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deeha/Desktop/Data Analysis Projects/"/>
    </mc:Choice>
  </mc:AlternateContent>
  <xr:revisionPtr revIDLastSave="0" documentId="13_ncr:1_{317098BD-F8EB-3646-9996-54CE62E2009B}"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Original Sheet" sheetId="2" r:id="rId2"/>
    <sheet name="New Bike_Buyers Sheet" sheetId="14" r:id="rId3"/>
    <sheet name="Modified Sheet for Classifier" sheetId="11" r:id="rId4"/>
    <sheet name="Training Data" sheetId="10" state="hidden" r:id="rId5"/>
    <sheet name="Training Set" sheetId="15" r:id="rId6"/>
    <sheet name="Testing Set" sheetId="16" r:id="rId7"/>
    <sheet name="Testing Data" sheetId="9" state="hidden" r:id="rId8"/>
    <sheet name="Pivot Table" sheetId="8" state="hidden" r:id="rId9"/>
    <sheet name="Dashboard" sheetId="4" state="hidden" r:id="rId10"/>
  </sheets>
  <definedNames>
    <definedName name="_xlnm._FilterDatabase" localSheetId="0" hidden="1">bike_buyers!$A$1:$M$1001</definedName>
    <definedName name="_xlnm._FilterDatabase" localSheetId="3" hidden="1">'Modified Sheet for Classifier'!$A$1:$A$1002</definedName>
    <definedName name="_xlnm._FilterDatabase" localSheetId="1" hidden="1">'Original Sheet'!$A$1:$O$1001</definedName>
    <definedName name="_xlnm._FilterDatabase" localSheetId="6" hidden="1">'Testing Set'!$AB$1:$AB$203</definedName>
    <definedName name="_xlnm._FilterDatabase" localSheetId="5" hidden="1">'Training Set'!$W$1:$AR$799</definedName>
    <definedName name="Slicer_Cars">#N/A</definedName>
    <definedName name="Slicer_Children">#N/A</definedName>
    <definedName name="Slicer_Marital_Status">#N/A</definedName>
    <definedName name="Slicer_Purchased_Bike">#N/A</definedName>
    <definedName name="Slicer_Region">#N/A</definedName>
  </definedNames>
  <calcPr calcId="191029"/>
  <pivotCaches>
    <pivotCache cacheId="7" r:id="rId11"/>
    <pivotCache cacheId="8" r:id="rId12"/>
    <pivotCache cacheId="9" r:id="rId13"/>
    <pivotCache cacheId="1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2" i="16" l="1"/>
  <c r="AM11" i="16"/>
  <c r="AM10" i="16"/>
  <c r="AM9" i="16"/>
  <c r="M2" i="16"/>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N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1" i="16"/>
  <c r="N122" i="16"/>
  <c r="N123" i="16"/>
  <c r="N124" i="16"/>
  <c r="N125" i="16"/>
  <c r="N126" i="16"/>
  <c r="N127" i="16"/>
  <c r="N128" i="16"/>
  <c r="N129" i="16"/>
  <c r="N130" i="16"/>
  <c r="N131" i="16"/>
  <c r="N132" i="16"/>
  <c r="N133" i="16"/>
  <c r="N134" i="16"/>
  <c r="N135" i="16"/>
  <c r="N136" i="16"/>
  <c r="N137" i="16"/>
  <c r="N138" i="16"/>
  <c r="N139" i="16"/>
  <c r="N140" i="16"/>
  <c r="N141" i="16"/>
  <c r="N142" i="16"/>
  <c r="N143" i="16"/>
  <c r="N144" i="16"/>
  <c r="N145" i="16"/>
  <c r="N146" i="16"/>
  <c r="N147" i="16"/>
  <c r="N148" i="16"/>
  <c r="N149" i="16"/>
  <c r="N150" i="16"/>
  <c r="N151" i="16"/>
  <c r="N152" i="16"/>
  <c r="N153" i="16"/>
  <c r="N154" i="16"/>
  <c r="N155" i="16"/>
  <c r="N156" i="16"/>
  <c r="N157" i="16"/>
  <c r="N158" i="16"/>
  <c r="N159" i="16"/>
  <c r="N160" i="16"/>
  <c r="N161" i="16"/>
  <c r="N162" i="16"/>
  <c r="N163" i="16"/>
  <c r="N164" i="16"/>
  <c r="N165" i="16"/>
  <c r="N166" i="16"/>
  <c r="N167" i="16"/>
  <c r="N168" i="16"/>
  <c r="N169" i="16"/>
  <c r="N170" i="16"/>
  <c r="N171" i="16"/>
  <c r="N172" i="16"/>
  <c r="N173" i="16"/>
  <c r="N174" i="16"/>
  <c r="N175" i="16"/>
  <c r="N176"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O2" i="16"/>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98" i="16"/>
  <c r="O99" i="16"/>
  <c r="O100" i="16"/>
  <c r="O101" i="16"/>
  <c r="O102" i="16"/>
  <c r="O103" i="16"/>
  <c r="O104" i="16"/>
  <c r="O105" i="16"/>
  <c r="O106" i="16"/>
  <c r="O107" i="16"/>
  <c r="O108" i="16"/>
  <c r="O109" i="16"/>
  <c r="O110" i="16"/>
  <c r="O111" i="16"/>
  <c r="O112" i="16"/>
  <c r="O113" i="16"/>
  <c r="O114" i="16"/>
  <c r="O115" i="16"/>
  <c r="O116" i="16"/>
  <c r="O117" i="16"/>
  <c r="O118" i="16"/>
  <c r="O119" i="16"/>
  <c r="O120" i="16"/>
  <c r="O121" i="16"/>
  <c r="O122" i="16"/>
  <c r="O123" i="16"/>
  <c r="O124" i="16"/>
  <c r="O125" i="16"/>
  <c r="O126" i="16"/>
  <c r="O127" i="16"/>
  <c r="O128" i="16"/>
  <c r="O129" i="16"/>
  <c r="O130" i="16"/>
  <c r="O131" i="16"/>
  <c r="O132" i="16"/>
  <c r="O133" i="16"/>
  <c r="O134" i="16"/>
  <c r="O135" i="16"/>
  <c r="O136" i="16"/>
  <c r="O137" i="16"/>
  <c r="O138" i="16"/>
  <c r="O139" i="16"/>
  <c r="O140" i="16"/>
  <c r="O141" i="16"/>
  <c r="O142" i="16"/>
  <c r="O143" i="16"/>
  <c r="O144" i="16"/>
  <c r="O145" i="16"/>
  <c r="O146" i="16"/>
  <c r="O147" i="16"/>
  <c r="O148" i="16"/>
  <c r="O149" i="16"/>
  <c r="O150" i="16"/>
  <c r="O151" i="16"/>
  <c r="O152" i="16"/>
  <c r="O153" i="16"/>
  <c r="O154" i="16"/>
  <c r="O155" i="16"/>
  <c r="O156" i="16"/>
  <c r="O157" i="16"/>
  <c r="O158" i="16"/>
  <c r="O159" i="16"/>
  <c r="O160" i="16"/>
  <c r="O161" i="16"/>
  <c r="O162" i="16"/>
  <c r="O163" i="16"/>
  <c r="O164" i="16"/>
  <c r="O165" i="16"/>
  <c r="O166" i="16"/>
  <c r="O167" i="16"/>
  <c r="O168" i="16"/>
  <c r="O169" i="16"/>
  <c r="O170" i="16"/>
  <c r="O171" i="16"/>
  <c r="O172" i="16"/>
  <c r="O173" i="16"/>
  <c r="O174" i="16"/>
  <c r="O175" i="16"/>
  <c r="O176" i="16"/>
  <c r="O177" i="16"/>
  <c r="O178" i="16"/>
  <c r="O179" i="16"/>
  <c r="O180" i="16"/>
  <c r="O181" i="16"/>
  <c r="O182" i="16"/>
  <c r="O183" i="16"/>
  <c r="O184" i="16"/>
  <c r="O185" i="16"/>
  <c r="O186" i="16"/>
  <c r="O187" i="16"/>
  <c r="O188" i="16"/>
  <c r="O189" i="16"/>
  <c r="O190" i="16"/>
  <c r="O191" i="16"/>
  <c r="O192" i="16"/>
  <c r="O193" i="16"/>
  <c r="O194" i="16"/>
  <c r="O195" i="16"/>
  <c r="O196" i="16"/>
  <c r="O197" i="16"/>
  <c r="O198" i="16"/>
  <c r="O199" i="16"/>
  <c r="O200" i="16"/>
  <c r="O201" i="16"/>
  <c r="O202" i="16"/>
  <c r="O203" i="16"/>
  <c r="P2" i="16"/>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98" i="16"/>
  <c r="P99" i="16"/>
  <c r="P100" i="16"/>
  <c r="P101" i="16"/>
  <c r="P102" i="16"/>
  <c r="P103" i="16"/>
  <c r="P104" i="16"/>
  <c r="P105" i="16"/>
  <c r="P106" i="16"/>
  <c r="P107" i="16"/>
  <c r="P108" i="16"/>
  <c r="P109" i="16"/>
  <c r="P110" i="16"/>
  <c r="P111" i="16"/>
  <c r="P112" i="16"/>
  <c r="P113" i="16"/>
  <c r="P114" i="16"/>
  <c r="P115" i="16"/>
  <c r="P116" i="16"/>
  <c r="P117" i="16"/>
  <c r="P118" i="16"/>
  <c r="P119" i="16"/>
  <c r="P120" i="16"/>
  <c r="P121" i="16"/>
  <c r="P122" i="16"/>
  <c r="P123" i="16"/>
  <c r="P124" i="16"/>
  <c r="P125" i="16"/>
  <c r="P126" i="16"/>
  <c r="P127" i="16"/>
  <c r="P128" i="16"/>
  <c r="P129" i="16"/>
  <c r="P130" i="16"/>
  <c r="P131" i="16"/>
  <c r="P132" i="16"/>
  <c r="P133" i="16"/>
  <c r="P134" i="16"/>
  <c r="P135" i="16"/>
  <c r="P136" i="16"/>
  <c r="P137" i="16"/>
  <c r="P138" i="16"/>
  <c r="P139" i="16"/>
  <c r="P140" i="16"/>
  <c r="P141" i="16"/>
  <c r="P142" i="16"/>
  <c r="P143" i="16"/>
  <c r="P144" i="16"/>
  <c r="P145" i="16"/>
  <c r="P146" i="16"/>
  <c r="P147" i="16"/>
  <c r="P148" i="16"/>
  <c r="P149" i="16"/>
  <c r="P150" i="16"/>
  <c r="P151" i="16"/>
  <c r="P152" i="16"/>
  <c r="P153" i="16"/>
  <c r="P154" i="16"/>
  <c r="P155" i="16"/>
  <c r="P156" i="16"/>
  <c r="P157" i="16"/>
  <c r="P158" i="16"/>
  <c r="P159" i="16"/>
  <c r="P160" i="16"/>
  <c r="P161" i="16"/>
  <c r="P162" i="16"/>
  <c r="P163" i="16"/>
  <c r="P164" i="16"/>
  <c r="P165" i="16"/>
  <c r="P166" i="16"/>
  <c r="P167" i="16"/>
  <c r="P168" i="16"/>
  <c r="P169" i="16"/>
  <c r="P170" i="16"/>
  <c r="P171" i="16"/>
  <c r="P172" i="16"/>
  <c r="P173" i="16"/>
  <c r="P174" i="16"/>
  <c r="P175" i="16"/>
  <c r="P176" i="16"/>
  <c r="P177" i="16"/>
  <c r="P178" i="16"/>
  <c r="P179" i="16"/>
  <c r="P180" i="16"/>
  <c r="P181" i="16"/>
  <c r="P182" i="16"/>
  <c r="P183" i="16"/>
  <c r="P184" i="16"/>
  <c r="P185" i="16"/>
  <c r="P186" i="16"/>
  <c r="P187" i="16"/>
  <c r="P188" i="16"/>
  <c r="P189" i="16"/>
  <c r="P190" i="16"/>
  <c r="P191" i="16"/>
  <c r="P192" i="16"/>
  <c r="P193" i="16"/>
  <c r="P194" i="16"/>
  <c r="P195" i="16"/>
  <c r="P196" i="16"/>
  <c r="P197" i="16"/>
  <c r="P198" i="16"/>
  <c r="P199" i="16"/>
  <c r="P200" i="16"/>
  <c r="P201" i="16"/>
  <c r="P202" i="16"/>
  <c r="P203" i="16"/>
  <c r="Q2" i="16"/>
  <c r="Q3" i="16"/>
  <c r="Q4" i="16"/>
  <c r="Q5" i="16"/>
  <c r="Q6" i="16"/>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54" i="16"/>
  <c r="Q55" i="16"/>
  <c r="Q56" i="16"/>
  <c r="Q57" i="16"/>
  <c r="Q58" i="16"/>
  <c r="Q59" i="16"/>
  <c r="Q60" i="16"/>
  <c r="Q61" i="16"/>
  <c r="Q62" i="16"/>
  <c r="Q63" i="16"/>
  <c r="Q64" i="16"/>
  <c r="Q65" i="16"/>
  <c r="Q66" i="16"/>
  <c r="Q67" i="16"/>
  <c r="Q68" i="16"/>
  <c r="Q69" i="16"/>
  <c r="Q70" i="16"/>
  <c r="Q71" i="16"/>
  <c r="Q72" i="16"/>
  <c r="Q73" i="16"/>
  <c r="Q74" i="16"/>
  <c r="Q75" i="16"/>
  <c r="Q76" i="16"/>
  <c r="Q77" i="16"/>
  <c r="Q78" i="16"/>
  <c r="Q79" i="16"/>
  <c r="Q80" i="16"/>
  <c r="Q81" i="16"/>
  <c r="Q82" i="16"/>
  <c r="Q83" i="16"/>
  <c r="Q84" i="16"/>
  <c r="Q85" i="16"/>
  <c r="Q86" i="16"/>
  <c r="Q87" i="16"/>
  <c r="Q88" i="16"/>
  <c r="Q89" i="16"/>
  <c r="Q90" i="16"/>
  <c r="Q91" i="16"/>
  <c r="Q92" i="16"/>
  <c r="Q93" i="16"/>
  <c r="Q94" i="16"/>
  <c r="Q95" i="16"/>
  <c r="Q96" i="16"/>
  <c r="Q97" i="16"/>
  <c r="Q98" i="16"/>
  <c r="Q99" i="16"/>
  <c r="Q100" i="16"/>
  <c r="Q101" i="16"/>
  <c r="Q102" i="16"/>
  <c r="Q103" i="16"/>
  <c r="Q104" i="16"/>
  <c r="Q105" i="16"/>
  <c r="Q106" i="16"/>
  <c r="Q107" i="16"/>
  <c r="Q108" i="16"/>
  <c r="Q109" i="16"/>
  <c r="Q110" i="16"/>
  <c r="Q111" i="16"/>
  <c r="Q112" i="16"/>
  <c r="Q113" i="16"/>
  <c r="Q114" i="16"/>
  <c r="Q115" i="16"/>
  <c r="Q116" i="16"/>
  <c r="Q117" i="16"/>
  <c r="Q118" i="16"/>
  <c r="Q119" i="16"/>
  <c r="Q120" i="16"/>
  <c r="Q121" i="16"/>
  <c r="Q122" i="16"/>
  <c r="Q123" i="16"/>
  <c r="Q124" i="16"/>
  <c r="Q125" i="16"/>
  <c r="Q126" i="16"/>
  <c r="Q127" i="16"/>
  <c r="Q128" i="16"/>
  <c r="Q129" i="16"/>
  <c r="Q130" i="16"/>
  <c r="Q131" i="16"/>
  <c r="Q132" i="16"/>
  <c r="Q133" i="16"/>
  <c r="Q134" i="16"/>
  <c r="Q135" i="16"/>
  <c r="Q136" i="16"/>
  <c r="Q137" i="16"/>
  <c r="Q138" i="16"/>
  <c r="Q139" i="16"/>
  <c r="Q140" i="16"/>
  <c r="Q141" i="16"/>
  <c r="Q142" i="16"/>
  <c r="Q143" i="16"/>
  <c r="Q144" i="16"/>
  <c r="Q145" i="16"/>
  <c r="Q146" i="16"/>
  <c r="Q147" i="16"/>
  <c r="Q148" i="16"/>
  <c r="Q149" i="16"/>
  <c r="Q150" i="16"/>
  <c r="Q151" i="16"/>
  <c r="Q152" i="16"/>
  <c r="Q153" i="16"/>
  <c r="Q154" i="16"/>
  <c r="Q155" i="16"/>
  <c r="Q156" i="16"/>
  <c r="Q157" i="16"/>
  <c r="Q158" i="16"/>
  <c r="Q159" i="16"/>
  <c r="Q160" i="16"/>
  <c r="Q161" i="16"/>
  <c r="Q162" i="16"/>
  <c r="Q163" i="16"/>
  <c r="Q164" i="16"/>
  <c r="Q165" i="16"/>
  <c r="Q166" i="16"/>
  <c r="Q167" i="16"/>
  <c r="Q168" i="16"/>
  <c r="Q169" i="16"/>
  <c r="Q170" i="16"/>
  <c r="Q171" i="16"/>
  <c r="Q172" i="16"/>
  <c r="Q173" i="16"/>
  <c r="Q174" i="16"/>
  <c r="Q175" i="16"/>
  <c r="Q176" i="16"/>
  <c r="Q177" i="16"/>
  <c r="Q178" i="16"/>
  <c r="Q179" i="16"/>
  <c r="Q180" i="16"/>
  <c r="Q181" i="16"/>
  <c r="Q182" i="16"/>
  <c r="Q183" i="16"/>
  <c r="Q184" i="16"/>
  <c r="Q185" i="16"/>
  <c r="Q186" i="16"/>
  <c r="Q187" i="16"/>
  <c r="Q188" i="16"/>
  <c r="Q189" i="16"/>
  <c r="Q190" i="16"/>
  <c r="Q191" i="16"/>
  <c r="Q192" i="16"/>
  <c r="Q193" i="16"/>
  <c r="Q194" i="16"/>
  <c r="Q195" i="16"/>
  <c r="Q196" i="16"/>
  <c r="Q197" i="16"/>
  <c r="Q198" i="16"/>
  <c r="Q199" i="16"/>
  <c r="Q200" i="16"/>
  <c r="Q201" i="16"/>
  <c r="Q202" i="16"/>
  <c r="Q203" i="16"/>
  <c r="R2" i="16"/>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R142" i="16"/>
  <c r="R143" i="16"/>
  <c r="R144" i="16"/>
  <c r="R145" i="16"/>
  <c r="R146" i="16"/>
  <c r="R147" i="16"/>
  <c r="R148" i="16"/>
  <c r="R149" i="16"/>
  <c r="R150" i="16"/>
  <c r="R151" i="16"/>
  <c r="R152" i="16"/>
  <c r="R153" i="16"/>
  <c r="R154" i="16"/>
  <c r="R155" i="16"/>
  <c r="R156" i="16"/>
  <c r="R157" i="16"/>
  <c r="R158" i="16"/>
  <c r="R159" i="16"/>
  <c r="R160" i="16"/>
  <c r="R161" i="16"/>
  <c r="R162" i="16"/>
  <c r="R163" i="16"/>
  <c r="R164" i="16"/>
  <c r="R165" i="16"/>
  <c r="R166" i="16"/>
  <c r="R167" i="16"/>
  <c r="R168" i="16"/>
  <c r="R169" i="16"/>
  <c r="R170" i="16"/>
  <c r="R171" i="16"/>
  <c r="R172" i="16"/>
  <c r="R173" i="16"/>
  <c r="R174" i="16"/>
  <c r="R175" i="16"/>
  <c r="R176" i="16"/>
  <c r="R177" i="16"/>
  <c r="R178" i="16"/>
  <c r="R179" i="16"/>
  <c r="R180" i="16"/>
  <c r="R181" i="16"/>
  <c r="R182" i="16"/>
  <c r="R183" i="16"/>
  <c r="R184" i="16"/>
  <c r="R185" i="16"/>
  <c r="R186" i="16"/>
  <c r="R187" i="16"/>
  <c r="R188" i="16"/>
  <c r="R189" i="16"/>
  <c r="R190" i="16"/>
  <c r="R191" i="16"/>
  <c r="R192" i="16"/>
  <c r="R193" i="16"/>
  <c r="R194" i="16"/>
  <c r="R195" i="16"/>
  <c r="R196" i="16"/>
  <c r="R197" i="16"/>
  <c r="R198" i="16"/>
  <c r="R199" i="16"/>
  <c r="R200" i="16"/>
  <c r="R201" i="16"/>
  <c r="R202" i="16"/>
  <c r="R203" i="16"/>
  <c r="S2" i="16"/>
  <c r="S3" i="16"/>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T2" i="16"/>
  <c r="T3"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72"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148" i="16"/>
  <c r="T149" i="16"/>
  <c r="T150" i="16"/>
  <c r="T151" i="16"/>
  <c r="T152" i="16"/>
  <c r="T153" i="16"/>
  <c r="T154" i="16"/>
  <c r="T155" i="16"/>
  <c r="T156" i="16"/>
  <c r="T157" i="16"/>
  <c r="T158" i="16"/>
  <c r="T159" i="16"/>
  <c r="T160" i="16"/>
  <c r="T161" i="16"/>
  <c r="T162" i="16"/>
  <c r="T163" i="16"/>
  <c r="T164" i="16"/>
  <c r="T165" i="16"/>
  <c r="T166" i="16"/>
  <c r="T167" i="16"/>
  <c r="T168" i="16"/>
  <c r="T169" i="16"/>
  <c r="T170" i="16"/>
  <c r="T171" i="16"/>
  <c r="T172" i="16"/>
  <c r="T173" i="16"/>
  <c r="T174" i="16"/>
  <c r="T175" i="16"/>
  <c r="T176" i="16"/>
  <c r="T177" i="16"/>
  <c r="T178" i="16"/>
  <c r="T179" i="16"/>
  <c r="T180" i="16"/>
  <c r="T181" i="16"/>
  <c r="T182" i="16"/>
  <c r="T183" i="16"/>
  <c r="T184" i="16"/>
  <c r="T185" i="16"/>
  <c r="T186" i="16"/>
  <c r="T187" i="16"/>
  <c r="T188" i="16"/>
  <c r="T189" i="16"/>
  <c r="T190" i="16"/>
  <c r="T191" i="16"/>
  <c r="T192" i="16"/>
  <c r="T193" i="16"/>
  <c r="T194" i="16"/>
  <c r="T195" i="16"/>
  <c r="T196" i="16"/>
  <c r="T197" i="16"/>
  <c r="T198" i="16"/>
  <c r="T199" i="16"/>
  <c r="T200" i="16"/>
  <c r="T201" i="16"/>
  <c r="T202" i="16"/>
  <c r="T203" i="16"/>
  <c r="AH3" i="16"/>
  <c r="AH4" i="16"/>
  <c r="AH5" i="16"/>
  <c r="AH6" i="16"/>
  <c r="AH7" i="16"/>
  <c r="AH8" i="16"/>
  <c r="AH9" i="16"/>
  <c r="AH10" i="16"/>
  <c r="AH11" i="16"/>
  <c r="AH12" i="16"/>
  <c r="AH13" i="16"/>
  <c r="AH14" i="16"/>
  <c r="AH15" i="16"/>
  <c r="AH16" i="16"/>
  <c r="AH17" i="16"/>
  <c r="AH18" i="16"/>
  <c r="AH19" i="16"/>
  <c r="AH20" i="16"/>
  <c r="AH21" i="16"/>
  <c r="AH22" i="16"/>
  <c r="AH23" i="16"/>
  <c r="AH24" i="16"/>
  <c r="AH25" i="16"/>
  <c r="AH26" i="16"/>
  <c r="AH27" i="16"/>
  <c r="AH28" i="16"/>
  <c r="AH29" i="16"/>
  <c r="AH30" i="16"/>
  <c r="AH31" i="16"/>
  <c r="AH32" i="16"/>
  <c r="AH33" i="16"/>
  <c r="AH34" i="16"/>
  <c r="AH35" i="16"/>
  <c r="AH36" i="16"/>
  <c r="AH37" i="16"/>
  <c r="AH38" i="16"/>
  <c r="AH39" i="16"/>
  <c r="AH40" i="16"/>
  <c r="AH41" i="16"/>
  <c r="AH42" i="16"/>
  <c r="AH43" i="16"/>
  <c r="AH44" i="16"/>
  <c r="AH45" i="16"/>
  <c r="AH46" i="16"/>
  <c r="AH47" i="16"/>
  <c r="AH48" i="16"/>
  <c r="AH49" i="16"/>
  <c r="AH50" i="16"/>
  <c r="AH51" i="16"/>
  <c r="AH52" i="16"/>
  <c r="AH53" i="16"/>
  <c r="AH54" i="16"/>
  <c r="AH55" i="16"/>
  <c r="AH56" i="16"/>
  <c r="AH57" i="16"/>
  <c r="AH58" i="16"/>
  <c r="AH59" i="16"/>
  <c r="AH60" i="16"/>
  <c r="AH61" i="16"/>
  <c r="AH62" i="16"/>
  <c r="AH63" i="16"/>
  <c r="AH64" i="16"/>
  <c r="AH65" i="16"/>
  <c r="AH66" i="16"/>
  <c r="AH67" i="16"/>
  <c r="AH68" i="16"/>
  <c r="AH69" i="16"/>
  <c r="AH70" i="16"/>
  <c r="AH71" i="16"/>
  <c r="AH72" i="16"/>
  <c r="AH73" i="16"/>
  <c r="AH74" i="16"/>
  <c r="AH75" i="16"/>
  <c r="AH76" i="16"/>
  <c r="AH77" i="16"/>
  <c r="AH78" i="16"/>
  <c r="AH79" i="16"/>
  <c r="AH80" i="16"/>
  <c r="AH81" i="16"/>
  <c r="AH82" i="16"/>
  <c r="AH83" i="16"/>
  <c r="AH84" i="16"/>
  <c r="AH85" i="16"/>
  <c r="AH86" i="16"/>
  <c r="AH87" i="16"/>
  <c r="AH88" i="16"/>
  <c r="AH89" i="16"/>
  <c r="AH90" i="16"/>
  <c r="AH91" i="16"/>
  <c r="AH92" i="16"/>
  <c r="AH93" i="16"/>
  <c r="AH94" i="16"/>
  <c r="AH95" i="16"/>
  <c r="AH96" i="16"/>
  <c r="AH97" i="16"/>
  <c r="AH98" i="16"/>
  <c r="AH99" i="16"/>
  <c r="AH100" i="16"/>
  <c r="AH101" i="16"/>
  <c r="AH102" i="16"/>
  <c r="AH103" i="16"/>
  <c r="AH104" i="16"/>
  <c r="AH105" i="16"/>
  <c r="AH106" i="16"/>
  <c r="AH107" i="16"/>
  <c r="AH108" i="16"/>
  <c r="AH109" i="16"/>
  <c r="AH110" i="16"/>
  <c r="AH111" i="16"/>
  <c r="AH112" i="16"/>
  <c r="AH113" i="16"/>
  <c r="AH114" i="16"/>
  <c r="AH115" i="16"/>
  <c r="AH116" i="16"/>
  <c r="AH117" i="16"/>
  <c r="AH118" i="16"/>
  <c r="AH119" i="16"/>
  <c r="AH120" i="16"/>
  <c r="AH121" i="16"/>
  <c r="AH122" i="16"/>
  <c r="AH123" i="16"/>
  <c r="AH124" i="16"/>
  <c r="AH125" i="16"/>
  <c r="AH126" i="16"/>
  <c r="AH127" i="16"/>
  <c r="AH128" i="16"/>
  <c r="AH129" i="16"/>
  <c r="AH130" i="16"/>
  <c r="AH131" i="16"/>
  <c r="AH132" i="16"/>
  <c r="AH133" i="16"/>
  <c r="AH134" i="16"/>
  <c r="AH135" i="16"/>
  <c r="AH136" i="16"/>
  <c r="AH137" i="16"/>
  <c r="AH138" i="16"/>
  <c r="AH139" i="16"/>
  <c r="AH140" i="16"/>
  <c r="AH141" i="16"/>
  <c r="AH142" i="16"/>
  <c r="AH143" i="16"/>
  <c r="AH144" i="16"/>
  <c r="AH145" i="16"/>
  <c r="AH146" i="16"/>
  <c r="AH147" i="16"/>
  <c r="AH148" i="16"/>
  <c r="AH149" i="16"/>
  <c r="AH150" i="16"/>
  <c r="AH151" i="16"/>
  <c r="AH152" i="16"/>
  <c r="AH153" i="16"/>
  <c r="AH154" i="16"/>
  <c r="AH155" i="16"/>
  <c r="AH156" i="16"/>
  <c r="AH157" i="16"/>
  <c r="AH158" i="16"/>
  <c r="AH159" i="16"/>
  <c r="AH160" i="16"/>
  <c r="AH161" i="16"/>
  <c r="AH162" i="16"/>
  <c r="AH163" i="16"/>
  <c r="AH164" i="16"/>
  <c r="AH165" i="16"/>
  <c r="AH166" i="16"/>
  <c r="AH167" i="16"/>
  <c r="AH168" i="16"/>
  <c r="AH169" i="16"/>
  <c r="AH170" i="16"/>
  <c r="AH171" i="16"/>
  <c r="AH172" i="16"/>
  <c r="AH173" i="16"/>
  <c r="AH174" i="16"/>
  <c r="AH175" i="16"/>
  <c r="AH176" i="16"/>
  <c r="AH177" i="16"/>
  <c r="AH178" i="16"/>
  <c r="AH179" i="16"/>
  <c r="AH180" i="16"/>
  <c r="AH181" i="16"/>
  <c r="AH182" i="16"/>
  <c r="AH183" i="16"/>
  <c r="AH184" i="16"/>
  <c r="AH185" i="16"/>
  <c r="AH186" i="16"/>
  <c r="AH187" i="16"/>
  <c r="AH188" i="16"/>
  <c r="AH189" i="16"/>
  <c r="AH190" i="16"/>
  <c r="AH191" i="16"/>
  <c r="AH192" i="16"/>
  <c r="AH193" i="16"/>
  <c r="AH194" i="16"/>
  <c r="AH195" i="16"/>
  <c r="AH196" i="16"/>
  <c r="AH197" i="16"/>
  <c r="AH198" i="16"/>
  <c r="AH199" i="16"/>
  <c r="AH200" i="16"/>
  <c r="AH201" i="16"/>
  <c r="AH202" i="16"/>
  <c r="AH203" i="16"/>
  <c r="AH2" i="16"/>
  <c r="AG3" i="16"/>
  <c r="AG4" i="16"/>
  <c r="AG5" i="16"/>
  <c r="AG6" i="16"/>
  <c r="AG7" i="16"/>
  <c r="AG8" i="16"/>
  <c r="AG9" i="16"/>
  <c r="AG10" i="16"/>
  <c r="AG11" i="16"/>
  <c r="AG12" i="16"/>
  <c r="AG13" i="16"/>
  <c r="AG14" i="16"/>
  <c r="AG15" i="16"/>
  <c r="AG16" i="16"/>
  <c r="AG17" i="16"/>
  <c r="AG18" i="16"/>
  <c r="AG19" i="16"/>
  <c r="AG20" i="16"/>
  <c r="AG21" i="16"/>
  <c r="AG22" i="16"/>
  <c r="AG23" i="16"/>
  <c r="AG24" i="16"/>
  <c r="AG25" i="16"/>
  <c r="AG26" i="16"/>
  <c r="AG27" i="16"/>
  <c r="AG28" i="16"/>
  <c r="AG29" i="16"/>
  <c r="AG30" i="16"/>
  <c r="AG31" i="16"/>
  <c r="AG32" i="16"/>
  <c r="AG33" i="16"/>
  <c r="AG34" i="16"/>
  <c r="AG35" i="16"/>
  <c r="AG36" i="16"/>
  <c r="AG37" i="16"/>
  <c r="AG38" i="16"/>
  <c r="AG39" i="16"/>
  <c r="AG40" i="16"/>
  <c r="AG41" i="16"/>
  <c r="AG42" i="16"/>
  <c r="AG43" i="16"/>
  <c r="AG44" i="16"/>
  <c r="AG45" i="16"/>
  <c r="AG46" i="16"/>
  <c r="AG47" i="16"/>
  <c r="AG48" i="16"/>
  <c r="AG49" i="16"/>
  <c r="AG50" i="16"/>
  <c r="AG51" i="16"/>
  <c r="AG52" i="16"/>
  <c r="AG53" i="16"/>
  <c r="AG54" i="16"/>
  <c r="AG55" i="16"/>
  <c r="AG56" i="16"/>
  <c r="AG57" i="16"/>
  <c r="AG58" i="16"/>
  <c r="AG59" i="16"/>
  <c r="AG60" i="16"/>
  <c r="AG61" i="16"/>
  <c r="AG62" i="16"/>
  <c r="AG63" i="16"/>
  <c r="AG64" i="16"/>
  <c r="AG65" i="16"/>
  <c r="AG66" i="16"/>
  <c r="AG67" i="16"/>
  <c r="AG68" i="16"/>
  <c r="AG69" i="16"/>
  <c r="AG70" i="16"/>
  <c r="AG71" i="16"/>
  <c r="AG72" i="16"/>
  <c r="AG73" i="16"/>
  <c r="AG74" i="16"/>
  <c r="AG75" i="16"/>
  <c r="AG76" i="16"/>
  <c r="AG77" i="16"/>
  <c r="AG78" i="16"/>
  <c r="AG79" i="16"/>
  <c r="AG80" i="16"/>
  <c r="AG81" i="16"/>
  <c r="AG82" i="16"/>
  <c r="AG83" i="16"/>
  <c r="AG84" i="16"/>
  <c r="AG85" i="16"/>
  <c r="AG86" i="16"/>
  <c r="AG87" i="16"/>
  <c r="AG88" i="16"/>
  <c r="AG89" i="16"/>
  <c r="AG90" i="16"/>
  <c r="AG91" i="16"/>
  <c r="AG92" i="16"/>
  <c r="AG93" i="16"/>
  <c r="AG94" i="16"/>
  <c r="AG95" i="16"/>
  <c r="AG96" i="16"/>
  <c r="AG97" i="16"/>
  <c r="AG98" i="16"/>
  <c r="AG99" i="16"/>
  <c r="AG100" i="16"/>
  <c r="AG101" i="16"/>
  <c r="AG102" i="16"/>
  <c r="AG103" i="16"/>
  <c r="AG104" i="16"/>
  <c r="AG105" i="16"/>
  <c r="AG106" i="16"/>
  <c r="AG107" i="16"/>
  <c r="AG108" i="16"/>
  <c r="AG109" i="16"/>
  <c r="AG110" i="16"/>
  <c r="AG111" i="16"/>
  <c r="AG112" i="16"/>
  <c r="AG113" i="16"/>
  <c r="AG114" i="16"/>
  <c r="AG115" i="16"/>
  <c r="AG116" i="16"/>
  <c r="AG117" i="16"/>
  <c r="AG118" i="16"/>
  <c r="AG119" i="16"/>
  <c r="AG120" i="16"/>
  <c r="AG121" i="16"/>
  <c r="AG122" i="16"/>
  <c r="AG123" i="16"/>
  <c r="AG124" i="16"/>
  <c r="AG125" i="16"/>
  <c r="AG126" i="16"/>
  <c r="AG127" i="16"/>
  <c r="AG128" i="16"/>
  <c r="AG129" i="16"/>
  <c r="AG130" i="16"/>
  <c r="AG131" i="16"/>
  <c r="AG132" i="16"/>
  <c r="AG133" i="16"/>
  <c r="AG134" i="16"/>
  <c r="AG135" i="16"/>
  <c r="AG136" i="16"/>
  <c r="AG137" i="16"/>
  <c r="AG138" i="16"/>
  <c r="AG139" i="16"/>
  <c r="AG140" i="16"/>
  <c r="AG141" i="16"/>
  <c r="AG142" i="16"/>
  <c r="AG143" i="16"/>
  <c r="AG144" i="16"/>
  <c r="AG145" i="16"/>
  <c r="AG146" i="16"/>
  <c r="AG147" i="16"/>
  <c r="AG148" i="16"/>
  <c r="AG149" i="16"/>
  <c r="AG150" i="16"/>
  <c r="AG151" i="16"/>
  <c r="AG152" i="16"/>
  <c r="AG153" i="16"/>
  <c r="AG154" i="16"/>
  <c r="AG155" i="16"/>
  <c r="AG156" i="16"/>
  <c r="AG157" i="16"/>
  <c r="AG158" i="16"/>
  <c r="AG159" i="16"/>
  <c r="AG160" i="16"/>
  <c r="AG161" i="16"/>
  <c r="AG162" i="16"/>
  <c r="AG163" i="16"/>
  <c r="AG164" i="16"/>
  <c r="AG165" i="16"/>
  <c r="AG166" i="16"/>
  <c r="AG167" i="16"/>
  <c r="AG168" i="16"/>
  <c r="AG169" i="16"/>
  <c r="AG170" i="16"/>
  <c r="AG171" i="16"/>
  <c r="AG172" i="16"/>
  <c r="AG173" i="16"/>
  <c r="AG174" i="16"/>
  <c r="AG175" i="16"/>
  <c r="AG176" i="16"/>
  <c r="AG177" i="16"/>
  <c r="AG178" i="16"/>
  <c r="AG179" i="16"/>
  <c r="AG180" i="16"/>
  <c r="AG181" i="16"/>
  <c r="AG182" i="16"/>
  <c r="AG183" i="16"/>
  <c r="AG184" i="16"/>
  <c r="AG185" i="16"/>
  <c r="AG186" i="16"/>
  <c r="AG187" i="16"/>
  <c r="AG188" i="16"/>
  <c r="AG189" i="16"/>
  <c r="AG190" i="16"/>
  <c r="AG191" i="16"/>
  <c r="AG192" i="16"/>
  <c r="AG193" i="16"/>
  <c r="AG194" i="16"/>
  <c r="AG195" i="16"/>
  <c r="AG196" i="16"/>
  <c r="AG197" i="16"/>
  <c r="AG198" i="16"/>
  <c r="AG199" i="16"/>
  <c r="AG200" i="16"/>
  <c r="AG201" i="16"/>
  <c r="AG202" i="16"/>
  <c r="AG203" i="16"/>
  <c r="AG2" i="16"/>
  <c r="AF3" i="16"/>
  <c r="AF4" i="16"/>
  <c r="AF5" i="16"/>
  <c r="AF6" i="16"/>
  <c r="AF7" i="16"/>
  <c r="AF8" i="16"/>
  <c r="AF9" i="16"/>
  <c r="AF10" i="16"/>
  <c r="AF11" i="16"/>
  <c r="AF12" i="16"/>
  <c r="AF13" i="16"/>
  <c r="AF14" i="16"/>
  <c r="AF15" i="16"/>
  <c r="AF16" i="16"/>
  <c r="AF17" i="16"/>
  <c r="AF18" i="16"/>
  <c r="AF19" i="16"/>
  <c r="AF20" i="16"/>
  <c r="AF21" i="16"/>
  <c r="AF22" i="16"/>
  <c r="AF23" i="16"/>
  <c r="AF24" i="16"/>
  <c r="AF25" i="16"/>
  <c r="AF26" i="16"/>
  <c r="AF27" i="16"/>
  <c r="AF28" i="16"/>
  <c r="AF29" i="16"/>
  <c r="AF30" i="16"/>
  <c r="AF31" i="16"/>
  <c r="AF32" i="16"/>
  <c r="AF33" i="16"/>
  <c r="AF34" i="16"/>
  <c r="AF35" i="16"/>
  <c r="AF36" i="16"/>
  <c r="AF37" i="16"/>
  <c r="AF38" i="16"/>
  <c r="AF39" i="16"/>
  <c r="AF40" i="16"/>
  <c r="AF41" i="16"/>
  <c r="AF42" i="16"/>
  <c r="AF43" i="16"/>
  <c r="AF44" i="16"/>
  <c r="AF45" i="16"/>
  <c r="AF46" i="16"/>
  <c r="AF47" i="16"/>
  <c r="AF48" i="16"/>
  <c r="AF49" i="16"/>
  <c r="AF50" i="16"/>
  <c r="AF51" i="16"/>
  <c r="AF52" i="16"/>
  <c r="AF53" i="16"/>
  <c r="AF54" i="16"/>
  <c r="AF55" i="16"/>
  <c r="AF56" i="16"/>
  <c r="AF57" i="16"/>
  <c r="AF58" i="16"/>
  <c r="AF59" i="16"/>
  <c r="AF60" i="16"/>
  <c r="AF61" i="16"/>
  <c r="AF62" i="16"/>
  <c r="AF63" i="16"/>
  <c r="AF64" i="16"/>
  <c r="AF65" i="16"/>
  <c r="AF66" i="16"/>
  <c r="AF67" i="16"/>
  <c r="AF68" i="16"/>
  <c r="AF69" i="16"/>
  <c r="AF70" i="16"/>
  <c r="AF71" i="16"/>
  <c r="AF72" i="16"/>
  <c r="AF73" i="16"/>
  <c r="AF74" i="16"/>
  <c r="AF75" i="16"/>
  <c r="AF76" i="16"/>
  <c r="AF77" i="16"/>
  <c r="AF78" i="16"/>
  <c r="AF79" i="16"/>
  <c r="AF80" i="16"/>
  <c r="AF81" i="16"/>
  <c r="AF82" i="16"/>
  <c r="AF83" i="16"/>
  <c r="AF84" i="16"/>
  <c r="AF85" i="16"/>
  <c r="AF86" i="16"/>
  <c r="AF87" i="16"/>
  <c r="AF88" i="16"/>
  <c r="AF89" i="16"/>
  <c r="AF90" i="16"/>
  <c r="AF91" i="16"/>
  <c r="AF92" i="16"/>
  <c r="AF93" i="16"/>
  <c r="AF94" i="16"/>
  <c r="AF95" i="16"/>
  <c r="AF96" i="16"/>
  <c r="AF97" i="16"/>
  <c r="AF98" i="16"/>
  <c r="AF99" i="16"/>
  <c r="AF100" i="16"/>
  <c r="AF101" i="16"/>
  <c r="AF102" i="16"/>
  <c r="AF103" i="16"/>
  <c r="AF104" i="16"/>
  <c r="AF105" i="16"/>
  <c r="AF106" i="16"/>
  <c r="AF107" i="16"/>
  <c r="AF108" i="16"/>
  <c r="AF109" i="16"/>
  <c r="AF110" i="16"/>
  <c r="AF111" i="16"/>
  <c r="AF112" i="16"/>
  <c r="AF113" i="16"/>
  <c r="AF114" i="16"/>
  <c r="AF115" i="16"/>
  <c r="AF116" i="16"/>
  <c r="AF117" i="16"/>
  <c r="AF118" i="16"/>
  <c r="AF119" i="16"/>
  <c r="AF120" i="16"/>
  <c r="AF121" i="16"/>
  <c r="AF122" i="16"/>
  <c r="AF123" i="16"/>
  <c r="AF124" i="16"/>
  <c r="AF125" i="16"/>
  <c r="AF126" i="16"/>
  <c r="AF127" i="16"/>
  <c r="AF128" i="16"/>
  <c r="AF129" i="16"/>
  <c r="AF130" i="16"/>
  <c r="AF131" i="16"/>
  <c r="AF132" i="16"/>
  <c r="AF133" i="16"/>
  <c r="AF134" i="16"/>
  <c r="AF135" i="16"/>
  <c r="AF136" i="16"/>
  <c r="AF137" i="16"/>
  <c r="AF138" i="16"/>
  <c r="AF139" i="16"/>
  <c r="AF140" i="16"/>
  <c r="AF141" i="16"/>
  <c r="AF142" i="16"/>
  <c r="AF143" i="16"/>
  <c r="AF144" i="16"/>
  <c r="AF145" i="16"/>
  <c r="AF146" i="16"/>
  <c r="AF147" i="16"/>
  <c r="AF148" i="16"/>
  <c r="AF149" i="16"/>
  <c r="AF150" i="16"/>
  <c r="AF151" i="16"/>
  <c r="AF152" i="16"/>
  <c r="AF153" i="16"/>
  <c r="AF154" i="16"/>
  <c r="AF155" i="16"/>
  <c r="AF156" i="16"/>
  <c r="AF157" i="16"/>
  <c r="AF158" i="16"/>
  <c r="AF159" i="16"/>
  <c r="AF160" i="16"/>
  <c r="AF161" i="16"/>
  <c r="AF162" i="16"/>
  <c r="AF163" i="16"/>
  <c r="AF164" i="16"/>
  <c r="AF165" i="16"/>
  <c r="AF166" i="16"/>
  <c r="AF167" i="16"/>
  <c r="AF168" i="16"/>
  <c r="AF169" i="16"/>
  <c r="AF170" i="16"/>
  <c r="AF171" i="16"/>
  <c r="AF172" i="16"/>
  <c r="AF173" i="16"/>
  <c r="AF174" i="16"/>
  <c r="AF175" i="16"/>
  <c r="AF176" i="16"/>
  <c r="AF177" i="16"/>
  <c r="AF178" i="16"/>
  <c r="AF179" i="16"/>
  <c r="AF180" i="16"/>
  <c r="AF181" i="16"/>
  <c r="AF182" i="16"/>
  <c r="AF183" i="16"/>
  <c r="AF184" i="16"/>
  <c r="AF185" i="16"/>
  <c r="AF186" i="16"/>
  <c r="AF187" i="16"/>
  <c r="AF188" i="16"/>
  <c r="AF189" i="16"/>
  <c r="AF190" i="16"/>
  <c r="AF191" i="16"/>
  <c r="AF192" i="16"/>
  <c r="AF193" i="16"/>
  <c r="AF194" i="16"/>
  <c r="AF195" i="16"/>
  <c r="AF196" i="16"/>
  <c r="AF197" i="16"/>
  <c r="AF198" i="16"/>
  <c r="AF199" i="16"/>
  <c r="AF200" i="16"/>
  <c r="AF201" i="16"/>
  <c r="AF202" i="16"/>
  <c r="AF203" i="16"/>
  <c r="AF2" i="16"/>
  <c r="AE3" i="16"/>
  <c r="AE4" i="16"/>
  <c r="AE5" i="16"/>
  <c r="AE6" i="16"/>
  <c r="AE7" i="16"/>
  <c r="AE8" i="16"/>
  <c r="AE9" i="16"/>
  <c r="AE10" i="16"/>
  <c r="AE11" i="16"/>
  <c r="AE12" i="16"/>
  <c r="AE13" i="16"/>
  <c r="AE14" i="16"/>
  <c r="AE15" i="16"/>
  <c r="AE16" i="16"/>
  <c r="AE17" i="16"/>
  <c r="AE18" i="16"/>
  <c r="AE19" i="16"/>
  <c r="AE20" i="16"/>
  <c r="AE21" i="16"/>
  <c r="AE22" i="16"/>
  <c r="AE23" i="16"/>
  <c r="AE24" i="16"/>
  <c r="AE25" i="16"/>
  <c r="AE26" i="16"/>
  <c r="AE27" i="16"/>
  <c r="AE28" i="16"/>
  <c r="AE29" i="16"/>
  <c r="AE30" i="16"/>
  <c r="AE31" i="16"/>
  <c r="AE32" i="16"/>
  <c r="AE33" i="16"/>
  <c r="AE34" i="16"/>
  <c r="AE35" i="16"/>
  <c r="AE36" i="16"/>
  <c r="AE37" i="16"/>
  <c r="AE38" i="16"/>
  <c r="AE39" i="16"/>
  <c r="AE40" i="16"/>
  <c r="AE41" i="16"/>
  <c r="AE42" i="16"/>
  <c r="AE43" i="16"/>
  <c r="AE44" i="16"/>
  <c r="AE45" i="16"/>
  <c r="AE46" i="16"/>
  <c r="AE47" i="16"/>
  <c r="AE48" i="16"/>
  <c r="AE49" i="16"/>
  <c r="AE50" i="16"/>
  <c r="AE51" i="16"/>
  <c r="AE52" i="16"/>
  <c r="AE53" i="16"/>
  <c r="AE54" i="16"/>
  <c r="AE55" i="16"/>
  <c r="AE56" i="16"/>
  <c r="AE57" i="16"/>
  <c r="AE58" i="16"/>
  <c r="AE59" i="16"/>
  <c r="AE60" i="16"/>
  <c r="AE61" i="16"/>
  <c r="AE62" i="16"/>
  <c r="AE63" i="16"/>
  <c r="AE64" i="16"/>
  <c r="AE65" i="16"/>
  <c r="AE66" i="16"/>
  <c r="AE67" i="16"/>
  <c r="AE68" i="16"/>
  <c r="AE69" i="16"/>
  <c r="AE70" i="16"/>
  <c r="AE71" i="16"/>
  <c r="AE72" i="16"/>
  <c r="AE73" i="16"/>
  <c r="AE74" i="16"/>
  <c r="AE75" i="16"/>
  <c r="AE76" i="16"/>
  <c r="AE77" i="16"/>
  <c r="AE78" i="16"/>
  <c r="AE79" i="16"/>
  <c r="AE80" i="16"/>
  <c r="AE81" i="16"/>
  <c r="AE82" i="16"/>
  <c r="AE83" i="16"/>
  <c r="AE84" i="16"/>
  <c r="AE85" i="16"/>
  <c r="AE86" i="16"/>
  <c r="AE87" i="16"/>
  <c r="AE88" i="16"/>
  <c r="AE89" i="16"/>
  <c r="AE90" i="16"/>
  <c r="AE91" i="16"/>
  <c r="AE92" i="16"/>
  <c r="AE93" i="16"/>
  <c r="AE94" i="16"/>
  <c r="AE95" i="16"/>
  <c r="AE96" i="16"/>
  <c r="AE97" i="16"/>
  <c r="AE98" i="16"/>
  <c r="AE99" i="16"/>
  <c r="AE100" i="16"/>
  <c r="AE101" i="16"/>
  <c r="AE102" i="16"/>
  <c r="AE103" i="16"/>
  <c r="AE104" i="16"/>
  <c r="AE105" i="16"/>
  <c r="AE106" i="16"/>
  <c r="AE107" i="16"/>
  <c r="AE108" i="16"/>
  <c r="AE109" i="16"/>
  <c r="AE110" i="16"/>
  <c r="AE111" i="16"/>
  <c r="AE112" i="16"/>
  <c r="AE113" i="16"/>
  <c r="AE114" i="16"/>
  <c r="AE115" i="16"/>
  <c r="AE116" i="16"/>
  <c r="AE117" i="16"/>
  <c r="AE118" i="16"/>
  <c r="AE119" i="16"/>
  <c r="AE120" i="16"/>
  <c r="AE121" i="16"/>
  <c r="AE122" i="16"/>
  <c r="AE123" i="16"/>
  <c r="AE124" i="16"/>
  <c r="AE125" i="16"/>
  <c r="AE126" i="16"/>
  <c r="AE127" i="16"/>
  <c r="AE128" i="16"/>
  <c r="AE129" i="16"/>
  <c r="AE130" i="16"/>
  <c r="AE131" i="16"/>
  <c r="AE132" i="16"/>
  <c r="AE133" i="16"/>
  <c r="AE134" i="16"/>
  <c r="AE135" i="16"/>
  <c r="AE136" i="16"/>
  <c r="AE137" i="16"/>
  <c r="AE138" i="16"/>
  <c r="AE139" i="16"/>
  <c r="AE140" i="16"/>
  <c r="AE141" i="16"/>
  <c r="AE142" i="16"/>
  <c r="AE143" i="16"/>
  <c r="AE144" i="16"/>
  <c r="AE145" i="16"/>
  <c r="AE146" i="16"/>
  <c r="AE147" i="16"/>
  <c r="AE148" i="16"/>
  <c r="AE149" i="16"/>
  <c r="AE150" i="16"/>
  <c r="AE151" i="16"/>
  <c r="AE152" i="16"/>
  <c r="AE153" i="16"/>
  <c r="AE154" i="16"/>
  <c r="AE155" i="16"/>
  <c r="AE156" i="16"/>
  <c r="AE157" i="16"/>
  <c r="AE158" i="16"/>
  <c r="AE159" i="16"/>
  <c r="AE160" i="16"/>
  <c r="AE161" i="16"/>
  <c r="AE162" i="16"/>
  <c r="AE163" i="16"/>
  <c r="AE164" i="16"/>
  <c r="AE165" i="16"/>
  <c r="AE166" i="16"/>
  <c r="AE167" i="16"/>
  <c r="AE168" i="16"/>
  <c r="AE169" i="16"/>
  <c r="AE170" i="16"/>
  <c r="AE171" i="16"/>
  <c r="AE172" i="16"/>
  <c r="AE173" i="16"/>
  <c r="AE174" i="16"/>
  <c r="AE175" i="16"/>
  <c r="AE176" i="16"/>
  <c r="AE177" i="16"/>
  <c r="AE178" i="16"/>
  <c r="AE179" i="16"/>
  <c r="AE180" i="16"/>
  <c r="AE181" i="16"/>
  <c r="AE182" i="16"/>
  <c r="AE183" i="16"/>
  <c r="AE184" i="16"/>
  <c r="AE185" i="16"/>
  <c r="AE186" i="16"/>
  <c r="AE187" i="16"/>
  <c r="AE188" i="16"/>
  <c r="AE189" i="16"/>
  <c r="AE190" i="16"/>
  <c r="AE191" i="16"/>
  <c r="AE192" i="16"/>
  <c r="AE193" i="16"/>
  <c r="AE194" i="16"/>
  <c r="AE195" i="16"/>
  <c r="AE196" i="16"/>
  <c r="AE197" i="16"/>
  <c r="AE198" i="16"/>
  <c r="AE199" i="16"/>
  <c r="AE200" i="16"/>
  <c r="AE201" i="16"/>
  <c r="AE202" i="16"/>
  <c r="AE203" i="16"/>
  <c r="AE2" i="16"/>
  <c r="AD3" i="16"/>
  <c r="AD4" i="16"/>
  <c r="AD5" i="16"/>
  <c r="AD6" i="16"/>
  <c r="AD7" i="16"/>
  <c r="AD8" i="16"/>
  <c r="AD9" i="16"/>
  <c r="AD10" i="16"/>
  <c r="AD11" i="16"/>
  <c r="AD12" i="16"/>
  <c r="AD13" i="16"/>
  <c r="AD14" i="16"/>
  <c r="AD15" i="16"/>
  <c r="AD16" i="16"/>
  <c r="AD17" i="16"/>
  <c r="AD18" i="16"/>
  <c r="AD19" i="16"/>
  <c r="AD20" i="16"/>
  <c r="AD21" i="16"/>
  <c r="AD22" i="16"/>
  <c r="AD23" i="16"/>
  <c r="AD24" i="16"/>
  <c r="AD25" i="16"/>
  <c r="AD26" i="16"/>
  <c r="AD27" i="16"/>
  <c r="AD28" i="16"/>
  <c r="AD29" i="16"/>
  <c r="AD30" i="16"/>
  <c r="AD31" i="16"/>
  <c r="AD32" i="16"/>
  <c r="AD33" i="16"/>
  <c r="AD34" i="16"/>
  <c r="AD35" i="16"/>
  <c r="AD36" i="16"/>
  <c r="AD37" i="16"/>
  <c r="AD38" i="16"/>
  <c r="AD39" i="16"/>
  <c r="AD40" i="16"/>
  <c r="AD41" i="16"/>
  <c r="AD42" i="16"/>
  <c r="AD43" i="16"/>
  <c r="AD44" i="16"/>
  <c r="AD45" i="16"/>
  <c r="AD46" i="16"/>
  <c r="AD47" i="16"/>
  <c r="AD48" i="16"/>
  <c r="AD49" i="16"/>
  <c r="AD50" i="16"/>
  <c r="AD51" i="16"/>
  <c r="AD52" i="16"/>
  <c r="AD53" i="16"/>
  <c r="AD54" i="16"/>
  <c r="AD55" i="16"/>
  <c r="AD56" i="16"/>
  <c r="AD57" i="16"/>
  <c r="AD58" i="16"/>
  <c r="AD59" i="16"/>
  <c r="AD60" i="16"/>
  <c r="AD61" i="16"/>
  <c r="AD62" i="16"/>
  <c r="AD63" i="16"/>
  <c r="AD64" i="16"/>
  <c r="AD65" i="16"/>
  <c r="AD66" i="16"/>
  <c r="AD67" i="16"/>
  <c r="AD68" i="16"/>
  <c r="AD69" i="16"/>
  <c r="AD70" i="16"/>
  <c r="AD71" i="16"/>
  <c r="AD72" i="16"/>
  <c r="AD73" i="16"/>
  <c r="AD74" i="16"/>
  <c r="AD75" i="16"/>
  <c r="AD76" i="16"/>
  <c r="AD77" i="16"/>
  <c r="AD78" i="16"/>
  <c r="AD79" i="16"/>
  <c r="AD80" i="16"/>
  <c r="AD81" i="16"/>
  <c r="AD82" i="16"/>
  <c r="AD83" i="16"/>
  <c r="AD84" i="16"/>
  <c r="AD85" i="16"/>
  <c r="AD86" i="16"/>
  <c r="AD87" i="16"/>
  <c r="AD88" i="16"/>
  <c r="AD89" i="16"/>
  <c r="AD90" i="16"/>
  <c r="AD91" i="16"/>
  <c r="AD92" i="16"/>
  <c r="AD93" i="16"/>
  <c r="AD94" i="16"/>
  <c r="AD95" i="16"/>
  <c r="AD96" i="16"/>
  <c r="AD97" i="16"/>
  <c r="AD98" i="16"/>
  <c r="AD99" i="16"/>
  <c r="AD100" i="16"/>
  <c r="AD101" i="16"/>
  <c r="AD102" i="16"/>
  <c r="AD103" i="16"/>
  <c r="AD104" i="16"/>
  <c r="AD105" i="16"/>
  <c r="AD106" i="16"/>
  <c r="AD107" i="16"/>
  <c r="AD108" i="16"/>
  <c r="AD109" i="16"/>
  <c r="AD110" i="16"/>
  <c r="AD111" i="16"/>
  <c r="AD112" i="16"/>
  <c r="AD113" i="16"/>
  <c r="AD114" i="16"/>
  <c r="AD115" i="16"/>
  <c r="AD116" i="16"/>
  <c r="AD117" i="16"/>
  <c r="AD118" i="16"/>
  <c r="AD119" i="16"/>
  <c r="AD120" i="16"/>
  <c r="AD121" i="16"/>
  <c r="AD122" i="16"/>
  <c r="AD123" i="16"/>
  <c r="AD124" i="16"/>
  <c r="AD125" i="16"/>
  <c r="AD126" i="16"/>
  <c r="AD127" i="16"/>
  <c r="AD128" i="16"/>
  <c r="AD129" i="16"/>
  <c r="AD130" i="16"/>
  <c r="AD131" i="16"/>
  <c r="AD132" i="16"/>
  <c r="AD133" i="16"/>
  <c r="AD134" i="16"/>
  <c r="AD135" i="16"/>
  <c r="AD136" i="16"/>
  <c r="AD137" i="16"/>
  <c r="AD138" i="16"/>
  <c r="AD139" i="16"/>
  <c r="AD140" i="16"/>
  <c r="AD141" i="16"/>
  <c r="AD142" i="16"/>
  <c r="AD143" i="16"/>
  <c r="AD144" i="16"/>
  <c r="AD145" i="16"/>
  <c r="AD146" i="16"/>
  <c r="AD147" i="16"/>
  <c r="AD148" i="16"/>
  <c r="AD149" i="16"/>
  <c r="AD150" i="16"/>
  <c r="AD151" i="16"/>
  <c r="AD152" i="16"/>
  <c r="AD153" i="16"/>
  <c r="AD154" i="16"/>
  <c r="AD155" i="16"/>
  <c r="AD156" i="16"/>
  <c r="AD157" i="16"/>
  <c r="AD158" i="16"/>
  <c r="AD159" i="16"/>
  <c r="AD160" i="16"/>
  <c r="AD161" i="16"/>
  <c r="AD162" i="16"/>
  <c r="AD163" i="16"/>
  <c r="AD164" i="16"/>
  <c r="AD165" i="16"/>
  <c r="AD166" i="16"/>
  <c r="AD167" i="16"/>
  <c r="AD168" i="16"/>
  <c r="AD169" i="16"/>
  <c r="AD170" i="16"/>
  <c r="AD171" i="16"/>
  <c r="AD172" i="16"/>
  <c r="AD173" i="16"/>
  <c r="AD174" i="16"/>
  <c r="AD175" i="16"/>
  <c r="AD176" i="16"/>
  <c r="AD177" i="16"/>
  <c r="AD178" i="16"/>
  <c r="AD179" i="16"/>
  <c r="AD180" i="16"/>
  <c r="AD181" i="16"/>
  <c r="AD182" i="16"/>
  <c r="AD183" i="16"/>
  <c r="AD184" i="16"/>
  <c r="AD185" i="16"/>
  <c r="AD186" i="16"/>
  <c r="AD187" i="16"/>
  <c r="AD188" i="16"/>
  <c r="AD189" i="16"/>
  <c r="AD190" i="16"/>
  <c r="AD191" i="16"/>
  <c r="AD192" i="16"/>
  <c r="AD193" i="16"/>
  <c r="AD194" i="16"/>
  <c r="AD195" i="16"/>
  <c r="AD196" i="16"/>
  <c r="AD197" i="16"/>
  <c r="AD198" i="16"/>
  <c r="AD199" i="16"/>
  <c r="AD200" i="16"/>
  <c r="AD201" i="16"/>
  <c r="AD202" i="16"/>
  <c r="AD203" i="16"/>
  <c r="AD2" i="16"/>
  <c r="AC3" i="16"/>
  <c r="AC4" i="16"/>
  <c r="AC5" i="16"/>
  <c r="AC6" i="16"/>
  <c r="AC7" i="16"/>
  <c r="AC8" i="16"/>
  <c r="AC9" i="16"/>
  <c r="AC10" i="16"/>
  <c r="AC11" i="16"/>
  <c r="AC12" i="16"/>
  <c r="AC13" i="16"/>
  <c r="AC14" i="16"/>
  <c r="AC15" i="16"/>
  <c r="AC16" i="16"/>
  <c r="AC17" i="16"/>
  <c r="AC18" i="16"/>
  <c r="AC19" i="16"/>
  <c r="AC20" i="16"/>
  <c r="AC21" i="16"/>
  <c r="AC22" i="16"/>
  <c r="AC23" i="16"/>
  <c r="AC24" i="16"/>
  <c r="AC25" i="16"/>
  <c r="AC26" i="16"/>
  <c r="AC27" i="16"/>
  <c r="AC28" i="16"/>
  <c r="AC29" i="16"/>
  <c r="AC30" i="16"/>
  <c r="AC31" i="16"/>
  <c r="AC32" i="16"/>
  <c r="AC33" i="16"/>
  <c r="AC34" i="16"/>
  <c r="AC35" i="16"/>
  <c r="AC36" i="16"/>
  <c r="AC37" i="16"/>
  <c r="AC38" i="16"/>
  <c r="AC39" i="16"/>
  <c r="AC40" i="16"/>
  <c r="AC41" i="16"/>
  <c r="AC42" i="16"/>
  <c r="AC43" i="16"/>
  <c r="AC44" i="16"/>
  <c r="AC45" i="16"/>
  <c r="AC46" i="16"/>
  <c r="AC47" i="16"/>
  <c r="AC48" i="16"/>
  <c r="AC49" i="16"/>
  <c r="AC50" i="16"/>
  <c r="AC51" i="16"/>
  <c r="AC52" i="16"/>
  <c r="AC53" i="16"/>
  <c r="AC54" i="16"/>
  <c r="AC55" i="16"/>
  <c r="AC56" i="16"/>
  <c r="AC57" i="16"/>
  <c r="AC58" i="16"/>
  <c r="AC59" i="16"/>
  <c r="AC60" i="16"/>
  <c r="AC61" i="16"/>
  <c r="AC62" i="16"/>
  <c r="AC63" i="16"/>
  <c r="AC64" i="16"/>
  <c r="AC65" i="16"/>
  <c r="AC66" i="16"/>
  <c r="AC67" i="16"/>
  <c r="AC68" i="16"/>
  <c r="AC69" i="16"/>
  <c r="AC70" i="16"/>
  <c r="AC71" i="16"/>
  <c r="AC72" i="16"/>
  <c r="AC73" i="16"/>
  <c r="AC74" i="16"/>
  <c r="AC75" i="16"/>
  <c r="AC76" i="16"/>
  <c r="AC77" i="16"/>
  <c r="AC78" i="16"/>
  <c r="AC79" i="16"/>
  <c r="AC80" i="16"/>
  <c r="AC81" i="16"/>
  <c r="AC82" i="16"/>
  <c r="AC83" i="16"/>
  <c r="AC84" i="16"/>
  <c r="AC85" i="16"/>
  <c r="AC86" i="16"/>
  <c r="AC87" i="16"/>
  <c r="AC88" i="16"/>
  <c r="AC89" i="16"/>
  <c r="AC90" i="16"/>
  <c r="AC91" i="16"/>
  <c r="AC92" i="16"/>
  <c r="AC93" i="16"/>
  <c r="AC94" i="16"/>
  <c r="AC95" i="16"/>
  <c r="AC96" i="16"/>
  <c r="AC97" i="16"/>
  <c r="AC98" i="16"/>
  <c r="AC99" i="16"/>
  <c r="AC100" i="16"/>
  <c r="AC101" i="16"/>
  <c r="AC102" i="16"/>
  <c r="AC103" i="16"/>
  <c r="AC104" i="16"/>
  <c r="AC105" i="16"/>
  <c r="AC106" i="16"/>
  <c r="AC107" i="16"/>
  <c r="AC108" i="16"/>
  <c r="AC109" i="16"/>
  <c r="AC110" i="16"/>
  <c r="AC111" i="16"/>
  <c r="AC112" i="16"/>
  <c r="AC113" i="16"/>
  <c r="AC114" i="16"/>
  <c r="AC115" i="16"/>
  <c r="AC116" i="16"/>
  <c r="AC117" i="16"/>
  <c r="AC118" i="16"/>
  <c r="AC119" i="16"/>
  <c r="AC120" i="16"/>
  <c r="AC121" i="16"/>
  <c r="AC122" i="16"/>
  <c r="AC123" i="16"/>
  <c r="AC124" i="16"/>
  <c r="AC125" i="16"/>
  <c r="AC126" i="16"/>
  <c r="AC127" i="16"/>
  <c r="AC128" i="16"/>
  <c r="AC129" i="16"/>
  <c r="AC130" i="16"/>
  <c r="AC131" i="16"/>
  <c r="AC132" i="16"/>
  <c r="AC133" i="16"/>
  <c r="AC134" i="16"/>
  <c r="AC135" i="16"/>
  <c r="AC136" i="16"/>
  <c r="AC137" i="16"/>
  <c r="AC138" i="16"/>
  <c r="AC139" i="16"/>
  <c r="AC140" i="16"/>
  <c r="AC141" i="16"/>
  <c r="AC142" i="16"/>
  <c r="AC143" i="16"/>
  <c r="AC144" i="16"/>
  <c r="AC145" i="16"/>
  <c r="AC146" i="16"/>
  <c r="AC147" i="16"/>
  <c r="AC148" i="16"/>
  <c r="AC149" i="16"/>
  <c r="AC150" i="16"/>
  <c r="AC151" i="16"/>
  <c r="AC152" i="16"/>
  <c r="AC153" i="16"/>
  <c r="AC154" i="16"/>
  <c r="AC155" i="16"/>
  <c r="AC156" i="16"/>
  <c r="AC157" i="16"/>
  <c r="AC158" i="16"/>
  <c r="AC159" i="16"/>
  <c r="AC160" i="16"/>
  <c r="AC161" i="16"/>
  <c r="AC162" i="16"/>
  <c r="AC163" i="16"/>
  <c r="AC164" i="16"/>
  <c r="AC165" i="16"/>
  <c r="AC166" i="16"/>
  <c r="AC167" i="16"/>
  <c r="AC168" i="16"/>
  <c r="AC169" i="16"/>
  <c r="AC170" i="16"/>
  <c r="AC171" i="16"/>
  <c r="AC172" i="16"/>
  <c r="AC173" i="16"/>
  <c r="AC174" i="16"/>
  <c r="AC175" i="16"/>
  <c r="AC176" i="16"/>
  <c r="AC177" i="16"/>
  <c r="AC178" i="16"/>
  <c r="AC179" i="16"/>
  <c r="AC180" i="16"/>
  <c r="AC181" i="16"/>
  <c r="AC182" i="16"/>
  <c r="AC183" i="16"/>
  <c r="AC184" i="16"/>
  <c r="AC185" i="16"/>
  <c r="AC186" i="16"/>
  <c r="AC187" i="16"/>
  <c r="AC188" i="16"/>
  <c r="AC189" i="16"/>
  <c r="AC190" i="16"/>
  <c r="AC191" i="16"/>
  <c r="AC192" i="16"/>
  <c r="AC193" i="16"/>
  <c r="AC194" i="16"/>
  <c r="AC195" i="16"/>
  <c r="AC196" i="16"/>
  <c r="AC197" i="16"/>
  <c r="AC198" i="16"/>
  <c r="AC199" i="16"/>
  <c r="AC200" i="16"/>
  <c r="AC201" i="16"/>
  <c r="AC202" i="16"/>
  <c r="AC203" i="16"/>
  <c r="AC2" i="16"/>
  <c r="AB3" i="16"/>
  <c r="AB4" i="16"/>
  <c r="AB5" i="16"/>
  <c r="AB6" i="16"/>
  <c r="AB7" i="16"/>
  <c r="AB8" i="16"/>
  <c r="AB9" i="16"/>
  <c r="AB10" i="16"/>
  <c r="AB11" i="16"/>
  <c r="AB12" i="16"/>
  <c r="AB13" i="16"/>
  <c r="AB14" i="16"/>
  <c r="AB15" i="16"/>
  <c r="AB16" i="16"/>
  <c r="AB17" i="16"/>
  <c r="AB18" i="16"/>
  <c r="AB19" i="16"/>
  <c r="AB20" i="16"/>
  <c r="AB21" i="16"/>
  <c r="AB22" i="16"/>
  <c r="AB23" i="16"/>
  <c r="AB24" i="16"/>
  <c r="AB25" i="16"/>
  <c r="AB26" i="16"/>
  <c r="AB27" i="16"/>
  <c r="AB28" i="16"/>
  <c r="AB29" i="16"/>
  <c r="AB30" i="16"/>
  <c r="AB31" i="16"/>
  <c r="AB32" i="16"/>
  <c r="AB33" i="16"/>
  <c r="AB34" i="16"/>
  <c r="AB35" i="16"/>
  <c r="AB36" i="16"/>
  <c r="AB37" i="16"/>
  <c r="AB38" i="16"/>
  <c r="AB39" i="16"/>
  <c r="AB40" i="16"/>
  <c r="AB41" i="16"/>
  <c r="AB42" i="16"/>
  <c r="AB43" i="16"/>
  <c r="AB44" i="16"/>
  <c r="AB45" i="16"/>
  <c r="AB46" i="16"/>
  <c r="AB47" i="16"/>
  <c r="AB48" i="16"/>
  <c r="AB49" i="16"/>
  <c r="AB50" i="16"/>
  <c r="AB51" i="16"/>
  <c r="AB52" i="16"/>
  <c r="AB53" i="16"/>
  <c r="AB54" i="16"/>
  <c r="AB55" i="16"/>
  <c r="AB56" i="16"/>
  <c r="AB57" i="16"/>
  <c r="AB58" i="16"/>
  <c r="AB59" i="16"/>
  <c r="AB60" i="16"/>
  <c r="AB61" i="16"/>
  <c r="AB62" i="16"/>
  <c r="AB63" i="16"/>
  <c r="AB64" i="16"/>
  <c r="AB65" i="16"/>
  <c r="AB66" i="16"/>
  <c r="AB67" i="16"/>
  <c r="AB68" i="16"/>
  <c r="AB69" i="16"/>
  <c r="AB70" i="16"/>
  <c r="AB71" i="16"/>
  <c r="AB72" i="16"/>
  <c r="AB73" i="16"/>
  <c r="AB74" i="16"/>
  <c r="AB75" i="16"/>
  <c r="AB76" i="16"/>
  <c r="AB77" i="16"/>
  <c r="AB78" i="16"/>
  <c r="AB79" i="16"/>
  <c r="AB80" i="16"/>
  <c r="AB81" i="16"/>
  <c r="AB82" i="16"/>
  <c r="AB83" i="16"/>
  <c r="AB84" i="16"/>
  <c r="AB85" i="16"/>
  <c r="AB86" i="16"/>
  <c r="AB87" i="16"/>
  <c r="AB88" i="16"/>
  <c r="AB89" i="16"/>
  <c r="AB90" i="16"/>
  <c r="AB91" i="16"/>
  <c r="AB92" i="16"/>
  <c r="AB93" i="16"/>
  <c r="AB94" i="16"/>
  <c r="AB95" i="16"/>
  <c r="AB96" i="16"/>
  <c r="AB97" i="16"/>
  <c r="AB98" i="16"/>
  <c r="AB99" i="16"/>
  <c r="AB100" i="16"/>
  <c r="AB101" i="16"/>
  <c r="AB102" i="16"/>
  <c r="AB103" i="16"/>
  <c r="AB104" i="16"/>
  <c r="AB105" i="16"/>
  <c r="AB106" i="16"/>
  <c r="AB107" i="16"/>
  <c r="AB108" i="16"/>
  <c r="AB109" i="16"/>
  <c r="AB110" i="16"/>
  <c r="AB111" i="16"/>
  <c r="AB112" i="16"/>
  <c r="AB113" i="16"/>
  <c r="AB114" i="16"/>
  <c r="AB115" i="16"/>
  <c r="AB116" i="16"/>
  <c r="AB117" i="16"/>
  <c r="AB118" i="16"/>
  <c r="AB119" i="16"/>
  <c r="AB120" i="16"/>
  <c r="AB121" i="16"/>
  <c r="AB122" i="16"/>
  <c r="AB123" i="16"/>
  <c r="AB124" i="16"/>
  <c r="AB125" i="16"/>
  <c r="AB126" i="16"/>
  <c r="AB127" i="16"/>
  <c r="AB128" i="16"/>
  <c r="AB129" i="16"/>
  <c r="AB130" i="16"/>
  <c r="AB131" i="16"/>
  <c r="AB132" i="16"/>
  <c r="AB133" i="16"/>
  <c r="AB134" i="16"/>
  <c r="AB135" i="16"/>
  <c r="AB136" i="16"/>
  <c r="AB137" i="16"/>
  <c r="AB138" i="16"/>
  <c r="AB139" i="16"/>
  <c r="AB140" i="16"/>
  <c r="AB141" i="16"/>
  <c r="AB142" i="16"/>
  <c r="AB143" i="16"/>
  <c r="AB144" i="16"/>
  <c r="AB145" i="16"/>
  <c r="AB146" i="16"/>
  <c r="AB147" i="16"/>
  <c r="AB148" i="16"/>
  <c r="AB149" i="16"/>
  <c r="AB150" i="16"/>
  <c r="AB151" i="16"/>
  <c r="AB152" i="16"/>
  <c r="AB153" i="16"/>
  <c r="AB154" i="16"/>
  <c r="AB155" i="16"/>
  <c r="AB156" i="16"/>
  <c r="AB157" i="16"/>
  <c r="AB158" i="16"/>
  <c r="AB159" i="16"/>
  <c r="AB160" i="16"/>
  <c r="AB161" i="16"/>
  <c r="AB162" i="16"/>
  <c r="AB163" i="16"/>
  <c r="AB164" i="16"/>
  <c r="AB165" i="16"/>
  <c r="AB166" i="16"/>
  <c r="AB167" i="16"/>
  <c r="AB168" i="16"/>
  <c r="AB169" i="16"/>
  <c r="AB170" i="16"/>
  <c r="AB171" i="16"/>
  <c r="AB172" i="16"/>
  <c r="AB173" i="16"/>
  <c r="AB174" i="16"/>
  <c r="AB175" i="16"/>
  <c r="AB176" i="16"/>
  <c r="AB177" i="16"/>
  <c r="AB178" i="16"/>
  <c r="AB179" i="16"/>
  <c r="AB180" i="16"/>
  <c r="AB181" i="16"/>
  <c r="AB182" i="16"/>
  <c r="AB183" i="16"/>
  <c r="AB184" i="16"/>
  <c r="AB185" i="16"/>
  <c r="AB186" i="16"/>
  <c r="AB187" i="16"/>
  <c r="AB188" i="16"/>
  <c r="AB189" i="16"/>
  <c r="AB190" i="16"/>
  <c r="AB191" i="16"/>
  <c r="AB192" i="16"/>
  <c r="AB193" i="16"/>
  <c r="AB194" i="16"/>
  <c r="AB195" i="16"/>
  <c r="AB196" i="16"/>
  <c r="AB197" i="16"/>
  <c r="AB198" i="16"/>
  <c r="AB199" i="16"/>
  <c r="AB200" i="16"/>
  <c r="AB201" i="16"/>
  <c r="AB202" i="16"/>
  <c r="AB203" i="16"/>
  <c r="AB2" i="16"/>
  <c r="AA3" i="16"/>
  <c r="AA4" i="16"/>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AA179" i="16"/>
  <c r="AA180" i="16"/>
  <c r="AA181" i="16"/>
  <c r="AA182" i="16"/>
  <c r="AA183" i="16"/>
  <c r="AA184" i="16"/>
  <c r="AA185" i="16"/>
  <c r="AA186" i="16"/>
  <c r="AA187" i="16"/>
  <c r="AA188" i="16"/>
  <c r="AA189" i="16"/>
  <c r="AA190" i="16"/>
  <c r="AA191" i="16"/>
  <c r="AA192" i="16"/>
  <c r="AA193" i="16"/>
  <c r="AA194" i="16"/>
  <c r="AA195" i="16"/>
  <c r="AA196" i="16"/>
  <c r="AA197" i="16"/>
  <c r="AA198" i="16"/>
  <c r="AA199" i="16"/>
  <c r="AA200" i="16"/>
  <c r="AA201" i="16"/>
  <c r="AA202" i="16"/>
  <c r="AA203" i="16"/>
  <c r="AA2" i="16"/>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 i="16"/>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Y68" i="16"/>
  <c r="Y69" i="16"/>
  <c r="Y70" i="16"/>
  <c r="Y71" i="16"/>
  <c r="Y72" i="16"/>
  <c r="Y73" i="16"/>
  <c r="Y74" i="16"/>
  <c r="Y75" i="16"/>
  <c r="Y76" i="16"/>
  <c r="Y77" i="16"/>
  <c r="Y78" i="16"/>
  <c r="Y79" i="16"/>
  <c r="Y80" i="16"/>
  <c r="Y81" i="16"/>
  <c r="Y82" i="16"/>
  <c r="Y83" i="16"/>
  <c r="Y84" i="16"/>
  <c r="Y85" i="16"/>
  <c r="Y86" i="16"/>
  <c r="Y87" i="16"/>
  <c r="Y88" i="16"/>
  <c r="Y89" i="16"/>
  <c r="Y90" i="16"/>
  <c r="Y91" i="16"/>
  <c r="Y92" i="16"/>
  <c r="Y93" i="16"/>
  <c r="Y94" i="16"/>
  <c r="Y95" i="16"/>
  <c r="Y96" i="16"/>
  <c r="Y97" i="16"/>
  <c r="Y98" i="16"/>
  <c r="Y99" i="16"/>
  <c r="Y100" i="16"/>
  <c r="Y101" i="16"/>
  <c r="Y102" i="16"/>
  <c r="Y103" i="16"/>
  <c r="Y104" i="16"/>
  <c r="Y105" i="16"/>
  <c r="Y106" i="16"/>
  <c r="Y107" i="16"/>
  <c r="Y108" i="16"/>
  <c r="Y109" i="16"/>
  <c r="Y110" i="16"/>
  <c r="Y111" i="16"/>
  <c r="Y112" i="16"/>
  <c r="Y113" i="16"/>
  <c r="Y114" i="16"/>
  <c r="Y115" i="16"/>
  <c r="Y116" i="16"/>
  <c r="Y117" i="16"/>
  <c r="Y118" i="16"/>
  <c r="Y119" i="16"/>
  <c r="Y120" i="16"/>
  <c r="Y121" i="16"/>
  <c r="Y122" i="16"/>
  <c r="Y123" i="16"/>
  <c r="Y124" i="16"/>
  <c r="Y125" i="16"/>
  <c r="Y126" i="16"/>
  <c r="Y127" i="16"/>
  <c r="Y128" i="16"/>
  <c r="Y129" i="16"/>
  <c r="Y130" i="16"/>
  <c r="Y131" i="16"/>
  <c r="Y132" i="16"/>
  <c r="Y133" i="16"/>
  <c r="Y134" i="16"/>
  <c r="Y135" i="16"/>
  <c r="Y136" i="16"/>
  <c r="Y137" i="16"/>
  <c r="Y138" i="16"/>
  <c r="Y139" i="16"/>
  <c r="Y140" i="16"/>
  <c r="Y141" i="16"/>
  <c r="Y142" i="16"/>
  <c r="Y143" i="16"/>
  <c r="Y144" i="16"/>
  <c r="Y145" i="16"/>
  <c r="Y146" i="16"/>
  <c r="Y147" i="16"/>
  <c r="Y148" i="16"/>
  <c r="Y149" i="16"/>
  <c r="Y150" i="16"/>
  <c r="Y151" i="16"/>
  <c r="Y152" i="16"/>
  <c r="Y153" i="16"/>
  <c r="Y154" i="16"/>
  <c r="Y155" i="16"/>
  <c r="Y156" i="16"/>
  <c r="Y157" i="16"/>
  <c r="Y158" i="16"/>
  <c r="Y159" i="16"/>
  <c r="Y160" i="16"/>
  <c r="Y161" i="16"/>
  <c r="Y162" i="16"/>
  <c r="Y163" i="16"/>
  <c r="Y164" i="16"/>
  <c r="Y165" i="16"/>
  <c r="Y166" i="16"/>
  <c r="Y167" i="16"/>
  <c r="Y168" i="16"/>
  <c r="Y169" i="16"/>
  <c r="Y170" i="16"/>
  <c r="Y171" i="16"/>
  <c r="Y172" i="16"/>
  <c r="Y173" i="16"/>
  <c r="Y174" i="16"/>
  <c r="Y175" i="16"/>
  <c r="Y176" i="16"/>
  <c r="Y177" i="16"/>
  <c r="Y178" i="16"/>
  <c r="Y179" i="16"/>
  <c r="Y180" i="16"/>
  <c r="Y181" i="16"/>
  <c r="Y182" i="16"/>
  <c r="Y183" i="16"/>
  <c r="Y184" i="16"/>
  <c r="Y185" i="16"/>
  <c r="Y186" i="16"/>
  <c r="Y187" i="16"/>
  <c r="Y188" i="16"/>
  <c r="Y189" i="16"/>
  <c r="Y190" i="16"/>
  <c r="Y191" i="16"/>
  <c r="Y192" i="16"/>
  <c r="Y193" i="16"/>
  <c r="Y194" i="16"/>
  <c r="Y195" i="16"/>
  <c r="Y196" i="16"/>
  <c r="Y197" i="16"/>
  <c r="Y198" i="16"/>
  <c r="Y199" i="16"/>
  <c r="Y200" i="16"/>
  <c r="Y201" i="16"/>
  <c r="Y202" i="16"/>
  <c r="Y203" i="16"/>
  <c r="Y2" i="16"/>
  <c r="X3" i="16"/>
  <c r="X4" i="16"/>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79" i="16"/>
  <c r="X80" i="16"/>
  <c r="X81"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3" i="16"/>
  <c r="X114" i="16"/>
  <c r="X115" i="16"/>
  <c r="X116" i="16"/>
  <c r="X117" i="16"/>
  <c r="X118" i="16"/>
  <c r="X119" i="16"/>
  <c r="X120" i="16"/>
  <c r="X121" i="16"/>
  <c r="X122" i="16"/>
  <c r="X123" i="16"/>
  <c r="X124" i="16"/>
  <c r="X125" i="16"/>
  <c r="X126" i="16"/>
  <c r="X127" i="16"/>
  <c r="X128" i="16"/>
  <c r="X129" i="16"/>
  <c r="X130" i="16"/>
  <c r="X131" i="16"/>
  <c r="X132" i="16"/>
  <c r="X133" i="16"/>
  <c r="X134" i="16"/>
  <c r="X135" i="16"/>
  <c r="X136" i="16"/>
  <c r="X137" i="16"/>
  <c r="X138" i="16"/>
  <c r="X139" i="16"/>
  <c r="X140" i="16"/>
  <c r="X141" i="16"/>
  <c r="X142" i="16"/>
  <c r="X143" i="16"/>
  <c r="X144" i="16"/>
  <c r="X145" i="16"/>
  <c r="X146" i="16"/>
  <c r="X147" i="16"/>
  <c r="X148" i="16"/>
  <c r="X149" i="16"/>
  <c r="X150" i="16"/>
  <c r="X151" i="16"/>
  <c r="X152" i="16"/>
  <c r="X153" i="16"/>
  <c r="X154" i="16"/>
  <c r="X155" i="16"/>
  <c r="X156" i="16"/>
  <c r="X157" i="16"/>
  <c r="X158" i="16"/>
  <c r="X159" i="16"/>
  <c r="X160" i="16"/>
  <c r="X161" i="16"/>
  <c r="X162" i="16"/>
  <c r="X163" i="16"/>
  <c r="X164" i="16"/>
  <c r="X165" i="16"/>
  <c r="X166" i="16"/>
  <c r="X167" i="16"/>
  <c r="X168" i="16"/>
  <c r="X169" i="16"/>
  <c r="X170" i="16"/>
  <c r="X171" i="16"/>
  <c r="X172" i="16"/>
  <c r="X173" i="16"/>
  <c r="X174" i="16"/>
  <c r="X175" i="16"/>
  <c r="X176" i="16"/>
  <c r="X177" i="16"/>
  <c r="X178" i="16"/>
  <c r="X179" i="16"/>
  <c r="X180" i="16"/>
  <c r="X181" i="16"/>
  <c r="X182" i="16"/>
  <c r="X183" i="16"/>
  <c r="X184" i="16"/>
  <c r="X185" i="16"/>
  <c r="X186" i="16"/>
  <c r="X187" i="16"/>
  <c r="X188" i="16"/>
  <c r="X189" i="16"/>
  <c r="X190" i="16"/>
  <c r="X191" i="16"/>
  <c r="X192" i="16"/>
  <c r="X193" i="16"/>
  <c r="X194" i="16"/>
  <c r="X195" i="16"/>
  <c r="X196" i="16"/>
  <c r="X197" i="16"/>
  <c r="X198" i="16"/>
  <c r="X199" i="16"/>
  <c r="X200" i="16"/>
  <c r="X201" i="16"/>
  <c r="X202" i="16"/>
  <c r="X203" i="16"/>
  <c r="X2" i="16"/>
  <c r="W3" i="16"/>
  <c r="W4" i="16"/>
  <c r="W5" i="16"/>
  <c r="W6" i="16"/>
  <c r="W7" i="16"/>
  <c r="W8" i="16"/>
  <c r="W9"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38" i="16"/>
  <c r="W39" i="16"/>
  <c r="W40" i="16"/>
  <c r="W41" i="16"/>
  <c r="W42" i="16"/>
  <c r="W43" i="16"/>
  <c r="W44" i="16"/>
  <c r="W45" i="16"/>
  <c r="W46" i="16"/>
  <c r="W47" i="16"/>
  <c r="W48" i="16"/>
  <c r="W49" i="16"/>
  <c r="W50" i="16"/>
  <c r="W51" i="16"/>
  <c r="W52" i="16"/>
  <c r="W53" i="16"/>
  <c r="W54" i="16"/>
  <c r="W55" i="16"/>
  <c r="W56" i="16"/>
  <c r="W57" i="16"/>
  <c r="W58" i="16"/>
  <c r="W59" i="16"/>
  <c r="W60" i="16"/>
  <c r="W61" i="16"/>
  <c r="W62" i="16"/>
  <c r="W63" i="16"/>
  <c r="W64" i="16"/>
  <c r="W65" i="16"/>
  <c r="W66" i="16"/>
  <c r="W67" i="16"/>
  <c r="W68" i="16"/>
  <c r="W69" i="16"/>
  <c r="W70" i="16"/>
  <c r="W71" i="16"/>
  <c r="W72" i="16"/>
  <c r="W73" i="16"/>
  <c r="W74" i="16"/>
  <c r="W75" i="16"/>
  <c r="W76" i="16"/>
  <c r="W77" i="16"/>
  <c r="W78" i="16"/>
  <c r="W79" i="16"/>
  <c r="W80" i="16"/>
  <c r="W81" i="16"/>
  <c r="W82" i="16"/>
  <c r="W83" i="16"/>
  <c r="W84" i="16"/>
  <c r="W85" i="16"/>
  <c r="W86" i="16"/>
  <c r="W87" i="16"/>
  <c r="W88" i="16"/>
  <c r="W89" i="16"/>
  <c r="W90" i="16"/>
  <c r="W91" i="16"/>
  <c r="W92" i="16"/>
  <c r="W93" i="16"/>
  <c r="W94" i="16"/>
  <c r="W95" i="16"/>
  <c r="W96" i="16"/>
  <c r="W97" i="16"/>
  <c r="W98" i="16"/>
  <c r="W99" i="16"/>
  <c r="W100" i="16"/>
  <c r="W101" i="16"/>
  <c r="W102" i="16"/>
  <c r="W103" i="16"/>
  <c r="W104" i="16"/>
  <c r="W105" i="16"/>
  <c r="W106" i="16"/>
  <c r="W107" i="16"/>
  <c r="W108" i="16"/>
  <c r="W109" i="16"/>
  <c r="W110" i="16"/>
  <c r="W111" i="16"/>
  <c r="W112" i="16"/>
  <c r="W113" i="16"/>
  <c r="W114" i="16"/>
  <c r="W115" i="16"/>
  <c r="W116" i="16"/>
  <c r="W117" i="16"/>
  <c r="W118" i="16"/>
  <c r="W119" i="16"/>
  <c r="W120" i="16"/>
  <c r="W121" i="16"/>
  <c r="W122" i="16"/>
  <c r="W123" i="16"/>
  <c r="W124" i="16"/>
  <c r="W125" i="16"/>
  <c r="W126" i="16"/>
  <c r="W127" i="16"/>
  <c r="W128" i="16"/>
  <c r="W129" i="16"/>
  <c r="W130" i="16"/>
  <c r="W131" i="16"/>
  <c r="W132" i="16"/>
  <c r="W133" i="16"/>
  <c r="W134" i="16"/>
  <c r="W135" i="16"/>
  <c r="W136" i="16"/>
  <c r="W137" i="16"/>
  <c r="W138" i="16"/>
  <c r="W139" i="16"/>
  <c r="W140" i="16"/>
  <c r="W141" i="16"/>
  <c r="W142" i="16"/>
  <c r="W143" i="16"/>
  <c r="W144" i="16"/>
  <c r="W145" i="16"/>
  <c r="W146" i="16"/>
  <c r="W147" i="16"/>
  <c r="W148" i="16"/>
  <c r="W149" i="16"/>
  <c r="W150" i="16"/>
  <c r="W151" i="16"/>
  <c r="W152" i="16"/>
  <c r="W153" i="16"/>
  <c r="W154" i="16"/>
  <c r="W155" i="16"/>
  <c r="W156" i="16"/>
  <c r="W157" i="16"/>
  <c r="W158" i="16"/>
  <c r="W159" i="16"/>
  <c r="W160" i="16"/>
  <c r="W161" i="16"/>
  <c r="W162" i="16"/>
  <c r="W163" i="16"/>
  <c r="W164" i="16"/>
  <c r="W165" i="16"/>
  <c r="W166" i="16"/>
  <c r="W167" i="16"/>
  <c r="W168" i="16"/>
  <c r="W169" i="16"/>
  <c r="W170" i="16"/>
  <c r="W171" i="16"/>
  <c r="W172" i="16"/>
  <c r="W173" i="16"/>
  <c r="W174" i="16"/>
  <c r="W175" i="16"/>
  <c r="W176" i="16"/>
  <c r="W177" i="16"/>
  <c r="W178" i="16"/>
  <c r="W179" i="16"/>
  <c r="W180" i="16"/>
  <c r="W181" i="16"/>
  <c r="W182" i="16"/>
  <c r="W183" i="16"/>
  <c r="W184" i="16"/>
  <c r="W185" i="16"/>
  <c r="W186" i="16"/>
  <c r="W187" i="16"/>
  <c r="W188" i="16"/>
  <c r="W189" i="16"/>
  <c r="W190" i="16"/>
  <c r="W191" i="16"/>
  <c r="W192" i="16"/>
  <c r="W193" i="16"/>
  <c r="W194" i="16"/>
  <c r="W195" i="16"/>
  <c r="W196" i="16"/>
  <c r="W197" i="16"/>
  <c r="W198" i="16"/>
  <c r="W199" i="16"/>
  <c r="W200" i="16"/>
  <c r="W201" i="16"/>
  <c r="W202" i="16"/>
  <c r="W203" i="16"/>
  <c r="W2" i="16"/>
  <c r="V3" i="16"/>
  <c r="V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38" i="16"/>
  <c r="V39" i="16"/>
  <c r="V40" i="16"/>
  <c r="V41" i="16"/>
  <c r="V42" i="16"/>
  <c r="V43" i="16"/>
  <c r="V44" i="16"/>
  <c r="V45" i="16"/>
  <c r="V46" i="16"/>
  <c r="V47" i="16"/>
  <c r="V48" i="16"/>
  <c r="V49" i="16"/>
  <c r="V50" i="16"/>
  <c r="V51" i="16"/>
  <c r="V52" i="16"/>
  <c r="V53" i="16"/>
  <c r="V54" i="16"/>
  <c r="V55" i="16"/>
  <c r="V56" i="16"/>
  <c r="V57" i="16"/>
  <c r="V58" i="16"/>
  <c r="V59" i="16"/>
  <c r="V60" i="16"/>
  <c r="V61" i="16"/>
  <c r="V62" i="16"/>
  <c r="V63" i="16"/>
  <c r="V64" i="16"/>
  <c r="V65" i="16"/>
  <c r="V66" i="16"/>
  <c r="V67" i="16"/>
  <c r="V68" i="16"/>
  <c r="V69" i="16"/>
  <c r="V70" i="16"/>
  <c r="V71" i="16"/>
  <c r="V72" i="16"/>
  <c r="V73" i="16"/>
  <c r="V74" i="16"/>
  <c r="V75" i="16"/>
  <c r="V76" i="16"/>
  <c r="V77" i="16"/>
  <c r="V78" i="16"/>
  <c r="V79" i="16"/>
  <c r="V80" i="16"/>
  <c r="V81" i="16"/>
  <c r="V82" i="16"/>
  <c r="V83" i="16"/>
  <c r="V84" i="16"/>
  <c r="V85" i="16"/>
  <c r="V86" i="16"/>
  <c r="V87" i="16"/>
  <c r="V88" i="16"/>
  <c r="V89" i="16"/>
  <c r="V90" i="16"/>
  <c r="V91" i="16"/>
  <c r="V92" i="16"/>
  <c r="V93" i="16"/>
  <c r="V94" i="16"/>
  <c r="V95" i="16"/>
  <c r="V96" i="16"/>
  <c r="V97" i="16"/>
  <c r="V98" i="16"/>
  <c r="V99" i="16"/>
  <c r="V100" i="16"/>
  <c r="V101" i="16"/>
  <c r="V102" i="16"/>
  <c r="V103" i="16"/>
  <c r="V104" i="16"/>
  <c r="V105" i="16"/>
  <c r="V106" i="16"/>
  <c r="V107" i="16"/>
  <c r="V108" i="16"/>
  <c r="V109" i="16"/>
  <c r="V110" i="16"/>
  <c r="V111" i="16"/>
  <c r="V112" i="16"/>
  <c r="V113" i="16"/>
  <c r="V114" i="16"/>
  <c r="V115" i="16"/>
  <c r="V116" i="16"/>
  <c r="V117" i="16"/>
  <c r="V118" i="16"/>
  <c r="V119" i="16"/>
  <c r="V120" i="16"/>
  <c r="V121" i="16"/>
  <c r="V122" i="16"/>
  <c r="V123" i="16"/>
  <c r="V124" i="16"/>
  <c r="V125" i="16"/>
  <c r="V126" i="16"/>
  <c r="V127" i="16"/>
  <c r="V128" i="16"/>
  <c r="V129" i="16"/>
  <c r="V130" i="16"/>
  <c r="V131" i="16"/>
  <c r="V132" i="16"/>
  <c r="V133" i="16"/>
  <c r="V134" i="16"/>
  <c r="V135" i="16"/>
  <c r="V136" i="16"/>
  <c r="V137" i="16"/>
  <c r="V138" i="16"/>
  <c r="V139" i="16"/>
  <c r="V140" i="16"/>
  <c r="V141" i="16"/>
  <c r="V142" i="16"/>
  <c r="V143" i="16"/>
  <c r="V144" i="16"/>
  <c r="V145" i="16"/>
  <c r="V146" i="16"/>
  <c r="V147" i="16"/>
  <c r="V148" i="16"/>
  <c r="V149" i="16"/>
  <c r="V150" i="16"/>
  <c r="V151" i="16"/>
  <c r="V152" i="16"/>
  <c r="V153" i="16"/>
  <c r="V154" i="16"/>
  <c r="V155" i="16"/>
  <c r="V156" i="16"/>
  <c r="V157" i="16"/>
  <c r="V158" i="16"/>
  <c r="V159" i="16"/>
  <c r="V160" i="16"/>
  <c r="V161" i="16"/>
  <c r="V162" i="16"/>
  <c r="V163" i="16"/>
  <c r="V164" i="16"/>
  <c r="V165" i="16"/>
  <c r="V166" i="16"/>
  <c r="V167" i="16"/>
  <c r="V168" i="16"/>
  <c r="V169" i="16"/>
  <c r="V170" i="16"/>
  <c r="V171" i="16"/>
  <c r="V172" i="16"/>
  <c r="V173" i="16"/>
  <c r="V174" i="16"/>
  <c r="V175" i="16"/>
  <c r="V176" i="16"/>
  <c r="V177" i="16"/>
  <c r="V178" i="16"/>
  <c r="V179" i="16"/>
  <c r="V180" i="16"/>
  <c r="V181" i="16"/>
  <c r="V182" i="16"/>
  <c r="V183" i="16"/>
  <c r="V184" i="16"/>
  <c r="V185" i="16"/>
  <c r="V186" i="16"/>
  <c r="V187" i="16"/>
  <c r="V188" i="16"/>
  <c r="V189" i="16"/>
  <c r="V190" i="16"/>
  <c r="V191" i="16"/>
  <c r="V192" i="16"/>
  <c r="V193" i="16"/>
  <c r="V194" i="16"/>
  <c r="V195" i="16"/>
  <c r="V196" i="16"/>
  <c r="V197" i="16"/>
  <c r="V198" i="16"/>
  <c r="V199" i="16"/>
  <c r="V200" i="16"/>
  <c r="V201" i="16"/>
  <c r="V202" i="16"/>
  <c r="V203" i="16"/>
  <c r="V2" i="16"/>
  <c r="U3" i="16"/>
  <c r="U4" i="16"/>
  <c r="U5" i="16"/>
  <c r="U6" i="16"/>
  <c r="U7" i="16"/>
  <c r="U8" i="16"/>
  <c r="U9" i="16"/>
  <c r="U10" i="16"/>
  <c r="U11" i="16"/>
  <c r="U12" i="16"/>
  <c r="U13" i="16"/>
  <c r="U14" i="16"/>
  <c r="U15" i="16"/>
  <c r="U16" i="16"/>
  <c r="U17" i="16"/>
  <c r="U18" i="16"/>
  <c r="U19" i="16"/>
  <c r="U20" i="16"/>
  <c r="U21" i="16"/>
  <c r="U22" i="16"/>
  <c r="U23" i="16"/>
  <c r="U24" i="16"/>
  <c r="U25" i="16"/>
  <c r="U26" i="16"/>
  <c r="U27" i="16"/>
  <c r="U28" i="16"/>
  <c r="U29" i="16"/>
  <c r="U30" i="16"/>
  <c r="U31" i="16"/>
  <c r="U32" i="16"/>
  <c r="U33" i="16"/>
  <c r="U34" i="16"/>
  <c r="U35" i="16"/>
  <c r="U36" i="16"/>
  <c r="U37" i="16"/>
  <c r="U38" i="16"/>
  <c r="U39" i="16"/>
  <c r="U40" i="16"/>
  <c r="U41" i="16"/>
  <c r="U42" i="16"/>
  <c r="U43" i="16"/>
  <c r="U44" i="16"/>
  <c r="U45" i="16"/>
  <c r="U46" i="16"/>
  <c r="U47" i="16"/>
  <c r="U48" i="16"/>
  <c r="U49" i="16"/>
  <c r="U50" i="16"/>
  <c r="U51" i="16"/>
  <c r="U52" i="16"/>
  <c r="U53" i="16"/>
  <c r="U54" i="16"/>
  <c r="U55" i="16"/>
  <c r="U56" i="16"/>
  <c r="U57" i="16"/>
  <c r="U58" i="16"/>
  <c r="U59" i="16"/>
  <c r="U60" i="16"/>
  <c r="U61" i="16"/>
  <c r="U62" i="16"/>
  <c r="U63" i="16"/>
  <c r="U64" i="16"/>
  <c r="U65" i="16"/>
  <c r="U66" i="16"/>
  <c r="U67" i="16"/>
  <c r="U68" i="16"/>
  <c r="U69" i="16"/>
  <c r="U70" i="16"/>
  <c r="U71" i="16"/>
  <c r="U72" i="16"/>
  <c r="U73" i="16"/>
  <c r="U74" i="16"/>
  <c r="U75" i="16"/>
  <c r="U76" i="16"/>
  <c r="U77" i="16"/>
  <c r="U78" i="16"/>
  <c r="U79" i="16"/>
  <c r="U80" i="16"/>
  <c r="U81" i="16"/>
  <c r="U82" i="16"/>
  <c r="U83" i="16"/>
  <c r="U84" i="16"/>
  <c r="U85" i="16"/>
  <c r="U86" i="16"/>
  <c r="U87" i="16"/>
  <c r="U88" i="16"/>
  <c r="U89" i="16"/>
  <c r="U90" i="16"/>
  <c r="U91" i="16"/>
  <c r="U92" i="16"/>
  <c r="U93" i="16"/>
  <c r="U94" i="16"/>
  <c r="U95" i="16"/>
  <c r="U96" i="16"/>
  <c r="U97" i="16"/>
  <c r="U98" i="16"/>
  <c r="U99" i="16"/>
  <c r="U100" i="16"/>
  <c r="U101" i="16"/>
  <c r="U102" i="16"/>
  <c r="U103" i="16"/>
  <c r="U104" i="16"/>
  <c r="U105" i="16"/>
  <c r="U106" i="16"/>
  <c r="U107" i="16"/>
  <c r="U108" i="16"/>
  <c r="U109" i="16"/>
  <c r="U110" i="16"/>
  <c r="U111" i="16"/>
  <c r="U112" i="16"/>
  <c r="U113" i="16"/>
  <c r="U114" i="16"/>
  <c r="U115" i="16"/>
  <c r="U116" i="16"/>
  <c r="U117" i="16"/>
  <c r="U118" i="16"/>
  <c r="U119" i="16"/>
  <c r="U120" i="16"/>
  <c r="U121" i="16"/>
  <c r="U122" i="16"/>
  <c r="U123" i="16"/>
  <c r="U124" i="16"/>
  <c r="U125" i="16"/>
  <c r="U126" i="16"/>
  <c r="U127" i="16"/>
  <c r="U128" i="16"/>
  <c r="U129" i="16"/>
  <c r="U130" i="16"/>
  <c r="U131" i="16"/>
  <c r="U132" i="16"/>
  <c r="U133" i="16"/>
  <c r="U134" i="16"/>
  <c r="U135" i="16"/>
  <c r="U136" i="16"/>
  <c r="U137" i="16"/>
  <c r="U138" i="16"/>
  <c r="U139" i="16"/>
  <c r="U140" i="16"/>
  <c r="U141" i="16"/>
  <c r="U142" i="16"/>
  <c r="U143" i="16"/>
  <c r="U144" i="16"/>
  <c r="U145" i="16"/>
  <c r="U146" i="16"/>
  <c r="U147" i="16"/>
  <c r="U148" i="16"/>
  <c r="U149" i="16"/>
  <c r="U150" i="16"/>
  <c r="U151" i="16"/>
  <c r="U152" i="16"/>
  <c r="U153" i="16"/>
  <c r="U154" i="16"/>
  <c r="U155" i="16"/>
  <c r="U156" i="16"/>
  <c r="U157" i="16"/>
  <c r="U158" i="16"/>
  <c r="U159" i="16"/>
  <c r="U160" i="16"/>
  <c r="U161" i="16"/>
  <c r="U162" i="16"/>
  <c r="U163" i="16"/>
  <c r="U164" i="16"/>
  <c r="U165" i="16"/>
  <c r="U166" i="16"/>
  <c r="U167" i="16"/>
  <c r="U168" i="16"/>
  <c r="U169" i="16"/>
  <c r="U170" i="16"/>
  <c r="U171" i="16"/>
  <c r="U172" i="16"/>
  <c r="U173" i="16"/>
  <c r="U174" i="16"/>
  <c r="U175" i="16"/>
  <c r="U176" i="16"/>
  <c r="U177" i="16"/>
  <c r="U178" i="16"/>
  <c r="U179" i="16"/>
  <c r="U180" i="16"/>
  <c r="U181" i="16"/>
  <c r="U182" i="16"/>
  <c r="U183" i="16"/>
  <c r="U184" i="16"/>
  <c r="U185" i="16"/>
  <c r="U186" i="16"/>
  <c r="U187" i="16"/>
  <c r="U188" i="16"/>
  <c r="U189" i="16"/>
  <c r="U190" i="16"/>
  <c r="U191" i="16"/>
  <c r="U192" i="16"/>
  <c r="U193" i="16"/>
  <c r="U194" i="16"/>
  <c r="U195" i="16"/>
  <c r="U196" i="16"/>
  <c r="U197" i="16"/>
  <c r="U198" i="16"/>
  <c r="U199" i="16"/>
  <c r="U200" i="16"/>
  <c r="U201" i="16"/>
  <c r="U202" i="16"/>
  <c r="U203" i="16"/>
  <c r="U2" i="16"/>
  <c r="AR3" i="15"/>
  <c r="AR4" i="15"/>
  <c r="AR5" i="15"/>
  <c r="AR6" i="15"/>
  <c r="AR7" i="15"/>
  <c r="AR8" i="15"/>
  <c r="AR9" i="15"/>
  <c r="AR10" i="15"/>
  <c r="AR11" i="15"/>
  <c r="AR12" i="15"/>
  <c r="AR13" i="15"/>
  <c r="AR14" i="15"/>
  <c r="AR15" i="15"/>
  <c r="AR16" i="15"/>
  <c r="AR17" i="15"/>
  <c r="AR18" i="15"/>
  <c r="AR19" i="15"/>
  <c r="AR20" i="15"/>
  <c r="AR21" i="15"/>
  <c r="AR22" i="15"/>
  <c r="AR23" i="15"/>
  <c r="AR24" i="15"/>
  <c r="AR25" i="15"/>
  <c r="AR26" i="15"/>
  <c r="AR27" i="15"/>
  <c r="AR28" i="15"/>
  <c r="AR29" i="15"/>
  <c r="AR30" i="15"/>
  <c r="AR31" i="15"/>
  <c r="AR32" i="15"/>
  <c r="AR33" i="15"/>
  <c r="AR34" i="15"/>
  <c r="AR35" i="15"/>
  <c r="AR36" i="15"/>
  <c r="AR37" i="15"/>
  <c r="AR38" i="15"/>
  <c r="AR39" i="15"/>
  <c r="AR40" i="15"/>
  <c r="AR41" i="15"/>
  <c r="AR42" i="15"/>
  <c r="AR43" i="15"/>
  <c r="AR44" i="15"/>
  <c r="AR45" i="15"/>
  <c r="AR46" i="15"/>
  <c r="AR47" i="15"/>
  <c r="AR48" i="15"/>
  <c r="AR49" i="15"/>
  <c r="AR50" i="15"/>
  <c r="AR51" i="15"/>
  <c r="AR52" i="15"/>
  <c r="AR53" i="15"/>
  <c r="AR54" i="15"/>
  <c r="AR55" i="15"/>
  <c r="AR56" i="15"/>
  <c r="AR57" i="15"/>
  <c r="AR58" i="15"/>
  <c r="AR59" i="15"/>
  <c r="AR60" i="15"/>
  <c r="AR61" i="15"/>
  <c r="AR62" i="15"/>
  <c r="AR63" i="15"/>
  <c r="AR64" i="15"/>
  <c r="AR65" i="15"/>
  <c r="AR66" i="15"/>
  <c r="AR67" i="15"/>
  <c r="AR68" i="15"/>
  <c r="AR69" i="15"/>
  <c r="AR70" i="15"/>
  <c r="AR71" i="15"/>
  <c r="AR72" i="15"/>
  <c r="AR73" i="15"/>
  <c r="AR74" i="15"/>
  <c r="AR75" i="15"/>
  <c r="AR76" i="15"/>
  <c r="AR77" i="15"/>
  <c r="AR78" i="15"/>
  <c r="AR79" i="15"/>
  <c r="AR80" i="15"/>
  <c r="AR81" i="15"/>
  <c r="AR82" i="15"/>
  <c r="AR83" i="15"/>
  <c r="AR84" i="15"/>
  <c r="AR85" i="15"/>
  <c r="AR86" i="15"/>
  <c r="AR87" i="15"/>
  <c r="AR88" i="15"/>
  <c r="AR89" i="15"/>
  <c r="AR90" i="15"/>
  <c r="AR91" i="15"/>
  <c r="AR92" i="15"/>
  <c r="AR93" i="15"/>
  <c r="AR94" i="15"/>
  <c r="AR95" i="15"/>
  <c r="AR96" i="15"/>
  <c r="AR97" i="15"/>
  <c r="AR98" i="15"/>
  <c r="AR99" i="15"/>
  <c r="AR100" i="15"/>
  <c r="AR101" i="15"/>
  <c r="AR102" i="15"/>
  <c r="AR103" i="15"/>
  <c r="AR104" i="15"/>
  <c r="AR105" i="15"/>
  <c r="AR106" i="15"/>
  <c r="AR107" i="15"/>
  <c r="AR108" i="15"/>
  <c r="AR109" i="15"/>
  <c r="AR110" i="15"/>
  <c r="AR111" i="15"/>
  <c r="AR112" i="15"/>
  <c r="AR113" i="15"/>
  <c r="AR114" i="15"/>
  <c r="AR115" i="15"/>
  <c r="AR116" i="15"/>
  <c r="AR117" i="15"/>
  <c r="AR118" i="15"/>
  <c r="AR119" i="15"/>
  <c r="AR120" i="15"/>
  <c r="AR121" i="15"/>
  <c r="AR122" i="15"/>
  <c r="AR123" i="15"/>
  <c r="AR124" i="15"/>
  <c r="AR125" i="15"/>
  <c r="AR126" i="15"/>
  <c r="AR127" i="15"/>
  <c r="AR128" i="15"/>
  <c r="AR129" i="15"/>
  <c r="AR130" i="15"/>
  <c r="AR131" i="15"/>
  <c r="AR132" i="15"/>
  <c r="AR133" i="15"/>
  <c r="AR134" i="15"/>
  <c r="AR135" i="15"/>
  <c r="AR136" i="15"/>
  <c r="AR137" i="15"/>
  <c r="AR138" i="15"/>
  <c r="AR139" i="15"/>
  <c r="AR140" i="15"/>
  <c r="AR141" i="15"/>
  <c r="AR142" i="15"/>
  <c r="AR143" i="15"/>
  <c r="AR144" i="15"/>
  <c r="AR145" i="15"/>
  <c r="AR146" i="15"/>
  <c r="AR147" i="15"/>
  <c r="AR148" i="15"/>
  <c r="AR149" i="15"/>
  <c r="AR150" i="15"/>
  <c r="AR151" i="15"/>
  <c r="AR152" i="15"/>
  <c r="AR153" i="15"/>
  <c r="AR154" i="15"/>
  <c r="AR155" i="15"/>
  <c r="AR156" i="15"/>
  <c r="AR157" i="15"/>
  <c r="AR158" i="15"/>
  <c r="AR159" i="15"/>
  <c r="AR160" i="15"/>
  <c r="AR161" i="15"/>
  <c r="AR162" i="15"/>
  <c r="AR163" i="15"/>
  <c r="AR164" i="15"/>
  <c r="AR165" i="15"/>
  <c r="AR166" i="15"/>
  <c r="AR167" i="15"/>
  <c r="AR168" i="15"/>
  <c r="AR169" i="15"/>
  <c r="AR170" i="15"/>
  <c r="AR171" i="15"/>
  <c r="AR172" i="15"/>
  <c r="AR173" i="15"/>
  <c r="AR174" i="15"/>
  <c r="AR175" i="15"/>
  <c r="AR176" i="15"/>
  <c r="AR177" i="15"/>
  <c r="AR178" i="15"/>
  <c r="AR179" i="15"/>
  <c r="AR180" i="15"/>
  <c r="AR181" i="15"/>
  <c r="AR182" i="15"/>
  <c r="AR183" i="15"/>
  <c r="AR184" i="15"/>
  <c r="AR185" i="15"/>
  <c r="AR186" i="15"/>
  <c r="AR187" i="15"/>
  <c r="AR188" i="15"/>
  <c r="AR189" i="15"/>
  <c r="AR190" i="15"/>
  <c r="AR191" i="15"/>
  <c r="AR192" i="15"/>
  <c r="AR193" i="15"/>
  <c r="AR194" i="15"/>
  <c r="AR195" i="15"/>
  <c r="AR196" i="15"/>
  <c r="AR197" i="15"/>
  <c r="AR198" i="15"/>
  <c r="AR199" i="15"/>
  <c r="AR200" i="15"/>
  <c r="AR201" i="15"/>
  <c r="AR202" i="15"/>
  <c r="AR203" i="15"/>
  <c r="AR204" i="15"/>
  <c r="AR205" i="15"/>
  <c r="AR206" i="15"/>
  <c r="AR207" i="15"/>
  <c r="AR208" i="15"/>
  <c r="AR209" i="15"/>
  <c r="AR210" i="15"/>
  <c r="AR211" i="15"/>
  <c r="AR212" i="15"/>
  <c r="AR213" i="15"/>
  <c r="AR214" i="15"/>
  <c r="AR215" i="15"/>
  <c r="AR216" i="15"/>
  <c r="AR217" i="15"/>
  <c r="AR218" i="15"/>
  <c r="AR219" i="15"/>
  <c r="AR220" i="15"/>
  <c r="AR221" i="15"/>
  <c r="AR222" i="15"/>
  <c r="AR223" i="15"/>
  <c r="AR224" i="15"/>
  <c r="AR225" i="15"/>
  <c r="AR226" i="15"/>
  <c r="AR227" i="15"/>
  <c r="AR228" i="15"/>
  <c r="AR229" i="15"/>
  <c r="AR230" i="15"/>
  <c r="AR231" i="15"/>
  <c r="AR232" i="15"/>
  <c r="AR233" i="15"/>
  <c r="AR234" i="15"/>
  <c r="AR235" i="15"/>
  <c r="AR236" i="15"/>
  <c r="AR237" i="15"/>
  <c r="AR238" i="15"/>
  <c r="AR239" i="15"/>
  <c r="AR240" i="15"/>
  <c r="AR241" i="15"/>
  <c r="AR242" i="15"/>
  <c r="AR243" i="15"/>
  <c r="AR244" i="15"/>
  <c r="AR245" i="15"/>
  <c r="AR246" i="15"/>
  <c r="AR247" i="15"/>
  <c r="AR248" i="15"/>
  <c r="AR249" i="15"/>
  <c r="AR250" i="15"/>
  <c r="AR251" i="15"/>
  <c r="AR252" i="15"/>
  <c r="AR253" i="15"/>
  <c r="AR254" i="15"/>
  <c r="AR255" i="15"/>
  <c r="AR256" i="15"/>
  <c r="AR257" i="15"/>
  <c r="AR258" i="15"/>
  <c r="AR259" i="15"/>
  <c r="AR260" i="15"/>
  <c r="AR261" i="15"/>
  <c r="AR262" i="15"/>
  <c r="AR263" i="15"/>
  <c r="AR264" i="15"/>
  <c r="AR265" i="15"/>
  <c r="AR266" i="15"/>
  <c r="AR267" i="15"/>
  <c r="AR268" i="15"/>
  <c r="AR269" i="15"/>
  <c r="AR270" i="15"/>
  <c r="AR271" i="15"/>
  <c r="AR272" i="15"/>
  <c r="AR273" i="15"/>
  <c r="AR274" i="15"/>
  <c r="AR275" i="15"/>
  <c r="AR276" i="15"/>
  <c r="AR277" i="15"/>
  <c r="AR278" i="15"/>
  <c r="AR279" i="15"/>
  <c r="AR280" i="15"/>
  <c r="AR281" i="15"/>
  <c r="AR282" i="15"/>
  <c r="AR283" i="15"/>
  <c r="AR284" i="15"/>
  <c r="AR285" i="15"/>
  <c r="AR286" i="15"/>
  <c r="AR287" i="15"/>
  <c r="AR288" i="15"/>
  <c r="AR289" i="15"/>
  <c r="AR290" i="15"/>
  <c r="AR291" i="15"/>
  <c r="AR292" i="15"/>
  <c r="AR293" i="15"/>
  <c r="AR294" i="15"/>
  <c r="AR295" i="15"/>
  <c r="AR296" i="15"/>
  <c r="AR297" i="15"/>
  <c r="AR298" i="15"/>
  <c r="AR299" i="15"/>
  <c r="AR300" i="15"/>
  <c r="AR301" i="15"/>
  <c r="AR302" i="15"/>
  <c r="AR303" i="15"/>
  <c r="AR304" i="15"/>
  <c r="AR305" i="15"/>
  <c r="AR306" i="15"/>
  <c r="AR307" i="15"/>
  <c r="AR308" i="15"/>
  <c r="AR309" i="15"/>
  <c r="AR310" i="15"/>
  <c r="AR311" i="15"/>
  <c r="AR312" i="15"/>
  <c r="AR313" i="15"/>
  <c r="AR314" i="15"/>
  <c r="AR315" i="15"/>
  <c r="AR316" i="15"/>
  <c r="AR317" i="15"/>
  <c r="AR318" i="15"/>
  <c r="AR319" i="15"/>
  <c r="AR320" i="15"/>
  <c r="AR321" i="15"/>
  <c r="AR322" i="15"/>
  <c r="AR323" i="15"/>
  <c r="AR324" i="15"/>
  <c r="AR325" i="15"/>
  <c r="AR326" i="15"/>
  <c r="AR327" i="15"/>
  <c r="AR328" i="15"/>
  <c r="AR329" i="15"/>
  <c r="AR330" i="15"/>
  <c r="AR331" i="15"/>
  <c r="AR332" i="15"/>
  <c r="AR333" i="15"/>
  <c r="AR334" i="15"/>
  <c r="AR335" i="15"/>
  <c r="AR336" i="15"/>
  <c r="AR337" i="15"/>
  <c r="AR338" i="15"/>
  <c r="AR339" i="15"/>
  <c r="AR340" i="15"/>
  <c r="AR341" i="15"/>
  <c r="AR342" i="15"/>
  <c r="AR343" i="15"/>
  <c r="AR344" i="15"/>
  <c r="AR345" i="15"/>
  <c r="AR346" i="15"/>
  <c r="AR347" i="15"/>
  <c r="AR348" i="15"/>
  <c r="AR349" i="15"/>
  <c r="AR350" i="15"/>
  <c r="AR351" i="15"/>
  <c r="AR352" i="15"/>
  <c r="AR353" i="15"/>
  <c r="AR354" i="15"/>
  <c r="AR355" i="15"/>
  <c r="AR356" i="15"/>
  <c r="AR357" i="15"/>
  <c r="AR358" i="15"/>
  <c r="AR359" i="15"/>
  <c r="AR360" i="15"/>
  <c r="AR361" i="15"/>
  <c r="AR362" i="15"/>
  <c r="AR363" i="15"/>
  <c r="AR364" i="15"/>
  <c r="AR365" i="15"/>
  <c r="AR366" i="15"/>
  <c r="AR367" i="15"/>
  <c r="AR368" i="15"/>
  <c r="AR369" i="15"/>
  <c r="AR370" i="15"/>
  <c r="AR371" i="15"/>
  <c r="AR372" i="15"/>
  <c r="AR373" i="15"/>
  <c r="AR374" i="15"/>
  <c r="AR375" i="15"/>
  <c r="AR376" i="15"/>
  <c r="AR377" i="15"/>
  <c r="AR378" i="15"/>
  <c r="AR379" i="15"/>
  <c r="AR380" i="15"/>
  <c r="AR381" i="15"/>
  <c r="AR382" i="15"/>
  <c r="AR383" i="15"/>
  <c r="AR384" i="15"/>
  <c r="AR385" i="15"/>
  <c r="AR386" i="15"/>
  <c r="AR387" i="15"/>
  <c r="AR388" i="15"/>
  <c r="AR389" i="15"/>
  <c r="AR390" i="15"/>
  <c r="AR391" i="15"/>
  <c r="AR392" i="15"/>
  <c r="AR393" i="15"/>
  <c r="AR394" i="15"/>
  <c r="AR395" i="15"/>
  <c r="AR396" i="15"/>
  <c r="AR397" i="15"/>
  <c r="AR398" i="15"/>
  <c r="AR399" i="15"/>
  <c r="AR400" i="15"/>
  <c r="AR401" i="15"/>
  <c r="AR402" i="15"/>
  <c r="AR403" i="15"/>
  <c r="AR404" i="15"/>
  <c r="AR405" i="15"/>
  <c r="AR406" i="15"/>
  <c r="AR407" i="15"/>
  <c r="AR408" i="15"/>
  <c r="AR409" i="15"/>
  <c r="AR410" i="15"/>
  <c r="AR411" i="15"/>
  <c r="AR412" i="15"/>
  <c r="AR413" i="15"/>
  <c r="AR414" i="15"/>
  <c r="AR415" i="15"/>
  <c r="AR416" i="15"/>
  <c r="AR417" i="15"/>
  <c r="AR418" i="15"/>
  <c r="AR419" i="15"/>
  <c r="AR420" i="15"/>
  <c r="AR421" i="15"/>
  <c r="AR422" i="15"/>
  <c r="AR423" i="15"/>
  <c r="AR424" i="15"/>
  <c r="AR425" i="15"/>
  <c r="AR426" i="15"/>
  <c r="AR427" i="15"/>
  <c r="AR428" i="15"/>
  <c r="AR429" i="15"/>
  <c r="AR430" i="15"/>
  <c r="AR431" i="15"/>
  <c r="AR432" i="15"/>
  <c r="AR433" i="15"/>
  <c r="AR434" i="15"/>
  <c r="AR435" i="15"/>
  <c r="AR436" i="15"/>
  <c r="AR437" i="15"/>
  <c r="AR438" i="15"/>
  <c r="AR439" i="15"/>
  <c r="AR440" i="15"/>
  <c r="AR441" i="15"/>
  <c r="AR442" i="15"/>
  <c r="AR443" i="15"/>
  <c r="AR444" i="15"/>
  <c r="AR445" i="15"/>
  <c r="AR446" i="15"/>
  <c r="AR447" i="15"/>
  <c r="AR448" i="15"/>
  <c r="AR449" i="15"/>
  <c r="AR450" i="15"/>
  <c r="AR451" i="15"/>
  <c r="AR452" i="15"/>
  <c r="AR453" i="15"/>
  <c r="AR454" i="15"/>
  <c r="AR455" i="15"/>
  <c r="AR456" i="15"/>
  <c r="AR457" i="15"/>
  <c r="AR458" i="15"/>
  <c r="AR459" i="15"/>
  <c r="AR460" i="15"/>
  <c r="AR461" i="15"/>
  <c r="AR462" i="15"/>
  <c r="AR463" i="15"/>
  <c r="AR464" i="15"/>
  <c r="AR465" i="15"/>
  <c r="AR466" i="15"/>
  <c r="AR467" i="15"/>
  <c r="AR468" i="15"/>
  <c r="AR469" i="15"/>
  <c r="AR470" i="15"/>
  <c r="AR471" i="15"/>
  <c r="AR472" i="15"/>
  <c r="AR473" i="15"/>
  <c r="AR474" i="15"/>
  <c r="AR475" i="15"/>
  <c r="AR476" i="15"/>
  <c r="AR477" i="15"/>
  <c r="AR478" i="15"/>
  <c r="AR479" i="15"/>
  <c r="AR480" i="15"/>
  <c r="AR481" i="15"/>
  <c r="AR482" i="15"/>
  <c r="AR483" i="15"/>
  <c r="AR484" i="15"/>
  <c r="AR485" i="15"/>
  <c r="AR486" i="15"/>
  <c r="AR487" i="15"/>
  <c r="AR488" i="15"/>
  <c r="AR489" i="15"/>
  <c r="AR490" i="15"/>
  <c r="AR491" i="15"/>
  <c r="AR492" i="15"/>
  <c r="AR493" i="15"/>
  <c r="AR494" i="15"/>
  <c r="AR495" i="15"/>
  <c r="AR496" i="15"/>
  <c r="AR497" i="15"/>
  <c r="AR498" i="15"/>
  <c r="AR499" i="15"/>
  <c r="AR500" i="15"/>
  <c r="AR501" i="15"/>
  <c r="AR502" i="15"/>
  <c r="AR503" i="15"/>
  <c r="AR504" i="15"/>
  <c r="AR505" i="15"/>
  <c r="AR506" i="15"/>
  <c r="AR507" i="15"/>
  <c r="AR508" i="15"/>
  <c r="AR509" i="15"/>
  <c r="AR510" i="15"/>
  <c r="AR511" i="15"/>
  <c r="AR512" i="15"/>
  <c r="AR513" i="15"/>
  <c r="AR514" i="15"/>
  <c r="AR515" i="15"/>
  <c r="AR516" i="15"/>
  <c r="AR517" i="15"/>
  <c r="AR518" i="15"/>
  <c r="AR519" i="15"/>
  <c r="AR520" i="15"/>
  <c r="AR521" i="15"/>
  <c r="AR522" i="15"/>
  <c r="AR523" i="15"/>
  <c r="AR524" i="15"/>
  <c r="AR525" i="15"/>
  <c r="AR526" i="15"/>
  <c r="AR527" i="15"/>
  <c r="AR528" i="15"/>
  <c r="AR529" i="15"/>
  <c r="AR530" i="15"/>
  <c r="AR531" i="15"/>
  <c r="AR532" i="15"/>
  <c r="AR533" i="15"/>
  <c r="AR534" i="15"/>
  <c r="AR535" i="15"/>
  <c r="AR536" i="15"/>
  <c r="AR537" i="15"/>
  <c r="AR538" i="15"/>
  <c r="AR539" i="15"/>
  <c r="AR540" i="15"/>
  <c r="AR541" i="15"/>
  <c r="AR542" i="15"/>
  <c r="AR543" i="15"/>
  <c r="AR544" i="15"/>
  <c r="AR545" i="15"/>
  <c r="AR546" i="15"/>
  <c r="AR547" i="15"/>
  <c r="AR548" i="15"/>
  <c r="AR549" i="15"/>
  <c r="AR550" i="15"/>
  <c r="AR551" i="15"/>
  <c r="AR552" i="15"/>
  <c r="AR553" i="15"/>
  <c r="AR554" i="15"/>
  <c r="AR555" i="15"/>
  <c r="AR556" i="15"/>
  <c r="AR557" i="15"/>
  <c r="AR558" i="15"/>
  <c r="AR559" i="15"/>
  <c r="AR560" i="15"/>
  <c r="AR561" i="15"/>
  <c r="AR562" i="15"/>
  <c r="AR563" i="15"/>
  <c r="AR564" i="15"/>
  <c r="AR565" i="15"/>
  <c r="AR566" i="15"/>
  <c r="AR567" i="15"/>
  <c r="AR568" i="15"/>
  <c r="AR569" i="15"/>
  <c r="AR570" i="15"/>
  <c r="AR571" i="15"/>
  <c r="AR572" i="15"/>
  <c r="AR573" i="15"/>
  <c r="AR574" i="15"/>
  <c r="AR575" i="15"/>
  <c r="AR576" i="15"/>
  <c r="AR577" i="15"/>
  <c r="AR578" i="15"/>
  <c r="AR579" i="15"/>
  <c r="AR580" i="15"/>
  <c r="AR581" i="15"/>
  <c r="AR582" i="15"/>
  <c r="AR583" i="15"/>
  <c r="AR584" i="15"/>
  <c r="AR585" i="15"/>
  <c r="AR586" i="15"/>
  <c r="AR587" i="15"/>
  <c r="AR588" i="15"/>
  <c r="AR589" i="15"/>
  <c r="AR590" i="15"/>
  <c r="AR591" i="15"/>
  <c r="AR592" i="15"/>
  <c r="AR593" i="15"/>
  <c r="AR594" i="15"/>
  <c r="AR595" i="15"/>
  <c r="AR596" i="15"/>
  <c r="AR597" i="15"/>
  <c r="AR598" i="15"/>
  <c r="AR599" i="15"/>
  <c r="AR600" i="15"/>
  <c r="AR601" i="15"/>
  <c r="AR602" i="15"/>
  <c r="AR603" i="15"/>
  <c r="AR604" i="15"/>
  <c r="AR605" i="15"/>
  <c r="AR606" i="15"/>
  <c r="AR607" i="15"/>
  <c r="AR608" i="15"/>
  <c r="AR609" i="15"/>
  <c r="AR610" i="15"/>
  <c r="AR611" i="15"/>
  <c r="AR612" i="15"/>
  <c r="AR613" i="15"/>
  <c r="AR614" i="15"/>
  <c r="AR615" i="15"/>
  <c r="AR616" i="15"/>
  <c r="AR617" i="15"/>
  <c r="AR618" i="15"/>
  <c r="AR619" i="15"/>
  <c r="AR620" i="15"/>
  <c r="AR621" i="15"/>
  <c r="AR622" i="15"/>
  <c r="AR623" i="15"/>
  <c r="AR624" i="15"/>
  <c r="AR625" i="15"/>
  <c r="AR626" i="15"/>
  <c r="AR627" i="15"/>
  <c r="AR628" i="15"/>
  <c r="AR629" i="15"/>
  <c r="AR630" i="15"/>
  <c r="AR631" i="15"/>
  <c r="AR632" i="15"/>
  <c r="AR633" i="15"/>
  <c r="AR634" i="15"/>
  <c r="AR635" i="15"/>
  <c r="AR636" i="15"/>
  <c r="AR637" i="15"/>
  <c r="AR638" i="15"/>
  <c r="AR639" i="15"/>
  <c r="AR640" i="15"/>
  <c r="AR641" i="15"/>
  <c r="AR642" i="15"/>
  <c r="AR643" i="15"/>
  <c r="AR644" i="15"/>
  <c r="AR645" i="15"/>
  <c r="AR646" i="15"/>
  <c r="AR647" i="15"/>
  <c r="AR648" i="15"/>
  <c r="AR649" i="15"/>
  <c r="AR650" i="15"/>
  <c r="AR651" i="15"/>
  <c r="AR652" i="15"/>
  <c r="AR653" i="15"/>
  <c r="AR654" i="15"/>
  <c r="AR655" i="15"/>
  <c r="AR656" i="15"/>
  <c r="AR657" i="15"/>
  <c r="AR658" i="15"/>
  <c r="AR659" i="15"/>
  <c r="AR660" i="15"/>
  <c r="AR661" i="15"/>
  <c r="AR662" i="15"/>
  <c r="AR663" i="15"/>
  <c r="AR664" i="15"/>
  <c r="AR665" i="15"/>
  <c r="AR666" i="15"/>
  <c r="AR667" i="15"/>
  <c r="AR668" i="15"/>
  <c r="AR669" i="15"/>
  <c r="AR670" i="15"/>
  <c r="AR671" i="15"/>
  <c r="AR672" i="15"/>
  <c r="AR673" i="15"/>
  <c r="AR674" i="15"/>
  <c r="AR675" i="15"/>
  <c r="AR676" i="15"/>
  <c r="AR677" i="15"/>
  <c r="AR678" i="15"/>
  <c r="AR679" i="15"/>
  <c r="AR680" i="15"/>
  <c r="AR681" i="15"/>
  <c r="AR682" i="15"/>
  <c r="AR683" i="15"/>
  <c r="AR684" i="15"/>
  <c r="AR685" i="15"/>
  <c r="AR686" i="15"/>
  <c r="AR687" i="15"/>
  <c r="AR688" i="15"/>
  <c r="AR689" i="15"/>
  <c r="AR690" i="15"/>
  <c r="AR691" i="15"/>
  <c r="AR692" i="15"/>
  <c r="AR693" i="15"/>
  <c r="AR694" i="15"/>
  <c r="AR695" i="15"/>
  <c r="AR696" i="15"/>
  <c r="AR697" i="15"/>
  <c r="AR698" i="15"/>
  <c r="AR699" i="15"/>
  <c r="AR700" i="15"/>
  <c r="AR701" i="15"/>
  <c r="AR702" i="15"/>
  <c r="AR703" i="15"/>
  <c r="AR704" i="15"/>
  <c r="AR705" i="15"/>
  <c r="AR706" i="15"/>
  <c r="AR707" i="15"/>
  <c r="AR708" i="15"/>
  <c r="AR709" i="15"/>
  <c r="AR710" i="15"/>
  <c r="AR711" i="15"/>
  <c r="AR712" i="15"/>
  <c r="AR713" i="15"/>
  <c r="AR714" i="15"/>
  <c r="AR715" i="15"/>
  <c r="AR716" i="15"/>
  <c r="AR717" i="15"/>
  <c r="AR718" i="15"/>
  <c r="AR719" i="15"/>
  <c r="AR720" i="15"/>
  <c r="AR721" i="15"/>
  <c r="AR722" i="15"/>
  <c r="AR723" i="15"/>
  <c r="AR724" i="15"/>
  <c r="AR725" i="15"/>
  <c r="AR726" i="15"/>
  <c r="AR727" i="15"/>
  <c r="AR728" i="15"/>
  <c r="AR729" i="15"/>
  <c r="AR730" i="15"/>
  <c r="AR731" i="15"/>
  <c r="AR732" i="15"/>
  <c r="AR733" i="15"/>
  <c r="AR734" i="15"/>
  <c r="AR735" i="15"/>
  <c r="AR736" i="15"/>
  <c r="AR737" i="15"/>
  <c r="AR738" i="15"/>
  <c r="AR739" i="15"/>
  <c r="AR740" i="15"/>
  <c r="AR741" i="15"/>
  <c r="AR742" i="15"/>
  <c r="AR743" i="15"/>
  <c r="AR744" i="15"/>
  <c r="AR745" i="15"/>
  <c r="AR746" i="15"/>
  <c r="AR747" i="15"/>
  <c r="AR748" i="15"/>
  <c r="AR749" i="15"/>
  <c r="AR750" i="15"/>
  <c r="AR751" i="15"/>
  <c r="AR752" i="15"/>
  <c r="AR753" i="15"/>
  <c r="AR754" i="15"/>
  <c r="AR755" i="15"/>
  <c r="AR756" i="15"/>
  <c r="AR757" i="15"/>
  <c r="AR758" i="15"/>
  <c r="AR759" i="15"/>
  <c r="AR760" i="15"/>
  <c r="AR761" i="15"/>
  <c r="AR762" i="15"/>
  <c r="AR763" i="15"/>
  <c r="AR764" i="15"/>
  <c r="AR765" i="15"/>
  <c r="AR766" i="15"/>
  <c r="AR767" i="15"/>
  <c r="AR768" i="15"/>
  <c r="AR769" i="15"/>
  <c r="AR770" i="15"/>
  <c r="AR771" i="15"/>
  <c r="AR772" i="15"/>
  <c r="AR773" i="15"/>
  <c r="AR774" i="15"/>
  <c r="AR775" i="15"/>
  <c r="AR776" i="15"/>
  <c r="AR777" i="15"/>
  <c r="AR778" i="15"/>
  <c r="AR779" i="15"/>
  <c r="AR780" i="15"/>
  <c r="AR781" i="15"/>
  <c r="AR782" i="15"/>
  <c r="AR783" i="15"/>
  <c r="AR784" i="15"/>
  <c r="AR785" i="15"/>
  <c r="AR786" i="15"/>
  <c r="AR787" i="15"/>
  <c r="AR788" i="15"/>
  <c r="AR789" i="15"/>
  <c r="AR790" i="15"/>
  <c r="AR791" i="15"/>
  <c r="AR792" i="15"/>
  <c r="AR793" i="15"/>
  <c r="AR794" i="15"/>
  <c r="AR795" i="15"/>
  <c r="AR796" i="15"/>
  <c r="AR797" i="15"/>
  <c r="AR798" i="15"/>
  <c r="AR799" i="15"/>
  <c r="AR2" i="15"/>
  <c r="AQ3" i="15"/>
  <c r="AQ4" i="15"/>
  <c r="AQ5" i="15"/>
  <c r="AQ6" i="15"/>
  <c r="AQ7" i="15"/>
  <c r="AQ8" i="15"/>
  <c r="AQ9" i="15"/>
  <c r="AQ10" i="15"/>
  <c r="AQ11" i="15"/>
  <c r="AQ12" i="15"/>
  <c r="AQ13" i="15"/>
  <c r="AQ14" i="15"/>
  <c r="AQ15" i="15"/>
  <c r="AQ16" i="15"/>
  <c r="AQ17" i="15"/>
  <c r="AQ18" i="15"/>
  <c r="AQ19" i="15"/>
  <c r="AQ20" i="15"/>
  <c r="AQ21" i="15"/>
  <c r="AQ22" i="15"/>
  <c r="AQ23" i="15"/>
  <c r="AQ24" i="15"/>
  <c r="AQ25" i="15"/>
  <c r="AQ26" i="15"/>
  <c r="AQ27" i="15"/>
  <c r="AQ28" i="15"/>
  <c r="AQ29" i="15"/>
  <c r="AQ30" i="15"/>
  <c r="AQ31" i="15"/>
  <c r="AQ32" i="15"/>
  <c r="AQ33" i="15"/>
  <c r="AQ34" i="15"/>
  <c r="AQ35" i="15"/>
  <c r="AQ36" i="15"/>
  <c r="AQ37" i="15"/>
  <c r="AQ38" i="15"/>
  <c r="AQ39" i="15"/>
  <c r="AQ40" i="15"/>
  <c r="AQ41" i="15"/>
  <c r="AQ42" i="15"/>
  <c r="AQ43" i="15"/>
  <c r="AQ44" i="15"/>
  <c r="AQ45" i="15"/>
  <c r="AQ46" i="15"/>
  <c r="AQ47" i="15"/>
  <c r="AQ48" i="15"/>
  <c r="AQ49" i="15"/>
  <c r="AQ50" i="15"/>
  <c r="AQ51" i="15"/>
  <c r="AQ52" i="15"/>
  <c r="AQ53" i="15"/>
  <c r="AQ54" i="15"/>
  <c r="AQ55" i="15"/>
  <c r="AQ56" i="15"/>
  <c r="AQ57" i="15"/>
  <c r="AQ58" i="15"/>
  <c r="AQ59" i="15"/>
  <c r="AQ60" i="15"/>
  <c r="AQ61" i="15"/>
  <c r="AQ62" i="15"/>
  <c r="AQ63" i="15"/>
  <c r="AQ64" i="15"/>
  <c r="AQ65" i="15"/>
  <c r="AQ66" i="15"/>
  <c r="AQ67" i="15"/>
  <c r="AQ68" i="15"/>
  <c r="AQ69" i="15"/>
  <c r="AQ70" i="15"/>
  <c r="AQ71" i="15"/>
  <c r="AQ72" i="15"/>
  <c r="AQ73" i="15"/>
  <c r="AQ74" i="15"/>
  <c r="AQ75" i="15"/>
  <c r="AQ76" i="15"/>
  <c r="AQ77" i="15"/>
  <c r="AQ78" i="15"/>
  <c r="AQ79" i="15"/>
  <c r="AQ80" i="15"/>
  <c r="AQ81" i="15"/>
  <c r="AQ82" i="15"/>
  <c r="AQ83" i="15"/>
  <c r="AQ84" i="15"/>
  <c r="AQ85" i="15"/>
  <c r="AQ86" i="15"/>
  <c r="AQ87" i="15"/>
  <c r="AQ88" i="15"/>
  <c r="AQ89" i="15"/>
  <c r="AQ90" i="15"/>
  <c r="AQ91" i="15"/>
  <c r="AQ92" i="15"/>
  <c r="AQ93" i="15"/>
  <c r="AQ94" i="15"/>
  <c r="AQ95" i="15"/>
  <c r="AQ96" i="15"/>
  <c r="AQ97" i="15"/>
  <c r="AQ98" i="15"/>
  <c r="AQ99" i="15"/>
  <c r="AQ100" i="15"/>
  <c r="AQ101" i="15"/>
  <c r="AQ102" i="15"/>
  <c r="AQ103" i="15"/>
  <c r="AQ104" i="15"/>
  <c r="AQ105" i="15"/>
  <c r="AQ106" i="15"/>
  <c r="AQ107" i="15"/>
  <c r="AQ108" i="15"/>
  <c r="AQ109" i="15"/>
  <c r="AQ110" i="15"/>
  <c r="AQ111" i="15"/>
  <c r="AQ112" i="15"/>
  <c r="AQ113" i="15"/>
  <c r="AQ114" i="15"/>
  <c r="AQ115" i="15"/>
  <c r="AQ116" i="15"/>
  <c r="AQ117" i="15"/>
  <c r="AQ118" i="15"/>
  <c r="AQ119" i="15"/>
  <c r="AQ120" i="15"/>
  <c r="AQ121" i="15"/>
  <c r="AQ122" i="15"/>
  <c r="AQ123" i="15"/>
  <c r="AQ124" i="15"/>
  <c r="AQ125" i="15"/>
  <c r="AQ126" i="15"/>
  <c r="AQ127" i="15"/>
  <c r="AQ128" i="15"/>
  <c r="AQ129" i="15"/>
  <c r="AQ130" i="15"/>
  <c r="AQ131" i="15"/>
  <c r="AQ132" i="15"/>
  <c r="AQ133" i="15"/>
  <c r="AQ134" i="15"/>
  <c r="AQ135" i="15"/>
  <c r="AQ136" i="15"/>
  <c r="AQ137" i="15"/>
  <c r="AQ138" i="15"/>
  <c r="AQ139" i="15"/>
  <c r="AQ140" i="15"/>
  <c r="AQ141" i="15"/>
  <c r="AQ142" i="15"/>
  <c r="AQ143" i="15"/>
  <c r="AQ144" i="15"/>
  <c r="AQ145" i="15"/>
  <c r="AQ146" i="15"/>
  <c r="AQ147" i="15"/>
  <c r="AQ148" i="15"/>
  <c r="AQ149" i="15"/>
  <c r="AQ150" i="15"/>
  <c r="AQ151" i="15"/>
  <c r="AQ152" i="15"/>
  <c r="AQ153" i="15"/>
  <c r="AQ154" i="15"/>
  <c r="AQ155" i="15"/>
  <c r="AQ156" i="15"/>
  <c r="AQ157" i="15"/>
  <c r="AQ158" i="15"/>
  <c r="AQ159" i="15"/>
  <c r="AQ160" i="15"/>
  <c r="AQ161" i="15"/>
  <c r="AQ162" i="15"/>
  <c r="AQ163" i="15"/>
  <c r="AQ164" i="15"/>
  <c r="AQ165" i="15"/>
  <c r="AQ166" i="15"/>
  <c r="AQ167" i="15"/>
  <c r="AQ168" i="15"/>
  <c r="AQ169" i="15"/>
  <c r="AQ170" i="15"/>
  <c r="AQ171" i="15"/>
  <c r="AQ172" i="15"/>
  <c r="AQ173" i="15"/>
  <c r="AQ174" i="15"/>
  <c r="AQ175" i="15"/>
  <c r="AQ176" i="15"/>
  <c r="AQ177" i="15"/>
  <c r="AQ178" i="15"/>
  <c r="AQ179" i="15"/>
  <c r="AQ180" i="15"/>
  <c r="AQ181" i="15"/>
  <c r="AQ182" i="15"/>
  <c r="AQ183" i="15"/>
  <c r="AQ184" i="15"/>
  <c r="AQ185" i="15"/>
  <c r="AQ186" i="15"/>
  <c r="AQ187" i="15"/>
  <c r="AQ188" i="15"/>
  <c r="AQ189" i="15"/>
  <c r="AQ190" i="15"/>
  <c r="AQ191" i="15"/>
  <c r="AQ192" i="15"/>
  <c r="AQ193" i="15"/>
  <c r="AQ194" i="15"/>
  <c r="AQ195" i="15"/>
  <c r="AQ196" i="15"/>
  <c r="AQ197" i="15"/>
  <c r="AQ198" i="15"/>
  <c r="AQ199" i="15"/>
  <c r="AQ200" i="15"/>
  <c r="AQ201" i="15"/>
  <c r="AQ202" i="15"/>
  <c r="AQ203" i="15"/>
  <c r="AQ204" i="15"/>
  <c r="AQ205" i="15"/>
  <c r="AQ206" i="15"/>
  <c r="AQ207" i="15"/>
  <c r="AQ208" i="15"/>
  <c r="AQ209" i="15"/>
  <c r="AQ210" i="15"/>
  <c r="AQ211" i="15"/>
  <c r="AQ212" i="15"/>
  <c r="AQ213" i="15"/>
  <c r="AQ214" i="15"/>
  <c r="AQ215" i="15"/>
  <c r="AQ216" i="15"/>
  <c r="AQ217" i="15"/>
  <c r="AQ218" i="15"/>
  <c r="AQ219" i="15"/>
  <c r="AQ220" i="15"/>
  <c r="AQ221" i="15"/>
  <c r="AQ222" i="15"/>
  <c r="AQ223" i="15"/>
  <c r="AQ224" i="15"/>
  <c r="AQ225" i="15"/>
  <c r="AQ226" i="15"/>
  <c r="AQ227" i="15"/>
  <c r="AQ228" i="15"/>
  <c r="AQ229" i="15"/>
  <c r="AQ230" i="15"/>
  <c r="AQ231" i="15"/>
  <c r="AQ232" i="15"/>
  <c r="AQ233" i="15"/>
  <c r="AQ234" i="15"/>
  <c r="AQ235" i="15"/>
  <c r="AQ236" i="15"/>
  <c r="AQ237" i="15"/>
  <c r="AQ238" i="15"/>
  <c r="AQ239" i="15"/>
  <c r="AQ240" i="15"/>
  <c r="AQ241" i="15"/>
  <c r="AQ242" i="15"/>
  <c r="AQ243" i="15"/>
  <c r="AQ244" i="15"/>
  <c r="AQ245" i="15"/>
  <c r="AQ246" i="15"/>
  <c r="AQ247" i="15"/>
  <c r="AQ248" i="15"/>
  <c r="AQ249" i="15"/>
  <c r="AQ250" i="15"/>
  <c r="AQ251" i="15"/>
  <c r="AQ252" i="15"/>
  <c r="AQ253" i="15"/>
  <c r="AQ254" i="15"/>
  <c r="AQ255" i="15"/>
  <c r="AQ256" i="15"/>
  <c r="AQ257" i="15"/>
  <c r="AQ258" i="15"/>
  <c r="AQ259" i="15"/>
  <c r="AQ260" i="15"/>
  <c r="AQ261" i="15"/>
  <c r="AQ262" i="15"/>
  <c r="AQ263" i="15"/>
  <c r="AQ264" i="15"/>
  <c r="AQ265" i="15"/>
  <c r="AQ266" i="15"/>
  <c r="AQ267" i="15"/>
  <c r="AQ268" i="15"/>
  <c r="AQ269" i="15"/>
  <c r="AQ270" i="15"/>
  <c r="AQ271" i="15"/>
  <c r="AQ272" i="15"/>
  <c r="AQ273" i="15"/>
  <c r="AQ274" i="15"/>
  <c r="AQ275" i="15"/>
  <c r="AQ276" i="15"/>
  <c r="AQ277" i="15"/>
  <c r="AQ278" i="15"/>
  <c r="AQ279" i="15"/>
  <c r="AQ280" i="15"/>
  <c r="AQ281" i="15"/>
  <c r="AQ282" i="15"/>
  <c r="AQ283" i="15"/>
  <c r="AQ284" i="15"/>
  <c r="AQ285" i="15"/>
  <c r="AQ286" i="15"/>
  <c r="AQ287" i="15"/>
  <c r="AQ288" i="15"/>
  <c r="AQ289" i="15"/>
  <c r="AQ290" i="15"/>
  <c r="AQ291" i="15"/>
  <c r="AQ292" i="15"/>
  <c r="AQ293" i="15"/>
  <c r="AQ294" i="15"/>
  <c r="AQ295" i="15"/>
  <c r="AQ296" i="15"/>
  <c r="AQ297" i="15"/>
  <c r="AQ298" i="15"/>
  <c r="AQ299" i="15"/>
  <c r="AQ300" i="15"/>
  <c r="AQ301" i="15"/>
  <c r="AQ302" i="15"/>
  <c r="AQ303" i="15"/>
  <c r="AQ304" i="15"/>
  <c r="AQ305" i="15"/>
  <c r="AQ306" i="15"/>
  <c r="AQ307" i="15"/>
  <c r="AQ308" i="15"/>
  <c r="AQ309" i="15"/>
  <c r="AQ310" i="15"/>
  <c r="AQ311" i="15"/>
  <c r="AQ312" i="15"/>
  <c r="AQ313" i="15"/>
  <c r="AQ314" i="15"/>
  <c r="AQ315" i="15"/>
  <c r="AQ316" i="15"/>
  <c r="AQ317" i="15"/>
  <c r="AQ318" i="15"/>
  <c r="AQ319" i="15"/>
  <c r="AQ320" i="15"/>
  <c r="AQ321" i="15"/>
  <c r="AQ322" i="15"/>
  <c r="AQ323" i="15"/>
  <c r="AQ324" i="15"/>
  <c r="AQ325" i="15"/>
  <c r="AQ326" i="15"/>
  <c r="AQ327" i="15"/>
  <c r="AQ328" i="15"/>
  <c r="AQ329" i="15"/>
  <c r="AQ330" i="15"/>
  <c r="AQ331" i="15"/>
  <c r="AQ332" i="15"/>
  <c r="AQ333" i="15"/>
  <c r="AQ334" i="15"/>
  <c r="AQ335" i="15"/>
  <c r="AQ336" i="15"/>
  <c r="AQ337" i="15"/>
  <c r="AQ338" i="15"/>
  <c r="AQ339" i="15"/>
  <c r="AQ340" i="15"/>
  <c r="AQ341" i="15"/>
  <c r="AQ342" i="15"/>
  <c r="AQ343" i="15"/>
  <c r="AQ344" i="15"/>
  <c r="AQ345" i="15"/>
  <c r="AQ346" i="15"/>
  <c r="AQ347" i="15"/>
  <c r="AQ348" i="15"/>
  <c r="AQ349" i="15"/>
  <c r="AQ350" i="15"/>
  <c r="AQ351" i="15"/>
  <c r="AQ352" i="15"/>
  <c r="AQ353" i="15"/>
  <c r="AQ354" i="15"/>
  <c r="AQ355" i="15"/>
  <c r="AQ356" i="15"/>
  <c r="AQ357" i="15"/>
  <c r="AQ358" i="15"/>
  <c r="AQ359" i="15"/>
  <c r="AQ360" i="15"/>
  <c r="AQ361" i="15"/>
  <c r="AQ362" i="15"/>
  <c r="AQ363" i="15"/>
  <c r="AQ364" i="15"/>
  <c r="AQ365" i="15"/>
  <c r="AQ366" i="15"/>
  <c r="AQ367" i="15"/>
  <c r="AQ368" i="15"/>
  <c r="AQ369" i="15"/>
  <c r="AQ370" i="15"/>
  <c r="AQ371" i="15"/>
  <c r="AQ372" i="15"/>
  <c r="AQ373" i="15"/>
  <c r="AQ374" i="15"/>
  <c r="AQ375" i="15"/>
  <c r="AQ376" i="15"/>
  <c r="AQ377" i="15"/>
  <c r="AQ378" i="15"/>
  <c r="AQ379" i="15"/>
  <c r="AQ380" i="15"/>
  <c r="AQ381" i="15"/>
  <c r="AQ382" i="15"/>
  <c r="AQ383" i="15"/>
  <c r="AQ384" i="15"/>
  <c r="AQ385" i="15"/>
  <c r="AQ386" i="15"/>
  <c r="AQ387" i="15"/>
  <c r="AQ388" i="15"/>
  <c r="AQ389" i="15"/>
  <c r="AQ390" i="15"/>
  <c r="AQ391" i="15"/>
  <c r="AQ392" i="15"/>
  <c r="AQ393" i="15"/>
  <c r="AQ394" i="15"/>
  <c r="AQ395" i="15"/>
  <c r="AQ396" i="15"/>
  <c r="AQ397" i="15"/>
  <c r="AQ398" i="15"/>
  <c r="AQ399" i="15"/>
  <c r="AQ400" i="15"/>
  <c r="AQ401" i="15"/>
  <c r="AQ402" i="15"/>
  <c r="AQ403" i="15"/>
  <c r="AQ404" i="15"/>
  <c r="AQ405" i="15"/>
  <c r="AQ406" i="15"/>
  <c r="AQ407" i="15"/>
  <c r="AQ408" i="15"/>
  <c r="AQ409" i="15"/>
  <c r="AQ410" i="15"/>
  <c r="AQ411" i="15"/>
  <c r="AQ412" i="15"/>
  <c r="AQ413" i="15"/>
  <c r="AQ414" i="15"/>
  <c r="AQ415" i="15"/>
  <c r="AQ416" i="15"/>
  <c r="AQ417" i="15"/>
  <c r="AQ418" i="15"/>
  <c r="AQ419" i="15"/>
  <c r="AQ420" i="15"/>
  <c r="AQ421" i="15"/>
  <c r="AQ422" i="15"/>
  <c r="AQ423" i="15"/>
  <c r="AQ424" i="15"/>
  <c r="AQ425" i="15"/>
  <c r="AQ426" i="15"/>
  <c r="AQ427" i="15"/>
  <c r="AQ428" i="15"/>
  <c r="AQ429" i="15"/>
  <c r="AQ430" i="15"/>
  <c r="AQ431" i="15"/>
  <c r="AQ432" i="15"/>
  <c r="AQ433" i="15"/>
  <c r="AQ434" i="15"/>
  <c r="AQ435" i="15"/>
  <c r="AQ436" i="15"/>
  <c r="AQ437" i="15"/>
  <c r="AQ438" i="15"/>
  <c r="AQ439" i="15"/>
  <c r="AQ440" i="15"/>
  <c r="AQ441" i="15"/>
  <c r="AQ442" i="15"/>
  <c r="AQ443" i="15"/>
  <c r="AQ444" i="15"/>
  <c r="AQ445" i="15"/>
  <c r="AQ446" i="15"/>
  <c r="AQ447" i="15"/>
  <c r="AQ448" i="15"/>
  <c r="AQ449" i="15"/>
  <c r="AQ450" i="15"/>
  <c r="AQ451" i="15"/>
  <c r="AQ452" i="15"/>
  <c r="AQ453" i="15"/>
  <c r="AQ454" i="15"/>
  <c r="AQ455" i="15"/>
  <c r="AQ456" i="15"/>
  <c r="AQ457" i="15"/>
  <c r="AQ458" i="15"/>
  <c r="AQ459" i="15"/>
  <c r="AQ460" i="15"/>
  <c r="AQ461" i="15"/>
  <c r="AQ462" i="15"/>
  <c r="AQ463" i="15"/>
  <c r="AQ464" i="15"/>
  <c r="AQ465" i="15"/>
  <c r="AQ466" i="15"/>
  <c r="AQ467" i="15"/>
  <c r="AQ468" i="15"/>
  <c r="AQ469" i="15"/>
  <c r="AQ470" i="15"/>
  <c r="AQ471" i="15"/>
  <c r="AQ472" i="15"/>
  <c r="AQ473" i="15"/>
  <c r="AQ474" i="15"/>
  <c r="AQ475" i="15"/>
  <c r="AQ476" i="15"/>
  <c r="AQ477" i="15"/>
  <c r="AQ478" i="15"/>
  <c r="AQ479" i="15"/>
  <c r="AQ480" i="15"/>
  <c r="AQ481" i="15"/>
  <c r="AQ482" i="15"/>
  <c r="AQ483" i="15"/>
  <c r="AQ484" i="15"/>
  <c r="AQ485" i="15"/>
  <c r="AQ486" i="15"/>
  <c r="AQ487" i="15"/>
  <c r="AQ488" i="15"/>
  <c r="AQ489" i="15"/>
  <c r="AQ490" i="15"/>
  <c r="AQ491" i="15"/>
  <c r="AQ492" i="15"/>
  <c r="AQ493" i="15"/>
  <c r="AQ494" i="15"/>
  <c r="AQ495" i="15"/>
  <c r="AQ496" i="15"/>
  <c r="AQ497" i="15"/>
  <c r="AQ498" i="15"/>
  <c r="AQ499" i="15"/>
  <c r="AQ500" i="15"/>
  <c r="AQ501" i="15"/>
  <c r="AQ502" i="15"/>
  <c r="AQ503" i="15"/>
  <c r="AQ504" i="15"/>
  <c r="AQ505" i="15"/>
  <c r="AQ506" i="15"/>
  <c r="AQ507" i="15"/>
  <c r="AQ508" i="15"/>
  <c r="AQ509" i="15"/>
  <c r="AQ510" i="15"/>
  <c r="AQ511" i="15"/>
  <c r="AQ512" i="15"/>
  <c r="AQ513" i="15"/>
  <c r="AQ514" i="15"/>
  <c r="AQ515" i="15"/>
  <c r="AQ516" i="15"/>
  <c r="AQ517" i="15"/>
  <c r="AQ518" i="15"/>
  <c r="AQ519" i="15"/>
  <c r="AQ520" i="15"/>
  <c r="AQ521" i="15"/>
  <c r="AQ522" i="15"/>
  <c r="AQ523" i="15"/>
  <c r="AQ524" i="15"/>
  <c r="AQ525" i="15"/>
  <c r="AQ526" i="15"/>
  <c r="AQ527" i="15"/>
  <c r="AQ528" i="15"/>
  <c r="AQ529" i="15"/>
  <c r="AQ530" i="15"/>
  <c r="AQ531" i="15"/>
  <c r="AQ532" i="15"/>
  <c r="AQ533" i="15"/>
  <c r="AQ534" i="15"/>
  <c r="AQ535" i="15"/>
  <c r="AQ536" i="15"/>
  <c r="AQ537" i="15"/>
  <c r="AQ538" i="15"/>
  <c r="AQ539" i="15"/>
  <c r="AQ540" i="15"/>
  <c r="AQ541" i="15"/>
  <c r="AQ542" i="15"/>
  <c r="AQ543" i="15"/>
  <c r="AQ544" i="15"/>
  <c r="AQ545" i="15"/>
  <c r="AQ546" i="15"/>
  <c r="AQ547" i="15"/>
  <c r="AQ548" i="15"/>
  <c r="AQ549" i="15"/>
  <c r="AQ550" i="15"/>
  <c r="AQ551" i="15"/>
  <c r="AQ552" i="15"/>
  <c r="AQ553" i="15"/>
  <c r="AQ554" i="15"/>
  <c r="AQ555" i="15"/>
  <c r="AQ556" i="15"/>
  <c r="AQ557" i="15"/>
  <c r="AQ558" i="15"/>
  <c r="AQ559" i="15"/>
  <c r="AQ560" i="15"/>
  <c r="AQ561" i="15"/>
  <c r="AQ562" i="15"/>
  <c r="AQ563" i="15"/>
  <c r="AQ564" i="15"/>
  <c r="AQ565" i="15"/>
  <c r="AQ566" i="15"/>
  <c r="AQ567" i="15"/>
  <c r="AQ568" i="15"/>
  <c r="AQ569" i="15"/>
  <c r="AQ570" i="15"/>
  <c r="AQ571" i="15"/>
  <c r="AQ572" i="15"/>
  <c r="AQ573" i="15"/>
  <c r="AQ574" i="15"/>
  <c r="AQ575" i="15"/>
  <c r="AQ576" i="15"/>
  <c r="AQ577" i="15"/>
  <c r="AQ578" i="15"/>
  <c r="AQ579" i="15"/>
  <c r="AQ580" i="15"/>
  <c r="AQ581" i="15"/>
  <c r="AQ582" i="15"/>
  <c r="AQ583" i="15"/>
  <c r="AQ584" i="15"/>
  <c r="AQ585" i="15"/>
  <c r="AQ586" i="15"/>
  <c r="AQ587" i="15"/>
  <c r="AQ588" i="15"/>
  <c r="AQ589" i="15"/>
  <c r="AQ590" i="15"/>
  <c r="AQ591" i="15"/>
  <c r="AQ592" i="15"/>
  <c r="AQ593" i="15"/>
  <c r="AQ594" i="15"/>
  <c r="AQ595" i="15"/>
  <c r="AQ596" i="15"/>
  <c r="AQ597" i="15"/>
  <c r="AQ598" i="15"/>
  <c r="AQ599" i="15"/>
  <c r="AQ600" i="15"/>
  <c r="AQ601" i="15"/>
  <c r="AQ602" i="15"/>
  <c r="AQ603" i="15"/>
  <c r="AQ604" i="15"/>
  <c r="AQ605" i="15"/>
  <c r="AQ606" i="15"/>
  <c r="AQ607" i="15"/>
  <c r="AQ608" i="15"/>
  <c r="AQ609" i="15"/>
  <c r="AQ610" i="15"/>
  <c r="AQ611" i="15"/>
  <c r="AQ612" i="15"/>
  <c r="AQ613" i="15"/>
  <c r="AQ614" i="15"/>
  <c r="AQ615" i="15"/>
  <c r="AQ616" i="15"/>
  <c r="AQ617" i="15"/>
  <c r="AQ618" i="15"/>
  <c r="AQ619" i="15"/>
  <c r="AQ620" i="15"/>
  <c r="AQ621" i="15"/>
  <c r="AQ622" i="15"/>
  <c r="AQ623" i="15"/>
  <c r="AQ624" i="15"/>
  <c r="AQ625" i="15"/>
  <c r="AQ626" i="15"/>
  <c r="AQ627" i="15"/>
  <c r="AQ628" i="15"/>
  <c r="AQ629" i="15"/>
  <c r="AQ630" i="15"/>
  <c r="AQ631" i="15"/>
  <c r="AQ632" i="15"/>
  <c r="AQ633" i="15"/>
  <c r="AQ634" i="15"/>
  <c r="AQ635" i="15"/>
  <c r="AQ636" i="15"/>
  <c r="AQ637" i="15"/>
  <c r="AQ638" i="15"/>
  <c r="AQ639" i="15"/>
  <c r="AQ640" i="15"/>
  <c r="AQ641" i="15"/>
  <c r="AQ642" i="15"/>
  <c r="AQ643" i="15"/>
  <c r="AQ644" i="15"/>
  <c r="AQ645" i="15"/>
  <c r="AQ646" i="15"/>
  <c r="AQ647" i="15"/>
  <c r="AQ648" i="15"/>
  <c r="AQ649" i="15"/>
  <c r="AQ650" i="15"/>
  <c r="AQ651" i="15"/>
  <c r="AQ652" i="15"/>
  <c r="AQ653" i="15"/>
  <c r="AQ654" i="15"/>
  <c r="AQ655" i="15"/>
  <c r="AQ656" i="15"/>
  <c r="AQ657" i="15"/>
  <c r="AQ658" i="15"/>
  <c r="AQ659" i="15"/>
  <c r="AQ660" i="15"/>
  <c r="AQ661" i="15"/>
  <c r="AQ662" i="15"/>
  <c r="AQ663" i="15"/>
  <c r="AQ664" i="15"/>
  <c r="AQ665" i="15"/>
  <c r="AQ666" i="15"/>
  <c r="AQ667" i="15"/>
  <c r="AQ668" i="15"/>
  <c r="AQ669" i="15"/>
  <c r="AQ670" i="15"/>
  <c r="AQ671" i="15"/>
  <c r="AQ672" i="15"/>
  <c r="AQ673" i="15"/>
  <c r="AQ674" i="15"/>
  <c r="AQ675" i="15"/>
  <c r="AQ676" i="15"/>
  <c r="AQ677" i="15"/>
  <c r="AQ678" i="15"/>
  <c r="AQ679" i="15"/>
  <c r="AQ680" i="15"/>
  <c r="AQ681" i="15"/>
  <c r="AQ682" i="15"/>
  <c r="AQ683" i="15"/>
  <c r="AQ684" i="15"/>
  <c r="AQ685" i="15"/>
  <c r="AQ686" i="15"/>
  <c r="AQ687" i="15"/>
  <c r="AQ688" i="15"/>
  <c r="AQ689" i="15"/>
  <c r="AQ690" i="15"/>
  <c r="AQ691" i="15"/>
  <c r="AQ692" i="15"/>
  <c r="AQ693" i="15"/>
  <c r="AQ694" i="15"/>
  <c r="AQ695" i="15"/>
  <c r="AQ696" i="15"/>
  <c r="AQ697" i="15"/>
  <c r="AQ698" i="15"/>
  <c r="AQ699" i="15"/>
  <c r="AQ700" i="15"/>
  <c r="AQ701" i="15"/>
  <c r="AQ702" i="15"/>
  <c r="AQ703" i="15"/>
  <c r="AQ704" i="15"/>
  <c r="AQ705" i="15"/>
  <c r="AQ706" i="15"/>
  <c r="AQ707" i="15"/>
  <c r="AQ708" i="15"/>
  <c r="AQ709" i="15"/>
  <c r="AQ710" i="15"/>
  <c r="AQ711" i="15"/>
  <c r="AQ712" i="15"/>
  <c r="AQ713" i="15"/>
  <c r="AQ714" i="15"/>
  <c r="AQ715" i="15"/>
  <c r="AQ716" i="15"/>
  <c r="AQ717" i="15"/>
  <c r="AQ718" i="15"/>
  <c r="AQ719" i="15"/>
  <c r="AQ720" i="15"/>
  <c r="AQ721" i="15"/>
  <c r="AQ722" i="15"/>
  <c r="AQ723" i="15"/>
  <c r="AQ724" i="15"/>
  <c r="AQ725" i="15"/>
  <c r="AQ726" i="15"/>
  <c r="AQ727" i="15"/>
  <c r="AQ728" i="15"/>
  <c r="AQ729" i="15"/>
  <c r="AQ730" i="15"/>
  <c r="AQ731" i="15"/>
  <c r="AQ732" i="15"/>
  <c r="AQ733" i="15"/>
  <c r="AQ734" i="15"/>
  <c r="AQ735" i="15"/>
  <c r="AQ736" i="15"/>
  <c r="AQ737" i="15"/>
  <c r="AQ738" i="15"/>
  <c r="AQ739" i="15"/>
  <c r="AQ740" i="15"/>
  <c r="AQ741" i="15"/>
  <c r="AQ742" i="15"/>
  <c r="AQ743" i="15"/>
  <c r="AQ744" i="15"/>
  <c r="AQ745" i="15"/>
  <c r="AQ746" i="15"/>
  <c r="AQ747" i="15"/>
  <c r="AQ748" i="15"/>
  <c r="AQ749" i="15"/>
  <c r="AQ750" i="15"/>
  <c r="AQ751" i="15"/>
  <c r="AQ752" i="15"/>
  <c r="AQ753" i="15"/>
  <c r="AQ754" i="15"/>
  <c r="AQ755" i="15"/>
  <c r="AQ756" i="15"/>
  <c r="AQ757" i="15"/>
  <c r="AQ758" i="15"/>
  <c r="AQ759" i="15"/>
  <c r="AQ760" i="15"/>
  <c r="AQ761" i="15"/>
  <c r="AQ762" i="15"/>
  <c r="AQ763" i="15"/>
  <c r="AQ764" i="15"/>
  <c r="AQ765" i="15"/>
  <c r="AQ766" i="15"/>
  <c r="AQ767" i="15"/>
  <c r="AQ768" i="15"/>
  <c r="AQ769" i="15"/>
  <c r="AQ770" i="15"/>
  <c r="AQ771" i="15"/>
  <c r="AQ772" i="15"/>
  <c r="AQ773" i="15"/>
  <c r="AQ774" i="15"/>
  <c r="AQ775" i="15"/>
  <c r="AQ776" i="15"/>
  <c r="AQ777" i="15"/>
  <c r="AQ778" i="15"/>
  <c r="AQ779" i="15"/>
  <c r="AQ780" i="15"/>
  <c r="AQ781" i="15"/>
  <c r="AQ782" i="15"/>
  <c r="AQ783" i="15"/>
  <c r="AQ784" i="15"/>
  <c r="AQ785" i="15"/>
  <c r="AQ786" i="15"/>
  <c r="AQ787" i="15"/>
  <c r="AQ788" i="15"/>
  <c r="AQ789" i="15"/>
  <c r="AQ790" i="15"/>
  <c r="AQ791" i="15"/>
  <c r="AQ792" i="15"/>
  <c r="AQ793" i="15"/>
  <c r="AQ794" i="15"/>
  <c r="AQ795" i="15"/>
  <c r="AQ796" i="15"/>
  <c r="AQ797" i="15"/>
  <c r="AQ798" i="15"/>
  <c r="AQ799" i="15"/>
  <c r="AQ2" i="15"/>
  <c r="AP3" i="15"/>
  <c r="AP4" i="15"/>
  <c r="AP5" i="15"/>
  <c r="AP6" i="15"/>
  <c r="AP7" i="15"/>
  <c r="AP8" i="15"/>
  <c r="AP9" i="15"/>
  <c r="AP10" i="15"/>
  <c r="AP11" i="15"/>
  <c r="AP12" i="15"/>
  <c r="AP13" i="15"/>
  <c r="AP14" i="15"/>
  <c r="AP15" i="15"/>
  <c r="AP16" i="15"/>
  <c r="AP17" i="15"/>
  <c r="AP18" i="15"/>
  <c r="AP19" i="15"/>
  <c r="AP20" i="15"/>
  <c r="AP21" i="15"/>
  <c r="AP22" i="15"/>
  <c r="AP23" i="15"/>
  <c r="AP24" i="15"/>
  <c r="AP25" i="15"/>
  <c r="AP26" i="15"/>
  <c r="AP27" i="15"/>
  <c r="AP28" i="15"/>
  <c r="AP29" i="15"/>
  <c r="AP30" i="15"/>
  <c r="AP31" i="15"/>
  <c r="AP32" i="15"/>
  <c r="AP33" i="15"/>
  <c r="AP34" i="15"/>
  <c r="AP35" i="15"/>
  <c r="AP36" i="15"/>
  <c r="AP37" i="15"/>
  <c r="AP38" i="15"/>
  <c r="AP39" i="15"/>
  <c r="AP40" i="15"/>
  <c r="AP41" i="15"/>
  <c r="AP42" i="15"/>
  <c r="AP43" i="15"/>
  <c r="AP44" i="15"/>
  <c r="AP45" i="15"/>
  <c r="AP46" i="15"/>
  <c r="AP47" i="15"/>
  <c r="AP48" i="15"/>
  <c r="AP49" i="15"/>
  <c r="AP50" i="15"/>
  <c r="AP51" i="15"/>
  <c r="AP52" i="15"/>
  <c r="AP53" i="15"/>
  <c r="AP54" i="15"/>
  <c r="AP55" i="15"/>
  <c r="AP56" i="15"/>
  <c r="AP57" i="15"/>
  <c r="AP58" i="15"/>
  <c r="AP59" i="15"/>
  <c r="AP60" i="15"/>
  <c r="AP61" i="15"/>
  <c r="AP62" i="15"/>
  <c r="AP63" i="15"/>
  <c r="AP64" i="15"/>
  <c r="AP65" i="15"/>
  <c r="AP66" i="15"/>
  <c r="AP67" i="15"/>
  <c r="AP68" i="15"/>
  <c r="AP69" i="15"/>
  <c r="AP70" i="15"/>
  <c r="AP71" i="15"/>
  <c r="AP72" i="15"/>
  <c r="AP73" i="15"/>
  <c r="AP74" i="15"/>
  <c r="AP75" i="15"/>
  <c r="AP76" i="15"/>
  <c r="AP77" i="15"/>
  <c r="AP78" i="15"/>
  <c r="AP79" i="15"/>
  <c r="AP80" i="15"/>
  <c r="AP81" i="15"/>
  <c r="AP82" i="15"/>
  <c r="AP83" i="15"/>
  <c r="AP84" i="15"/>
  <c r="AP85" i="15"/>
  <c r="AP86" i="15"/>
  <c r="AP87" i="15"/>
  <c r="AP88" i="15"/>
  <c r="AP89" i="15"/>
  <c r="AP90" i="15"/>
  <c r="AP91" i="15"/>
  <c r="AP92" i="15"/>
  <c r="AP93" i="15"/>
  <c r="AP94" i="15"/>
  <c r="AP95" i="15"/>
  <c r="AP96" i="15"/>
  <c r="AP97" i="15"/>
  <c r="AP98" i="15"/>
  <c r="AP99" i="15"/>
  <c r="AP100" i="15"/>
  <c r="AP101" i="15"/>
  <c r="AP102" i="15"/>
  <c r="AP103" i="15"/>
  <c r="AP104" i="15"/>
  <c r="AP105" i="15"/>
  <c r="AP106" i="15"/>
  <c r="AP107" i="15"/>
  <c r="AP108" i="15"/>
  <c r="AP109" i="15"/>
  <c r="AP110" i="15"/>
  <c r="AP111" i="15"/>
  <c r="AP112" i="15"/>
  <c r="AP113" i="15"/>
  <c r="AP114" i="15"/>
  <c r="AP115" i="15"/>
  <c r="AP116" i="15"/>
  <c r="AP117" i="15"/>
  <c r="AP118" i="15"/>
  <c r="AP119" i="15"/>
  <c r="AP120" i="15"/>
  <c r="AP121" i="15"/>
  <c r="AP122" i="15"/>
  <c r="AP123" i="15"/>
  <c r="AP124" i="15"/>
  <c r="AP125" i="15"/>
  <c r="AP126" i="15"/>
  <c r="AP127" i="15"/>
  <c r="AP128" i="15"/>
  <c r="AP129" i="15"/>
  <c r="AP130" i="15"/>
  <c r="AP131" i="15"/>
  <c r="AP132" i="15"/>
  <c r="AP133" i="15"/>
  <c r="AP134" i="15"/>
  <c r="AP135" i="15"/>
  <c r="AP136" i="15"/>
  <c r="AP137" i="15"/>
  <c r="AP138" i="15"/>
  <c r="AP139" i="15"/>
  <c r="AP140" i="15"/>
  <c r="AP141" i="15"/>
  <c r="AP142" i="15"/>
  <c r="AP143" i="15"/>
  <c r="AP144" i="15"/>
  <c r="AP145" i="15"/>
  <c r="AP146" i="15"/>
  <c r="AP147" i="15"/>
  <c r="AP148" i="15"/>
  <c r="AP149" i="15"/>
  <c r="AP150" i="15"/>
  <c r="AP151" i="15"/>
  <c r="AP152" i="15"/>
  <c r="AP153" i="15"/>
  <c r="AP154" i="15"/>
  <c r="AP155" i="15"/>
  <c r="AP156" i="15"/>
  <c r="AP157" i="15"/>
  <c r="AP158" i="15"/>
  <c r="AP159" i="15"/>
  <c r="AP160" i="15"/>
  <c r="AP161" i="15"/>
  <c r="AP162" i="15"/>
  <c r="AP163" i="15"/>
  <c r="AP164" i="15"/>
  <c r="AP165" i="15"/>
  <c r="AP166" i="15"/>
  <c r="AP167" i="15"/>
  <c r="AP168" i="15"/>
  <c r="AP169" i="15"/>
  <c r="AP170" i="15"/>
  <c r="AP171" i="15"/>
  <c r="AP172" i="15"/>
  <c r="AP173" i="15"/>
  <c r="AP174" i="15"/>
  <c r="AP175" i="15"/>
  <c r="AP176" i="15"/>
  <c r="AP177" i="15"/>
  <c r="AP178" i="15"/>
  <c r="AP179" i="15"/>
  <c r="AP180" i="15"/>
  <c r="AP181" i="15"/>
  <c r="AP182" i="15"/>
  <c r="AP183" i="15"/>
  <c r="AP184" i="15"/>
  <c r="AP185" i="15"/>
  <c r="AP186" i="15"/>
  <c r="AP187" i="15"/>
  <c r="AP188" i="15"/>
  <c r="AP189" i="15"/>
  <c r="AP190" i="15"/>
  <c r="AP191" i="15"/>
  <c r="AP192" i="15"/>
  <c r="AP193" i="15"/>
  <c r="AP194" i="15"/>
  <c r="AP195" i="15"/>
  <c r="AP196" i="15"/>
  <c r="AP197" i="15"/>
  <c r="AP198" i="15"/>
  <c r="AP199" i="15"/>
  <c r="AP200" i="15"/>
  <c r="AP201" i="15"/>
  <c r="AP202" i="15"/>
  <c r="AP203" i="15"/>
  <c r="AP204" i="15"/>
  <c r="AP205" i="15"/>
  <c r="AP206" i="15"/>
  <c r="AP207" i="15"/>
  <c r="AP208" i="15"/>
  <c r="AP209" i="15"/>
  <c r="AP210" i="15"/>
  <c r="AP211" i="15"/>
  <c r="AP212" i="15"/>
  <c r="AP213" i="15"/>
  <c r="AP214" i="15"/>
  <c r="AP215" i="15"/>
  <c r="AP216" i="15"/>
  <c r="AP217" i="15"/>
  <c r="AP218" i="15"/>
  <c r="AP219" i="15"/>
  <c r="AP220" i="15"/>
  <c r="AP221" i="15"/>
  <c r="AP222" i="15"/>
  <c r="AP223" i="15"/>
  <c r="AP224" i="15"/>
  <c r="AP225" i="15"/>
  <c r="AP226" i="15"/>
  <c r="AP227" i="15"/>
  <c r="AP228" i="15"/>
  <c r="AP229" i="15"/>
  <c r="AP230" i="15"/>
  <c r="AP231" i="15"/>
  <c r="AP232" i="15"/>
  <c r="AP233" i="15"/>
  <c r="AP234" i="15"/>
  <c r="AP235" i="15"/>
  <c r="AP236" i="15"/>
  <c r="AP237" i="15"/>
  <c r="AP238" i="15"/>
  <c r="AP239" i="15"/>
  <c r="AP240" i="15"/>
  <c r="AP241" i="15"/>
  <c r="AP242" i="15"/>
  <c r="AP243" i="15"/>
  <c r="AP244" i="15"/>
  <c r="AP245" i="15"/>
  <c r="AP246" i="15"/>
  <c r="AP247" i="15"/>
  <c r="AP248" i="15"/>
  <c r="AP249" i="15"/>
  <c r="AP250" i="15"/>
  <c r="AP251" i="15"/>
  <c r="AP252" i="15"/>
  <c r="AP253" i="15"/>
  <c r="AP254" i="15"/>
  <c r="AP255" i="15"/>
  <c r="AP256" i="15"/>
  <c r="AP257" i="15"/>
  <c r="AP258" i="15"/>
  <c r="AP259" i="15"/>
  <c r="AP260" i="15"/>
  <c r="AP261" i="15"/>
  <c r="AP262" i="15"/>
  <c r="AP263" i="15"/>
  <c r="AP264" i="15"/>
  <c r="AP265" i="15"/>
  <c r="AP266" i="15"/>
  <c r="AP267" i="15"/>
  <c r="AP268" i="15"/>
  <c r="AP269" i="15"/>
  <c r="AP270" i="15"/>
  <c r="AP271" i="15"/>
  <c r="AP272" i="15"/>
  <c r="AP273" i="15"/>
  <c r="AP274" i="15"/>
  <c r="AP275" i="15"/>
  <c r="AP276" i="15"/>
  <c r="AP277" i="15"/>
  <c r="AP278" i="15"/>
  <c r="AP279" i="15"/>
  <c r="AP280" i="15"/>
  <c r="AP281" i="15"/>
  <c r="AP282" i="15"/>
  <c r="AP283" i="15"/>
  <c r="AP284" i="15"/>
  <c r="AP285" i="15"/>
  <c r="AP286" i="15"/>
  <c r="AP287" i="15"/>
  <c r="AP288" i="15"/>
  <c r="AP289" i="15"/>
  <c r="AP290" i="15"/>
  <c r="AP291" i="15"/>
  <c r="AP292" i="15"/>
  <c r="AP293" i="15"/>
  <c r="AP294" i="15"/>
  <c r="AP295" i="15"/>
  <c r="AP296" i="15"/>
  <c r="AP297" i="15"/>
  <c r="AP298" i="15"/>
  <c r="AP299" i="15"/>
  <c r="AP300" i="15"/>
  <c r="AP301" i="15"/>
  <c r="AP302" i="15"/>
  <c r="AP303" i="15"/>
  <c r="AP304" i="15"/>
  <c r="AP305" i="15"/>
  <c r="AP306" i="15"/>
  <c r="AP307" i="15"/>
  <c r="AP308" i="15"/>
  <c r="AP309" i="15"/>
  <c r="AP310" i="15"/>
  <c r="AP311" i="15"/>
  <c r="AP312" i="15"/>
  <c r="AP313" i="15"/>
  <c r="AP314" i="15"/>
  <c r="AP315" i="15"/>
  <c r="AP316" i="15"/>
  <c r="AP317" i="15"/>
  <c r="AP318" i="15"/>
  <c r="AP319" i="15"/>
  <c r="AP320" i="15"/>
  <c r="AP321" i="15"/>
  <c r="AP322" i="15"/>
  <c r="AP323" i="15"/>
  <c r="AP324" i="15"/>
  <c r="AP325" i="15"/>
  <c r="AP326" i="15"/>
  <c r="AP327" i="15"/>
  <c r="AP328" i="15"/>
  <c r="AP329" i="15"/>
  <c r="AP330" i="15"/>
  <c r="AP331" i="15"/>
  <c r="AP332" i="15"/>
  <c r="AP333" i="15"/>
  <c r="AP334" i="15"/>
  <c r="AP335" i="15"/>
  <c r="AP336" i="15"/>
  <c r="AP337" i="15"/>
  <c r="AP338" i="15"/>
  <c r="AP339" i="15"/>
  <c r="AP340" i="15"/>
  <c r="AP341" i="15"/>
  <c r="AP342" i="15"/>
  <c r="AP343" i="15"/>
  <c r="AP344" i="15"/>
  <c r="AP345" i="15"/>
  <c r="AP346" i="15"/>
  <c r="AP347" i="15"/>
  <c r="AP348" i="15"/>
  <c r="AP349" i="15"/>
  <c r="AP350" i="15"/>
  <c r="AP351" i="15"/>
  <c r="AP352" i="15"/>
  <c r="AP353" i="15"/>
  <c r="AP354" i="15"/>
  <c r="AP355" i="15"/>
  <c r="AP356" i="15"/>
  <c r="AP357" i="15"/>
  <c r="AP358" i="15"/>
  <c r="AP359" i="15"/>
  <c r="AP360" i="15"/>
  <c r="AP361" i="15"/>
  <c r="AP362" i="15"/>
  <c r="AP363" i="15"/>
  <c r="AP364" i="15"/>
  <c r="AP365" i="15"/>
  <c r="AP366" i="15"/>
  <c r="AP367" i="15"/>
  <c r="AP368" i="15"/>
  <c r="AP369" i="15"/>
  <c r="AP370" i="15"/>
  <c r="AP371" i="15"/>
  <c r="AP372" i="15"/>
  <c r="AP373" i="15"/>
  <c r="AP374" i="15"/>
  <c r="AP375" i="15"/>
  <c r="AP376" i="15"/>
  <c r="AP377" i="15"/>
  <c r="AP378" i="15"/>
  <c r="AP379" i="15"/>
  <c r="AP380" i="15"/>
  <c r="AP381" i="15"/>
  <c r="AP382" i="15"/>
  <c r="AP383" i="15"/>
  <c r="AP384" i="15"/>
  <c r="AP385" i="15"/>
  <c r="AP386" i="15"/>
  <c r="AP387" i="15"/>
  <c r="AP388" i="15"/>
  <c r="AP389" i="15"/>
  <c r="AP390" i="15"/>
  <c r="AP391" i="15"/>
  <c r="AP392" i="15"/>
  <c r="AP393" i="15"/>
  <c r="AP394" i="15"/>
  <c r="AP395" i="15"/>
  <c r="AP396" i="15"/>
  <c r="AP397" i="15"/>
  <c r="AP398" i="15"/>
  <c r="AP399" i="15"/>
  <c r="AP400" i="15"/>
  <c r="AP401" i="15"/>
  <c r="AP402" i="15"/>
  <c r="AP403" i="15"/>
  <c r="AP404" i="15"/>
  <c r="AP405" i="15"/>
  <c r="AP406" i="15"/>
  <c r="AP407" i="15"/>
  <c r="AP408" i="15"/>
  <c r="AP409" i="15"/>
  <c r="AP410" i="15"/>
  <c r="AP411" i="15"/>
  <c r="AP412" i="15"/>
  <c r="AP413" i="15"/>
  <c r="AP414" i="15"/>
  <c r="AP415" i="15"/>
  <c r="AP416" i="15"/>
  <c r="AP417" i="15"/>
  <c r="AP418" i="15"/>
  <c r="AP419" i="15"/>
  <c r="AP420" i="15"/>
  <c r="AP421" i="15"/>
  <c r="AP422" i="15"/>
  <c r="AP423" i="15"/>
  <c r="AP424" i="15"/>
  <c r="AP425" i="15"/>
  <c r="AP426" i="15"/>
  <c r="AP427" i="15"/>
  <c r="AP428" i="15"/>
  <c r="AP429" i="15"/>
  <c r="AP430" i="15"/>
  <c r="AP431" i="15"/>
  <c r="AP432" i="15"/>
  <c r="AP433" i="15"/>
  <c r="AP434" i="15"/>
  <c r="AP435" i="15"/>
  <c r="AP436" i="15"/>
  <c r="AP437" i="15"/>
  <c r="AP438" i="15"/>
  <c r="AP439" i="15"/>
  <c r="AP440" i="15"/>
  <c r="AP441" i="15"/>
  <c r="AP442" i="15"/>
  <c r="AP443" i="15"/>
  <c r="AP444" i="15"/>
  <c r="AP445" i="15"/>
  <c r="AP446" i="15"/>
  <c r="AP447" i="15"/>
  <c r="AP448" i="15"/>
  <c r="AP449" i="15"/>
  <c r="AP450" i="15"/>
  <c r="AP451" i="15"/>
  <c r="AP452" i="15"/>
  <c r="AP453" i="15"/>
  <c r="AP454" i="15"/>
  <c r="AP455" i="15"/>
  <c r="AP456" i="15"/>
  <c r="AP457" i="15"/>
  <c r="AP458" i="15"/>
  <c r="AP459" i="15"/>
  <c r="AP460" i="15"/>
  <c r="AP461" i="15"/>
  <c r="AP462" i="15"/>
  <c r="AP463" i="15"/>
  <c r="AP464" i="15"/>
  <c r="AP465" i="15"/>
  <c r="AP466" i="15"/>
  <c r="AP467" i="15"/>
  <c r="AP468" i="15"/>
  <c r="AP469" i="15"/>
  <c r="AP470" i="15"/>
  <c r="AP471" i="15"/>
  <c r="AP472" i="15"/>
  <c r="AP473" i="15"/>
  <c r="AP474" i="15"/>
  <c r="AP475" i="15"/>
  <c r="AP476" i="15"/>
  <c r="AP477" i="15"/>
  <c r="AP478" i="15"/>
  <c r="AP479" i="15"/>
  <c r="AP480" i="15"/>
  <c r="AP481" i="15"/>
  <c r="AP482" i="15"/>
  <c r="AP483" i="15"/>
  <c r="AP484" i="15"/>
  <c r="AP485" i="15"/>
  <c r="AP486" i="15"/>
  <c r="AP487" i="15"/>
  <c r="AP488" i="15"/>
  <c r="AP489" i="15"/>
  <c r="AP490" i="15"/>
  <c r="AP491" i="15"/>
  <c r="AP492" i="15"/>
  <c r="AP493" i="15"/>
  <c r="AP494" i="15"/>
  <c r="AP495" i="15"/>
  <c r="AP496" i="15"/>
  <c r="AP497" i="15"/>
  <c r="AP498" i="15"/>
  <c r="AP499" i="15"/>
  <c r="AP500" i="15"/>
  <c r="AP501" i="15"/>
  <c r="AP502" i="15"/>
  <c r="AP503" i="15"/>
  <c r="AP504" i="15"/>
  <c r="AP505" i="15"/>
  <c r="AP506" i="15"/>
  <c r="AP507" i="15"/>
  <c r="AP508" i="15"/>
  <c r="AP509" i="15"/>
  <c r="AP510" i="15"/>
  <c r="AP511" i="15"/>
  <c r="AP512" i="15"/>
  <c r="AP513" i="15"/>
  <c r="AP514" i="15"/>
  <c r="AP515" i="15"/>
  <c r="AP516" i="15"/>
  <c r="AP517" i="15"/>
  <c r="AP518" i="15"/>
  <c r="AP519" i="15"/>
  <c r="AP520" i="15"/>
  <c r="AP521" i="15"/>
  <c r="AP522" i="15"/>
  <c r="AP523" i="15"/>
  <c r="AP524" i="15"/>
  <c r="AP525" i="15"/>
  <c r="AP526" i="15"/>
  <c r="AP527" i="15"/>
  <c r="AP528" i="15"/>
  <c r="AP529" i="15"/>
  <c r="AP530" i="15"/>
  <c r="AP531" i="15"/>
  <c r="AP532" i="15"/>
  <c r="AP533" i="15"/>
  <c r="AP534" i="15"/>
  <c r="AP535" i="15"/>
  <c r="AP536" i="15"/>
  <c r="AP537" i="15"/>
  <c r="AP538" i="15"/>
  <c r="AP539" i="15"/>
  <c r="AP540" i="15"/>
  <c r="AP541" i="15"/>
  <c r="AP542" i="15"/>
  <c r="AP543" i="15"/>
  <c r="AP544" i="15"/>
  <c r="AP545" i="15"/>
  <c r="AP546" i="15"/>
  <c r="AP547" i="15"/>
  <c r="AP548" i="15"/>
  <c r="AP549" i="15"/>
  <c r="AP550" i="15"/>
  <c r="AP551" i="15"/>
  <c r="AP552" i="15"/>
  <c r="AP553" i="15"/>
  <c r="AP554" i="15"/>
  <c r="AP555" i="15"/>
  <c r="AP556" i="15"/>
  <c r="AP557" i="15"/>
  <c r="AP558" i="15"/>
  <c r="AP559" i="15"/>
  <c r="AP560" i="15"/>
  <c r="AP561" i="15"/>
  <c r="AP562" i="15"/>
  <c r="AP563" i="15"/>
  <c r="AP564" i="15"/>
  <c r="AP565" i="15"/>
  <c r="AP566" i="15"/>
  <c r="AP567" i="15"/>
  <c r="AP568" i="15"/>
  <c r="AP569" i="15"/>
  <c r="AP570" i="15"/>
  <c r="AP571" i="15"/>
  <c r="AP572" i="15"/>
  <c r="AP573" i="15"/>
  <c r="AP574" i="15"/>
  <c r="AP575" i="15"/>
  <c r="AP576" i="15"/>
  <c r="AP577" i="15"/>
  <c r="AP578" i="15"/>
  <c r="AP579" i="15"/>
  <c r="AP580" i="15"/>
  <c r="AP581" i="15"/>
  <c r="AP582" i="15"/>
  <c r="AP583" i="15"/>
  <c r="AP584" i="15"/>
  <c r="AP585" i="15"/>
  <c r="AP586" i="15"/>
  <c r="AP587" i="15"/>
  <c r="AP588" i="15"/>
  <c r="AP589" i="15"/>
  <c r="AP590" i="15"/>
  <c r="AP591" i="15"/>
  <c r="AP592" i="15"/>
  <c r="AP593" i="15"/>
  <c r="AP594" i="15"/>
  <c r="AP595" i="15"/>
  <c r="AP596" i="15"/>
  <c r="AP597" i="15"/>
  <c r="AP598" i="15"/>
  <c r="AP599" i="15"/>
  <c r="AP600" i="15"/>
  <c r="AP601" i="15"/>
  <c r="AP602" i="15"/>
  <c r="AP603" i="15"/>
  <c r="AP604" i="15"/>
  <c r="AP605" i="15"/>
  <c r="AP606" i="15"/>
  <c r="AP607" i="15"/>
  <c r="AP608" i="15"/>
  <c r="AP609" i="15"/>
  <c r="AP610" i="15"/>
  <c r="AP611" i="15"/>
  <c r="AP612" i="15"/>
  <c r="AP613" i="15"/>
  <c r="AP614" i="15"/>
  <c r="AP615" i="15"/>
  <c r="AP616" i="15"/>
  <c r="AP617" i="15"/>
  <c r="AP618" i="15"/>
  <c r="AP619" i="15"/>
  <c r="AP620" i="15"/>
  <c r="AP621" i="15"/>
  <c r="AP622" i="15"/>
  <c r="AP623" i="15"/>
  <c r="AP624" i="15"/>
  <c r="AP625" i="15"/>
  <c r="AP626" i="15"/>
  <c r="AP627" i="15"/>
  <c r="AP628" i="15"/>
  <c r="AP629" i="15"/>
  <c r="AP630" i="15"/>
  <c r="AP631" i="15"/>
  <c r="AP632" i="15"/>
  <c r="AP633" i="15"/>
  <c r="AP634" i="15"/>
  <c r="AP635" i="15"/>
  <c r="AP636" i="15"/>
  <c r="AP637" i="15"/>
  <c r="AP638" i="15"/>
  <c r="AP639" i="15"/>
  <c r="AP640" i="15"/>
  <c r="AP641" i="15"/>
  <c r="AP642" i="15"/>
  <c r="AP643" i="15"/>
  <c r="AP644" i="15"/>
  <c r="AP645" i="15"/>
  <c r="AP646" i="15"/>
  <c r="AP647" i="15"/>
  <c r="AP648" i="15"/>
  <c r="AP649" i="15"/>
  <c r="AP650" i="15"/>
  <c r="AP651" i="15"/>
  <c r="AP652" i="15"/>
  <c r="AP653" i="15"/>
  <c r="AP654" i="15"/>
  <c r="AP655" i="15"/>
  <c r="AP656" i="15"/>
  <c r="AP657" i="15"/>
  <c r="AP658" i="15"/>
  <c r="AP659" i="15"/>
  <c r="AP660" i="15"/>
  <c r="AP661" i="15"/>
  <c r="AP662" i="15"/>
  <c r="AP663" i="15"/>
  <c r="AP664" i="15"/>
  <c r="AP665" i="15"/>
  <c r="AP666" i="15"/>
  <c r="AP667" i="15"/>
  <c r="AP668" i="15"/>
  <c r="AP669" i="15"/>
  <c r="AP670" i="15"/>
  <c r="AP671" i="15"/>
  <c r="AP672" i="15"/>
  <c r="AP673" i="15"/>
  <c r="AP674" i="15"/>
  <c r="AP675" i="15"/>
  <c r="AP676" i="15"/>
  <c r="AP677" i="15"/>
  <c r="AP678" i="15"/>
  <c r="AP679" i="15"/>
  <c r="AP680" i="15"/>
  <c r="AP681" i="15"/>
  <c r="AP682" i="15"/>
  <c r="AP683" i="15"/>
  <c r="AP684" i="15"/>
  <c r="AP685" i="15"/>
  <c r="AP686" i="15"/>
  <c r="AP687" i="15"/>
  <c r="AP688" i="15"/>
  <c r="AP689" i="15"/>
  <c r="AP690" i="15"/>
  <c r="AP691" i="15"/>
  <c r="AP692" i="15"/>
  <c r="AP693" i="15"/>
  <c r="AP694" i="15"/>
  <c r="AP695" i="15"/>
  <c r="AP696" i="15"/>
  <c r="AP697" i="15"/>
  <c r="AP698" i="15"/>
  <c r="AP699" i="15"/>
  <c r="AP700" i="15"/>
  <c r="AP701" i="15"/>
  <c r="AP702" i="15"/>
  <c r="AP703" i="15"/>
  <c r="AP704" i="15"/>
  <c r="AP705" i="15"/>
  <c r="AP706" i="15"/>
  <c r="AP707" i="15"/>
  <c r="AP708" i="15"/>
  <c r="AP709" i="15"/>
  <c r="AP710" i="15"/>
  <c r="AP711" i="15"/>
  <c r="AP712" i="15"/>
  <c r="AP713" i="15"/>
  <c r="AP714" i="15"/>
  <c r="AP715" i="15"/>
  <c r="AP716" i="15"/>
  <c r="AP717" i="15"/>
  <c r="AP718" i="15"/>
  <c r="AP719" i="15"/>
  <c r="AP720" i="15"/>
  <c r="AP721" i="15"/>
  <c r="AP722" i="15"/>
  <c r="AP723" i="15"/>
  <c r="AP724" i="15"/>
  <c r="AP725" i="15"/>
  <c r="AP726" i="15"/>
  <c r="AP727" i="15"/>
  <c r="AP728" i="15"/>
  <c r="AP729" i="15"/>
  <c r="AP730" i="15"/>
  <c r="AP731" i="15"/>
  <c r="AP732" i="15"/>
  <c r="AP733" i="15"/>
  <c r="AP734" i="15"/>
  <c r="AP735" i="15"/>
  <c r="AP736" i="15"/>
  <c r="AP737" i="15"/>
  <c r="AP738" i="15"/>
  <c r="AP739" i="15"/>
  <c r="AP740" i="15"/>
  <c r="AP741" i="15"/>
  <c r="AP742" i="15"/>
  <c r="AP743" i="15"/>
  <c r="AP744" i="15"/>
  <c r="AP745" i="15"/>
  <c r="AP746" i="15"/>
  <c r="AP747" i="15"/>
  <c r="AP748" i="15"/>
  <c r="AP749" i="15"/>
  <c r="AP750" i="15"/>
  <c r="AP751" i="15"/>
  <c r="AP752" i="15"/>
  <c r="AP753" i="15"/>
  <c r="AP754" i="15"/>
  <c r="AP755" i="15"/>
  <c r="AP756" i="15"/>
  <c r="AP757" i="15"/>
  <c r="AP758" i="15"/>
  <c r="AP759" i="15"/>
  <c r="AP760" i="15"/>
  <c r="AP761" i="15"/>
  <c r="AP762" i="15"/>
  <c r="AP763" i="15"/>
  <c r="AP764" i="15"/>
  <c r="AP765" i="15"/>
  <c r="AP766" i="15"/>
  <c r="AP767" i="15"/>
  <c r="AP768" i="15"/>
  <c r="AP769" i="15"/>
  <c r="AP770" i="15"/>
  <c r="AP771" i="15"/>
  <c r="AP772" i="15"/>
  <c r="AP773" i="15"/>
  <c r="AP774" i="15"/>
  <c r="AP775" i="15"/>
  <c r="AP776" i="15"/>
  <c r="AP777" i="15"/>
  <c r="AP778" i="15"/>
  <c r="AP779" i="15"/>
  <c r="AP780" i="15"/>
  <c r="AP781" i="15"/>
  <c r="AP782" i="15"/>
  <c r="AP783" i="15"/>
  <c r="AP784" i="15"/>
  <c r="AP785" i="15"/>
  <c r="AP786" i="15"/>
  <c r="AP787" i="15"/>
  <c r="AP788" i="15"/>
  <c r="AP789" i="15"/>
  <c r="AP790" i="15"/>
  <c r="AP791" i="15"/>
  <c r="AP792" i="15"/>
  <c r="AP793" i="15"/>
  <c r="AP794" i="15"/>
  <c r="AP795" i="15"/>
  <c r="AP796" i="15"/>
  <c r="AP797" i="15"/>
  <c r="AP798" i="15"/>
  <c r="AP799" i="15"/>
  <c r="AP2" i="15"/>
  <c r="AO3" i="15"/>
  <c r="AO4" i="15"/>
  <c r="AO5" i="15"/>
  <c r="AO6" i="15"/>
  <c r="AO7" i="15"/>
  <c r="AO8" i="15"/>
  <c r="AO9" i="15"/>
  <c r="AO10" i="15"/>
  <c r="AO11" i="15"/>
  <c r="AO12" i="15"/>
  <c r="AO13" i="15"/>
  <c r="AO14" i="15"/>
  <c r="AO15" i="15"/>
  <c r="AO16" i="15"/>
  <c r="AO17" i="15"/>
  <c r="AO18" i="15"/>
  <c r="AO19" i="15"/>
  <c r="AO20" i="15"/>
  <c r="AO21" i="15"/>
  <c r="AO22" i="15"/>
  <c r="AO23" i="15"/>
  <c r="AO24" i="15"/>
  <c r="AO25" i="15"/>
  <c r="AO26" i="15"/>
  <c r="AO27" i="15"/>
  <c r="AO28" i="15"/>
  <c r="AO29" i="15"/>
  <c r="AO30" i="15"/>
  <c r="AO31" i="15"/>
  <c r="AO32" i="15"/>
  <c r="AO33" i="15"/>
  <c r="AO34" i="15"/>
  <c r="AO35" i="15"/>
  <c r="AO36" i="15"/>
  <c r="AO37" i="15"/>
  <c r="AO38" i="15"/>
  <c r="AO39" i="15"/>
  <c r="AO40" i="15"/>
  <c r="AO41" i="15"/>
  <c r="AO42" i="15"/>
  <c r="AO43" i="15"/>
  <c r="AO44" i="15"/>
  <c r="AO45" i="15"/>
  <c r="AO46" i="15"/>
  <c r="AO47" i="15"/>
  <c r="AO48" i="15"/>
  <c r="AO49" i="15"/>
  <c r="AO50" i="15"/>
  <c r="AO51" i="15"/>
  <c r="AO52" i="15"/>
  <c r="AO53" i="15"/>
  <c r="AO54" i="15"/>
  <c r="AO55" i="15"/>
  <c r="AO56" i="15"/>
  <c r="AO57" i="15"/>
  <c r="AO58" i="15"/>
  <c r="AO59" i="15"/>
  <c r="AO60" i="15"/>
  <c r="AO61" i="15"/>
  <c r="AO62" i="15"/>
  <c r="AO63" i="15"/>
  <c r="AO64" i="15"/>
  <c r="AO65" i="15"/>
  <c r="AO66" i="15"/>
  <c r="AO67" i="15"/>
  <c r="AO68" i="15"/>
  <c r="AO69" i="15"/>
  <c r="AO70" i="15"/>
  <c r="AO71" i="15"/>
  <c r="AO72" i="15"/>
  <c r="AO73" i="15"/>
  <c r="AO74" i="15"/>
  <c r="AO75" i="15"/>
  <c r="AO76" i="15"/>
  <c r="AO77" i="15"/>
  <c r="AO78" i="15"/>
  <c r="AO79" i="15"/>
  <c r="AO80" i="15"/>
  <c r="AO81" i="15"/>
  <c r="AO82" i="15"/>
  <c r="AO83" i="15"/>
  <c r="AO84" i="15"/>
  <c r="AO85" i="15"/>
  <c r="AO86" i="15"/>
  <c r="AO87" i="15"/>
  <c r="AO88" i="15"/>
  <c r="AO89" i="15"/>
  <c r="AO90" i="15"/>
  <c r="AO91" i="15"/>
  <c r="AO92" i="15"/>
  <c r="AO93" i="15"/>
  <c r="AO94" i="15"/>
  <c r="AO95" i="15"/>
  <c r="AO96" i="15"/>
  <c r="AO97" i="15"/>
  <c r="AO98" i="15"/>
  <c r="AO99" i="15"/>
  <c r="AO100" i="15"/>
  <c r="AO101" i="15"/>
  <c r="AO102" i="15"/>
  <c r="AO103" i="15"/>
  <c r="AO104" i="15"/>
  <c r="AO105" i="15"/>
  <c r="AO106" i="15"/>
  <c r="AO107" i="15"/>
  <c r="AO108" i="15"/>
  <c r="AO109" i="15"/>
  <c r="AO110" i="15"/>
  <c r="AO111" i="15"/>
  <c r="AO112" i="15"/>
  <c r="AO113" i="15"/>
  <c r="AO114" i="15"/>
  <c r="AO115" i="15"/>
  <c r="AO116" i="15"/>
  <c r="AO117" i="15"/>
  <c r="AO118" i="15"/>
  <c r="AO119" i="15"/>
  <c r="AO120" i="15"/>
  <c r="AO121" i="15"/>
  <c r="AO122" i="15"/>
  <c r="AO123" i="15"/>
  <c r="AO124" i="15"/>
  <c r="AO125" i="15"/>
  <c r="AO126" i="15"/>
  <c r="AO127" i="15"/>
  <c r="AO128" i="15"/>
  <c r="AO129" i="15"/>
  <c r="AO130" i="15"/>
  <c r="AO131" i="15"/>
  <c r="AO132" i="15"/>
  <c r="AO133" i="15"/>
  <c r="AO134" i="15"/>
  <c r="AO135" i="15"/>
  <c r="AO136" i="15"/>
  <c r="AO137" i="15"/>
  <c r="AO138" i="15"/>
  <c r="AO139" i="15"/>
  <c r="AO140" i="15"/>
  <c r="AO141" i="15"/>
  <c r="AO142" i="15"/>
  <c r="AO143" i="15"/>
  <c r="AO144" i="15"/>
  <c r="AO145" i="15"/>
  <c r="AO146" i="15"/>
  <c r="AO147" i="15"/>
  <c r="AO148" i="15"/>
  <c r="AO149" i="15"/>
  <c r="AO150" i="15"/>
  <c r="AO151" i="15"/>
  <c r="AO152" i="15"/>
  <c r="AO153" i="15"/>
  <c r="AO154" i="15"/>
  <c r="AO155" i="15"/>
  <c r="AO156" i="15"/>
  <c r="AO157" i="15"/>
  <c r="AO158" i="15"/>
  <c r="AO159" i="15"/>
  <c r="AO160" i="15"/>
  <c r="AO161" i="15"/>
  <c r="AO162" i="15"/>
  <c r="AO163" i="15"/>
  <c r="AO164" i="15"/>
  <c r="AO165" i="15"/>
  <c r="AO166" i="15"/>
  <c r="AO167" i="15"/>
  <c r="AO168" i="15"/>
  <c r="AO169" i="15"/>
  <c r="AO170" i="15"/>
  <c r="AO171" i="15"/>
  <c r="AO172" i="15"/>
  <c r="AO173" i="15"/>
  <c r="AO174" i="15"/>
  <c r="AO175" i="15"/>
  <c r="AO176" i="15"/>
  <c r="AO177" i="15"/>
  <c r="AO178" i="15"/>
  <c r="AO179" i="15"/>
  <c r="AO180" i="15"/>
  <c r="AO181" i="15"/>
  <c r="AO182" i="15"/>
  <c r="AO183" i="15"/>
  <c r="AO184" i="15"/>
  <c r="AO185" i="15"/>
  <c r="AO186" i="15"/>
  <c r="AO187" i="15"/>
  <c r="AO188" i="15"/>
  <c r="AO189" i="15"/>
  <c r="AO190" i="15"/>
  <c r="AO191" i="15"/>
  <c r="AO192" i="15"/>
  <c r="AO193" i="15"/>
  <c r="AO194" i="15"/>
  <c r="AO195" i="15"/>
  <c r="AO196" i="15"/>
  <c r="AO197" i="15"/>
  <c r="AO198" i="15"/>
  <c r="AO199" i="15"/>
  <c r="AO200" i="15"/>
  <c r="AO201" i="15"/>
  <c r="AO202" i="15"/>
  <c r="AO203" i="15"/>
  <c r="AO204" i="15"/>
  <c r="AO205" i="15"/>
  <c r="AO206" i="15"/>
  <c r="AO207" i="15"/>
  <c r="AO208" i="15"/>
  <c r="AO209" i="15"/>
  <c r="AO210" i="15"/>
  <c r="AO211" i="15"/>
  <c r="AO212" i="15"/>
  <c r="AO213" i="15"/>
  <c r="AO214" i="15"/>
  <c r="AO215" i="15"/>
  <c r="AO216" i="15"/>
  <c r="AO217" i="15"/>
  <c r="AO218" i="15"/>
  <c r="AO219" i="15"/>
  <c r="AO220" i="15"/>
  <c r="AO221" i="15"/>
  <c r="AO222" i="15"/>
  <c r="AO223" i="15"/>
  <c r="AO224" i="15"/>
  <c r="AO225" i="15"/>
  <c r="AO226" i="15"/>
  <c r="AO227" i="15"/>
  <c r="AO228" i="15"/>
  <c r="AO229" i="15"/>
  <c r="AO230" i="15"/>
  <c r="AO231" i="15"/>
  <c r="AO232" i="15"/>
  <c r="AO233" i="15"/>
  <c r="AO234" i="15"/>
  <c r="AO235" i="15"/>
  <c r="AO236" i="15"/>
  <c r="AO237" i="15"/>
  <c r="AO238" i="15"/>
  <c r="AO239" i="15"/>
  <c r="AO240" i="15"/>
  <c r="AO241" i="15"/>
  <c r="AO242" i="15"/>
  <c r="AO243" i="15"/>
  <c r="AO244" i="15"/>
  <c r="AO245" i="15"/>
  <c r="AO246" i="15"/>
  <c r="AO247" i="15"/>
  <c r="AO248" i="15"/>
  <c r="AO249" i="15"/>
  <c r="AO250" i="15"/>
  <c r="AO251" i="15"/>
  <c r="AO252" i="15"/>
  <c r="AO253" i="15"/>
  <c r="AO254" i="15"/>
  <c r="AO255" i="15"/>
  <c r="AO256" i="15"/>
  <c r="AO257" i="15"/>
  <c r="AO258" i="15"/>
  <c r="AO259" i="15"/>
  <c r="AO260" i="15"/>
  <c r="AO261" i="15"/>
  <c r="AO262" i="15"/>
  <c r="AO263" i="15"/>
  <c r="AO264" i="15"/>
  <c r="AO265" i="15"/>
  <c r="AO266" i="15"/>
  <c r="AO267" i="15"/>
  <c r="AO268" i="15"/>
  <c r="AO269" i="15"/>
  <c r="AO270" i="15"/>
  <c r="AO271" i="15"/>
  <c r="AO272" i="15"/>
  <c r="AO273" i="15"/>
  <c r="AO274" i="15"/>
  <c r="AO275" i="15"/>
  <c r="AO276" i="15"/>
  <c r="AO277" i="15"/>
  <c r="AO278" i="15"/>
  <c r="AO279" i="15"/>
  <c r="AO280" i="15"/>
  <c r="AO281" i="15"/>
  <c r="AO282" i="15"/>
  <c r="AO283" i="15"/>
  <c r="AO284" i="15"/>
  <c r="AO285" i="15"/>
  <c r="AO286" i="15"/>
  <c r="AO287" i="15"/>
  <c r="AO288" i="15"/>
  <c r="AO289" i="15"/>
  <c r="AO290" i="15"/>
  <c r="AO291" i="15"/>
  <c r="AO292" i="15"/>
  <c r="AO293" i="15"/>
  <c r="AO294" i="15"/>
  <c r="AO295" i="15"/>
  <c r="AO296" i="15"/>
  <c r="AO297" i="15"/>
  <c r="AO298" i="15"/>
  <c r="AO299" i="15"/>
  <c r="AO300" i="15"/>
  <c r="AO301" i="15"/>
  <c r="AO302" i="15"/>
  <c r="AO303" i="15"/>
  <c r="AO304" i="15"/>
  <c r="AO305" i="15"/>
  <c r="AO306" i="15"/>
  <c r="AO307" i="15"/>
  <c r="AO308" i="15"/>
  <c r="AO309" i="15"/>
  <c r="AO310" i="15"/>
  <c r="AO311" i="15"/>
  <c r="AO312" i="15"/>
  <c r="AO313" i="15"/>
  <c r="AO314" i="15"/>
  <c r="AO315" i="15"/>
  <c r="AO316" i="15"/>
  <c r="AO317" i="15"/>
  <c r="AO318" i="15"/>
  <c r="AO319" i="15"/>
  <c r="AO320" i="15"/>
  <c r="AO321" i="15"/>
  <c r="AO322" i="15"/>
  <c r="AO323" i="15"/>
  <c r="AO324" i="15"/>
  <c r="AO325" i="15"/>
  <c r="AO326" i="15"/>
  <c r="AO327" i="15"/>
  <c r="AO328" i="15"/>
  <c r="AO329" i="15"/>
  <c r="AO330" i="15"/>
  <c r="AO331" i="15"/>
  <c r="AO332" i="15"/>
  <c r="AO333" i="15"/>
  <c r="AO334" i="15"/>
  <c r="AO335" i="15"/>
  <c r="AO336" i="15"/>
  <c r="AO337" i="15"/>
  <c r="AO338" i="15"/>
  <c r="AO339" i="15"/>
  <c r="AO340" i="15"/>
  <c r="AO341" i="15"/>
  <c r="AO342" i="15"/>
  <c r="AO343" i="15"/>
  <c r="AO344" i="15"/>
  <c r="AO345" i="15"/>
  <c r="AO346" i="15"/>
  <c r="AO347" i="15"/>
  <c r="AO348" i="15"/>
  <c r="AO349" i="15"/>
  <c r="AO350" i="15"/>
  <c r="AO351" i="15"/>
  <c r="AO352" i="15"/>
  <c r="AO353" i="15"/>
  <c r="AO354" i="15"/>
  <c r="AO355" i="15"/>
  <c r="AO356" i="15"/>
  <c r="AO357" i="15"/>
  <c r="AO358" i="15"/>
  <c r="AO359" i="15"/>
  <c r="AO360" i="15"/>
  <c r="AO361" i="15"/>
  <c r="AO362" i="15"/>
  <c r="AO363" i="15"/>
  <c r="AO364" i="15"/>
  <c r="AO365" i="15"/>
  <c r="AO366" i="15"/>
  <c r="AO367" i="15"/>
  <c r="AO368" i="15"/>
  <c r="AO369" i="15"/>
  <c r="AO370" i="15"/>
  <c r="AO371" i="15"/>
  <c r="AO372" i="15"/>
  <c r="AO373" i="15"/>
  <c r="AO374" i="15"/>
  <c r="AO375" i="15"/>
  <c r="AO376" i="15"/>
  <c r="AO377" i="15"/>
  <c r="AO378" i="15"/>
  <c r="AO379" i="15"/>
  <c r="AO380" i="15"/>
  <c r="AO381" i="15"/>
  <c r="AO382" i="15"/>
  <c r="AO383" i="15"/>
  <c r="AO384" i="15"/>
  <c r="AO385" i="15"/>
  <c r="AO386" i="15"/>
  <c r="AO387" i="15"/>
  <c r="AO388" i="15"/>
  <c r="AO389" i="15"/>
  <c r="AO390" i="15"/>
  <c r="AO391" i="15"/>
  <c r="AO392" i="15"/>
  <c r="AO393" i="15"/>
  <c r="AO394" i="15"/>
  <c r="AO395" i="15"/>
  <c r="AO396" i="15"/>
  <c r="AO397" i="15"/>
  <c r="AO398" i="15"/>
  <c r="AO399" i="15"/>
  <c r="AO400" i="15"/>
  <c r="AO401" i="15"/>
  <c r="AO402" i="15"/>
  <c r="AO403" i="15"/>
  <c r="AO404" i="15"/>
  <c r="AO405" i="15"/>
  <c r="AO406" i="15"/>
  <c r="AO407" i="15"/>
  <c r="AO408" i="15"/>
  <c r="AO409" i="15"/>
  <c r="AO410" i="15"/>
  <c r="AO411" i="15"/>
  <c r="AO412" i="15"/>
  <c r="AO413" i="15"/>
  <c r="AO414" i="15"/>
  <c r="AO415" i="15"/>
  <c r="AO416" i="15"/>
  <c r="AO417" i="15"/>
  <c r="AO418" i="15"/>
  <c r="AO419" i="15"/>
  <c r="AO420" i="15"/>
  <c r="AO421" i="15"/>
  <c r="AO422" i="15"/>
  <c r="AO423" i="15"/>
  <c r="AO424" i="15"/>
  <c r="AO425" i="15"/>
  <c r="AO426" i="15"/>
  <c r="AO427" i="15"/>
  <c r="AO428" i="15"/>
  <c r="AO429" i="15"/>
  <c r="AO430" i="15"/>
  <c r="AO431" i="15"/>
  <c r="AO432" i="15"/>
  <c r="AO433" i="15"/>
  <c r="AO434" i="15"/>
  <c r="AO435" i="15"/>
  <c r="AO436" i="15"/>
  <c r="AO437" i="15"/>
  <c r="AO438" i="15"/>
  <c r="AO439" i="15"/>
  <c r="AO440" i="15"/>
  <c r="AO441" i="15"/>
  <c r="AO442" i="15"/>
  <c r="AO443" i="15"/>
  <c r="AO444" i="15"/>
  <c r="AO445" i="15"/>
  <c r="AO446" i="15"/>
  <c r="AO447" i="15"/>
  <c r="AO448" i="15"/>
  <c r="AO449" i="15"/>
  <c r="AO450" i="15"/>
  <c r="AO451" i="15"/>
  <c r="AO452" i="15"/>
  <c r="AO453" i="15"/>
  <c r="AO454" i="15"/>
  <c r="AO455" i="15"/>
  <c r="AO456" i="15"/>
  <c r="AO457" i="15"/>
  <c r="AO458" i="15"/>
  <c r="AO459" i="15"/>
  <c r="AO460" i="15"/>
  <c r="AO461" i="15"/>
  <c r="AO462" i="15"/>
  <c r="AO463" i="15"/>
  <c r="AO464" i="15"/>
  <c r="AO465" i="15"/>
  <c r="AO466" i="15"/>
  <c r="AO467" i="15"/>
  <c r="AO468" i="15"/>
  <c r="AO469" i="15"/>
  <c r="AO470" i="15"/>
  <c r="AO471" i="15"/>
  <c r="AO472" i="15"/>
  <c r="AO473" i="15"/>
  <c r="AO474" i="15"/>
  <c r="AO475" i="15"/>
  <c r="AO476" i="15"/>
  <c r="AO477" i="15"/>
  <c r="AO478" i="15"/>
  <c r="AO479" i="15"/>
  <c r="AO480" i="15"/>
  <c r="AO481" i="15"/>
  <c r="AO482" i="15"/>
  <c r="AO483" i="15"/>
  <c r="AO484" i="15"/>
  <c r="AO485" i="15"/>
  <c r="AO486" i="15"/>
  <c r="AO487" i="15"/>
  <c r="AO488" i="15"/>
  <c r="AO489" i="15"/>
  <c r="AO490" i="15"/>
  <c r="AO491" i="15"/>
  <c r="AO492" i="15"/>
  <c r="AO493" i="15"/>
  <c r="AO494" i="15"/>
  <c r="AO495" i="15"/>
  <c r="AO496" i="15"/>
  <c r="AO497" i="15"/>
  <c r="AO498" i="15"/>
  <c r="AO499" i="15"/>
  <c r="AO500" i="15"/>
  <c r="AO501" i="15"/>
  <c r="AO502" i="15"/>
  <c r="AO503" i="15"/>
  <c r="AO504" i="15"/>
  <c r="AO505" i="15"/>
  <c r="AO506" i="15"/>
  <c r="AO507" i="15"/>
  <c r="AO508" i="15"/>
  <c r="AO509" i="15"/>
  <c r="AO510" i="15"/>
  <c r="AO511" i="15"/>
  <c r="AO512" i="15"/>
  <c r="AO513" i="15"/>
  <c r="AO514" i="15"/>
  <c r="AO515" i="15"/>
  <c r="AO516" i="15"/>
  <c r="AO517" i="15"/>
  <c r="AO518" i="15"/>
  <c r="AO519" i="15"/>
  <c r="AO520" i="15"/>
  <c r="AO521" i="15"/>
  <c r="AO522" i="15"/>
  <c r="AO523" i="15"/>
  <c r="AO524" i="15"/>
  <c r="AO525" i="15"/>
  <c r="AO526" i="15"/>
  <c r="AO527" i="15"/>
  <c r="AO528" i="15"/>
  <c r="AO529" i="15"/>
  <c r="AO530" i="15"/>
  <c r="AO531" i="15"/>
  <c r="AO532" i="15"/>
  <c r="AO533" i="15"/>
  <c r="AO534" i="15"/>
  <c r="AO535" i="15"/>
  <c r="AO536" i="15"/>
  <c r="AO537" i="15"/>
  <c r="AO538" i="15"/>
  <c r="AO539" i="15"/>
  <c r="AO540" i="15"/>
  <c r="AO541" i="15"/>
  <c r="AO542" i="15"/>
  <c r="AO543" i="15"/>
  <c r="AO544" i="15"/>
  <c r="AO545" i="15"/>
  <c r="AO546" i="15"/>
  <c r="AO547" i="15"/>
  <c r="AO548" i="15"/>
  <c r="AO549" i="15"/>
  <c r="AO550" i="15"/>
  <c r="AO551" i="15"/>
  <c r="AO552" i="15"/>
  <c r="AO553" i="15"/>
  <c r="AO554" i="15"/>
  <c r="AO555" i="15"/>
  <c r="AO556" i="15"/>
  <c r="AO557" i="15"/>
  <c r="AO558" i="15"/>
  <c r="AO559" i="15"/>
  <c r="AO560" i="15"/>
  <c r="AO561" i="15"/>
  <c r="AO562" i="15"/>
  <c r="AO563" i="15"/>
  <c r="AO564" i="15"/>
  <c r="AO565" i="15"/>
  <c r="AO566" i="15"/>
  <c r="AO567" i="15"/>
  <c r="AO568" i="15"/>
  <c r="AO569" i="15"/>
  <c r="AO570" i="15"/>
  <c r="AO571" i="15"/>
  <c r="AO572" i="15"/>
  <c r="AO573" i="15"/>
  <c r="AO574" i="15"/>
  <c r="AO575" i="15"/>
  <c r="AO576" i="15"/>
  <c r="AO577" i="15"/>
  <c r="AO578" i="15"/>
  <c r="AO579" i="15"/>
  <c r="AO580" i="15"/>
  <c r="AO581" i="15"/>
  <c r="AO582" i="15"/>
  <c r="AO583" i="15"/>
  <c r="AO584" i="15"/>
  <c r="AO585" i="15"/>
  <c r="AO586" i="15"/>
  <c r="AO587" i="15"/>
  <c r="AO588" i="15"/>
  <c r="AO589" i="15"/>
  <c r="AO590" i="15"/>
  <c r="AO591" i="15"/>
  <c r="AO592" i="15"/>
  <c r="AO593" i="15"/>
  <c r="AO594" i="15"/>
  <c r="AO595" i="15"/>
  <c r="AO596" i="15"/>
  <c r="AO597" i="15"/>
  <c r="AO598" i="15"/>
  <c r="AO599" i="15"/>
  <c r="AO600" i="15"/>
  <c r="AO601" i="15"/>
  <c r="AO602" i="15"/>
  <c r="AO603" i="15"/>
  <c r="AO604" i="15"/>
  <c r="AO605" i="15"/>
  <c r="AO606" i="15"/>
  <c r="AO607" i="15"/>
  <c r="AO608" i="15"/>
  <c r="AO609" i="15"/>
  <c r="AO610" i="15"/>
  <c r="AO611" i="15"/>
  <c r="AO612" i="15"/>
  <c r="AO613" i="15"/>
  <c r="AO614" i="15"/>
  <c r="AO615" i="15"/>
  <c r="AO616" i="15"/>
  <c r="AO617" i="15"/>
  <c r="AO618" i="15"/>
  <c r="AO619" i="15"/>
  <c r="AO620" i="15"/>
  <c r="AO621" i="15"/>
  <c r="AO622" i="15"/>
  <c r="AO623" i="15"/>
  <c r="AO624" i="15"/>
  <c r="AO625" i="15"/>
  <c r="AO626" i="15"/>
  <c r="AO627" i="15"/>
  <c r="AO628" i="15"/>
  <c r="AO629" i="15"/>
  <c r="AO630" i="15"/>
  <c r="AO631" i="15"/>
  <c r="AO632" i="15"/>
  <c r="AO633" i="15"/>
  <c r="AO634" i="15"/>
  <c r="AO635" i="15"/>
  <c r="AO636" i="15"/>
  <c r="AO637" i="15"/>
  <c r="AO638" i="15"/>
  <c r="AO639" i="15"/>
  <c r="AO640" i="15"/>
  <c r="AO641" i="15"/>
  <c r="AO642" i="15"/>
  <c r="AO643" i="15"/>
  <c r="AO644" i="15"/>
  <c r="AO645" i="15"/>
  <c r="AO646" i="15"/>
  <c r="AO647" i="15"/>
  <c r="AO648" i="15"/>
  <c r="AO649" i="15"/>
  <c r="AO650" i="15"/>
  <c r="AO651" i="15"/>
  <c r="AO652" i="15"/>
  <c r="AO653" i="15"/>
  <c r="AO654" i="15"/>
  <c r="AO655" i="15"/>
  <c r="AO656" i="15"/>
  <c r="AO657" i="15"/>
  <c r="AO658" i="15"/>
  <c r="AO659" i="15"/>
  <c r="AO660" i="15"/>
  <c r="AO661" i="15"/>
  <c r="AO662" i="15"/>
  <c r="AO663" i="15"/>
  <c r="AO664" i="15"/>
  <c r="AO665" i="15"/>
  <c r="AO666" i="15"/>
  <c r="AO667" i="15"/>
  <c r="AO668" i="15"/>
  <c r="AO669" i="15"/>
  <c r="AO670" i="15"/>
  <c r="AO671" i="15"/>
  <c r="AO672" i="15"/>
  <c r="AO673" i="15"/>
  <c r="AO674" i="15"/>
  <c r="AO675" i="15"/>
  <c r="AO676" i="15"/>
  <c r="AO677" i="15"/>
  <c r="AO678" i="15"/>
  <c r="AO679" i="15"/>
  <c r="AO680" i="15"/>
  <c r="AO681" i="15"/>
  <c r="AO682" i="15"/>
  <c r="AO683" i="15"/>
  <c r="AO684" i="15"/>
  <c r="AO685" i="15"/>
  <c r="AO686" i="15"/>
  <c r="AO687" i="15"/>
  <c r="AO688" i="15"/>
  <c r="AO689" i="15"/>
  <c r="AO690" i="15"/>
  <c r="AO691" i="15"/>
  <c r="AO692" i="15"/>
  <c r="AO693" i="15"/>
  <c r="AO694" i="15"/>
  <c r="AO695" i="15"/>
  <c r="AO696" i="15"/>
  <c r="AO697" i="15"/>
  <c r="AO698" i="15"/>
  <c r="AO699" i="15"/>
  <c r="AO700" i="15"/>
  <c r="AO701" i="15"/>
  <c r="AO702" i="15"/>
  <c r="AO703" i="15"/>
  <c r="AO704" i="15"/>
  <c r="AO705" i="15"/>
  <c r="AO706" i="15"/>
  <c r="AO707" i="15"/>
  <c r="AO708" i="15"/>
  <c r="AO709" i="15"/>
  <c r="AO710" i="15"/>
  <c r="AO711" i="15"/>
  <c r="AO712" i="15"/>
  <c r="AO713" i="15"/>
  <c r="AO714" i="15"/>
  <c r="AO715" i="15"/>
  <c r="AO716" i="15"/>
  <c r="AO717" i="15"/>
  <c r="AO718" i="15"/>
  <c r="AO719" i="15"/>
  <c r="AO720" i="15"/>
  <c r="AO721" i="15"/>
  <c r="AO722" i="15"/>
  <c r="AO723" i="15"/>
  <c r="AO724" i="15"/>
  <c r="AO725" i="15"/>
  <c r="AO726" i="15"/>
  <c r="AO727" i="15"/>
  <c r="AO728" i="15"/>
  <c r="AO729" i="15"/>
  <c r="AO730" i="15"/>
  <c r="AO731" i="15"/>
  <c r="AO732" i="15"/>
  <c r="AO733" i="15"/>
  <c r="AO734" i="15"/>
  <c r="AO735" i="15"/>
  <c r="AO736" i="15"/>
  <c r="AO737" i="15"/>
  <c r="AO738" i="15"/>
  <c r="AO739" i="15"/>
  <c r="AO740" i="15"/>
  <c r="AO741" i="15"/>
  <c r="AO742" i="15"/>
  <c r="AO743" i="15"/>
  <c r="AO744" i="15"/>
  <c r="AO745" i="15"/>
  <c r="AO746" i="15"/>
  <c r="AO747" i="15"/>
  <c r="AO748" i="15"/>
  <c r="AO749" i="15"/>
  <c r="AO750" i="15"/>
  <c r="AO751" i="15"/>
  <c r="AO752" i="15"/>
  <c r="AO753" i="15"/>
  <c r="AO754" i="15"/>
  <c r="AO755" i="15"/>
  <c r="AO756" i="15"/>
  <c r="AO757" i="15"/>
  <c r="AO758" i="15"/>
  <c r="AO759" i="15"/>
  <c r="AO760" i="15"/>
  <c r="AO761" i="15"/>
  <c r="AO762" i="15"/>
  <c r="AO763" i="15"/>
  <c r="AO764" i="15"/>
  <c r="AO765" i="15"/>
  <c r="AO766" i="15"/>
  <c r="AO767" i="15"/>
  <c r="AO768" i="15"/>
  <c r="AO769" i="15"/>
  <c r="AO770" i="15"/>
  <c r="AO771" i="15"/>
  <c r="AO772" i="15"/>
  <c r="AO773" i="15"/>
  <c r="AO774" i="15"/>
  <c r="AO775" i="15"/>
  <c r="AO776" i="15"/>
  <c r="AO777" i="15"/>
  <c r="AO778" i="15"/>
  <c r="AO779" i="15"/>
  <c r="AO780" i="15"/>
  <c r="AO781" i="15"/>
  <c r="AO782" i="15"/>
  <c r="AO783" i="15"/>
  <c r="AO784" i="15"/>
  <c r="AO785" i="15"/>
  <c r="AO786" i="15"/>
  <c r="AO787" i="15"/>
  <c r="AO788" i="15"/>
  <c r="AO789" i="15"/>
  <c r="AO790" i="15"/>
  <c r="AO791" i="15"/>
  <c r="AO792" i="15"/>
  <c r="AO793" i="15"/>
  <c r="AO794" i="15"/>
  <c r="AO795" i="15"/>
  <c r="AO796" i="15"/>
  <c r="AO797" i="15"/>
  <c r="AO798" i="15"/>
  <c r="AO799" i="15"/>
  <c r="AO2" i="15"/>
  <c r="AN3" i="15"/>
  <c r="AN4" i="15"/>
  <c r="AN5" i="15"/>
  <c r="AN6" i="15"/>
  <c r="AN7" i="15"/>
  <c r="AN8" i="15"/>
  <c r="AN9" i="15"/>
  <c r="AN10" i="15"/>
  <c r="AN11" i="15"/>
  <c r="AN12" i="15"/>
  <c r="AN13" i="15"/>
  <c r="AN14" i="15"/>
  <c r="AN15" i="15"/>
  <c r="AN16" i="15"/>
  <c r="AN17" i="15"/>
  <c r="AN18" i="15"/>
  <c r="AN19" i="15"/>
  <c r="AN20" i="15"/>
  <c r="AN21" i="15"/>
  <c r="AN22" i="15"/>
  <c r="AN23" i="15"/>
  <c r="AN24" i="15"/>
  <c r="AN25" i="15"/>
  <c r="AN26" i="15"/>
  <c r="AN27" i="15"/>
  <c r="AN28" i="15"/>
  <c r="AN29" i="15"/>
  <c r="AN30" i="15"/>
  <c r="AN31" i="15"/>
  <c r="AN32" i="15"/>
  <c r="AN33" i="15"/>
  <c r="AN34" i="15"/>
  <c r="AN35" i="15"/>
  <c r="AN36" i="15"/>
  <c r="AN37" i="15"/>
  <c r="AN38" i="15"/>
  <c r="AN39" i="15"/>
  <c r="AN40" i="15"/>
  <c r="AN41" i="15"/>
  <c r="AN42" i="15"/>
  <c r="AN43" i="15"/>
  <c r="AN44" i="15"/>
  <c r="AN45" i="15"/>
  <c r="AN46" i="15"/>
  <c r="AN47" i="15"/>
  <c r="AN48" i="15"/>
  <c r="AN49" i="15"/>
  <c r="AN50" i="15"/>
  <c r="AN51" i="15"/>
  <c r="AN52" i="15"/>
  <c r="AN53" i="15"/>
  <c r="AN54" i="15"/>
  <c r="AN55" i="15"/>
  <c r="AN56" i="15"/>
  <c r="AN57" i="15"/>
  <c r="AN58" i="15"/>
  <c r="AN59" i="15"/>
  <c r="AN60" i="15"/>
  <c r="AN61" i="15"/>
  <c r="AN62" i="15"/>
  <c r="AN63" i="15"/>
  <c r="AN64" i="15"/>
  <c r="AN65" i="15"/>
  <c r="AN66" i="15"/>
  <c r="AN67" i="15"/>
  <c r="AN68" i="15"/>
  <c r="AN69" i="15"/>
  <c r="AN70" i="15"/>
  <c r="AN71" i="15"/>
  <c r="AN72" i="15"/>
  <c r="AN73" i="15"/>
  <c r="AN74" i="15"/>
  <c r="AN75" i="15"/>
  <c r="AN76" i="15"/>
  <c r="AN77" i="15"/>
  <c r="AN78" i="15"/>
  <c r="AN79" i="15"/>
  <c r="AN80" i="15"/>
  <c r="AN81" i="15"/>
  <c r="AN82" i="15"/>
  <c r="AN83" i="15"/>
  <c r="AN84" i="15"/>
  <c r="AN85" i="15"/>
  <c r="AN86" i="15"/>
  <c r="AN87" i="15"/>
  <c r="AN88" i="15"/>
  <c r="AN89" i="15"/>
  <c r="AN90" i="15"/>
  <c r="AN91" i="15"/>
  <c r="AN92" i="15"/>
  <c r="AN93" i="15"/>
  <c r="AN94" i="15"/>
  <c r="AN95" i="15"/>
  <c r="AN96" i="15"/>
  <c r="AN97" i="15"/>
  <c r="AN98" i="15"/>
  <c r="AN99" i="15"/>
  <c r="AN100" i="15"/>
  <c r="AN101" i="15"/>
  <c r="AN102" i="15"/>
  <c r="AN103" i="15"/>
  <c r="AN104" i="15"/>
  <c r="AN105" i="15"/>
  <c r="AN106" i="15"/>
  <c r="AN107" i="15"/>
  <c r="AN108" i="15"/>
  <c r="AN109" i="15"/>
  <c r="AN110" i="15"/>
  <c r="AN111" i="15"/>
  <c r="AN112" i="15"/>
  <c r="AN113" i="15"/>
  <c r="AN114" i="15"/>
  <c r="AN115" i="15"/>
  <c r="AN116" i="15"/>
  <c r="AN117" i="15"/>
  <c r="AN118" i="15"/>
  <c r="AN119" i="15"/>
  <c r="AN120" i="15"/>
  <c r="AN121" i="15"/>
  <c r="AN122" i="15"/>
  <c r="AN123" i="15"/>
  <c r="AN124" i="15"/>
  <c r="AN125" i="15"/>
  <c r="AN126" i="15"/>
  <c r="AN127" i="15"/>
  <c r="AN128" i="15"/>
  <c r="AN129" i="15"/>
  <c r="AN130" i="15"/>
  <c r="AN131" i="15"/>
  <c r="AN132" i="15"/>
  <c r="AN133" i="15"/>
  <c r="AN134" i="15"/>
  <c r="AN135" i="15"/>
  <c r="AN136" i="15"/>
  <c r="AN137" i="15"/>
  <c r="AN138" i="15"/>
  <c r="AN139" i="15"/>
  <c r="AN140" i="15"/>
  <c r="AN141" i="15"/>
  <c r="AN142" i="15"/>
  <c r="AN143" i="15"/>
  <c r="AN144" i="15"/>
  <c r="AN145" i="15"/>
  <c r="AN146" i="15"/>
  <c r="AN147" i="15"/>
  <c r="AN148" i="15"/>
  <c r="AN149" i="15"/>
  <c r="AN150" i="15"/>
  <c r="AN151" i="15"/>
  <c r="AN152" i="15"/>
  <c r="AN153" i="15"/>
  <c r="AN154" i="15"/>
  <c r="AN155" i="15"/>
  <c r="AN156" i="15"/>
  <c r="AN157" i="15"/>
  <c r="AN158" i="15"/>
  <c r="AN159" i="15"/>
  <c r="AN160" i="15"/>
  <c r="AN161" i="15"/>
  <c r="AN162" i="15"/>
  <c r="AN163" i="15"/>
  <c r="AN164" i="15"/>
  <c r="AN165" i="15"/>
  <c r="AN166" i="15"/>
  <c r="AN167" i="15"/>
  <c r="AN168" i="15"/>
  <c r="AN169" i="15"/>
  <c r="AN170" i="15"/>
  <c r="AN171" i="15"/>
  <c r="AN172" i="15"/>
  <c r="AN173" i="15"/>
  <c r="AN174" i="15"/>
  <c r="AN175" i="15"/>
  <c r="AN176" i="15"/>
  <c r="AN177" i="15"/>
  <c r="AN178" i="15"/>
  <c r="AN179" i="15"/>
  <c r="AN180" i="15"/>
  <c r="AN181" i="15"/>
  <c r="AN182" i="15"/>
  <c r="AN183" i="15"/>
  <c r="AN184" i="15"/>
  <c r="AN185" i="15"/>
  <c r="AN186" i="15"/>
  <c r="AN187" i="15"/>
  <c r="AN188" i="15"/>
  <c r="AN189" i="15"/>
  <c r="AN190" i="15"/>
  <c r="AN191" i="15"/>
  <c r="AN192" i="15"/>
  <c r="AN193" i="15"/>
  <c r="AN194" i="15"/>
  <c r="AN195" i="15"/>
  <c r="AN196" i="15"/>
  <c r="AN197" i="15"/>
  <c r="AN198" i="15"/>
  <c r="AN199" i="15"/>
  <c r="AN200" i="15"/>
  <c r="AN201" i="15"/>
  <c r="AN202" i="15"/>
  <c r="AN203" i="15"/>
  <c r="AN204" i="15"/>
  <c r="AN205" i="15"/>
  <c r="AN206" i="15"/>
  <c r="AN207" i="15"/>
  <c r="AN208" i="15"/>
  <c r="AN209" i="15"/>
  <c r="AN210" i="15"/>
  <c r="AN211" i="15"/>
  <c r="AN212" i="15"/>
  <c r="AN213" i="15"/>
  <c r="AN214" i="15"/>
  <c r="AN215" i="15"/>
  <c r="AN216" i="15"/>
  <c r="AN217" i="15"/>
  <c r="AN218" i="15"/>
  <c r="AN219" i="15"/>
  <c r="AN220" i="15"/>
  <c r="AN221" i="15"/>
  <c r="AN222" i="15"/>
  <c r="AN223" i="15"/>
  <c r="AN224" i="15"/>
  <c r="AN225" i="15"/>
  <c r="AN226" i="15"/>
  <c r="AN227" i="15"/>
  <c r="AN228" i="15"/>
  <c r="AN229" i="15"/>
  <c r="AN230" i="15"/>
  <c r="AN231" i="15"/>
  <c r="AN232" i="15"/>
  <c r="AN233" i="15"/>
  <c r="AN234" i="15"/>
  <c r="AN235" i="15"/>
  <c r="AN236" i="15"/>
  <c r="AN237" i="15"/>
  <c r="AN238" i="15"/>
  <c r="AN239" i="15"/>
  <c r="AN240" i="15"/>
  <c r="AN241" i="15"/>
  <c r="AN242" i="15"/>
  <c r="AN243" i="15"/>
  <c r="AN244" i="15"/>
  <c r="AN245" i="15"/>
  <c r="AN246" i="15"/>
  <c r="AN247" i="15"/>
  <c r="AN248" i="15"/>
  <c r="AN249" i="15"/>
  <c r="AN250" i="15"/>
  <c r="AN251" i="15"/>
  <c r="AN252" i="15"/>
  <c r="AN253" i="15"/>
  <c r="AN254" i="15"/>
  <c r="AN255" i="15"/>
  <c r="AN256" i="15"/>
  <c r="AN257" i="15"/>
  <c r="AN258" i="15"/>
  <c r="AN259" i="15"/>
  <c r="AN260" i="15"/>
  <c r="AN261" i="15"/>
  <c r="AN262" i="15"/>
  <c r="AN263" i="15"/>
  <c r="AN264" i="15"/>
  <c r="AN265" i="15"/>
  <c r="AN266" i="15"/>
  <c r="AN267" i="15"/>
  <c r="AN268" i="15"/>
  <c r="AN269" i="15"/>
  <c r="AN270" i="15"/>
  <c r="AN271" i="15"/>
  <c r="AN272" i="15"/>
  <c r="AN273" i="15"/>
  <c r="AN274" i="15"/>
  <c r="AN275" i="15"/>
  <c r="AN276" i="15"/>
  <c r="AN277" i="15"/>
  <c r="AN278" i="15"/>
  <c r="AN279" i="15"/>
  <c r="AN280" i="15"/>
  <c r="AN281" i="15"/>
  <c r="AN282" i="15"/>
  <c r="AN283" i="15"/>
  <c r="AN284" i="15"/>
  <c r="AN285" i="15"/>
  <c r="AN286" i="15"/>
  <c r="AN287" i="15"/>
  <c r="AN288" i="15"/>
  <c r="AN289" i="15"/>
  <c r="AN290" i="15"/>
  <c r="AN291" i="15"/>
  <c r="AN292" i="15"/>
  <c r="AN293" i="15"/>
  <c r="AN294" i="15"/>
  <c r="AN295" i="15"/>
  <c r="AN296" i="15"/>
  <c r="AN297" i="15"/>
  <c r="AN298" i="15"/>
  <c r="AN299" i="15"/>
  <c r="AN300" i="15"/>
  <c r="AN301" i="15"/>
  <c r="AN302" i="15"/>
  <c r="AN303" i="15"/>
  <c r="AN304" i="15"/>
  <c r="AN305" i="15"/>
  <c r="AN306" i="15"/>
  <c r="AN307" i="15"/>
  <c r="AN308" i="15"/>
  <c r="AN309" i="15"/>
  <c r="AN310" i="15"/>
  <c r="AN311" i="15"/>
  <c r="AN312" i="15"/>
  <c r="AN313" i="15"/>
  <c r="AN314" i="15"/>
  <c r="AN315" i="15"/>
  <c r="AN316" i="15"/>
  <c r="AN317" i="15"/>
  <c r="AN318" i="15"/>
  <c r="AN319" i="15"/>
  <c r="AN320" i="15"/>
  <c r="AN321" i="15"/>
  <c r="AN322" i="15"/>
  <c r="AN323" i="15"/>
  <c r="AN324" i="15"/>
  <c r="AN325" i="15"/>
  <c r="AN326" i="15"/>
  <c r="AN327" i="15"/>
  <c r="AN328" i="15"/>
  <c r="AN329" i="15"/>
  <c r="AN330" i="15"/>
  <c r="AN331" i="15"/>
  <c r="AN332" i="15"/>
  <c r="AN333" i="15"/>
  <c r="AN334" i="15"/>
  <c r="AN335" i="15"/>
  <c r="AN336" i="15"/>
  <c r="AN337" i="15"/>
  <c r="AN338" i="15"/>
  <c r="AN339" i="15"/>
  <c r="AN340" i="15"/>
  <c r="AN341" i="15"/>
  <c r="AN342" i="15"/>
  <c r="AN343" i="15"/>
  <c r="AN344" i="15"/>
  <c r="AN345" i="15"/>
  <c r="AN346" i="15"/>
  <c r="AN347" i="15"/>
  <c r="AN348" i="15"/>
  <c r="AN349" i="15"/>
  <c r="AN350" i="15"/>
  <c r="AN351" i="15"/>
  <c r="AN352" i="15"/>
  <c r="AN353" i="15"/>
  <c r="AN354" i="15"/>
  <c r="AN355" i="15"/>
  <c r="AN356" i="15"/>
  <c r="AN357" i="15"/>
  <c r="AN358" i="15"/>
  <c r="AN359" i="15"/>
  <c r="AN360" i="15"/>
  <c r="AN361" i="15"/>
  <c r="AN362" i="15"/>
  <c r="AN363" i="15"/>
  <c r="AN364" i="15"/>
  <c r="AN365" i="15"/>
  <c r="AN366" i="15"/>
  <c r="AN367" i="15"/>
  <c r="AN368" i="15"/>
  <c r="AN369" i="15"/>
  <c r="AN370" i="15"/>
  <c r="AN371" i="15"/>
  <c r="AN372" i="15"/>
  <c r="AN373" i="15"/>
  <c r="AN374" i="15"/>
  <c r="AN375" i="15"/>
  <c r="AN376" i="15"/>
  <c r="AN377" i="15"/>
  <c r="AN378" i="15"/>
  <c r="AN379" i="15"/>
  <c r="AN380" i="15"/>
  <c r="AN381" i="15"/>
  <c r="AN382" i="15"/>
  <c r="AN383" i="15"/>
  <c r="AN384" i="15"/>
  <c r="AN385" i="15"/>
  <c r="AN386" i="15"/>
  <c r="AN387" i="15"/>
  <c r="AN388" i="15"/>
  <c r="AN389" i="15"/>
  <c r="AN390" i="15"/>
  <c r="AN391" i="15"/>
  <c r="AN392" i="15"/>
  <c r="AN393" i="15"/>
  <c r="AN394" i="15"/>
  <c r="AN395" i="15"/>
  <c r="AN396" i="15"/>
  <c r="AN397" i="15"/>
  <c r="AN398" i="15"/>
  <c r="AN399" i="15"/>
  <c r="AN400" i="15"/>
  <c r="AN401" i="15"/>
  <c r="AN402" i="15"/>
  <c r="AN403" i="15"/>
  <c r="AN404" i="15"/>
  <c r="AN405" i="15"/>
  <c r="AN406" i="15"/>
  <c r="AN407" i="15"/>
  <c r="AN408" i="15"/>
  <c r="AN409" i="15"/>
  <c r="AN410" i="15"/>
  <c r="AN411" i="15"/>
  <c r="AN412" i="15"/>
  <c r="AN413" i="15"/>
  <c r="AN414" i="15"/>
  <c r="AN415" i="15"/>
  <c r="AN416" i="15"/>
  <c r="AN417" i="15"/>
  <c r="AN418" i="15"/>
  <c r="AN419" i="15"/>
  <c r="AN420" i="15"/>
  <c r="AN421" i="15"/>
  <c r="AN422" i="15"/>
  <c r="AN423" i="15"/>
  <c r="AN424" i="15"/>
  <c r="AN425" i="15"/>
  <c r="AN426" i="15"/>
  <c r="AN427" i="15"/>
  <c r="AN428" i="15"/>
  <c r="AN429" i="15"/>
  <c r="AN430" i="15"/>
  <c r="AN431" i="15"/>
  <c r="AN432" i="15"/>
  <c r="AN433" i="15"/>
  <c r="AN434" i="15"/>
  <c r="AN435" i="15"/>
  <c r="AN436" i="15"/>
  <c r="AN437" i="15"/>
  <c r="AN438" i="15"/>
  <c r="AN439" i="15"/>
  <c r="AN440" i="15"/>
  <c r="AN441" i="15"/>
  <c r="AN442" i="15"/>
  <c r="AN443" i="15"/>
  <c r="AN444" i="15"/>
  <c r="AN445" i="15"/>
  <c r="AN446" i="15"/>
  <c r="AN447" i="15"/>
  <c r="AN448" i="15"/>
  <c r="AN449" i="15"/>
  <c r="AN450" i="15"/>
  <c r="AN451" i="15"/>
  <c r="AN452" i="15"/>
  <c r="AN453" i="15"/>
  <c r="AN454" i="15"/>
  <c r="AN455" i="15"/>
  <c r="AN456" i="15"/>
  <c r="AN457" i="15"/>
  <c r="AN458" i="15"/>
  <c r="AN459" i="15"/>
  <c r="AN460" i="15"/>
  <c r="AN461" i="15"/>
  <c r="AN462" i="15"/>
  <c r="AN463" i="15"/>
  <c r="AN464" i="15"/>
  <c r="AN465" i="15"/>
  <c r="AN466" i="15"/>
  <c r="AN467" i="15"/>
  <c r="AN468" i="15"/>
  <c r="AN469" i="15"/>
  <c r="AN470" i="15"/>
  <c r="AN471" i="15"/>
  <c r="AN472" i="15"/>
  <c r="AN473" i="15"/>
  <c r="AN474" i="15"/>
  <c r="AN475" i="15"/>
  <c r="AN476" i="15"/>
  <c r="AN477" i="15"/>
  <c r="AN478" i="15"/>
  <c r="AN479" i="15"/>
  <c r="AN480" i="15"/>
  <c r="AN481" i="15"/>
  <c r="AN482" i="15"/>
  <c r="AN483" i="15"/>
  <c r="AN484" i="15"/>
  <c r="AN485" i="15"/>
  <c r="AN486" i="15"/>
  <c r="AN487" i="15"/>
  <c r="AN488" i="15"/>
  <c r="AN489" i="15"/>
  <c r="AN490" i="15"/>
  <c r="AN491" i="15"/>
  <c r="AN492" i="15"/>
  <c r="AN493" i="15"/>
  <c r="AN494" i="15"/>
  <c r="AN495" i="15"/>
  <c r="AN496" i="15"/>
  <c r="AN497" i="15"/>
  <c r="AN498" i="15"/>
  <c r="AN499" i="15"/>
  <c r="AN500" i="15"/>
  <c r="AN501" i="15"/>
  <c r="AN502" i="15"/>
  <c r="AN503" i="15"/>
  <c r="AN504" i="15"/>
  <c r="AN505" i="15"/>
  <c r="AN506" i="15"/>
  <c r="AN507" i="15"/>
  <c r="AN508" i="15"/>
  <c r="AN509" i="15"/>
  <c r="AN510" i="15"/>
  <c r="AN511" i="15"/>
  <c r="AN512" i="15"/>
  <c r="AN513" i="15"/>
  <c r="AN514" i="15"/>
  <c r="AN515" i="15"/>
  <c r="AN516" i="15"/>
  <c r="AN517" i="15"/>
  <c r="AN518" i="15"/>
  <c r="AN519" i="15"/>
  <c r="AN520" i="15"/>
  <c r="AN521" i="15"/>
  <c r="AN522" i="15"/>
  <c r="AN523" i="15"/>
  <c r="AN524" i="15"/>
  <c r="AN525" i="15"/>
  <c r="AN526" i="15"/>
  <c r="AN527" i="15"/>
  <c r="AN528" i="15"/>
  <c r="AN529" i="15"/>
  <c r="AN530" i="15"/>
  <c r="AN531" i="15"/>
  <c r="AN532" i="15"/>
  <c r="AN533" i="15"/>
  <c r="AN534" i="15"/>
  <c r="AN535" i="15"/>
  <c r="AN536" i="15"/>
  <c r="AN537" i="15"/>
  <c r="AN538" i="15"/>
  <c r="AN539" i="15"/>
  <c r="AN540" i="15"/>
  <c r="AN541" i="15"/>
  <c r="AN542" i="15"/>
  <c r="AN543" i="15"/>
  <c r="AN544" i="15"/>
  <c r="AN545" i="15"/>
  <c r="AN546" i="15"/>
  <c r="AN547" i="15"/>
  <c r="AN548" i="15"/>
  <c r="AN549" i="15"/>
  <c r="AN550" i="15"/>
  <c r="AN551" i="15"/>
  <c r="AN552" i="15"/>
  <c r="AN553" i="15"/>
  <c r="AN554" i="15"/>
  <c r="AN555" i="15"/>
  <c r="AN556" i="15"/>
  <c r="AN557" i="15"/>
  <c r="AN558" i="15"/>
  <c r="AN559" i="15"/>
  <c r="AN560" i="15"/>
  <c r="AN561" i="15"/>
  <c r="AN562" i="15"/>
  <c r="AN563" i="15"/>
  <c r="AN564" i="15"/>
  <c r="AN565" i="15"/>
  <c r="AN566" i="15"/>
  <c r="AN567" i="15"/>
  <c r="AN568" i="15"/>
  <c r="AN569" i="15"/>
  <c r="AN570" i="15"/>
  <c r="AN571" i="15"/>
  <c r="AN572" i="15"/>
  <c r="AN573" i="15"/>
  <c r="AN574" i="15"/>
  <c r="AN575" i="15"/>
  <c r="AN576" i="15"/>
  <c r="AN577" i="15"/>
  <c r="AN578" i="15"/>
  <c r="AN579" i="15"/>
  <c r="AN580" i="15"/>
  <c r="AN581" i="15"/>
  <c r="AN582" i="15"/>
  <c r="AN583" i="15"/>
  <c r="AN584" i="15"/>
  <c r="AN585" i="15"/>
  <c r="AN586" i="15"/>
  <c r="AN587" i="15"/>
  <c r="AN588" i="15"/>
  <c r="AN589" i="15"/>
  <c r="AN590" i="15"/>
  <c r="AN591" i="15"/>
  <c r="AN592" i="15"/>
  <c r="AN593" i="15"/>
  <c r="AN594" i="15"/>
  <c r="AN595" i="15"/>
  <c r="AN596" i="15"/>
  <c r="AN597" i="15"/>
  <c r="AN598" i="15"/>
  <c r="AN599" i="15"/>
  <c r="AN600" i="15"/>
  <c r="AN601" i="15"/>
  <c r="AN602" i="15"/>
  <c r="AN603" i="15"/>
  <c r="AN604" i="15"/>
  <c r="AN605" i="15"/>
  <c r="AN606" i="15"/>
  <c r="AN607" i="15"/>
  <c r="AN608" i="15"/>
  <c r="AN609" i="15"/>
  <c r="AN610" i="15"/>
  <c r="AN611" i="15"/>
  <c r="AN612" i="15"/>
  <c r="AN613" i="15"/>
  <c r="AN614" i="15"/>
  <c r="AN615" i="15"/>
  <c r="AN616" i="15"/>
  <c r="AN617" i="15"/>
  <c r="AN618" i="15"/>
  <c r="AN619" i="15"/>
  <c r="AN620" i="15"/>
  <c r="AN621" i="15"/>
  <c r="AN622" i="15"/>
  <c r="AN623" i="15"/>
  <c r="AN624" i="15"/>
  <c r="AN625" i="15"/>
  <c r="AN626" i="15"/>
  <c r="AN627" i="15"/>
  <c r="AN628" i="15"/>
  <c r="AN629" i="15"/>
  <c r="AN630" i="15"/>
  <c r="AN631" i="15"/>
  <c r="AN632" i="15"/>
  <c r="AN633" i="15"/>
  <c r="AN634" i="15"/>
  <c r="AN635" i="15"/>
  <c r="AN636" i="15"/>
  <c r="AN637" i="15"/>
  <c r="AN638" i="15"/>
  <c r="AN639" i="15"/>
  <c r="AN640" i="15"/>
  <c r="AN641" i="15"/>
  <c r="AN642" i="15"/>
  <c r="AN643" i="15"/>
  <c r="AN644" i="15"/>
  <c r="AN645" i="15"/>
  <c r="AN646" i="15"/>
  <c r="AN647" i="15"/>
  <c r="AN648" i="15"/>
  <c r="AN649" i="15"/>
  <c r="AN650" i="15"/>
  <c r="AN651" i="15"/>
  <c r="AN652" i="15"/>
  <c r="AN653" i="15"/>
  <c r="AN654" i="15"/>
  <c r="AN655" i="15"/>
  <c r="AN656" i="15"/>
  <c r="AN657" i="15"/>
  <c r="AN658" i="15"/>
  <c r="AN659" i="15"/>
  <c r="AN660" i="15"/>
  <c r="AN661" i="15"/>
  <c r="AN662" i="15"/>
  <c r="AN663" i="15"/>
  <c r="AN664" i="15"/>
  <c r="AN665" i="15"/>
  <c r="AN666" i="15"/>
  <c r="AN667" i="15"/>
  <c r="AN668" i="15"/>
  <c r="AN669" i="15"/>
  <c r="AN670" i="15"/>
  <c r="AN671" i="15"/>
  <c r="AN672" i="15"/>
  <c r="AN673" i="15"/>
  <c r="AN674" i="15"/>
  <c r="AN675" i="15"/>
  <c r="AN676" i="15"/>
  <c r="AN677" i="15"/>
  <c r="AN678" i="15"/>
  <c r="AN679" i="15"/>
  <c r="AN680" i="15"/>
  <c r="AN681" i="15"/>
  <c r="AN682" i="15"/>
  <c r="AN683" i="15"/>
  <c r="AN684" i="15"/>
  <c r="AN685" i="15"/>
  <c r="AN686" i="15"/>
  <c r="AN687" i="15"/>
  <c r="AN688" i="15"/>
  <c r="AN689" i="15"/>
  <c r="AN690" i="15"/>
  <c r="AN691" i="15"/>
  <c r="AN692" i="15"/>
  <c r="AN693" i="15"/>
  <c r="AN694" i="15"/>
  <c r="AN695" i="15"/>
  <c r="AN696" i="15"/>
  <c r="AN697" i="15"/>
  <c r="AN698" i="15"/>
  <c r="AN699" i="15"/>
  <c r="AN700" i="15"/>
  <c r="AN701" i="15"/>
  <c r="AN702" i="15"/>
  <c r="AN703" i="15"/>
  <c r="AN704" i="15"/>
  <c r="AN705" i="15"/>
  <c r="AN706" i="15"/>
  <c r="AN707" i="15"/>
  <c r="AN708" i="15"/>
  <c r="AN709" i="15"/>
  <c r="AN710" i="15"/>
  <c r="AN711" i="15"/>
  <c r="AN712" i="15"/>
  <c r="AN713" i="15"/>
  <c r="AN714" i="15"/>
  <c r="AN715" i="15"/>
  <c r="AN716" i="15"/>
  <c r="AN717" i="15"/>
  <c r="AN718" i="15"/>
  <c r="AN719" i="15"/>
  <c r="AN720" i="15"/>
  <c r="AN721" i="15"/>
  <c r="AN722" i="15"/>
  <c r="AN723" i="15"/>
  <c r="AN724" i="15"/>
  <c r="AN725" i="15"/>
  <c r="AN726" i="15"/>
  <c r="AN727" i="15"/>
  <c r="AN728" i="15"/>
  <c r="AN729" i="15"/>
  <c r="AN730" i="15"/>
  <c r="AN731" i="15"/>
  <c r="AN732" i="15"/>
  <c r="AN733" i="15"/>
  <c r="AN734" i="15"/>
  <c r="AN735" i="15"/>
  <c r="AN736" i="15"/>
  <c r="AN737" i="15"/>
  <c r="AN738" i="15"/>
  <c r="AN739" i="15"/>
  <c r="AN740" i="15"/>
  <c r="AN741" i="15"/>
  <c r="AN742" i="15"/>
  <c r="AN743" i="15"/>
  <c r="AN744" i="15"/>
  <c r="AN745" i="15"/>
  <c r="AN746" i="15"/>
  <c r="AN747" i="15"/>
  <c r="AN748" i="15"/>
  <c r="AN749" i="15"/>
  <c r="AN750" i="15"/>
  <c r="AN751" i="15"/>
  <c r="AN752" i="15"/>
  <c r="AN753" i="15"/>
  <c r="AN754" i="15"/>
  <c r="AN755" i="15"/>
  <c r="AN756" i="15"/>
  <c r="AN757" i="15"/>
  <c r="AN758" i="15"/>
  <c r="AN759" i="15"/>
  <c r="AN760" i="15"/>
  <c r="AN761" i="15"/>
  <c r="AN762" i="15"/>
  <c r="AN763" i="15"/>
  <c r="AN764" i="15"/>
  <c r="AN765" i="15"/>
  <c r="AN766" i="15"/>
  <c r="AN767" i="15"/>
  <c r="AN768" i="15"/>
  <c r="AN769" i="15"/>
  <c r="AN770" i="15"/>
  <c r="AN771" i="15"/>
  <c r="AN772" i="15"/>
  <c r="AN773" i="15"/>
  <c r="AN774" i="15"/>
  <c r="AN775" i="15"/>
  <c r="AN776" i="15"/>
  <c r="AN777" i="15"/>
  <c r="AN778" i="15"/>
  <c r="AN779" i="15"/>
  <c r="AN780" i="15"/>
  <c r="AN781" i="15"/>
  <c r="AN782" i="15"/>
  <c r="AN783" i="15"/>
  <c r="AN784" i="15"/>
  <c r="AN785" i="15"/>
  <c r="AN786" i="15"/>
  <c r="AN787" i="15"/>
  <c r="AN788" i="15"/>
  <c r="AN789" i="15"/>
  <c r="AN790" i="15"/>
  <c r="AN791" i="15"/>
  <c r="AN792" i="15"/>
  <c r="AN793" i="15"/>
  <c r="AN794" i="15"/>
  <c r="AN795" i="15"/>
  <c r="AN796" i="15"/>
  <c r="AN797" i="15"/>
  <c r="AN798" i="15"/>
  <c r="AN799" i="15"/>
  <c r="AN2" i="15"/>
  <c r="AM3" i="15"/>
  <c r="AM4" i="15"/>
  <c r="AM5" i="15"/>
  <c r="AM6" i="15"/>
  <c r="AM7" i="15"/>
  <c r="AM8" i="15"/>
  <c r="AM9" i="15"/>
  <c r="AM10" i="15"/>
  <c r="AM11" i="15"/>
  <c r="AM12" i="15"/>
  <c r="AM13" i="15"/>
  <c r="AM14" i="15"/>
  <c r="AM15" i="15"/>
  <c r="AM16" i="15"/>
  <c r="AM17" i="15"/>
  <c r="AM18" i="15"/>
  <c r="AM19" i="15"/>
  <c r="AM20" i="15"/>
  <c r="AM21" i="15"/>
  <c r="AM22" i="15"/>
  <c r="AM23" i="15"/>
  <c r="AM24" i="15"/>
  <c r="AM25" i="15"/>
  <c r="AM26" i="15"/>
  <c r="AM27" i="15"/>
  <c r="AM28" i="15"/>
  <c r="AM29" i="15"/>
  <c r="AM30" i="15"/>
  <c r="AM31" i="15"/>
  <c r="AM32" i="15"/>
  <c r="AM33" i="15"/>
  <c r="AM34" i="15"/>
  <c r="AM35" i="15"/>
  <c r="AM36" i="15"/>
  <c r="AM37" i="15"/>
  <c r="AM38" i="15"/>
  <c r="AM39" i="15"/>
  <c r="AM40" i="15"/>
  <c r="AM41" i="15"/>
  <c r="AM42" i="15"/>
  <c r="AM43" i="15"/>
  <c r="AM44" i="15"/>
  <c r="AM45" i="15"/>
  <c r="AM46" i="15"/>
  <c r="AM47" i="15"/>
  <c r="AM48" i="15"/>
  <c r="AM49" i="15"/>
  <c r="AM50" i="15"/>
  <c r="AM51" i="15"/>
  <c r="AM52" i="15"/>
  <c r="AM53" i="15"/>
  <c r="AM54" i="15"/>
  <c r="AM55" i="15"/>
  <c r="AM56" i="15"/>
  <c r="AM57" i="15"/>
  <c r="AM58" i="15"/>
  <c r="AM59" i="15"/>
  <c r="AM60" i="15"/>
  <c r="AM61" i="15"/>
  <c r="AM62" i="15"/>
  <c r="AM63" i="15"/>
  <c r="AM64" i="15"/>
  <c r="AM65" i="15"/>
  <c r="AM66" i="15"/>
  <c r="AM67" i="15"/>
  <c r="AM68" i="15"/>
  <c r="AM69" i="15"/>
  <c r="AM70" i="15"/>
  <c r="AM71" i="15"/>
  <c r="AM72" i="15"/>
  <c r="AM73" i="15"/>
  <c r="AM74" i="15"/>
  <c r="AM75" i="15"/>
  <c r="AM76" i="15"/>
  <c r="AM77" i="15"/>
  <c r="AM78" i="15"/>
  <c r="AM79" i="15"/>
  <c r="AM80" i="15"/>
  <c r="AM81" i="15"/>
  <c r="AM82" i="15"/>
  <c r="AM83" i="15"/>
  <c r="AM84" i="15"/>
  <c r="AM85" i="15"/>
  <c r="AM86" i="15"/>
  <c r="AM87" i="15"/>
  <c r="AM88" i="15"/>
  <c r="AM89" i="15"/>
  <c r="AM90" i="15"/>
  <c r="AM91" i="15"/>
  <c r="AM92" i="15"/>
  <c r="AM93" i="15"/>
  <c r="AM94" i="15"/>
  <c r="AM95" i="15"/>
  <c r="AM96" i="15"/>
  <c r="AM97" i="15"/>
  <c r="AM98" i="15"/>
  <c r="AM99" i="15"/>
  <c r="AM100" i="15"/>
  <c r="AM101" i="15"/>
  <c r="AM102" i="15"/>
  <c r="AM103" i="15"/>
  <c r="AM104" i="15"/>
  <c r="AM105" i="15"/>
  <c r="AM106" i="15"/>
  <c r="AM107" i="15"/>
  <c r="AM108" i="15"/>
  <c r="AM109" i="15"/>
  <c r="AM110" i="15"/>
  <c r="AM111" i="15"/>
  <c r="AM112" i="15"/>
  <c r="AM113" i="15"/>
  <c r="AM114" i="15"/>
  <c r="AM115" i="15"/>
  <c r="AM116" i="15"/>
  <c r="AM117" i="15"/>
  <c r="AM118" i="15"/>
  <c r="AM119" i="15"/>
  <c r="AM120" i="15"/>
  <c r="AM121" i="15"/>
  <c r="AM122" i="15"/>
  <c r="AM123" i="15"/>
  <c r="AM124" i="15"/>
  <c r="AM125" i="15"/>
  <c r="AM126" i="15"/>
  <c r="AM127" i="15"/>
  <c r="AM128" i="15"/>
  <c r="AM129" i="15"/>
  <c r="AM130" i="15"/>
  <c r="AM131" i="15"/>
  <c r="AM132" i="15"/>
  <c r="AM133" i="15"/>
  <c r="AM134" i="15"/>
  <c r="AM135" i="15"/>
  <c r="AM136" i="15"/>
  <c r="AM137" i="15"/>
  <c r="AM138" i="15"/>
  <c r="AM139" i="15"/>
  <c r="AM140" i="15"/>
  <c r="AM141" i="15"/>
  <c r="AM142" i="15"/>
  <c r="AM143" i="15"/>
  <c r="AM144" i="15"/>
  <c r="AM145" i="15"/>
  <c r="AM146" i="15"/>
  <c r="AM147" i="15"/>
  <c r="AM148" i="15"/>
  <c r="AM149" i="15"/>
  <c r="AM150" i="15"/>
  <c r="AM151" i="15"/>
  <c r="AM152" i="15"/>
  <c r="AM153" i="15"/>
  <c r="AM154" i="15"/>
  <c r="AM155" i="15"/>
  <c r="AM156" i="15"/>
  <c r="AM157" i="15"/>
  <c r="AM158" i="15"/>
  <c r="AM159" i="15"/>
  <c r="AM160" i="15"/>
  <c r="AM161" i="15"/>
  <c r="AM162" i="15"/>
  <c r="AM163" i="15"/>
  <c r="AM164" i="15"/>
  <c r="AM165" i="15"/>
  <c r="AM166" i="15"/>
  <c r="AM167" i="15"/>
  <c r="AM168" i="15"/>
  <c r="AM169" i="15"/>
  <c r="AM170" i="15"/>
  <c r="AM171" i="15"/>
  <c r="AM172" i="15"/>
  <c r="AM173" i="15"/>
  <c r="AM174" i="15"/>
  <c r="AM175" i="15"/>
  <c r="AM176" i="15"/>
  <c r="AM177" i="15"/>
  <c r="AM178" i="15"/>
  <c r="AM179" i="15"/>
  <c r="AM180" i="15"/>
  <c r="AM181" i="15"/>
  <c r="AM182" i="15"/>
  <c r="AM183" i="15"/>
  <c r="AM184" i="15"/>
  <c r="AM185" i="15"/>
  <c r="AM186" i="15"/>
  <c r="AM187" i="15"/>
  <c r="AM188" i="15"/>
  <c r="AM189" i="15"/>
  <c r="AM190" i="15"/>
  <c r="AM191" i="15"/>
  <c r="AM192" i="15"/>
  <c r="AM193" i="15"/>
  <c r="AM194" i="15"/>
  <c r="AM195" i="15"/>
  <c r="AM196" i="15"/>
  <c r="AM197" i="15"/>
  <c r="AM198" i="15"/>
  <c r="AM199" i="15"/>
  <c r="AM200" i="15"/>
  <c r="AM201" i="15"/>
  <c r="AM202" i="15"/>
  <c r="AM203" i="15"/>
  <c r="AM204" i="15"/>
  <c r="AM205" i="15"/>
  <c r="AM206" i="15"/>
  <c r="AM207" i="15"/>
  <c r="AM208" i="15"/>
  <c r="AM209" i="15"/>
  <c r="AM210" i="15"/>
  <c r="AM211" i="15"/>
  <c r="AM212" i="15"/>
  <c r="AM213" i="15"/>
  <c r="AM214" i="15"/>
  <c r="AM215" i="15"/>
  <c r="AM216" i="15"/>
  <c r="AM217" i="15"/>
  <c r="AM218" i="15"/>
  <c r="AM219" i="15"/>
  <c r="AM220" i="15"/>
  <c r="AM221" i="15"/>
  <c r="AM222" i="15"/>
  <c r="AM223" i="15"/>
  <c r="AM224" i="15"/>
  <c r="AM225" i="15"/>
  <c r="AM226" i="15"/>
  <c r="AM227" i="15"/>
  <c r="AM228" i="15"/>
  <c r="AM229" i="15"/>
  <c r="AM230" i="15"/>
  <c r="AM231" i="15"/>
  <c r="AM232" i="15"/>
  <c r="AM233" i="15"/>
  <c r="AM234" i="15"/>
  <c r="AM235" i="15"/>
  <c r="AM236" i="15"/>
  <c r="AM237" i="15"/>
  <c r="AM238" i="15"/>
  <c r="AM239" i="15"/>
  <c r="AM240" i="15"/>
  <c r="AM241" i="15"/>
  <c r="AM242" i="15"/>
  <c r="AM243" i="15"/>
  <c r="AM244" i="15"/>
  <c r="AM245" i="15"/>
  <c r="AM246" i="15"/>
  <c r="AM247" i="15"/>
  <c r="AM248" i="15"/>
  <c r="AM249" i="15"/>
  <c r="AM250" i="15"/>
  <c r="AM251" i="15"/>
  <c r="AM252" i="15"/>
  <c r="AM253" i="15"/>
  <c r="AM254" i="15"/>
  <c r="AM255" i="15"/>
  <c r="AM256" i="15"/>
  <c r="AM257" i="15"/>
  <c r="AM258" i="15"/>
  <c r="AM259" i="15"/>
  <c r="AM260" i="15"/>
  <c r="AM261" i="15"/>
  <c r="AM262" i="15"/>
  <c r="AM263" i="15"/>
  <c r="AM264" i="15"/>
  <c r="AM265" i="15"/>
  <c r="AM266" i="15"/>
  <c r="AM267" i="15"/>
  <c r="AM268" i="15"/>
  <c r="AM269" i="15"/>
  <c r="AM270" i="15"/>
  <c r="AM271" i="15"/>
  <c r="AM272" i="15"/>
  <c r="AM273" i="15"/>
  <c r="AM274" i="15"/>
  <c r="AM275" i="15"/>
  <c r="AM276" i="15"/>
  <c r="AM277" i="15"/>
  <c r="AM278" i="15"/>
  <c r="AM279" i="15"/>
  <c r="AM280" i="15"/>
  <c r="AM281" i="15"/>
  <c r="AM282" i="15"/>
  <c r="AM283" i="15"/>
  <c r="AM284" i="15"/>
  <c r="AM285" i="15"/>
  <c r="AM286" i="15"/>
  <c r="AM287" i="15"/>
  <c r="AM288" i="15"/>
  <c r="AM289" i="15"/>
  <c r="AM290" i="15"/>
  <c r="AM291" i="15"/>
  <c r="AM292" i="15"/>
  <c r="AM293" i="15"/>
  <c r="AM294" i="15"/>
  <c r="AM295" i="15"/>
  <c r="AM296" i="15"/>
  <c r="AM297" i="15"/>
  <c r="AM298" i="15"/>
  <c r="AM299" i="15"/>
  <c r="AM300" i="15"/>
  <c r="AM301" i="15"/>
  <c r="AM302" i="15"/>
  <c r="AM303" i="15"/>
  <c r="AM304" i="15"/>
  <c r="AM305" i="15"/>
  <c r="AM306" i="15"/>
  <c r="AM307" i="15"/>
  <c r="AM308" i="15"/>
  <c r="AM309" i="15"/>
  <c r="AM310" i="15"/>
  <c r="AM311" i="15"/>
  <c r="AM312" i="15"/>
  <c r="AM313" i="15"/>
  <c r="AM314" i="15"/>
  <c r="AM315" i="15"/>
  <c r="AM316" i="15"/>
  <c r="AM317" i="15"/>
  <c r="AM318" i="15"/>
  <c r="AM319" i="15"/>
  <c r="AM320" i="15"/>
  <c r="AM321" i="15"/>
  <c r="AM322" i="15"/>
  <c r="AM323" i="15"/>
  <c r="AM324" i="15"/>
  <c r="AM325" i="15"/>
  <c r="AM326" i="15"/>
  <c r="AM327" i="15"/>
  <c r="AM328" i="15"/>
  <c r="AM329" i="15"/>
  <c r="AM330" i="15"/>
  <c r="AM331" i="15"/>
  <c r="AM332" i="15"/>
  <c r="AM333" i="15"/>
  <c r="AM334" i="15"/>
  <c r="AM335" i="15"/>
  <c r="AM336" i="15"/>
  <c r="AM337" i="15"/>
  <c r="AM338" i="15"/>
  <c r="AM339" i="15"/>
  <c r="AM340" i="15"/>
  <c r="AM341" i="15"/>
  <c r="AM342" i="15"/>
  <c r="AM343" i="15"/>
  <c r="AM344" i="15"/>
  <c r="AM345" i="15"/>
  <c r="AM346" i="15"/>
  <c r="AM347" i="15"/>
  <c r="AM348" i="15"/>
  <c r="AM349" i="15"/>
  <c r="AM350" i="15"/>
  <c r="AM351" i="15"/>
  <c r="AM352" i="15"/>
  <c r="AM353" i="15"/>
  <c r="AM354" i="15"/>
  <c r="AM355" i="15"/>
  <c r="AM356" i="15"/>
  <c r="AM357" i="15"/>
  <c r="AM358" i="15"/>
  <c r="AM359" i="15"/>
  <c r="AM360" i="15"/>
  <c r="AM361" i="15"/>
  <c r="AM362" i="15"/>
  <c r="AM363" i="15"/>
  <c r="AM364" i="15"/>
  <c r="AM365" i="15"/>
  <c r="AM366" i="15"/>
  <c r="AM367" i="15"/>
  <c r="AM368" i="15"/>
  <c r="AM369" i="15"/>
  <c r="AM370" i="15"/>
  <c r="AM371" i="15"/>
  <c r="AM372" i="15"/>
  <c r="AM373" i="15"/>
  <c r="AM374" i="15"/>
  <c r="AM375" i="15"/>
  <c r="AM376" i="15"/>
  <c r="AM377" i="15"/>
  <c r="AM378" i="15"/>
  <c r="AM379" i="15"/>
  <c r="AM380" i="15"/>
  <c r="AM381" i="15"/>
  <c r="AM382" i="15"/>
  <c r="AM383" i="15"/>
  <c r="AM384" i="15"/>
  <c r="AM385" i="15"/>
  <c r="AM386" i="15"/>
  <c r="AM387" i="15"/>
  <c r="AM388" i="15"/>
  <c r="AM389" i="15"/>
  <c r="AM390" i="15"/>
  <c r="AM391" i="15"/>
  <c r="AM392" i="15"/>
  <c r="AM393" i="15"/>
  <c r="AM394" i="15"/>
  <c r="AM395" i="15"/>
  <c r="AM396" i="15"/>
  <c r="AM397" i="15"/>
  <c r="AM398" i="15"/>
  <c r="AM399" i="15"/>
  <c r="AM400" i="15"/>
  <c r="AM401" i="15"/>
  <c r="AM402" i="15"/>
  <c r="AM403" i="15"/>
  <c r="AM404" i="15"/>
  <c r="AM405" i="15"/>
  <c r="AM406" i="15"/>
  <c r="AM407" i="15"/>
  <c r="AM408" i="15"/>
  <c r="AM409" i="15"/>
  <c r="AM410" i="15"/>
  <c r="AM411" i="15"/>
  <c r="AM412" i="15"/>
  <c r="AM413" i="15"/>
  <c r="AM414" i="15"/>
  <c r="AM415" i="15"/>
  <c r="AM416" i="15"/>
  <c r="AM417" i="15"/>
  <c r="AM418" i="15"/>
  <c r="AM419" i="15"/>
  <c r="AM420" i="15"/>
  <c r="AM421" i="15"/>
  <c r="AM422" i="15"/>
  <c r="AM423" i="15"/>
  <c r="AM424" i="15"/>
  <c r="AM425" i="15"/>
  <c r="AM426" i="15"/>
  <c r="AM427" i="15"/>
  <c r="AM428" i="15"/>
  <c r="AM429" i="15"/>
  <c r="AM430" i="15"/>
  <c r="AM431" i="15"/>
  <c r="AM432" i="15"/>
  <c r="AM433" i="15"/>
  <c r="AM434" i="15"/>
  <c r="AM435" i="15"/>
  <c r="AM436" i="15"/>
  <c r="AM437" i="15"/>
  <c r="AM438" i="15"/>
  <c r="AM439" i="15"/>
  <c r="AM440" i="15"/>
  <c r="AM441" i="15"/>
  <c r="AM442" i="15"/>
  <c r="AM443" i="15"/>
  <c r="AM444" i="15"/>
  <c r="AM445" i="15"/>
  <c r="AM446" i="15"/>
  <c r="AM447" i="15"/>
  <c r="AM448" i="15"/>
  <c r="AM449" i="15"/>
  <c r="AM450" i="15"/>
  <c r="AM451" i="15"/>
  <c r="AM452" i="15"/>
  <c r="AM453" i="15"/>
  <c r="AM454" i="15"/>
  <c r="AM455" i="15"/>
  <c r="AM456" i="15"/>
  <c r="AM457" i="15"/>
  <c r="AM458" i="15"/>
  <c r="AM459" i="15"/>
  <c r="AM460" i="15"/>
  <c r="AM461" i="15"/>
  <c r="AM462" i="15"/>
  <c r="AM463" i="15"/>
  <c r="AM464" i="15"/>
  <c r="AM465" i="15"/>
  <c r="AM466" i="15"/>
  <c r="AM467" i="15"/>
  <c r="AM468" i="15"/>
  <c r="AM469" i="15"/>
  <c r="AM470" i="15"/>
  <c r="AM471" i="15"/>
  <c r="AM472" i="15"/>
  <c r="AM473" i="15"/>
  <c r="AM474" i="15"/>
  <c r="AM475" i="15"/>
  <c r="AM476" i="15"/>
  <c r="AM477" i="15"/>
  <c r="AM478" i="15"/>
  <c r="AM479" i="15"/>
  <c r="AM480" i="15"/>
  <c r="AM481" i="15"/>
  <c r="AM482" i="15"/>
  <c r="AM483" i="15"/>
  <c r="AM484" i="15"/>
  <c r="AM485" i="15"/>
  <c r="AM486" i="15"/>
  <c r="AM487" i="15"/>
  <c r="AM488" i="15"/>
  <c r="AM489" i="15"/>
  <c r="AM490" i="15"/>
  <c r="AM491" i="15"/>
  <c r="AM492" i="15"/>
  <c r="AM493" i="15"/>
  <c r="AM494" i="15"/>
  <c r="AM495" i="15"/>
  <c r="AM496" i="15"/>
  <c r="AM497" i="15"/>
  <c r="AM498" i="15"/>
  <c r="AM499" i="15"/>
  <c r="AM500" i="15"/>
  <c r="AM501" i="15"/>
  <c r="AM502" i="15"/>
  <c r="AM503" i="15"/>
  <c r="AM504" i="15"/>
  <c r="AM505" i="15"/>
  <c r="AM506" i="15"/>
  <c r="AM507" i="15"/>
  <c r="AM508" i="15"/>
  <c r="AM509" i="15"/>
  <c r="AM510" i="15"/>
  <c r="AM511" i="15"/>
  <c r="AM512" i="15"/>
  <c r="AM513" i="15"/>
  <c r="AM514" i="15"/>
  <c r="AM515" i="15"/>
  <c r="AM516" i="15"/>
  <c r="AM517" i="15"/>
  <c r="AM518" i="15"/>
  <c r="AM519" i="15"/>
  <c r="AM520" i="15"/>
  <c r="AM521" i="15"/>
  <c r="AM522" i="15"/>
  <c r="AM523" i="15"/>
  <c r="AM524" i="15"/>
  <c r="AM525" i="15"/>
  <c r="AM526" i="15"/>
  <c r="AM527" i="15"/>
  <c r="AM528" i="15"/>
  <c r="AM529" i="15"/>
  <c r="AM530" i="15"/>
  <c r="AM531" i="15"/>
  <c r="AM532" i="15"/>
  <c r="AM533" i="15"/>
  <c r="AM534" i="15"/>
  <c r="AM535" i="15"/>
  <c r="AM536" i="15"/>
  <c r="AM537" i="15"/>
  <c r="AM538" i="15"/>
  <c r="AM539" i="15"/>
  <c r="AM540" i="15"/>
  <c r="AM541" i="15"/>
  <c r="AM542" i="15"/>
  <c r="AM543" i="15"/>
  <c r="AM544" i="15"/>
  <c r="AM545" i="15"/>
  <c r="AM546" i="15"/>
  <c r="AM547" i="15"/>
  <c r="AM548" i="15"/>
  <c r="AM549" i="15"/>
  <c r="AM550" i="15"/>
  <c r="AM551" i="15"/>
  <c r="AM552" i="15"/>
  <c r="AM553" i="15"/>
  <c r="AM554" i="15"/>
  <c r="AM555" i="15"/>
  <c r="AM556" i="15"/>
  <c r="AM557" i="15"/>
  <c r="AM558" i="15"/>
  <c r="AM559" i="15"/>
  <c r="AM560" i="15"/>
  <c r="AM561" i="15"/>
  <c r="AM562" i="15"/>
  <c r="AM563" i="15"/>
  <c r="AM564" i="15"/>
  <c r="AM565" i="15"/>
  <c r="AM566" i="15"/>
  <c r="AM567" i="15"/>
  <c r="AM568" i="15"/>
  <c r="AM569" i="15"/>
  <c r="AM570" i="15"/>
  <c r="AM571" i="15"/>
  <c r="AM572" i="15"/>
  <c r="AM573" i="15"/>
  <c r="AM574" i="15"/>
  <c r="AM575" i="15"/>
  <c r="AM576" i="15"/>
  <c r="AM577" i="15"/>
  <c r="AM578" i="15"/>
  <c r="AM579" i="15"/>
  <c r="AM580" i="15"/>
  <c r="AM581" i="15"/>
  <c r="AM582" i="15"/>
  <c r="AM583" i="15"/>
  <c r="AM584" i="15"/>
  <c r="AM585" i="15"/>
  <c r="AM586" i="15"/>
  <c r="AM587" i="15"/>
  <c r="AM588" i="15"/>
  <c r="AM589" i="15"/>
  <c r="AM590" i="15"/>
  <c r="AM591" i="15"/>
  <c r="AM592" i="15"/>
  <c r="AM593" i="15"/>
  <c r="AM594" i="15"/>
  <c r="AM595" i="15"/>
  <c r="AM596" i="15"/>
  <c r="AM597" i="15"/>
  <c r="AM598" i="15"/>
  <c r="AM599" i="15"/>
  <c r="AM600" i="15"/>
  <c r="AM601" i="15"/>
  <c r="AM602" i="15"/>
  <c r="AM603" i="15"/>
  <c r="AM604" i="15"/>
  <c r="AM605" i="15"/>
  <c r="AM606" i="15"/>
  <c r="AM607" i="15"/>
  <c r="AM608" i="15"/>
  <c r="AM609" i="15"/>
  <c r="AM610" i="15"/>
  <c r="AM611" i="15"/>
  <c r="AM612" i="15"/>
  <c r="AM613" i="15"/>
  <c r="AM614" i="15"/>
  <c r="AM615" i="15"/>
  <c r="AM616" i="15"/>
  <c r="AM617" i="15"/>
  <c r="AM618" i="15"/>
  <c r="AM619" i="15"/>
  <c r="AM620" i="15"/>
  <c r="AM621" i="15"/>
  <c r="AM622" i="15"/>
  <c r="AM623" i="15"/>
  <c r="AM624" i="15"/>
  <c r="AM625" i="15"/>
  <c r="AM626" i="15"/>
  <c r="AM627" i="15"/>
  <c r="AM628" i="15"/>
  <c r="AM629" i="15"/>
  <c r="AM630" i="15"/>
  <c r="AM631" i="15"/>
  <c r="AM632" i="15"/>
  <c r="AM633" i="15"/>
  <c r="AM634" i="15"/>
  <c r="AM635" i="15"/>
  <c r="AM636" i="15"/>
  <c r="AM637" i="15"/>
  <c r="AM638" i="15"/>
  <c r="AM639" i="15"/>
  <c r="AM640" i="15"/>
  <c r="AM641" i="15"/>
  <c r="AM642" i="15"/>
  <c r="AM643" i="15"/>
  <c r="AM644" i="15"/>
  <c r="AM645" i="15"/>
  <c r="AM646" i="15"/>
  <c r="AM647" i="15"/>
  <c r="AM648" i="15"/>
  <c r="AM649" i="15"/>
  <c r="AM650" i="15"/>
  <c r="AM651" i="15"/>
  <c r="AM652" i="15"/>
  <c r="AM653" i="15"/>
  <c r="AM654" i="15"/>
  <c r="AM655" i="15"/>
  <c r="AM656" i="15"/>
  <c r="AM657" i="15"/>
  <c r="AM658" i="15"/>
  <c r="AM659" i="15"/>
  <c r="AM660" i="15"/>
  <c r="AM661" i="15"/>
  <c r="AM662" i="15"/>
  <c r="AM663" i="15"/>
  <c r="AM664" i="15"/>
  <c r="AM665" i="15"/>
  <c r="AM666" i="15"/>
  <c r="AM667" i="15"/>
  <c r="AM668" i="15"/>
  <c r="AM669" i="15"/>
  <c r="AM670" i="15"/>
  <c r="AM671" i="15"/>
  <c r="AM672" i="15"/>
  <c r="AM673" i="15"/>
  <c r="AM674" i="15"/>
  <c r="AM675" i="15"/>
  <c r="AM676" i="15"/>
  <c r="AM677" i="15"/>
  <c r="AM678" i="15"/>
  <c r="AM679" i="15"/>
  <c r="AM680" i="15"/>
  <c r="AM681" i="15"/>
  <c r="AM682" i="15"/>
  <c r="AM683" i="15"/>
  <c r="AM684" i="15"/>
  <c r="AM685" i="15"/>
  <c r="AM686" i="15"/>
  <c r="AM687" i="15"/>
  <c r="AM688" i="15"/>
  <c r="AM689" i="15"/>
  <c r="AM690" i="15"/>
  <c r="AM691" i="15"/>
  <c r="AM692" i="15"/>
  <c r="AM693" i="15"/>
  <c r="AM694" i="15"/>
  <c r="AM695" i="15"/>
  <c r="AM696" i="15"/>
  <c r="AM697" i="15"/>
  <c r="AM698" i="15"/>
  <c r="AM699" i="15"/>
  <c r="AM700" i="15"/>
  <c r="AM701" i="15"/>
  <c r="AM702" i="15"/>
  <c r="AM703" i="15"/>
  <c r="AM704" i="15"/>
  <c r="AM705" i="15"/>
  <c r="AM706" i="15"/>
  <c r="AM707" i="15"/>
  <c r="AM708" i="15"/>
  <c r="AM709" i="15"/>
  <c r="AM710" i="15"/>
  <c r="AM711" i="15"/>
  <c r="AM712" i="15"/>
  <c r="AM713" i="15"/>
  <c r="AM714" i="15"/>
  <c r="AM715" i="15"/>
  <c r="AM716" i="15"/>
  <c r="AM717" i="15"/>
  <c r="AM718" i="15"/>
  <c r="AM719" i="15"/>
  <c r="AM720" i="15"/>
  <c r="AM721" i="15"/>
  <c r="AM722" i="15"/>
  <c r="AM723" i="15"/>
  <c r="AM724" i="15"/>
  <c r="AM725" i="15"/>
  <c r="AM726" i="15"/>
  <c r="AM727" i="15"/>
  <c r="AM728" i="15"/>
  <c r="AM729" i="15"/>
  <c r="AM730" i="15"/>
  <c r="AM731" i="15"/>
  <c r="AM732" i="15"/>
  <c r="AM733" i="15"/>
  <c r="AM734" i="15"/>
  <c r="AM735" i="15"/>
  <c r="AM736" i="15"/>
  <c r="AM737" i="15"/>
  <c r="AM738" i="15"/>
  <c r="AM739" i="15"/>
  <c r="AM740" i="15"/>
  <c r="AM741" i="15"/>
  <c r="AM742" i="15"/>
  <c r="AM743" i="15"/>
  <c r="AM744" i="15"/>
  <c r="AM745" i="15"/>
  <c r="AM746" i="15"/>
  <c r="AM747" i="15"/>
  <c r="AM748" i="15"/>
  <c r="AM749" i="15"/>
  <c r="AM750" i="15"/>
  <c r="AM751" i="15"/>
  <c r="AM752" i="15"/>
  <c r="AM753" i="15"/>
  <c r="AM754" i="15"/>
  <c r="AM755" i="15"/>
  <c r="AM756" i="15"/>
  <c r="AM757" i="15"/>
  <c r="AM758" i="15"/>
  <c r="AM759" i="15"/>
  <c r="AM760" i="15"/>
  <c r="AM761" i="15"/>
  <c r="AM762" i="15"/>
  <c r="AM763" i="15"/>
  <c r="AM764" i="15"/>
  <c r="AM765" i="15"/>
  <c r="AM766" i="15"/>
  <c r="AM767" i="15"/>
  <c r="AM768" i="15"/>
  <c r="AM769" i="15"/>
  <c r="AM770" i="15"/>
  <c r="AM771" i="15"/>
  <c r="AM772" i="15"/>
  <c r="AM773" i="15"/>
  <c r="AM774" i="15"/>
  <c r="AM775" i="15"/>
  <c r="AM776" i="15"/>
  <c r="AM777" i="15"/>
  <c r="AM778" i="15"/>
  <c r="AM779" i="15"/>
  <c r="AM780" i="15"/>
  <c r="AM781" i="15"/>
  <c r="AM782" i="15"/>
  <c r="AM783" i="15"/>
  <c r="AM784" i="15"/>
  <c r="AM785" i="15"/>
  <c r="AM786" i="15"/>
  <c r="AM787" i="15"/>
  <c r="AM788" i="15"/>
  <c r="AM789" i="15"/>
  <c r="AM790" i="15"/>
  <c r="AM791" i="15"/>
  <c r="AM792" i="15"/>
  <c r="AM793" i="15"/>
  <c r="AM794" i="15"/>
  <c r="AM795" i="15"/>
  <c r="AM796" i="15"/>
  <c r="AM797" i="15"/>
  <c r="AM798" i="15"/>
  <c r="AM799" i="15"/>
  <c r="AM2" i="15"/>
  <c r="AL3" i="15"/>
  <c r="AL4" i="15"/>
  <c r="AL5" i="15"/>
  <c r="AL6" i="15"/>
  <c r="AL7" i="15"/>
  <c r="AL8" i="15"/>
  <c r="AL9" i="15"/>
  <c r="AL10" i="15"/>
  <c r="AL11" i="15"/>
  <c r="AL12" i="15"/>
  <c r="AL13" i="15"/>
  <c r="AL14" i="15"/>
  <c r="AL15" i="15"/>
  <c r="AL16" i="15"/>
  <c r="AL17" i="15"/>
  <c r="AL18" i="15"/>
  <c r="AL19" i="15"/>
  <c r="AL20" i="15"/>
  <c r="AL21" i="15"/>
  <c r="AL22" i="15"/>
  <c r="AL23" i="15"/>
  <c r="AL24" i="15"/>
  <c r="AL25" i="15"/>
  <c r="AL26" i="15"/>
  <c r="AL27" i="15"/>
  <c r="AL28" i="15"/>
  <c r="AL29" i="15"/>
  <c r="AL30" i="15"/>
  <c r="AL31" i="15"/>
  <c r="AL32" i="15"/>
  <c r="AL33" i="15"/>
  <c r="AL34" i="15"/>
  <c r="AL35" i="15"/>
  <c r="AL36" i="15"/>
  <c r="AL37" i="15"/>
  <c r="AL38" i="15"/>
  <c r="AL39" i="15"/>
  <c r="AL40" i="15"/>
  <c r="AL41" i="15"/>
  <c r="AL42" i="15"/>
  <c r="AL43" i="15"/>
  <c r="AL44" i="15"/>
  <c r="AL45" i="15"/>
  <c r="AL46" i="15"/>
  <c r="AL47" i="15"/>
  <c r="AL48" i="15"/>
  <c r="AL49" i="15"/>
  <c r="AL50" i="15"/>
  <c r="AL51" i="15"/>
  <c r="AL52" i="15"/>
  <c r="AL53" i="15"/>
  <c r="AL54" i="15"/>
  <c r="AL55" i="15"/>
  <c r="AL56" i="15"/>
  <c r="AL57" i="15"/>
  <c r="AL58" i="15"/>
  <c r="AL59" i="15"/>
  <c r="AL60" i="15"/>
  <c r="AL61" i="15"/>
  <c r="AL62" i="15"/>
  <c r="AL63" i="15"/>
  <c r="AL64" i="15"/>
  <c r="AL65" i="15"/>
  <c r="AL66" i="15"/>
  <c r="AL67" i="15"/>
  <c r="AL68" i="15"/>
  <c r="AL69" i="15"/>
  <c r="AL70" i="15"/>
  <c r="AL71" i="15"/>
  <c r="AL72" i="15"/>
  <c r="AL73" i="15"/>
  <c r="AL74" i="15"/>
  <c r="AL75" i="15"/>
  <c r="AL76" i="15"/>
  <c r="AL77" i="15"/>
  <c r="AL78" i="15"/>
  <c r="AL79" i="15"/>
  <c r="AL80" i="15"/>
  <c r="AL81" i="15"/>
  <c r="AL82" i="15"/>
  <c r="AL83" i="15"/>
  <c r="AL84" i="15"/>
  <c r="AL85" i="15"/>
  <c r="AL86" i="15"/>
  <c r="AL87" i="15"/>
  <c r="AL88" i="15"/>
  <c r="AL89" i="15"/>
  <c r="AL90" i="15"/>
  <c r="AL91" i="15"/>
  <c r="AL92" i="15"/>
  <c r="AL93" i="15"/>
  <c r="AL94" i="15"/>
  <c r="AL95" i="15"/>
  <c r="AL96" i="15"/>
  <c r="AL97" i="15"/>
  <c r="AL98" i="15"/>
  <c r="AL99" i="15"/>
  <c r="AL100" i="15"/>
  <c r="AL101" i="15"/>
  <c r="AL102" i="15"/>
  <c r="AL103" i="15"/>
  <c r="AL104" i="15"/>
  <c r="AL105" i="15"/>
  <c r="AL106" i="15"/>
  <c r="AL107" i="15"/>
  <c r="AL108" i="15"/>
  <c r="AL109" i="15"/>
  <c r="AL110" i="15"/>
  <c r="AL111" i="15"/>
  <c r="AL112" i="15"/>
  <c r="AL113" i="15"/>
  <c r="AL114" i="15"/>
  <c r="AL115" i="15"/>
  <c r="AL116" i="15"/>
  <c r="AL117" i="15"/>
  <c r="AL118" i="15"/>
  <c r="AL119" i="15"/>
  <c r="AL120" i="15"/>
  <c r="AL121" i="15"/>
  <c r="AL122" i="15"/>
  <c r="AL123" i="15"/>
  <c r="AL124" i="15"/>
  <c r="AL125" i="15"/>
  <c r="AL126" i="15"/>
  <c r="AL127" i="15"/>
  <c r="AL128" i="15"/>
  <c r="AL129" i="15"/>
  <c r="AL130" i="15"/>
  <c r="AL131" i="15"/>
  <c r="AL132" i="15"/>
  <c r="AL133" i="15"/>
  <c r="AL134" i="15"/>
  <c r="AL135" i="15"/>
  <c r="AL136" i="15"/>
  <c r="AL137" i="15"/>
  <c r="AL138" i="15"/>
  <c r="AL139" i="15"/>
  <c r="AL140" i="15"/>
  <c r="AL141" i="15"/>
  <c r="AL142" i="15"/>
  <c r="AL143" i="15"/>
  <c r="AL144" i="15"/>
  <c r="AL145" i="15"/>
  <c r="AL146" i="15"/>
  <c r="AL147" i="15"/>
  <c r="AL148" i="15"/>
  <c r="AL149" i="15"/>
  <c r="AL150" i="15"/>
  <c r="AL151" i="15"/>
  <c r="AL152" i="15"/>
  <c r="AL153" i="15"/>
  <c r="AL154" i="15"/>
  <c r="AL155" i="15"/>
  <c r="AL156" i="15"/>
  <c r="AL157" i="15"/>
  <c r="AL158" i="15"/>
  <c r="AL159" i="15"/>
  <c r="AL160" i="15"/>
  <c r="AL161" i="15"/>
  <c r="AL162" i="15"/>
  <c r="AL163" i="15"/>
  <c r="AL164" i="15"/>
  <c r="AL165" i="15"/>
  <c r="AL166" i="15"/>
  <c r="AL167" i="15"/>
  <c r="AL168" i="15"/>
  <c r="AL169" i="15"/>
  <c r="AL170" i="15"/>
  <c r="AL171" i="15"/>
  <c r="AL172" i="15"/>
  <c r="AL173" i="15"/>
  <c r="AL174" i="15"/>
  <c r="AL175" i="15"/>
  <c r="AL176" i="15"/>
  <c r="AL177" i="15"/>
  <c r="AL178" i="15"/>
  <c r="AL179" i="15"/>
  <c r="AL180" i="15"/>
  <c r="AL181" i="15"/>
  <c r="AL182" i="15"/>
  <c r="AL183" i="15"/>
  <c r="AL184" i="15"/>
  <c r="AL185" i="15"/>
  <c r="AL186" i="15"/>
  <c r="AL187" i="15"/>
  <c r="AL188" i="15"/>
  <c r="AL189" i="15"/>
  <c r="AL190" i="15"/>
  <c r="AL191" i="15"/>
  <c r="AL192" i="15"/>
  <c r="AL193" i="15"/>
  <c r="AL194" i="15"/>
  <c r="AL195" i="15"/>
  <c r="AL196" i="15"/>
  <c r="AL197" i="15"/>
  <c r="AL198" i="15"/>
  <c r="AL199" i="15"/>
  <c r="AL200" i="15"/>
  <c r="AL201" i="15"/>
  <c r="AL202" i="15"/>
  <c r="AL203" i="15"/>
  <c r="AL204" i="15"/>
  <c r="AL205" i="15"/>
  <c r="AL206" i="15"/>
  <c r="AL207" i="15"/>
  <c r="AL208" i="15"/>
  <c r="AL209" i="15"/>
  <c r="AL210" i="15"/>
  <c r="AL211" i="15"/>
  <c r="AL212" i="15"/>
  <c r="AL213" i="15"/>
  <c r="AL214" i="15"/>
  <c r="AL215" i="15"/>
  <c r="AL216" i="15"/>
  <c r="AL217" i="15"/>
  <c r="AL218" i="15"/>
  <c r="AL219" i="15"/>
  <c r="AL220" i="15"/>
  <c r="AL221" i="15"/>
  <c r="AL222" i="15"/>
  <c r="AL223" i="15"/>
  <c r="AL224" i="15"/>
  <c r="AL225" i="15"/>
  <c r="AL226" i="15"/>
  <c r="AL227" i="15"/>
  <c r="AL228" i="15"/>
  <c r="AL229" i="15"/>
  <c r="AL230" i="15"/>
  <c r="AL231" i="15"/>
  <c r="AL232" i="15"/>
  <c r="AL233" i="15"/>
  <c r="AL234" i="15"/>
  <c r="AL235" i="15"/>
  <c r="AL236" i="15"/>
  <c r="AL237" i="15"/>
  <c r="AL238" i="15"/>
  <c r="AL239" i="15"/>
  <c r="AL240" i="15"/>
  <c r="AL241" i="15"/>
  <c r="AL242" i="15"/>
  <c r="AL243" i="15"/>
  <c r="AL244" i="15"/>
  <c r="AL245" i="15"/>
  <c r="AL246" i="15"/>
  <c r="AL247" i="15"/>
  <c r="AL248" i="15"/>
  <c r="AL249" i="15"/>
  <c r="AL250" i="15"/>
  <c r="AL251" i="15"/>
  <c r="AL252" i="15"/>
  <c r="AL253" i="15"/>
  <c r="AL254" i="15"/>
  <c r="AL255" i="15"/>
  <c r="AL256" i="15"/>
  <c r="AL257" i="15"/>
  <c r="AL258" i="15"/>
  <c r="AL259" i="15"/>
  <c r="AL260" i="15"/>
  <c r="AL261" i="15"/>
  <c r="AL262" i="15"/>
  <c r="AL263" i="15"/>
  <c r="AL264" i="15"/>
  <c r="AL265" i="15"/>
  <c r="AL266" i="15"/>
  <c r="AL267" i="15"/>
  <c r="AL268" i="15"/>
  <c r="AL269" i="15"/>
  <c r="AL270" i="15"/>
  <c r="AL271" i="15"/>
  <c r="AL272" i="15"/>
  <c r="AL273" i="15"/>
  <c r="AL274" i="15"/>
  <c r="AL275" i="15"/>
  <c r="AL276" i="15"/>
  <c r="AL277" i="15"/>
  <c r="AL278" i="15"/>
  <c r="AL279" i="15"/>
  <c r="AL280" i="15"/>
  <c r="AL281" i="15"/>
  <c r="AL282" i="15"/>
  <c r="AL283" i="15"/>
  <c r="AL284" i="15"/>
  <c r="AL285" i="15"/>
  <c r="AL286" i="15"/>
  <c r="AL287" i="15"/>
  <c r="AL288" i="15"/>
  <c r="AL289" i="15"/>
  <c r="AL290" i="15"/>
  <c r="AL291" i="15"/>
  <c r="AL292" i="15"/>
  <c r="AL293" i="15"/>
  <c r="AL294" i="15"/>
  <c r="AL295" i="15"/>
  <c r="AL296" i="15"/>
  <c r="AL297" i="15"/>
  <c r="AL298" i="15"/>
  <c r="AL299" i="15"/>
  <c r="AL300" i="15"/>
  <c r="AL301" i="15"/>
  <c r="AL302" i="15"/>
  <c r="AL303" i="15"/>
  <c r="AL304" i="15"/>
  <c r="AL305" i="15"/>
  <c r="AL306" i="15"/>
  <c r="AL307" i="15"/>
  <c r="AL308" i="15"/>
  <c r="AL309" i="15"/>
  <c r="AL310" i="15"/>
  <c r="AL311" i="15"/>
  <c r="AL312" i="15"/>
  <c r="AL313" i="15"/>
  <c r="AL314" i="15"/>
  <c r="AL315" i="15"/>
  <c r="AL316" i="15"/>
  <c r="AL317" i="15"/>
  <c r="AL318" i="15"/>
  <c r="AL319" i="15"/>
  <c r="AL320" i="15"/>
  <c r="AL321" i="15"/>
  <c r="AL322" i="15"/>
  <c r="AL323" i="15"/>
  <c r="AL324" i="15"/>
  <c r="AL325" i="15"/>
  <c r="AL326" i="15"/>
  <c r="AL327" i="15"/>
  <c r="AL328" i="15"/>
  <c r="AL329" i="15"/>
  <c r="AL330" i="15"/>
  <c r="AL331" i="15"/>
  <c r="AL332" i="15"/>
  <c r="AL333" i="15"/>
  <c r="AL334" i="15"/>
  <c r="AL335" i="15"/>
  <c r="AL336" i="15"/>
  <c r="AL337" i="15"/>
  <c r="AL338" i="15"/>
  <c r="AL339" i="15"/>
  <c r="AL340" i="15"/>
  <c r="AL341" i="15"/>
  <c r="AL342" i="15"/>
  <c r="AL343" i="15"/>
  <c r="AL344" i="15"/>
  <c r="AL345" i="15"/>
  <c r="AL346" i="15"/>
  <c r="AL347" i="15"/>
  <c r="AL348" i="15"/>
  <c r="AL349" i="15"/>
  <c r="AL350" i="15"/>
  <c r="AL351" i="15"/>
  <c r="AL352" i="15"/>
  <c r="AL353" i="15"/>
  <c r="AL354" i="15"/>
  <c r="AL355" i="15"/>
  <c r="AL356" i="15"/>
  <c r="AL357" i="15"/>
  <c r="AL358" i="15"/>
  <c r="AL359" i="15"/>
  <c r="AL360" i="15"/>
  <c r="AL361" i="15"/>
  <c r="AL362" i="15"/>
  <c r="AL363" i="15"/>
  <c r="AL364" i="15"/>
  <c r="AL365" i="15"/>
  <c r="AL366" i="15"/>
  <c r="AL367" i="15"/>
  <c r="AL368" i="15"/>
  <c r="AL369" i="15"/>
  <c r="AL370" i="15"/>
  <c r="AL371" i="15"/>
  <c r="AL372" i="15"/>
  <c r="AL373" i="15"/>
  <c r="AL374" i="15"/>
  <c r="AL375" i="15"/>
  <c r="AL376" i="15"/>
  <c r="AL377" i="15"/>
  <c r="AL378" i="15"/>
  <c r="AL379" i="15"/>
  <c r="AL380" i="15"/>
  <c r="AL381" i="15"/>
  <c r="AL382" i="15"/>
  <c r="AL383" i="15"/>
  <c r="AL384" i="15"/>
  <c r="AL385" i="15"/>
  <c r="AL386" i="15"/>
  <c r="AL387" i="15"/>
  <c r="AL388" i="15"/>
  <c r="AL389" i="15"/>
  <c r="AL390" i="15"/>
  <c r="AL391" i="15"/>
  <c r="AL392" i="15"/>
  <c r="AL393" i="15"/>
  <c r="AL394" i="15"/>
  <c r="AL395" i="15"/>
  <c r="AL396" i="15"/>
  <c r="AL397" i="15"/>
  <c r="AL398" i="15"/>
  <c r="AL399" i="15"/>
  <c r="AL400" i="15"/>
  <c r="AL401" i="15"/>
  <c r="AL402" i="15"/>
  <c r="AL403" i="15"/>
  <c r="AL404" i="15"/>
  <c r="AL405" i="15"/>
  <c r="AL406" i="15"/>
  <c r="AL407" i="15"/>
  <c r="AL408" i="15"/>
  <c r="AL409" i="15"/>
  <c r="AL410" i="15"/>
  <c r="AL411" i="15"/>
  <c r="AL412" i="15"/>
  <c r="AL413" i="15"/>
  <c r="AL414" i="15"/>
  <c r="AL415" i="15"/>
  <c r="AL416" i="15"/>
  <c r="AL417" i="15"/>
  <c r="AL418" i="15"/>
  <c r="AL419" i="15"/>
  <c r="AL420" i="15"/>
  <c r="AL421" i="15"/>
  <c r="AL422" i="15"/>
  <c r="AL423" i="15"/>
  <c r="AL424" i="15"/>
  <c r="AL425" i="15"/>
  <c r="AL426" i="15"/>
  <c r="AL427" i="15"/>
  <c r="AL428" i="15"/>
  <c r="AL429" i="15"/>
  <c r="AL430" i="15"/>
  <c r="AL431" i="15"/>
  <c r="AL432" i="15"/>
  <c r="AL433" i="15"/>
  <c r="AL434" i="15"/>
  <c r="AL435" i="15"/>
  <c r="AL436" i="15"/>
  <c r="AL437" i="15"/>
  <c r="AL438" i="15"/>
  <c r="AL439" i="15"/>
  <c r="AL440" i="15"/>
  <c r="AL441" i="15"/>
  <c r="AL442" i="15"/>
  <c r="AL443" i="15"/>
  <c r="AL444" i="15"/>
  <c r="AL445" i="15"/>
  <c r="AL446" i="15"/>
  <c r="AL447" i="15"/>
  <c r="AL448" i="15"/>
  <c r="AL449" i="15"/>
  <c r="AL450" i="15"/>
  <c r="AL451" i="15"/>
  <c r="AL452" i="15"/>
  <c r="AL453" i="15"/>
  <c r="AL454" i="15"/>
  <c r="AL455" i="15"/>
  <c r="AL456" i="15"/>
  <c r="AL457" i="15"/>
  <c r="AL458" i="15"/>
  <c r="AL459" i="15"/>
  <c r="AL460" i="15"/>
  <c r="AL461" i="15"/>
  <c r="AL462" i="15"/>
  <c r="AL463" i="15"/>
  <c r="AL464" i="15"/>
  <c r="AL465" i="15"/>
  <c r="AL466" i="15"/>
  <c r="AL467" i="15"/>
  <c r="AL468" i="15"/>
  <c r="AL469" i="15"/>
  <c r="AL470" i="15"/>
  <c r="AL471" i="15"/>
  <c r="AL472" i="15"/>
  <c r="AL473" i="15"/>
  <c r="AL474" i="15"/>
  <c r="AL475" i="15"/>
  <c r="AL476" i="15"/>
  <c r="AL477" i="15"/>
  <c r="AL478" i="15"/>
  <c r="AL479" i="15"/>
  <c r="AL480" i="15"/>
  <c r="AL481" i="15"/>
  <c r="AL482" i="15"/>
  <c r="AL483" i="15"/>
  <c r="AL484" i="15"/>
  <c r="AL485" i="15"/>
  <c r="AL486" i="15"/>
  <c r="AL487" i="15"/>
  <c r="AL488" i="15"/>
  <c r="AL489" i="15"/>
  <c r="AL490" i="15"/>
  <c r="AL491" i="15"/>
  <c r="AL492" i="15"/>
  <c r="AL493" i="15"/>
  <c r="AL494" i="15"/>
  <c r="AL495" i="15"/>
  <c r="AL496" i="15"/>
  <c r="AL497" i="15"/>
  <c r="AL498" i="15"/>
  <c r="AL499" i="15"/>
  <c r="AL500" i="15"/>
  <c r="AL501" i="15"/>
  <c r="AL502" i="15"/>
  <c r="AL503" i="15"/>
  <c r="AL504" i="15"/>
  <c r="AL505" i="15"/>
  <c r="AL506" i="15"/>
  <c r="AL507" i="15"/>
  <c r="AL508" i="15"/>
  <c r="AL509" i="15"/>
  <c r="AL510" i="15"/>
  <c r="AL511" i="15"/>
  <c r="AL512" i="15"/>
  <c r="AL513" i="15"/>
  <c r="AL514" i="15"/>
  <c r="AL515" i="15"/>
  <c r="AL516" i="15"/>
  <c r="AL517" i="15"/>
  <c r="AL518" i="15"/>
  <c r="AL519" i="15"/>
  <c r="AL520" i="15"/>
  <c r="AL521" i="15"/>
  <c r="AL522" i="15"/>
  <c r="AL523" i="15"/>
  <c r="AL524" i="15"/>
  <c r="AL525" i="15"/>
  <c r="AL526" i="15"/>
  <c r="AL527" i="15"/>
  <c r="AL528" i="15"/>
  <c r="AL529" i="15"/>
  <c r="AL530" i="15"/>
  <c r="AL531" i="15"/>
  <c r="AL532" i="15"/>
  <c r="AL533" i="15"/>
  <c r="AL534" i="15"/>
  <c r="AL535" i="15"/>
  <c r="AL536" i="15"/>
  <c r="AL537" i="15"/>
  <c r="AL538" i="15"/>
  <c r="AL539" i="15"/>
  <c r="AL540" i="15"/>
  <c r="AL541" i="15"/>
  <c r="AL542" i="15"/>
  <c r="AL543" i="15"/>
  <c r="AL544" i="15"/>
  <c r="AL545" i="15"/>
  <c r="AL546" i="15"/>
  <c r="AL547" i="15"/>
  <c r="AL548" i="15"/>
  <c r="AL549" i="15"/>
  <c r="AL550" i="15"/>
  <c r="AL551" i="15"/>
  <c r="AL552" i="15"/>
  <c r="AL553" i="15"/>
  <c r="AL554" i="15"/>
  <c r="AL555" i="15"/>
  <c r="AL556" i="15"/>
  <c r="AL557" i="15"/>
  <c r="AL558" i="15"/>
  <c r="AL559" i="15"/>
  <c r="AL560" i="15"/>
  <c r="AL561" i="15"/>
  <c r="AL562" i="15"/>
  <c r="AL563" i="15"/>
  <c r="AL564" i="15"/>
  <c r="AL565" i="15"/>
  <c r="AL566" i="15"/>
  <c r="AL567" i="15"/>
  <c r="AL568" i="15"/>
  <c r="AL569" i="15"/>
  <c r="AL570" i="15"/>
  <c r="AL571" i="15"/>
  <c r="AL572" i="15"/>
  <c r="AL573" i="15"/>
  <c r="AL574" i="15"/>
  <c r="AL575" i="15"/>
  <c r="AL576" i="15"/>
  <c r="AL577" i="15"/>
  <c r="AL578" i="15"/>
  <c r="AL579" i="15"/>
  <c r="AL580" i="15"/>
  <c r="AL581" i="15"/>
  <c r="AL582" i="15"/>
  <c r="AL583" i="15"/>
  <c r="AL584" i="15"/>
  <c r="AL585" i="15"/>
  <c r="AL586" i="15"/>
  <c r="AL587" i="15"/>
  <c r="AL588" i="15"/>
  <c r="AL589" i="15"/>
  <c r="AL590" i="15"/>
  <c r="AL591" i="15"/>
  <c r="AL592" i="15"/>
  <c r="AL593" i="15"/>
  <c r="AL594" i="15"/>
  <c r="AL595" i="15"/>
  <c r="AL596" i="15"/>
  <c r="AL597" i="15"/>
  <c r="AL598" i="15"/>
  <c r="AL599" i="15"/>
  <c r="AL600" i="15"/>
  <c r="AL601" i="15"/>
  <c r="AL602" i="15"/>
  <c r="AL603" i="15"/>
  <c r="AL604" i="15"/>
  <c r="AL605" i="15"/>
  <c r="AL606" i="15"/>
  <c r="AL607" i="15"/>
  <c r="AL608" i="15"/>
  <c r="AL609" i="15"/>
  <c r="AL610" i="15"/>
  <c r="AL611" i="15"/>
  <c r="AL612" i="15"/>
  <c r="AL613" i="15"/>
  <c r="AL614" i="15"/>
  <c r="AL615" i="15"/>
  <c r="AL616" i="15"/>
  <c r="AL617" i="15"/>
  <c r="AL618" i="15"/>
  <c r="AL619" i="15"/>
  <c r="AL620" i="15"/>
  <c r="AL621" i="15"/>
  <c r="AL622" i="15"/>
  <c r="AL623" i="15"/>
  <c r="AL624" i="15"/>
  <c r="AL625" i="15"/>
  <c r="AL626" i="15"/>
  <c r="AL627" i="15"/>
  <c r="AL628" i="15"/>
  <c r="AL629" i="15"/>
  <c r="AL630" i="15"/>
  <c r="AL631" i="15"/>
  <c r="AL632" i="15"/>
  <c r="AL633" i="15"/>
  <c r="AL634" i="15"/>
  <c r="AL635" i="15"/>
  <c r="AL636" i="15"/>
  <c r="AL637" i="15"/>
  <c r="AL638" i="15"/>
  <c r="AL639" i="15"/>
  <c r="AL640" i="15"/>
  <c r="AL641" i="15"/>
  <c r="AL642" i="15"/>
  <c r="AL643" i="15"/>
  <c r="AL644" i="15"/>
  <c r="AL645" i="15"/>
  <c r="AL646" i="15"/>
  <c r="AL647" i="15"/>
  <c r="AL648" i="15"/>
  <c r="AL649" i="15"/>
  <c r="AL650" i="15"/>
  <c r="AL651" i="15"/>
  <c r="AL652" i="15"/>
  <c r="AL653" i="15"/>
  <c r="AL654" i="15"/>
  <c r="AL655" i="15"/>
  <c r="AL656" i="15"/>
  <c r="AL657" i="15"/>
  <c r="AL658" i="15"/>
  <c r="AL659" i="15"/>
  <c r="AL660" i="15"/>
  <c r="AL661" i="15"/>
  <c r="AL662" i="15"/>
  <c r="AL663" i="15"/>
  <c r="AL664" i="15"/>
  <c r="AL665" i="15"/>
  <c r="AL666" i="15"/>
  <c r="AL667" i="15"/>
  <c r="AL668" i="15"/>
  <c r="AL669" i="15"/>
  <c r="AL670" i="15"/>
  <c r="AL671" i="15"/>
  <c r="AL672" i="15"/>
  <c r="AL673" i="15"/>
  <c r="AL674" i="15"/>
  <c r="AL675" i="15"/>
  <c r="AL676" i="15"/>
  <c r="AL677" i="15"/>
  <c r="AL678" i="15"/>
  <c r="AL679" i="15"/>
  <c r="AL680" i="15"/>
  <c r="AL681" i="15"/>
  <c r="AL682" i="15"/>
  <c r="AL683" i="15"/>
  <c r="AL684" i="15"/>
  <c r="AL685" i="15"/>
  <c r="AL686" i="15"/>
  <c r="AL687" i="15"/>
  <c r="AL688" i="15"/>
  <c r="AL689" i="15"/>
  <c r="AL690" i="15"/>
  <c r="AL691" i="15"/>
  <c r="AL692" i="15"/>
  <c r="AL693" i="15"/>
  <c r="AL694" i="15"/>
  <c r="AL695" i="15"/>
  <c r="AL696" i="15"/>
  <c r="AL697" i="15"/>
  <c r="AL698" i="15"/>
  <c r="AL699" i="15"/>
  <c r="AL700" i="15"/>
  <c r="AL701" i="15"/>
  <c r="AL702" i="15"/>
  <c r="AL703" i="15"/>
  <c r="AL704" i="15"/>
  <c r="AL705" i="15"/>
  <c r="AL706" i="15"/>
  <c r="AL707" i="15"/>
  <c r="AL708" i="15"/>
  <c r="AL709" i="15"/>
  <c r="AL710" i="15"/>
  <c r="AL711" i="15"/>
  <c r="AL712" i="15"/>
  <c r="AL713" i="15"/>
  <c r="AL714" i="15"/>
  <c r="AL715" i="15"/>
  <c r="AL716" i="15"/>
  <c r="AL717" i="15"/>
  <c r="AL718" i="15"/>
  <c r="AL719" i="15"/>
  <c r="AL720" i="15"/>
  <c r="AL721" i="15"/>
  <c r="AL722" i="15"/>
  <c r="AL723" i="15"/>
  <c r="AL724" i="15"/>
  <c r="AL725" i="15"/>
  <c r="AL726" i="15"/>
  <c r="AL727" i="15"/>
  <c r="AL728" i="15"/>
  <c r="AL729" i="15"/>
  <c r="AL730" i="15"/>
  <c r="AL731" i="15"/>
  <c r="AL732" i="15"/>
  <c r="AL733" i="15"/>
  <c r="AL734" i="15"/>
  <c r="AL735" i="15"/>
  <c r="AL736" i="15"/>
  <c r="AL737" i="15"/>
  <c r="AL738" i="15"/>
  <c r="AL739" i="15"/>
  <c r="AL740" i="15"/>
  <c r="AL741" i="15"/>
  <c r="AL742" i="15"/>
  <c r="AL743" i="15"/>
  <c r="AL744" i="15"/>
  <c r="AL745" i="15"/>
  <c r="AL746" i="15"/>
  <c r="AL747" i="15"/>
  <c r="AL748" i="15"/>
  <c r="AL749" i="15"/>
  <c r="AL750" i="15"/>
  <c r="AL751" i="15"/>
  <c r="AL752" i="15"/>
  <c r="AL753" i="15"/>
  <c r="AL754" i="15"/>
  <c r="AL755" i="15"/>
  <c r="AL756" i="15"/>
  <c r="AL757" i="15"/>
  <c r="AL758" i="15"/>
  <c r="AL759" i="15"/>
  <c r="AL760" i="15"/>
  <c r="AL761" i="15"/>
  <c r="AL762" i="15"/>
  <c r="AL763" i="15"/>
  <c r="AL764" i="15"/>
  <c r="AL765" i="15"/>
  <c r="AL766" i="15"/>
  <c r="AL767" i="15"/>
  <c r="AL768" i="15"/>
  <c r="AL769" i="15"/>
  <c r="AL770" i="15"/>
  <c r="AL771" i="15"/>
  <c r="AL772" i="15"/>
  <c r="AL773" i="15"/>
  <c r="AL774" i="15"/>
  <c r="AL775" i="15"/>
  <c r="AL776" i="15"/>
  <c r="AL777" i="15"/>
  <c r="AL778" i="15"/>
  <c r="AL779" i="15"/>
  <c r="AL780" i="15"/>
  <c r="AL781" i="15"/>
  <c r="AL782" i="15"/>
  <c r="AL783" i="15"/>
  <c r="AL784" i="15"/>
  <c r="AL785" i="15"/>
  <c r="AL786" i="15"/>
  <c r="AL787" i="15"/>
  <c r="AL788" i="15"/>
  <c r="AL789" i="15"/>
  <c r="AL790" i="15"/>
  <c r="AL791" i="15"/>
  <c r="AL792" i="15"/>
  <c r="AL793" i="15"/>
  <c r="AL794" i="15"/>
  <c r="AL795" i="15"/>
  <c r="AL796" i="15"/>
  <c r="AL797" i="15"/>
  <c r="AL798" i="15"/>
  <c r="AL799" i="15"/>
  <c r="AL2" i="15"/>
  <c r="AK3" i="15"/>
  <c r="AK4" i="15"/>
  <c r="AK5" i="15"/>
  <c r="AK6" i="15"/>
  <c r="AK7" i="15"/>
  <c r="AK8" i="15"/>
  <c r="AK9" i="15"/>
  <c r="AK10" i="15"/>
  <c r="AK11" i="15"/>
  <c r="AK12" i="15"/>
  <c r="AK13" i="15"/>
  <c r="AK14" i="15"/>
  <c r="AK15" i="15"/>
  <c r="AK16" i="15"/>
  <c r="AK17" i="15"/>
  <c r="AK18" i="15"/>
  <c r="AK19" i="15"/>
  <c r="AK20" i="15"/>
  <c r="AK21" i="15"/>
  <c r="AK22" i="15"/>
  <c r="AK23" i="15"/>
  <c r="AK24" i="15"/>
  <c r="AK25" i="15"/>
  <c r="AK26" i="15"/>
  <c r="AK27" i="15"/>
  <c r="AK28" i="15"/>
  <c r="AK29" i="15"/>
  <c r="AK30" i="15"/>
  <c r="AK31" i="15"/>
  <c r="AK32" i="15"/>
  <c r="AK33" i="15"/>
  <c r="AK34" i="15"/>
  <c r="AK35" i="15"/>
  <c r="AK36" i="15"/>
  <c r="AK37" i="15"/>
  <c r="AK38" i="15"/>
  <c r="AK39" i="15"/>
  <c r="AK40" i="15"/>
  <c r="AK41" i="15"/>
  <c r="AK42" i="15"/>
  <c r="AK43" i="15"/>
  <c r="AK44" i="15"/>
  <c r="AK45" i="15"/>
  <c r="AK46" i="15"/>
  <c r="AK47" i="15"/>
  <c r="AK48" i="15"/>
  <c r="AK49" i="15"/>
  <c r="AK50" i="15"/>
  <c r="AK51" i="15"/>
  <c r="AK52" i="15"/>
  <c r="AK53" i="15"/>
  <c r="AK54" i="15"/>
  <c r="AK55" i="15"/>
  <c r="AK56" i="15"/>
  <c r="AK57" i="15"/>
  <c r="AK58" i="15"/>
  <c r="AK59" i="15"/>
  <c r="AK60" i="15"/>
  <c r="AK61" i="15"/>
  <c r="AK62" i="15"/>
  <c r="AK63" i="15"/>
  <c r="AK64" i="15"/>
  <c r="AK65" i="15"/>
  <c r="AK66" i="15"/>
  <c r="AK67" i="15"/>
  <c r="AK68" i="15"/>
  <c r="AK69" i="15"/>
  <c r="AK70" i="15"/>
  <c r="AK71" i="15"/>
  <c r="AK72" i="15"/>
  <c r="AK73" i="15"/>
  <c r="AK74" i="15"/>
  <c r="AK75" i="15"/>
  <c r="AK76" i="15"/>
  <c r="AK77" i="15"/>
  <c r="AK78" i="15"/>
  <c r="AK79" i="15"/>
  <c r="AK80" i="15"/>
  <c r="AK81" i="15"/>
  <c r="AK82" i="15"/>
  <c r="AK83" i="15"/>
  <c r="AK84" i="15"/>
  <c r="AK85" i="15"/>
  <c r="AK86" i="15"/>
  <c r="AK87" i="15"/>
  <c r="AK88" i="15"/>
  <c r="AK89" i="15"/>
  <c r="AK90" i="15"/>
  <c r="AK91" i="15"/>
  <c r="AK92" i="15"/>
  <c r="AK93" i="15"/>
  <c r="AK94" i="15"/>
  <c r="AK95" i="15"/>
  <c r="AK96" i="15"/>
  <c r="AK97" i="15"/>
  <c r="AK98" i="15"/>
  <c r="AK99" i="15"/>
  <c r="AK100" i="15"/>
  <c r="AK101" i="15"/>
  <c r="AK102" i="15"/>
  <c r="AK103" i="15"/>
  <c r="AK104" i="15"/>
  <c r="AK105" i="15"/>
  <c r="AK106" i="15"/>
  <c r="AK107" i="15"/>
  <c r="AK108" i="15"/>
  <c r="AK109" i="15"/>
  <c r="AK110" i="15"/>
  <c r="AK111" i="15"/>
  <c r="AK112" i="15"/>
  <c r="AK113" i="15"/>
  <c r="AK114" i="15"/>
  <c r="AK115" i="15"/>
  <c r="AK116" i="15"/>
  <c r="AK117" i="15"/>
  <c r="AK118" i="15"/>
  <c r="AK119" i="15"/>
  <c r="AK120" i="15"/>
  <c r="AK121" i="15"/>
  <c r="AK122" i="15"/>
  <c r="AK123" i="15"/>
  <c r="AK124" i="15"/>
  <c r="AK125" i="15"/>
  <c r="AK126" i="15"/>
  <c r="AK127" i="15"/>
  <c r="AK128" i="15"/>
  <c r="AK129" i="15"/>
  <c r="AK130" i="15"/>
  <c r="AK131" i="15"/>
  <c r="AK132" i="15"/>
  <c r="AK133" i="15"/>
  <c r="AK134" i="15"/>
  <c r="AK135" i="15"/>
  <c r="AK136" i="15"/>
  <c r="AK137" i="15"/>
  <c r="AK138" i="15"/>
  <c r="AK139" i="15"/>
  <c r="AK140" i="15"/>
  <c r="AK141" i="15"/>
  <c r="AK142" i="15"/>
  <c r="AK143" i="15"/>
  <c r="AK144" i="15"/>
  <c r="AK145" i="15"/>
  <c r="AK146" i="15"/>
  <c r="AK147" i="15"/>
  <c r="AK148" i="15"/>
  <c r="AK149" i="15"/>
  <c r="AK150" i="15"/>
  <c r="AK151" i="15"/>
  <c r="AK152" i="15"/>
  <c r="AK153" i="15"/>
  <c r="AK154" i="15"/>
  <c r="AK155" i="15"/>
  <c r="AK156" i="15"/>
  <c r="AK157" i="15"/>
  <c r="AK158" i="15"/>
  <c r="AK159" i="15"/>
  <c r="AK160" i="15"/>
  <c r="AK161" i="15"/>
  <c r="AK162" i="15"/>
  <c r="AK163" i="15"/>
  <c r="AK164" i="15"/>
  <c r="AK165" i="15"/>
  <c r="AK166" i="15"/>
  <c r="AK167" i="15"/>
  <c r="AK168" i="15"/>
  <c r="AK169" i="15"/>
  <c r="AK170" i="15"/>
  <c r="AK171" i="15"/>
  <c r="AK172" i="15"/>
  <c r="AK173" i="15"/>
  <c r="AK174" i="15"/>
  <c r="AK175" i="15"/>
  <c r="AK176" i="15"/>
  <c r="AK177" i="15"/>
  <c r="AK178" i="15"/>
  <c r="AK179" i="15"/>
  <c r="AK180" i="15"/>
  <c r="AK181" i="15"/>
  <c r="AK182" i="15"/>
  <c r="AK183" i="15"/>
  <c r="AK184" i="15"/>
  <c r="AK185" i="15"/>
  <c r="AK186" i="15"/>
  <c r="AK187" i="15"/>
  <c r="AK188" i="15"/>
  <c r="AK189" i="15"/>
  <c r="AK190" i="15"/>
  <c r="AK191" i="15"/>
  <c r="AK192" i="15"/>
  <c r="AK193" i="15"/>
  <c r="AK194" i="15"/>
  <c r="AK195" i="15"/>
  <c r="AK196" i="15"/>
  <c r="AK197" i="15"/>
  <c r="AK198" i="15"/>
  <c r="AK199" i="15"/>
  <c r="AK200" i="15"/>
  <c r="AK201" i="15"/>
  <c r="AK202" i="15"/>
  <c r="AK203" i="15"/>
  <c r="AK204" i="15"/>
  <c r="AK205" i="15"/>
  <c r="AK206" i="15"/>
  <c r="AK207" i="15"/>
  <c r="AK208" i="15"/>
  <c r="AK209" i="15"/>
  <c r="AK210" i="15"/>
  <c r="AK211" i="15"/>
  <c r="AK212" i="15"/>
  <c r="AK213" i="15"/>
  <c r="AK214" i="15"/>
  <c r="AK215" i="15"/>
  <c r="AK216" i="15"/>
  <c r="AK217" i="15"/>
  <c r="AK218" i="15"/>
  <c r="AK219" i="15"/>
  <c r="AK220" i="15"/>
  <c r="AK221" i="15"/>
  <c r="AK222" i="15"/>
  <c r="AK223" i="15"/>
  <c r="AK224" i="15"/>
  <c r="AK225" i="15"/>
  <c r="AK226" i="15"/>
  <c r="AK227" i="15"/>
  <c r="AK228" i="15"/>
  <c r="AK229" i="15"/>
  <c r="AK230" i="15"/>
  <c r="AK231" i="15"/>
  <c r="AK232" i="15"/>
  <c r="AK233" i="15"/>
  <c r="AK234" i="15"/>
  <c r="AK235" i="15"/>
  <c r="AK236" i="15"/>
  <c r="AK237" i="15"/>
  <c r="AK238" i="15"/>
  <c r="AK239" i="15"/>
  <c r="AK240" i="15"/>
  <c r="AK241" i="15"/>
  <c r="AK242" i="15"/>
  <c r="AK243" i="15"/>
  <c r="AK244" i="15"/>
  <c r="AK245" i="15"/>
  <c r="AK246" i="15"/>
  <c r="AK247" i="15"/>
  <c r="AK248" i="15"/>
  <c r="AK249" i="15"/>
  <c r="AK250" i="15"/>
  <c r="AK251" i="15"/>
  <c r="AK252" i="15"/>
  <c r="AK253" i="15"/>
  <c r="AK254" i="15"/>
  <c r="AK255" i="15"/>
  <c r="AK256" i="15"/>
  <c r="AK257" i="15"/>
  <c r="AK258" i="15"/>
  <c r="AK259" i="15"/>
  <c r="AK260" i="15"/>
  <c r="AK261" i="15"/>
  <c r="AK262" i="15"/>
  <c r="AK263" i="15"/>
  <c r="AK264" i="15"/>
  <c r="AK265" i="15"/>
  <c r="AK266" i="15"/>
  <c r="AK267" i="15"/>
  <c r="AK268" i="15"/>
  <c r="AK269" i="15"/>
  <c r="AK270" i="15"/>
  <c r="AK271" i="15"/>
  <c r="AK272" i="15"/>
  <c r="AK273" i="15"/>
  <c r="AK274" i="15"/>
  <c r="AK275" i="15"/>
  <c r="AK276" i="15"/>
  <c r="AK277" i="15"/>
  <c r="AK278" i="15"/>
  <c r="AK279" i="15"/>
  <c r="AK280" i="15"/>
  <c r="AK281" i="15"/>
  <c r="AK282" i="15"/>
  <c r="AK283" i="15"/>
  <c r="AK284" i="15"/>
  <c r="AK285" i="15"/>
  <c r="AK286" i="15"/>
  <c r="AK287" i="15"/>
  <c r="AK288" i="15"/>
  <c r="AK289" i="15"/>
  <c r="AK290" i="15"/>
  <c r="AK291" i="15"/>
  <c r="AK292" i="15"/>
  <c r="AK293" i="15"/>
  <c r="AK294" i="15"/>
  <c r="AK295" i="15"/>
  <c r="AK296" i="15"/>
  <c r="AK297" i="15"/>
  <c r="AK298" i="15"/>
  <c r="AK299" i="15"/>
  <c r="AK300" i="15"/>
  <c r="AK301" i="15"/>
  <c r="AK302" i="15"/>
  <c r="AK303" i="15"/>
  <c r="AK304" i="15"/>
  <c r="AK305" i="15"/>
  <c r="AK306" i="15"/>
  <c r="AK307" i="15"/>
  <c r="AK308" i="15"/>
  <c r="AK309" i="15"/>
  <c r="AK310" i="15"/>
  <c r="AK311" i="15"/>
  <c r="AK312" i="15"/>
  <c r="AK313" i="15"/>
  <c r="AK314" i="15"/>
  <c r="AK315" i="15"/>
  <c r="AK316" i="15"/>
  <c r="AK317" i="15"/>
  <c r="AK318" i="15"/>
  <c r="AK319" i="15"/>
  <c r="AK320" i="15"/>
  <c r="AK321" i="15"/>
  <c r="AK322" i="15"/>
  <c r="AK323" i="15"/>
  <c r="AK324" i="15"/>
  <c r="AK325" i="15"/>
  <c r="AK326" i="15"/>
  <c r="AK327" i="15"/>
  <c r="AK328" i="15"/>
  <c r="AK329" i="15"/>
  <c r="AK330" i="15"/>
  <c r="AK331" i="15"/>
  <c r="AK332" i="15"/>
  <c r="AK333" i="15"/>
  <c r="AK334" i="15"/>
  <c r="AK335" i="15"/>
  <c r="AK336" i="15"/>
  <c r="AK337" i="15"/>
  <c r="AK338" i="15"/>
  <c r="AK339" i="15"/>
  <c r="AK340" i="15"/>
  <c r="AK341" i="15"/>
  <c r="AK342" i="15"/>
  <c r="AK343" i="15"/>
  <c r="AK344" i="15"/>
  <c r="AK345" i="15"/>
  <c r="AK346" i="15"/>
  <c r="AK347" i="15"/>
  <c r="AK348" i="15"/>
  <c r="AK349" i="15"/>
  <c r="AK350" i="15"/>
  <c r="AK351" i="15"/>
  <c r="AK352" i="15"/>
  <c r="AK353" i="15"/>
  <c r="AK354" i="15"/>
  <c r="AK355" i="15"/>
  <c r="AK356" i="15"/>
  <c r="AK357" i="15"/>
  <c r="AK358" i="15"/>
  <c r="AK359" i="15"/>
  <c r="AK360" i="15"/>
  <c r="AK361" i="15"/>
  <c r="AK362" i="15"/>
  <c r="AK363" i="15"/>
  <c r="AK364" i="15"/>
  <c r="AK365" i="15"/>
  <c r="AK366" i="15"/>
  <c r="AK367" i="15"/>
  <c r="AK368" i="15"/>
  <c r="AK369" i="15"/>
  <c r="AK370" i="15"/>
  <c r="AK371" i="15"/>
  <c r="AK372" i="15"/>
  <c r="AK373" i="15"/>
  <c r="AK374" i="15"/>
  <c r="AK375" i="15"/>
  <c r="AK376" i="15"/>
  <c r="AK377" i="15"/>
  <c r="AK378" i="15"/>
  <c r="AK379" i="15"/>
  <c r="AK380" i="15"/>
  <c r="AK381" i="15"/>
  <c r="AK382" i="15"/>
  <c r="AK383" i="15"/>
  <c r="AK384" i="15"/>
  <c r="AK385" i="15"/>
  <c r="AK386" i="15"/>
  <c r="AK387" i="15"/>
  <c r="AK388" i="15"/>
  <c r="AK389" i="15"/>
  <c r="AK390" i="15"/>
  <c r="AK391" i="15"/>
  <c r="AK392" i="15"/>
  <c r="AK393" i="15"/>
  <c r="AK394" i="15"/>
  <c r="AK395" i="15"/>
  <c r="AK396" i="15"/>
  <c r="AK397" i="15"/>
  <c r="AK398" i="15"/>
  <c r="AK399" i="15"/>
  <c r="AK400" i="15"/>
  <c r="AK401" i="15"/>
  <c r="AK402" i="15"/>
  <c r="AK403" i="15"/>
  <c r="AK404" i="15"/>
  <c r="AK405" i="15"/>
  <c r="AK406" i="15"/>
  <c r="AK407" i="15"/>
  <c r="AK408" i="15"/>
  <c r="AK409" i="15"/>
  <c r="AK410" i="15"/>
  <c r="AK411" i="15"/>
  <c r="AK412" i="15"/>
  <c r="AK413" i="15"/>
  <c r="AK414" i="15"/>
  <c r="AK415" i="15"/>
  <c r="AK416" i="15"/>
  <c r="AK417" i="15"/>
  <c r="AK418" i="15"/>
  <c r="AK419" i="15"/>
  <c r="AK420" i="15"/>
  <c r="AK421" i="15"/>
  <c r="AK422" i="15"/>
  <c r="AK423" i="15"/>
  <c r="AK424" i="15"/>
  <c r="AK425" i="15"/>
  <c r="AK426" i="15"/>
  <c r="AK427" i="15"/>
  <c r="AK428" i="15"/>
  <c r="AK429" i="15"/>
  <c r="AK430" i="15"/>
  <c r="AK431" i="15"/>
  <c r="AK432" i="15"/>
  <c r="AK433" i="15"/>
  <c r="AK434" i="15"/>
  <c r="AK435" i="15"/>
  <c r="AK436" i="15"/>
  <c r="AK437" i="15"/>
  <c r="AK438" i="15"/>
  <c r="AK439" i="15"/>
  <c r="AK440" i="15"/>
  <c r="AK441" i="15"/>
  <c r="AK442" i="15"/>
  <c r="AK443" i="15"/>
  <c r="AK444" i="15"/>
  <c r="AK445" i="15"/>
  <c r="AK446" i="15"/>
  <c r="AK447" i="15"/>
  <c r="AK448" i="15"/>
  <c r="AK449" i="15"/>
  <c r="AK450" i="15"/>
  <c r="AK451" i="15"/>
  <c r="AK452" i="15"/>
  <c r="AK453" i="15"/>
  <c r="AK454" i="15"/>
  <c r="AK455" i="15"/>
  <c r="AK456" i="15"/>
  <c r="AK457" i="15"/>
  <c r="AK458" i="15"/>
  <c r="AK459" i="15"/>
  <c r="AK460" i="15"/>
  <c r="AK461" i="15"/>
  <c r="AK462" i="15"/>
  <c r="AK463" i="15"/>
  <c r="AK464" i="15"/>
  <c r="AK465" i="15"/>
  <c r="AK466" i="15"/>
  <c r="AK467" i="15"/>
  <c r="AK468" i="15"/>
  <c r="AK469" i="15"/>
  <c r="AK470" i="15"/>
  <c r="AK471" i="15"/>
  <c r="AK472" i="15"/>
  <c r="AK473" i="15"/>
  <c r="AK474" i="15"/>
  <c r="AK475" i="15"/>
  <c r="AK476" i="15"/>
  <c r="AK477" i="15"/>
  <c r="AK478" i="15"/>
  <c r="AK479" i="15"/>
  <c r="AK480" i="15"/>
  <c r="AK481" i="15"/>
  <c r="AK482" i="15"/>
  <c r="AK483" i="15"/>
  <c r="AK484" i="15"/>
  <c r="AK485" i="15"/>
  <c r="AK486" i="15"/>
  <c r="AK487" i="15"/>
  <c r="AK488" i="15"/>
  <c r="AK489" i="15"/>
  <c r="AK490" i="15"/>
  <c r="AK491" i="15"/>
  <c r="AK492" i="15"/>
  <c r="AK493" i="15"/>
  <c r="AK494" i="15"/>
  <c r="AK495" i="15"/>
  <c r="AK496" i="15"/>
  <c r="AK497" i="15"/>
  <c r="AK498" i="15"/>
  <c r="AK499" i="15"/>
  <c r="AK500" i="15"/>
  <c r="AK501" i="15"/>
  <c r="AK502" i="15"/>
  <c r="AK503" i="15"/>
  <c r="AK504" i="15"/>
  <c r="AK505" i="15"/>
  <c r="AK506" i="15"/>
  <c r="AK507" i="15"/>
  <c r="AK508" i="15"/>
  <c r="AK509" i="15"/>
  <c r="AK510" i="15"/>
  <c r="AK511" i="15"/>
  <c r="AK512" i="15"/>
  <c r="AK513" i="15"/>
  <c r="AK514" i="15"/>
  <c r="AK515" i="15"/>
  <c r="AK516" i="15"/>
  <c r="AK517" i="15"/>
  <c r="AK518" i="15"/>
  <c r="AK519" i="15"/>
  <c r="AK520" i="15"/>
  <c r="AK521" i="15"/>
  <c r="AK522" i="15"/>
  <c r="AK523" i="15"/>
  <c r="AK524" i="15"/>
  <c r="AK525" i="15"/>
  <c r="AK526" i="15"/>
  <c r="AK527" i="15"/>
  <c r="AK528" i="15"/>
  <c r="AK529" i="15"/>
  <c r="AK530" i="15"/>
  <c r="AK531" i="15"/>
  <c r="AK532" i="15"/>
  <c r="AK533" i="15"/>
  <c r="AK534" i="15"/>
  <c r="AK535" i="15"/>
  <c r="AK536" i="15"/>
  <c r="AK537" i="15"/>
  <c r="AK538" i="15"/>
  <c r="AK539" i="15"/>
  <c r="AK540" i="15"/>
  <c r="AK541" i="15"/>
  <c r="AK542" i="15"/>
  <c r="AK543" i="15"/>
  <c r="AK544" i="15"/>
  <c r="AK545" i="15"/>
  <c r="AK546" i="15"/>
  <c r="AK547" i="15"/>
  <c r="AK548" i="15"/>
  <c r="AK549" i="15"/>
  <c r="AK550" i="15"/>
  <c r="AK551" i="15"/>
  <c r="AK552" i="15"/>
  <c r="AK553" i="15"/>
  <c r="AK554" i="15"/>
  <c r="AK555" i="15"/>
  <c r="AK556" i="15"/>
  <c r="AK557" i="15"/>
  <c r="AK558" i="15"/>
  <c r="AK559" i="15"/>
  <c r="AK560" i="15"/>
  <c r="AK561" i="15"/>
  <c r="AK562" i="15"/>
  <c r="AK563" i="15"/>
  <c r="AK564" i="15"/>
  <c r="AK565" i="15"/>
  <c r="AK566" i="15"/>
  <c r="AK567" i="15"/>
  <c r="AK568" i="15"/>
  <c r="AK569" i="15"/>
  <c r="AK570" i="15"/>
  <c r="AK571" i="15"/>
  <c r="AK572" i="15"/>
  <c r="AK573" i="15"/>
  <c r="AK574" i="15"/>
  <c r="AK575" i="15"/>
  <c r="AK576" i="15"/>
  <c r="AK577" i="15"/>
  <c r="AK578" i="15"/>
  <c r="AK579" i="15"/>
  <c r="AK580" i="15"/>
  <c r="AK581" i="15"/>
  <c r="AK582" i="15"/>
  <c r="AK583" i="15"/>
  <c r="AK584" i="15"/>
  <c r="AK585" i="15"/>
  <c r="AK586" i="15"/>
  <c r="AK587" i="15"/>
  <c r="AK588" i="15"/>
  <c r="AK589" i="15"/>
  <c r="AK590" i="15"/>
  <c r="AK591" i="15"/>
  <c r="AK592" i="15"/>
  <c r="AK593" i="15"/>
  <c r="AK594" i="15"/>
  <c r="AK595" i="15"/>
  <c r="AK596" i="15"/>
  <c r="AK597" i="15"/>
  <c r="AK598" i="15"/>
  <c r="AK599" i="15"/>
  <c r="AK600" i="15"/>
  <c r="AK601" i="15"/>
  <c r="AK602" i="15"/>
  <c r="AK603" i="15"/>
  <c r="AK604" i="15"/>
  <c r="AK605" i="15"/>
  <c r="AK606" i="15"/>
  <c r="AK607" i="15"/>
  <c r="AK608" i="15"/>
  <c r="AK609" i="15"/>
  <c r="AK610" i="15"/>
  <c r="AK611" i="15"/>
  <c r="AK612" i="15"/>
  <c r="AK613" i="15"/>
  <c r="AK614" i="15"/>
  <c r="AK615" i="15"/>
  <c r="AK616" i="15"/>
  <c r="AK617" i="15"/>
  <c r="AK618" i="15"/>
  <c r="AK619" i="15"/>
  <c r="AK620" i="15"/>
  <c r="AK621" i="15"/>
  <c r="AK622" i="15"/>
  <c r="AK623" i="15"/>
  <c r="AK624" i="15"/>
  <c r="AK625" i="15"/>
  <c r="AK626" i="15"/>
  <c r="AK627" i="15"/>
  <c r="AK628" i="15"/>
  <c r="AK629" i="15"/>
  <c r="AK630" i="15"/>
  <c r="AK631" i="15"/>
  <c r="AK632" i="15"/>
  <c r="AK633" i="15"/>
  <c r="AK634" i="15"/>
  <c r="AK635" i="15"/>
  <c r="AK636" i="15"/>
  <c r="AK637" i="15"/>
  <c r="AK638" i="15"/>
  <c r="AK639" i="15"/>
  <c r="AK640" i="15"/>
  <c r="AK641" i="15"/>
  <c r="AK642" i="15"/>
  <c r="AK643" i="15"/>
  <c r="AK644" i="15"/>
  <c r="AK645" i="15"/>
  <c r="AK646" i="15"/>
  <c r="AK647" i="15"/>
  <c r="AK648" i="15"/>
  <c r="AK649" i="15"/>
  <c r="AK650" i="15"/>
  <c r="AK651" i="15"/>
  <c r="AK652" i="15"/>
  <c r="AK653" i="15"/>
  <c r="AK654" i="15"/>
  <c r="AK655" i="15"/>
  <c r="AK656" i="15"/>
  <c r="AK657" i="15"/>
  <c r="AK658" i="15"/>
  <c r="AK659" i="15"/>
  <c r="AK660" i="15"/>
  <c r="AK661" i="15"/>
  <c r="AK662" i="15"/>
  <c r="AK663" i="15"/>
  <c r="AK664" i="15"/>
  <c r="AK665" i="15"/>
  <c r="AK666" i="15"/>
  <c r="AK667" i="15"/>
  <c r="AK668" i="15"/>
  <c r="AK669" i="15"/>
  <c r="AK670" i="15"/>
  <c r="AK671" i="15"/>
  <c r="AK672" i="15"/>
  <c r="AK673" i="15"/>
  <c r="AK674" i="15"/>
  <c r="AK675" i="15"/>
  <c r="AK676" i="15"/>
  <c r="AK677" i="15"/>
  <c r="AK678" i="15"/>
  <c r="AK679" i="15"/>
  <c r="AK680" i="15"/>
  <c r="AK681" i="15"/>
  <c r="AK682" i="15"/>
  <c r="AK683" i="15"/>
  <c r="AK684" i="15"/>
  <c r="AK685" i="15"/>
  <c r="AK686" i="15"/>
  <c r="AK687" i="15"/>
  <c r="AK688" i="15"/>
  <c r="AK689" i="15"/>
  <c r="AK690" i="15"/>
  <c r="AK691" i="15"/>
  <c r="AK692" i="15"/>
  <c r="AK693" i="15"/>
  <c r="AK694" i="15"/>
  <c r="AK695" i="15"/>
  <c r="AK696" i="15"/>
  <c r="AK697" i="15"/>
  <c r="AK698" i="15"/>
  <c r="AK699" i="15"/>
  <c r="AK700" i="15"/>
  <c r="AK701" i="15"/>
  <c r="AK702" i="15"/>
  <c r="AK703" i="15"/>
  <c r="AK704" i="15"/>
  <c r="AK705" i="15"/>
  <c r="AK706" i="15"/>
  <c r="AK707" i="15"/>
  <c r="AK708" i="15"/>
  <c r="AK709" i="15"/>
  <c r="AK710" i="15"/>
  <c r="AK711" i="15"/>
  <c r="AK712" i="15"/>
  <c r="AK713" i="15"/>
  <c r="AK714" i="15"/>
  <c r="AK715" i="15"/>
  <c r="AK716" i="15"/>
  <c r="AK717" i="15"/>
  <c r="AK718" i="15"/>
  <c r="AK719" i="15"/>
  <c r="AK720" i="15"/>
  <c r="AK721" i="15"/>
  <c r="AK722" i="15"/>
  <c r="AK723" i="15"/>
  <c r="AK724" i="15"/>
  <c r="AK725" i="15"/>
  <c r="AK726" i="15"/>
  <c r="AK727" i="15"/>
  <c r="AK728" i="15"/>
  <c r="AK729" i="15"/>
  <c r="AK730" i="15"/>
  <c r="AK731" i="15"/>
  <c r="AK732" i="15"/>
  <c r="AK733" i="15"/>
  <c r="AK734" i="15"/>
  <c r="AK735" i="15"/>
  <c r="AK736" i="15"/>
  <c r="AK737" i="15"/>
  <c r="AK738" i="15"/>
  <c r="AK739" i="15"/>
  <c r="AK740" i="15"/>
  <c r="AK741" i="15"/>
  <c r="AK742" i="15"/>
  <c r="AK743" i="15"/>
  <c r="AK744" i="15"/>
  <c r="AK745" i="15"/>
  <c r="AK746" i="15"/>
  <c r="AK747" i="15"/>
  <c r="AK748" i="15"/>
  <c r="AK749" i="15"/>
  <c r="AK750" i="15"/>
  <c r="AK751" i="15"/>
  <c r="AK752" i="15"/>
  <c r="AK753" i="15"/>
  <c r="AK754" i="15"/>
  <c r="AK755" i="15"/>
  <c r="AK756" i="15"/>
  <c r="AK757" i="15"/>
  <c r="AK758" i="15"/>
  <c r="AK759" i="15"/>
  <c r="AK760" i="15"/>
  <c r="AK761" i="15"/>
  <c r="AK762" i="15"/>
  <c r="AK763" i="15"/>
  <c r="AK764" i="15"/>
  <c r="AK765" i="15"/>
  <c r="AK766" i="15"/>
  <c r="AK767" i="15"/>
  <c r="AK768" i="15"/>
  <c r="AK769" i="15"/>
  <c r="AK770" i="15"/>
  <c r="AK771" i="15"/>
  <c r="AK772" i="15"/>
  <c r="AK773" i="15"/>
  <c r="AK774" i="15"/>
  <c r="AK775" i="15"/>
  <c r="AK776" i="15"/>
  <c r="AK777" i="15"/>
  <c r="AK778" i="15"/>
  <c r="AK779" i="15"/>
  <c r="AK780" i="15"/>
  <c r="AK781" i="15"/>
  <c r="AK782" i="15"/>
  <c r="AK783" i="15"/>
  <c r="AK784" i="15"/>
  <c r="AK785" i="15"/>
  <c r="AK786" i="15"/>
  <c r="AK787" i="15"/>
  <c r="AK788" i="15"/>
  <c r="AK789" i="15"/>
  <c r="AK790" i="15"/>
  <c r="AK791" i="15"/>
  <c r="AK792" i="15"/>
  <c r="AK793" i="15"/>
  <c r="AK794" i="15"/>
  <c r="AK795" i="15"/>
  <c r="AK796" i="15"/>
  <c r="AK797" i="15"/>
  <c r="AK798" i="15"/>
  <c r="AK799" i="15"/>
  <c r="AK2" i="15"/>
  <c r="AJ3" i="15"/>
  <c r="AJ4" i="15"/>
  <c r="AJ5" i="15"/>
  <c r="AJ6" i="15"/>
  <c r="AJ7" i="15"/>
  <c r="AJ8" i="15"/>
  <c r="AJ9" i="15"/>
  <c r="AJ10" i="15"/>
  <c r="AJ11" i="15"/>
  <c r="AJ12" i="15"/>
  <c r="AJ13" i="15"/>
  <c r="AJ14" i="15"/>
  <c r="AJ15" i="15"/>
  <c r="AJ16" i="15"/>
  <c r="AJ17" i="15"/>
  <c r="AJ18" i="15"/>
  <c r="AJ19" i="15"/>
  <c r="AJ20" i="15"/>
  <c r="AJ21" i="15"/>
  <c r="AJ22" i="15"/>
  <c r="AJ23" i="15"/>
  <c r="AJ24" i="15"/>
  <c r="AJ25" i="15"/>
  <c r="AJ26" i="15"/>
  <c r="AJ27" i="15"/>
  <c r="AJ28" i="15"/>
  <c r="AJ29" i="15"/>
  <c r="AJ30" i="15"/>
  <c r="AJ31" i="15"/>
  <c r="AJ32" i="15"/>
  <c r="AJ33" i="15"/>
  <c r="AJ34" i="15"/>
  <c r="AJ35" i="15"/>
  <c r="AJ36" i="15"/>
  <c r="AJ37" i="15"/>
  <c r="AJ38" i="15"/>
  <c r="AJ39" i="15"/>
  <c r="AJ40" i="15"/>
  <c r="AJ41" i="15"/>
  <c r="AJ42" i="15"/>
  <c r="AJ43" i="15"/>
  <c r="AJ44" i="15"/>
  <c r="AJ45" i="15"/>
  <c r="AJ46" i="15"/>
  <c r="AJ47" i="15"/>
  <c r="AJ48" i="15"/>
  <c r="AJ49" i="15"/>
  <c r="AJ50" i="15"/>
  <c r="AJ51" i="15"/>
  <c r="AJ52" i="15"/>
  <c r="AJ53" i="15"/>
  <c r="AJ54" i="15"/>
  <c r="AJ55" i="15"/>
  <c r="AJ56" i="15"/>
  <c r="AJ57" i="15"/>
  <c r="AJ58" i="15"/>
  <c r="AJ59" i="15"/>
  <c r="AJ60" i="15"/>
  <c r="AJ61" i="15"/>
  <c r="AJ62" i="15"/>
  <c r="AJ63" i="15"/>
  <c r="AJ64" i="15"/>
  <c r="AJ65" i="15"/>
  <c r="AJ66" i="15"/>
  <c r="AJ67" i="15"/>
  <c r="AJ68" i="15"/>
  <c r="AJ69" i="15"/>
  <c r="AJ70" i="15"/>
  <c r="AJ71" i="15"/>
  <c r="AJ72" i="15"/>
  <c r="AJ73" i="15"/>
  <c r="AJ74" i="15"/>
  <c r="AJ75" i="15"/>
  <c r="AJ76" i="15"/>
  <c r="AJ77" i="15"/>
  <c r="AJ78" i="15"/>
  <c r="AJ79" i="15"/>
  <c r="AJ80" i="15"/>
  <c r="AJ81" i="15"/>
  <c r="AJ82" i="15"/>
  <c r="AJ83" i="15"/>
  <c r="AJ84" i="15"/>
  <c r="AJ85" i="15"/>
  <c r="AJ86" i="15"/>
  <c r="AJ87" i="15"/>
  <c r="AJ88" i="15"/>
  <c r="AJ89" i="15"/>
  <c r="AJ90" i="15"/>
  <c r="AJ91" i="15"/>
  <c r="AJ92" i="15"/>
  <c r="AJ93" i="15"/>
  <c r="AJ94" i="15"/>
  <c r="AJ95" i="15"/>
  <c r="AJ96" i="15"/>
  <c r="AJ97" i="15"/>
  <c r="AJ98" i="15"/>
  <c r="AJ99" i="15"/>
  <c r="AJ100" i="15"/>
  <c r="AJ101" i="15"/>
  <c r="AJ102" i="15"/>
  <c r="AJ103" i="15"/>
  <c r="AJ104" i="15"/>
  <c r="AJ105" i="15"/>
  <c r="AJ106" i="15"/>
  <c r="AJ107" i="15"/>
  <c r="AJ108" i="15"/>
  <c r="AJ109" i="15"/>
  <c r="AJ110" i="15"/>
  <c r="AJ111" i="15"/>
  <c r="AJ112" i="15"/>
  <c r="AJ113" i="15"/>
  <c r="AJ114" i="15"/>
  <c r="AJ115" i="15"/>
  <c r="AJ116" i="15"/>
  <c r="AJ117" i="15"/>
  <c r="AJ118" i="15"/>
  <c r="AJ119" i="15"/>
  <c r="AJ120" i="15"/>
  <c r="AJ121" i="15"/>
  <c r="AJ122" i="15"/>
  <c r="AJ123" i="15"/>
  <c r="AJ124" i="15"/>
  <c r="AJ125" i="15"/>
  <c r="AJ126" i="15"/>
  <c r="AJ127" i="15"/>
  <c r="AJ128" i="15"/>
  <c r="AJ129" i="15"/>
  <c r="AJ130" i="15"/>
  <c r="AJ131" i="15"/>
  <c r="AJ132" i="15"/>
  <c r="AJ133" i="15"/>
  <c r="AJ134" i="15"/>
  <c r="AJ135" i="15"/>
  <c r="AJ136" i="15"/>
  <c r="AJ137" i="15"/>
  <c r="AJ138" i="15"/>
  <c r="AJ139" i="15"/>
  <c r="AJ140" i="15"/>
  <c r="AJ141" i="15"/>
  <c r="AJ142" i="15"/>
  <c r="AJ143" i="15"/>
  <c r="AJ144" i="15"/>
  <c r="AJ145" i="15"/>
  <c r="AJ146" i="15"/>
  <c r="AJ147" i="15"/>
  <c r="AJ148" i="15"/>
  <c r="AJ149" i="15"/>
  <c r="AJ150" i="15"/>
  <c r="AJ151" i="15"/>
  <c r="AJ152" i="15"/>
  <c r="AJ153" i="15"/>
  <c r="AJ154" i="15"/>
  <c r="AJ155" i="15"/>
  <c r="AJ156" i="15"/>
  <c r="AJ157" i="15"/>
  <c r="AJ158" i="15"/>
  <c r="AJ159" i="15"/>
  <c r="AJ160" i="15"/>
  <c r="AJ161" i="15"/>
  <c r="AJ162" i="15"/>
  <c r="AJ163" i="15"/>
  <c r="AJ164" i="15"/>
  <c r="AJ165" i="15"/>
  <c r="AJ166" i="15"/>
  <c r="AJ167" i="15"/>
  <c r="AJ168" i="15"/>
  <c r="AJ169" i="15"/>
  <c r="AJ170" i="15"/>
  <c r="AJ171" i="15"/>
  <c r="AJ172" i="15"/>
  <c r="AJ173" i="15"/>
  <c r="AJ174" i="15"/>
  <c r="AJ175" i="15"/>
  <c r="AJ176" i="15"/>
  <c r="AJ177" i="15"/>
  <c r="AJ178" i="15"/>
  <c r="AJ179" i="15"/>
  <c r="AJ180" i="15"/>
  <c r="AJ181" i="15"/>
  <c r="AJ182" i="15"/>
  <c r="AJ183" i="15"/>
  <c r="AJ184" i="15"/>
  <c r="AJ185" i="15"/>
  <c r="AJ186" i="15"/>
  <c r="AJ187" i="15"/>
  <c r="AJ188" i="15"/>
  <c r="AJ189" i="15"/>
  <c r="AJ190" i="15"/>
  <c r="AJ191" i="15"/>
  <c r="AJ192" i="15"/>
  <c r="AJ193" i="15"/>
  <c r="AJ194" i="15"/>
  <c r="AJ195" i="15"/>
  <c r="AJ196" i="15"/>
  <c r="AJ197" i="15"/>
  <c r="AJ198" i="15"/>
  <c r="AJ199" i="15"/>
  <c r="AJ200" i="15"/>
  <c r="AJ201" i="15"/>
  <c r="AJ202" i="15"/>
  <c r="AJ203" i="15"/>
  <c r="AJ204" i="15"/>
  <c r="AJ205" i="15"/>
  <c r="AJ206" i="15"/>
  <c r="AJ207" i="15"/>
  <c r="AJ208" i="15"/>
  <c r="AJ209" i="15"/>
  <c r="AJ210" i="15"/>
  <c r="AJ211" i="15"/>
  <c r="AJ212" i="15"/>
  <c r="AJ213" i="15"/>
  <c r="AJ214" i="15"/>
  <c r="AJ215" i="15"/>
  <c r="AJ216" i="15"/>
  <c r="AJ217" i="15"/>
  <c r="AJ218" i="15"/>
  <c r="AJ219" i="15"/>
  <c r="AJ220" i="15"/>
  <c r="AJ221" i="15"/>
  <c r="AJ222" i="15"/>
  <c r="AJ223" i="15"/>
  <c r="AJ224" i="15"/>
  <c r="AJ225" i="15"/>
  <c r="AJ226" i="15"/>
  <c r="AJ227" i="15"/>
  <c r="AJ228" i="15"/>
  <c r="AJ229" i="15"/>
  <c r="AJ230" i="15"/>
  <c r="AJ231" i="15"/>
  <c r="AJ232" i="15"/>
  <c r="AJ233" i="15"/>
  <c r="AJ234" i="15"/>
  <c r="AJ235" i="15"/>
  <c r="AJ236" i="15"/>
  <c r="AJ237" i="15"/>
  <c r="AJ238" i="15"/>
  <c r="AJ239" i="15"/>
  <c r="AJ240" i="15"/>
  <c r="AJ241" i="15"/>
  <c r="AJ242" i="15"/>
  <c r="AJ243" i="15"/>
  <c r="AJ244" i="15"/>
  <c r="AJ245" i="15"/>
  <c r="AJ246" i="15"/>
  <c r="AJ247" i="15"/>
  <c r="AJ248" i="15"/>
  <c r="AJ249" i="15"/>
  <c r="AJ250" i="15"/>
  <c r="AJ251" i="15"/>
  <c r="AJ252" i="15"/>
  <c r="AJ253" i="15"/>
  <c r="AJ254" i="15"/>
  <c r="AJ255" i="15"/>
  <c r="AJ256" i="15"/>
  <c r="AJ257" i="15"/>
  <c r="AJ258" i="15"/>
  <c r="AJ259" i="15"/>
  <c r="AJ260" i="15"/>
  <c r="AJ261" i="15"/>
  <c r="AJ262" i="15"/>
  <c r="AJ263" i="15"/>
  <c r="AJ264" i="15"/>
  <c r="AJ265" i="15"/>
  <c r="AJ266" i="15"/>
  <c r="AJ267" i="15"/>
  <c r="AJ268" i="15"/>
  <c r="AJ269" i="15"/>
  <c r="AJ270" i="15"/>
  <c r="AJ271" i="15"/>
  <c r="AJ272" i="15"/>
  <c r="AJ273" i="15"/>
  <c r="AJ274" i="15"/>
  <c r="AJ275" i="15"/>
  <c r="AJ276" i="15"/>
  <c r="AJ277" i="15"/>
  <c r="AJ278" i="15"/>
  <c r="AJ279" i="15"/>
  <c r="AJ280" i="15"/>
  <c r="AJ281" i="15"/>
  <c r="AJ282" i="15"/>
  <c r="AJ283" i="15"/>
  <c r="AJ284" i="15"/>
  <c r="AJ285" i="15"/>
  <c r="AJ286" i="15"/>
  <c r="AJ287" i="15"/>
  <c r="AJ288" i="15"/>
  <c r="AJ289" i="15"/>
  <c r="AJ290" i="15"/>
  <c r="AJ291" i="15"/>
  <c r="AJ292" i="15"/>
  <c r="AJ293" i="15"/>
  <c r="AJ294" i="15"/>
  <c r="AJ295" i="15"/>
  <c r="AJ296" i="15"/>
  <c r="AJ297" i="15"/>
  <c r="AJ298" i="15"/>
  <c r="AJ299" i="15"/>
  <c r="AJ300" i="15"/>
  <c r="AJ301" i="15"/>
  <c r="AJ302" i="15"/>
  <c r="AJ303" i="15"/>
  <c r="AJ304" i="15"/>
  <c r="AJ305" i="15"/>
  <c r="AJ306" i="15"/>
  <c r="AJ307" i="15"/>
  <c r="AJ308" i="15"/>
  <c r="AJ309" i="15"/>
  <c r="AJ310" i="15"/>
  <c r="AJ311" i="15"/>
  <c r="AJ312" i="15"/>
  <c r="AJ313" i="15"/>
  <c r="AJ314" i="15"/>
  <c r="AJ315" i="15"/>
  <c r="AJ316" i="15"/>
  <c r="AJ317" i="15"/>
  <c r="AJ318" i="15"/>
  <c r="AJ319" i="15"/>
  <c r="AJ320" i="15"/>
  <c r="AJ321" i="15"/>
  <c r="AJ322" i="15"/>
  <c r="AJ323" i="15"/>
  <c r="AJ324" i="15"/>
  <c r="AJ325" i="15"/>
  <c r="AJ326" i="15"/>
  <c r="AJ327" i="15"/>
  <c r="AJ328" i="15"/>
  <c r="AJ329" i="15"/>
  <c r="AJ330" i="15"/>
  <c r="AJ331" i="15"/>
  <c r="AJ332" i="15"/>
  <c r="AJ333" i="15"/>
  <c r="AJ334" i="15"/>
  <c r="AJ335" i="15"/>
  <c r="AJ336" i="15"/>
  <c r="AJ337" i="15"/>
  <c r="AJ338" i="15"/>
  <c r="AJ339" i="15"/>
  <c r="AJ340" i="15"/>
  <c r="AJ341" i="15"/>
  <c r="AJ342" i="15"/>
  <c r="AJ343" i="15"/>
  <c r="AJ344" i="15"/>
  <c r="AJ345" i="15"/>
  <c r="AJ346" i="15"/>
  <c r="AJ347" i="15"/>
  <c r="AJ348" i="15"/>
  <c r="AJ349" i="15"/>
  <c r="AJ350" i="15"/>
  <c r="AJ351" i="15"/>
  <c r="AJ352" i="15"/>
  <c r="AJ353" i="15"/>
  <c r="AJ354" i="15"/>
  <c r="AJ355" i="15"/>
  <c r="AJ356" i="15"/>
  <c r="AJ357" i="15"/>
  <c r="AJ358" i="15"/>
  <c r="AJ359" i="15"/>
  <c r="AJ360" i="15"/>
  <c r="AJ361" i="15"/>
  <c r="AJ362" i="15"/>
  <c r="AJ363" i="15"/>
  <c r="AJ364" i="15"/>
  <c r="AJ365" i="15"/>
  <c r="AJ366" i="15"/>
  <c r="AJ367" i="15"/>
  <c r="AJ368" i="15"/>
  <c r="AJ369" i="15"/>
  <c r="AJ370" i="15"/>
  <c r="AJ371" i="15"/>
  <c r="AJ372" i="15"/>
  <c r="AJ373" i="15"/>
  <c r="AJ374" i="15"/>
  <c r="AJ375" i="15"/>
  <c r="AJ376" i="15"/>
  <c r="AJ377" i="15"/>
  <c r="AJ378" i="15"/>
  <c r="AJ379" i="15"/>
  <c r="AJ380" i="15"/>
  <c r="AJ381" i="15"/>
  <c r="AJ382" i="15"/>
  <c r="AJ383" i="15"/>
  <c r="AJ384" i="15"/>
  <c r="AJ385" i="15"/>
  <c r="AJ386" i="15"/>
  <c r="AJ387" i="15"/>
  <c r="AJ388" i="15"/>
  <c r="AJ389" i="15"/>
  <c r="AJ390" i="15"/>
  <c r="AJ391" i="15"/>
  <c r="AJ392" i="15"/>
  <c r="AJ393" i="15"/>
  <c r="AJ394" i="15"/>
  <c r="AJ395" i="15"/>
  <c r="AJ396" i="15"/>
  <c r="AJ397" i="15"/>
  <c r="AJ398" i="15"/>
  <c r="AJ399" i="15"/>
  <c r="AJ400" i="15"/>
  <c r="AJ401" i="15"/>
  <c r="AJ402" i="15"/>
  <c r="AJ403" i="15"/>
  <c r="AJ404" i="15"/>
  <c r="AJ405" i="15"/>
  <c r="AJ406" i="15"/>
  <c r="AJ407" i="15"/>
  <c r="AJ408" i="15"/>
  <c r="AJ409" i="15"/>
  <c r="AJ410" i="15"/>
  <c r="AJ411" i="15"/>
  <c r="AJ412" i="15"/>
  <c r="AJ413" i="15"/>
  <c r="AJ414" i="15"/>
  <c r="AJ415" i="15"/>
  <c r="AJ416" i="15"/>
  <c r="AJ417" i="15"/>
  <c r="AJ418" i="15"/>
  <c r="AJ419" i="15"/>
  <c r="AJ420" i="15"/>
  <c r="AJ421" i="15"/>
  <c r="AJ422" i="15"/>
  <c r="AJ423" i="15"/>
  <c r="AJ424" i="15"/>
  <c r="AJ425" i="15"/>
  <c r="AJ426" i="15"/>
  <c r="AJ427" i="15"/>
  <c r="AJ428" i="15"/>
  <c r="AJ429" i="15"/>
  <c r="AJ430" i="15"/>
  <c r="AJ431" i="15"/>
  <c r="AJ432" i="15"/>
  <c r="AJ433" i="15"/>
  <c r="AJ434" i="15"/>
  <c r="AJ435" i="15"/>
  <c r="AJ436" i="15"/>
  <c r="AJ437" i="15"/>
  <c r="AJ438" i="15"/>
  <c r="AJ439" i="15"/>
  <c r="AJ440" i="15"/>
  <c r="AJ441" i="15"/>
  <c r="AJ442" i="15"/>
  <c r="AJ443" i="15"/>
  <c r="AJ444" i="15"/>
  <c r="AJ445" i="15"/>
  <c r="AJ446" i="15"/>
  <c r="AJ447" i="15"/>
  <c r="AJ448" i="15"/>
  <c r="AJ449" i="15"/>
  <c r="AJ450" i="15"/>
  <c r="AJ451" i="15"/>
  <c r="AJ452" i="15"/>
  <c r="AJ453" i="15"/>
  <c r="AJ454" i="15"/>
  <c r="AJ455" i="15"/>
  <c r="AJ456" i="15"/>
  <c r="AJ457" i="15"/>
  <c r="AJ458" i="15"/>
  <c r="AJ459" i="15"/>
  <c r="AJ460" i="15"/>
  <c r="AJ461" i="15"/>
  <c r="AJ462" i="15"/>
  <c r="AJ463" i="15"/>
  <c r="AJ464" i="15"/>
  <c r="AJ465" i="15"/>
  <c r="AJ466" i="15"/>
  <c r="AJ467" i="15"/>
  <c r="AJ468" i="15"/>
  <c r="AJ469" i="15"/>
  <c r="AJ470" i="15"/>
  <c r="AJ471" i="15"/>
  <c r="AJ472" i="15"/>
  <c r="AJ473" i="15"/>
  <c r="AJ474" i="15"/>
  <c r="AJ475" i="15"/>
  <c r="AJ476" i="15"/>
  <c r="AJ477" i="15"/>
  <c r="AJ478" i="15"/>
  <c r="AJ479" i="15"/>
  <c r="AJ480" i="15"/>
  <c r="AJ481" i="15"/>
  <c r="AJ482" i="15"/>
  <c r="AJ483" i="15"/>
  <c r="AJ484" i="15"/>
  <c r="AJ485" i="15"/>
  <c r="AJ486" i="15"/>
  <c r="AJ487" i="15"/>
  <c r="AJ488" i="15"/>
  <c r="AJ489" i="15"/>
  <c r="AJ490" i="15"/>
  <c r="AJ491" i="15"/>
  <c r="AJ492" i="15"/>
  <c r="AJ493" i="15"/>
  <c r="AJ494" i="15"/>
  <c r="AJ495" i="15"/>
  <c r="AJ496" i="15"/>
  <c r="AJ497" i="15"/>
  <c r="AJ498" i="15"/>
  <c r="AJ499" i="15"/>
  <c r="AJ500" i="15"/>
  <c r="AJ501" i="15"/>
  <c r="AJ502" i="15"/>
  <c r="AJ503" i="15"/>
  <c r="AJ504" i="15"/>
  <c r="AJ505" i="15"/>
  <c r="AJ506" i="15"/>
  <c r="AJ507" i="15"/>
  <c r="AJ508" i="15"/>
  <c r="AJ509" i="15"/>
  <c r="AJ510" i="15"/>
  <c r="AJ511" i="15"/>
  <c r="AJ512" i="15"/>
  <c r="AJ513" i="15"/>
  <c r="AJ514" i="15"/>
  <c r="AJ515" i="15"/>
  <c r="AJ516" i="15"/>
  <c r="AJ517" i="15"/>
  <c r="AJ518" i="15"/>
  <c r="AJ519" i="15"/>
  <c r="AJ520" i="15"/>
  <c r="AJ521" i="15"/>
  <c r="AJ522" i="15"/>
  <c r="AJ523" i="15"/>
  <c r="AJ524" i="15"/>
  <c r="AJ525" i="15"/>
  <c r="AJ526" i="15"/>
  <c r="AJ527" i="15"/>
  <c r="AJ528" i="15"/>
  <c r="AJ529" i="15"/>
  <c r="AJ530" i="15"/>
  <c r="AJ531" i="15"/>
  <c r="AJ532" i="15"/>
  <c r="AJ533" i="15"/>
  <c r="AJ534" i="15"/>
  <c r="AJ535" i="15"/>
  <c r="AJ536" i="15"/>
  <c r="AJ537" i="15"/>
  <c r="AJ538" i="15"/>
  <c r="AJ539" i="15"/>
  <c r="AJ540" i="15"/>
  <c r="AJ541" i="15"/>
  <c r="AJ542" i="15"/>
  <c r="AJ543" i="15"/>
  <c r="AJ544" i="15"/>
  <c r="AJ545" i="15"/>
  <c r="AJ546" i="15"/>
  <c r="AJ547" i="15"/>
  <c r="AJ548" i="15"/>
  <c r="AJ549" i="15"/>
  <c r="AJ550" i="15"/>
  <c r="AJ551" i="15"/>
  <c r="AJ552" i="15"/>
  <c r="AJ553" i="15"/>
  <c r="AJ554" i="15"/>
  <c r="AJ555" i="15"/>
  <c r="AJ556" i="15"/>
  <c r="AJ557" i="15"/>
  <c r="AJ558" i="15"/>
  <c r="AJ559" i="15"/>
  <c r="AJ560" i="15"/>
  <c r="AJ561" i="15"/>
  <c r="AJ562" i="15"/>
  <c r="AJ563" i="15"/>
  <c r="AJ564" i="15"/>
  <c r="AJ565" i="15"/>
  <c r="AJ566" i="15"/>
  <c r="AJ567" i="15"/>
  <c r="AJ568" i="15"/>
  <c r="AJ569" i="15"/>
  <c r="AJ570" i="15"/>
  <c r="AJ571" i="15"/>
  <c r="AJ572" i="15"/>
  <c r="AJ573" i="15"/>
  <c r="AJ574" i="15"/>
  <c r="AJ575" i="15"/>
  <c r="AJ576" i="15"/>
  <c r="AJ577" i="15"/>
  <c r="AJ578" i="15"/>
  <c r="AJ579" i="15"/>
  <c r="AJ580" i="15"/>
  <c r="AJ581" i="15"/>
  <c r="AJ582" i="15"/>
  <c r="AJ583" i="15"/>
  <c r="AJ584" i="15"/>
  <c r="AJ585" i="15"/>
  <c r="AJ586" i="15"/>
  <c r="AJ587" i="15"/>
  <c r="AJ588" i="15"/>
  <c r="AJ589" i="15"/>
  <c r="AJ590" i="15"/>
  <c r="AJ591" i="15"/>
  <c r="AJ592" i="15"/>
  <c r="AJ593" i="15"/>
  <c r="AJ594" i="15"/>
  <c r="AJ595" i="15"/>
  <c r="AJ596" i="15"/>
  <c r="AJ597" i="15"/>
  <c r="AJ598" i="15"/>
  <c r="AJ599" i="15"/>
  <c r="AJ600" i="15"/>
  <c r="AJ601" i="15"/>
  <c r="AJ602" i="15"/>
  <c r="AJ603" i="15"/>
  <c r="AJ604" i="15"/>
  <c r="AJ605" i="15"/>
  <c r="AJ606" i="15"/>
  <c r="AJ607" i="15"/>
  <c r="AJ608" i="15"/>
  <c r="AJ609" i="15"/>
  <c r="AJ610" i="15"/>
  <c r="AJ611" i="15"/>
  <c r="AJ612" i="15"/>
  <c r="AJ613" i="15"/>
  <c r="AJ614" i="15"/>
  <c r="AJ615" i="15"/>
  <c r="AJ616" i="15"/>
  <c r="AJ617" i="15"/>
  <c r="AJ618" i="15"/>
  <c r="AJ619" i="15"/>
  <c r="AJ620" i="15"/>
  <c r="AJ621" i="15"/>
  <c r="AJ622" i="15"/>
  <c r="AJ623" i="15"/>
  <c r="AJ624" i="15"/>
  <c r="AJ625" i="15"/>
  <c r="AJ626" i="15"/>
  <c r="AJ627" i="15"/>
  <c r="AJ628" i="15"/>
  <c r="AJ629" i="15"/>
  <c r="AJ630" i="15"/>
  <c r="AJ631" i="15"/>
  <c r="AJ632" i="15"/>
  <c r="AJ633" i="15"/>
  <c r="AJ634" i="15"/>
  <c r="AJ635" i="15"/>
  <c r="AJ636" i="15"/>
  <c r="AJ637" i="15"/>
  <c r="AJ638" i="15"/>
  <c r="AJ639" i="15"/>
  <c r="AJ640" i="15"/>
  <c r="AJ641" i="15"/>
  <c r="AJ642" i="15"/>
  <c r="AJ643" i="15"/>
  <c r="AJ644" i="15"/>
  <c r="AJ645" i="15"/>
  <c r="AJ646" i="15"/>
  <c r="AJ647" i="15"/>
  <c r="AJ648" i="15"/>
  <c r="AJ649" i="15"/>
  <c r="AJ650" i="15"/>
  <c r="AJ651" i="15"/>
  <c r="AJ652" i="15"/>
  <c r="AJ653" i="15"/>
  <c r="AJ654" i="15"/>
  <c r="AJ655" i="15"/>
  <c r="AJ656" i="15"/>
  <c r="AJ657" i="15"/>
  <c r="AJ658" i="15"/>
  <c r="AJ659" i="15"/>
  <c r="AJ660" i="15"/>
  <c r="AJ661" i="15"/>
  <c r="AJ662" i="15"/>
  <c r="AJ663" i="15"/>
  <c r="AJ664" i="15"/>
  <c r="AJ665" i="15"/>
  <c r="AJ666" i="15"/>
  <c r="AJ667" i="15"/>
  <c r="AJ668" i="15"/>
  <c r="AJ669" i="15"/>
  <c r="AJ670" i="15"/>
  <c r="AJ671" i="15"/>
  <c r="AJ672" i="15"/>
  <c r="AJ673" i="15"/>
  <c r="AJ674" i="15"/>
  <c r="AJ675" i="15"/>
  <c r="AJ676" i="15"/>
  <c r="AJ677" i="15"/>
  <c r="AJ678" i="15"/>
  <c r="AJ679" i="15"/>
  <c r="AJ680" i="15"/>
  <c r="AJ681" i="15"/>
  <c r="AJ682" i="15"/>
  <c r="AJ683" i="15"/>
  <c r="AJ684" i="15"/>
  <c r="AJ685" i="15"/>
  <c r="AJ686" i="15"/>
  <c r="AJ687" i="15"/>
  <c r="AJ688" i="15"/>
  <c r="AJ689" i="15"/>
  <c r="AJ690" i="15"/>
  <c r="AJ691" i="15"/>
  <c r="AJ692" i="15"/>
  <c r="AJ693" i="15"/>
  <c r="AJ694" i="15"/>
  <c r="AJ695" i="15"/>
  <c r="AJ696" i="15"/>
  <c r="AJ697" i="15"/>
  <c r="AJ698" i="15"/>
  <c r="AJ699" i="15"/>
  <c r="AJ700" i="15"/>
  <c r="AJ701" i="15"/>
  <c r="AJ702" i="15"/>
  <c r="AJ703" i="15"/>
  <c r="AJ704" i="15"/>
  <c r="AJ705" i="15"/>
  <c r="AJ706" i="15"/>
  <c r="AJ707" i="15"/>
  <c r="AJ708" i="15"/>
  <c r="AJ709" i="15"/>
  <c r="AJ710" i="15"/>
  <c r="AJ711" i="15"/>
  <c r="AJ712" i="15"/>
  <c r="AJ713" i="15"/>
  <c r="AJ714" i="15"/>
  <c r="AJ715" i="15"/>
  <c r="AJ716" i="15"/>
  <c r="AJ717" i="15"/>
  <c r="AJ718" i="15"/>
  <c r="AJ719" i="15"/>
  <c r="AJ720" i="15"/>
  <c r="AJ721" i="15"/>
  <c r="AJ722" i="15"/>
  <c r="AJ723" i="15"/>
  <c r="AJ724" i="15"/>
  <c r="AJ725" i="15"/>
  <c r="AJ726" i="15"/>
  <c r="AJ727" i="15"/>
  <c r="AJ728" i="15"/>
  <c r="AJ729" i="15"/>
  <c r="AJ730" i="15"/>
  <c r="AJ731" i="15"/>
  <c r="AJ732" i="15"/>
  <c r="AJ733" i="15"/>
  <c r="AJ734" i="15"/>
  <c r="AJ735" i="15"/>
  <c r="AJ736" i="15"/>
  <c r="AJ737" i="15"/>
  <c r="AJ738" i="15"/>
  <c r="AJ739" i="15"/>
  <c r="AJ740" i="15"/>
  <c r="AJ741" i="15"/>
  <c r="AJ742" i="15"/>
  <c r="AJ743" i="15"/>
  <c r="AJ744" i="15"/>
  <c r="AJ745" i="15"/>
  <c r="AJ746" i="15"/>
  <c r="AJ747" i="15"/>
  <c r="AJ748" i="15"/>
  <c r="AJ749" i="15"/>
  <c r="AJ750" i="15"/>
  <c r="AJ751" i="15"/>
  <c r="AJ752" i="15"/>
  <c r="AJ753" i="15"/>
  <c r="AJ754" i="15"/>
  <c r="AJ755" i="15"/>
  <c r="AJ756" i="15"/>
  <c r="AJ757" i="15"/>
  <c r="AJ758" i="15"/>
  <c r="AJ759" i="15"/>
  <c r="AJ760" i="15"/>
  <c r="AJ761" i="15"/>
  <c r="AJ762" i="15"/>
  <c r="AJ763" i="15"/>
  <c r="AJ764" i="15"/>
  <c r="AJ765" i="15"/>
  <c r="AJ766" i="15"/>
  <c r="AJ767" i="15"/>
  <c r="AJ768" i="15"/>
  <c r="AJ769" i="15"/>
  <c r="AJ770" i="15"/>
  <c r="AJ771" i="15"/>
  <c r="AJ772" i="15"/>
  <c r="AJ773" i="15"/>
  <c r="AJ774" i="15"/>
  <c r="AJ775" i="15"/>
  <c r="AJ776" i="15"/>
  <c r="AJ777" i="15"/>
  <c r="AJ778" i="15"/>
  <c r="AJ779" i="15"/>
  <c r="AJ780" i="15"/>
  <c r="AJ781" i="15"/>
  <c r="AJ782" i="15"/>
  <c r="AJ783" i="15"/>
  <c r="AJ784" i="15"/>
  <c r="AJ785" i="15"/>
  <c r="AJ786" i="15"/>
  <c r="AJ787" i="15"/>
  <c r="AJ788" i="15"/>
  <c r="AJ789" i="15"/>
  <c r="AJ790" i="15"/>
  <c r="AJ791" i="15"/>
  <c r="AJ792" i="15"/>
  <c r="AJ793" i="15"/>
  <c r="AJ794" i="15"/>
  <c r="AJ795" i="15"/>
  <c r="AJ796" i="15"/>
  <c r="AJ797" i="15"/>
  <c r="AJ798" i="15"/>
  <c r="AJ799" i="15"/>
  <c r="AJ2" i="15"/>
  <c r="AI2" i="15"/>
  <c r="W2" i="15"/>
  <c r="AI3" i="15"/>
  <c r="AI4" i="15"/>
  <c r="AI5" i="15"/>
  <c r="AI6" i="15"/>
  <c r="AI7" i="15"/>
  <c r="AI8" i="15"/>
  <c r="AI9" i="15"/>
  <c r="AI10" i="15"/>
  <c r="AI11" i="15"/>
  <c r="AI12" i="15"/>
  <c r="AI13" i="15"/>
  <c r="AI14" i="15"/>
  <c r="AI15" i="15"/>
  <c r="AI16" i="15"/>
  <c r="AI17" i="15"/>
  <c r="AI18" i="15"/>
  <c r="AI19" i="15"/>
  <c r="AI20" i="15"/>
  <c r="AI21" i="15"/>
  <c r="AI22" i="15"/>
  <c r="AI23" i="15"/>
  <c r="AI24" i="15"/>
  <c r="AI25" i="15"/>
  <c r="AI26" i="15"/>
  <c r="AI27" i="15"/>
  <c r="AI28" i="15"/>
  <c r="AI29" i="15"/>
  <c r="AI30" i="15"/>
  <c r="AI31" i="15"/>
  <c r="AI32" i="15"/>
  <c r="AI33" i="15"/>
  <c r="AI34" i="15"/>
  <c r="AI35" i="15"/>
  <c r="AI36" i="15"/>
  <c r="AI37" i="15"/>
  <c r="AI38" i="15"/>
  <c r="AI39" i="15"/>
  <c r="AI40" i="15"/>
  <c r="AI41" i="15"/>
  <c r="AI42" i="15"/>
  <c r="AI43" i="15"/>
  <c r="AI44" i="15"/>
  <c r="AI45" i="15"/>
  <c r="AI46" i="15"/>
  <c r="AI47" i="15"/>
  <c r="AI48" i="15"/>
  <c r="AI49" i="15"/>
  <c r="AI50" i="15"/>
  <c r="AI51" i="15"/>
  <c r="AI52" i="15"/>
  <c r="AI53" i="15"/>
  <c r="AI54" i="15"/>
  <c r="AI55" i="15"/>
  <c r="AI56" i="15"/>
  <c r="AI57" i="15"/>
  <c r="AI58" i="15"/>
  <c r="AI59" i="15"/>
  <c r="AI60" i="15"/>
  <c r="AI61" i="15"/>
  <c r="AI62" i="15"/>
  <c r="AI63" i="15"/>
  <c r="AI64" i="15"/>
  <c r="AI65" i="15"/>
  <c r="AI66" i="15"/>
  <c r="AI67" i="15"/>
  <c r="AI68" i="15"/>
  <c r="AI69" i="15"/>
  <c r="AI70" i="15"/>
  <c r="AI71" i="15"/>
  <c r="AI72" i="15"/>
  <c r="AI73" i="15"/>
  <c r="AI74" i="15"/>
  <c r="AI75" i="15"/>
  <c r="AI76" i="15"/>
  <c r="AI77" i="15"/>
  <c r="AI78" i="15"/>
  <c r="AI79" i="15"/>
  <c r="AI80" i="15"/>
  <c r="AI81" i="15"/>
  <c r="AI82" i="15"/>
  <c r="AI83" i="15"/>
  <c r="AI84" i="15"/>
  <c r="AI85" i="15"/>
  <c r="AI86" i="15"/>
  <c r="AI87" i="15"/>
  <c r="AI88" i="15"/>
  <c r="AI89" i="15"/>
  <c r="AI90" i="15"/>
  <c r="AI91" i="15"/>
  <c r="AI92" i="15"/>
  <c r="AI93" i="15"/>
  <c r="AI94" i="15"/>
  <c r="AI95" i="15"/>
  <c r="AI96" i="15"/>
  <c r="AI97" i="15"/>
  <c r="AI98" i="15"/>
  <c r="AI99" i="15"/>
  <c r="AI100" i="15"/>
  <c r="AI101" i="15"/>
  <c r="AI102" i="15"/>
  <c r="AI103" i="15"/>
  <c r="AI104" i="15"/>
  <c r="AI105" i="15"/>
  <c r="AI106" i="15"/>
  <c r="AI107" i="15"/>
  <c r="AI108" i="15"/>
  <c r="AI109" i="15"/>
  <c r="AI110" i="15"/>
  <c r="AI111" i="15"/>
  <c r="AI112" i="15"/>
  <c r="AI113" i="15"/>
  <c r="AI114" i="15"/>
  <c r="AI115" i="15"/>
  <c r="AI116" i="15"/>
  <c r="AI117" i="15"/>
  <c r="AI118" i="15"/>
  <c r="AI119" i="15"/>
  <c r="AI120" i="15"/>
  <c r="AI121" i="15"/>
  <c r="AI122" i="15"/>
  <c r="AI123" i="15"/>
  <c r="AI124" i="15"/>
  <c r="AI125" i="15"/>
  <c r="AI126" i="15"/>
  <c r="AI127" i="15"/>
  <c r="AI128" i="15"/>
  <c r="AI129" i="15"/>
  <c r="AI130" i="15"/>
  <c r="AI131" i="15"/>
  <c r="AI132" i="15"/>
  <c r="AI133" i="15"/>
  <c r="AI134" i="15"/>
  <c r="AI135" i="15"/>
  <c r="AI136" i="15"/>
  <c r="AI137" i="15"/>
  <c r="AI138" i="15"/>
  <c r="AI139" i="15"/>
  <c r="AI140" i="15"/>
  <c r="AI141" i="15"/>
  <c r="AI142" i="15"/>
  <c r="AI143" i="15"/>
  <c r="AI144" i="15"/>
  <c r="AI145" i="15"/>
  <c r="AI146" i="15"/>
  <c r="AI147" i="15"/>
  <c r="AI148" i="15"/>
  <c r="AI149" i="15"/>
  <c r="AI150" i="15"/>
  <c r="AI151" i="15"/>
  <c r="AI152" i="15"/>
  <c r="AI153" i="15"/>
  <c r="AI154" i="15"/>
  <c r="AI155" i="15"/>
  <c r="AI156" i="15"/>
  <c r="AI157" i="15"/>
  <c r="AI158" i="15"/>
  <c r="AI159" i="15"/>
  <c r="AI160" i="15"/>
  <c r="AI161" i="15"/>
  <c r="AI162" i="15"/>
  <c r="AI163" i="15"/>
  <c r="AI164" i="15"/>
  <c r="AI165" i="15"/>
  <c r="AI166" i="15"/>
  <c r="AI167" i="15"/>
  <c r="AI168" i="15"/>
  <c r="AI169" i="15"/>
  <c r="AI170" i="15"/>
  <c r="AI171" i="15"/>
  <c r="AI172" i="15"/>
  <c r="AI173" i="15"/>
  <c r="AI174" i="15"/>
  <c r="AI175" i="15"/>
  <c r="AI176" i="15"/>
  <c r="AI177" i="15"/>
  <c r="AI178" i="15"/>
  <c r="AI179" i="15"/>
  <c r="AI180" i="15"/>
  <c r="AI181" i="15"/>
  <c r="AI182" i="15"/>
  <c r="AI183" i="15"/>
  <c r="AI184" i="15"/>
  <c r="AI185" i="15"/>
  <c r="AI186" i="15"/>
  <c r="AI187" i="15"/>
  <c r="AI188" i="15"/>
  <c r="AI189" i="15"/>
  <c r="AI190" i="15"/>
  <c r="AI191" i="15"/>
  <c r="AI192" i="15"/>
  <c r="AI193" i="15"/>
  <c r="AI194" i="15"/>
  <c r="AI195" i="15"/>
  <c r="AI196" i="15"/>
  <c r="AI197" i="15"/>
  <c r="AI198" i="15"/>
  <c r="AI199" i="15"/>
  <c r="AI200" i="15"/>
  <c r="AI201" i="15"/>
  <c r="AI202" i="15"/>
  <c r="AI203" i="15"/>
  <c r="AI204" i="15"/>
  <c r="AI205" i="15"/>
  <c r="AI206" i="15"/>
  <c r="AI207" i="15"/>
  <c r="AI208" i="15"/>
  <c r="AI209" i="15"/>
  <c r="AI210" i="15"/>
  <c r="AI211" i="15"/>
  <c r="AI212" i="15"/>
  <c r="AI213" i="15"/>
  <c r="AI214" i="15"/>
  <c r="AI215" i="15"/>
  <c r="AI216" i="15"/>
  <c r="AI217" i="15"/>
  <c r="AI218" i="15"/>
  <c r="AI219" i="15"/>
  <c r="AI220" i="15"/>
  <c r="AI221" i="15"/>
  <c r="AI222" i="15"/>
  <c r="AI223" i="15"/>
  <c r="AI224" i="15"/>
  <c r="AI225" i="15"/>
  <c r="AI226" i="15"/>
  <c r="AI227" i="15"/>
  <c r="AI228" i="15"/>
  <c r="AI229" i="15"/>
  <c r="AI230" i="15"/>
  <c r="AI231" i="15"/>
  <c r="AI232" i="15"/>
  <c r="AI233" i="15"/>
  <c r="AI234" i="15"/>
  <c r="AI235" i="15"/>
  <c r="AI236" i="15"/>
  <c r="AI237" i="15"/>
  <c r="AI238" i="15"/>
  <c r="AI239" i="15"/>
  <c r="AI240" i="15"/>
  <c r="AI241" i="15"/>
  <c r="AI242" i="15"/>
  <c r="AI243" i="15"/>
  <c r="AI244" i="15"/>
  <c r="AI245" i="15"/>
  <c r="AI246" i="15"/>
  <c r="AI247" i="15"/>
  <c r="AI248" i="15"/>
  <c r="AI249" i="15"/>
  <c r="AI250" i="15"/>
  <c r="AI251" i="15"/>
  <c r="AI252" i="15"/>
  <c r="AI253" i="15"/>
  <c r="AI254" i="15"/>
  <c r="AI255" i="15"/>
  <c r="AI256" i="15"/>
  <c r="AI257" i="15"/>
  <c r="AI258" i="15"/>
  <c r="AI259" i="15"/>
  <c r="AI260" i="15"/>
  <c r="AI261" i="15"/>
  <c r="AI262" i="15"/>
  <c r="AI263" i="15"/>
  <c r="AI264" i="15"/>
  <c r="AI265" i="15"/>
  <c r="AI266" i="15"/>
  <c r="AI267" i="15"/>
  <c r="AI268" i="15"/>
  <c r="AI269" i="15"/>
  <c r="AI270" i="15"/>
  <c r="AI271" i="15"/>
  <c r="AI272" i="15"/>
  <c r="AI273" i="15"/>
  <c r="AI274" i="15"/>
  <c r="AI275" i="15"/>
  <c r="AI276" i="15"/>
  <c r="AI277" i="15"/>
  <c r="AI278" i="15"/>
  <c r="AI279" i="15"/>
  <c r="AI280" i="15"/>
  <c r="AI281" i="15"/>
  <c r="AI282" i="15"/>
  <c r="AI283" i="15"/>
  <c r="AI284" i="15"/>
  <c r="AI285" i="15"/>
  <c r="AI286" i="15"/>
  <c r="AI287" i="15"/>
  <c r="AI288" i="15"/>
  <c r="AI289" i="15"/>
  <c r="AI290" i="15"/>
  <c r="AI291" i="15"/>
  <c r="AI292" i="15"/>
  <c r="AI293" i="15"/>
  <c r="AI294" i="15"/>
  <c r="AI295" i="15"/>
  <c r="AI296" i="15"/>
  <c r="AI297" i="15"/>
  <c r="AI298" i="15"/>
  <c r="AI299" i="15"/>
  <c r="AI300" i="15"/>
  <c r="AI301" i="15"/>
  <c r="AI302" i="15"/>
  <c r="AI303" i="15"/>
  <c r="AI304" i="15"/>
  <c r="AI305" i="15"/>
  <c r="AI306" i="15"/>
  <c r="AI307" i="15"/>
  <c r="AI308" i="15"/>
  <c r="AI309" i="15"/>
  <c r="AI310" i="15"/>
  <c r="AI311" i="15"/>
  <c r="AI312" i="15"/>
  <c r="AI313" i="15"/>
  <c r="AI314" i="15"/>
  <c r="AI315" i="15"/>
  <c r="AI316" i="15"/>
  <c r="AI317" i="15"/>
  <c r="AI318" i="15"/>
  <c r="AI319" i="15"/>
  <c r="AI320" i="15"/>
  <c r="AI321" i="15"/>
  <c r="AI322" i="15"/>
  <c r="AI323" i="15"/>
  <c r="AI324" i="15"/>
  <c r="AI325" i="15"/>
  <c r="AI326" i="15"/>
  <c r="AI327" i="15"/>
  <c r="AI328" i="15"/>
  <c r="AI329" i="15"/>
  <c r="AI330" i="15"/>
  <c r="AI331" i="15"/>
  <c r="AI332" i="15"/>
  <c r="AI333" i="15"/>
  <c r="AI334" i="15"/>
  <c r="AI335" i="15"/>
  <c r="AI336" i="15"/>
  <c r="AI337" i="15"/>
  <c r="AI338" i="15"/>
  <c r="AI339" i="15"/>
  <c r="AI340" i="15"/>
  <c r="AI341" i="15"/>
  <c r="AI342" i="15"/>
  <c r="AI343" i="15"/>
  <c r="AI344" i="15"/>
  <c r="AI345" i="15"/>
  <c r="AI346" i="15"/>
  <c r="AI347" i="15"/>
  <c r="AI348" i="15"/>
  <c r="AI349" i="15"/>
  <c r="AI350" i="15"/>
  <c r="AI351" i="15"/>
  <c r="AI352" i="15"/>
  <c r="AI353" i="15"/>
  <c r="AI354" i="15"/>
  <c r="AI355" i="15"/>
  <c r="AI356" i="15"/>
  <c r="AI357" i="15"/>
  <c r="AI358" i="15"/>
  <c r="AI359" i="15"/>
  <c r="AI360" i="15"/>
  <c r="AI361" i="15"/>
  <c r="AI362" i="15"/>
  <c r="AI363" i="15"/>
  <c r="AI364" i="15"/>
  <c r="AI365" i="15"/>
  <c r="AI366" i="15"/>
  <c r="AI367" i="15"/>
  <c r="AI368" i="15"/>
  <c r="AI369" i="15"/>
  <c r="AI370" i="15"/>
  <c r="AI371" i="15"/>
  <c r="AI372" i="15"/>
  <c r="AI373" i="15"/>
  <c r="AI374" i="15"/>
  <c r="AI375" i="15"/>
  <c r="AI376" i="15"/>
  <c r="AI377" i="15"/>
  <c r="AI378" i="15"/>
  <c r="AI379" i="15"/>
  <c r="AI380" i="15"/>
  <c r="AI381" i="15"/>
  <c r="AI382" i="15"/>
  <c r="AI383" i="15"/>
  <c r="AI384" i="15"/>
  <c r="AI385" i="15"/>
  <c r="AI386" i="15"/>
  <c r="AI387" i="15"/>
  <c r="AI388" i="15"/>
  <c r="AI389" i="15"/>
  <c r="AI390" i="15"/>
  <c r="AI391" i="15"/>
  <c r="AI392" i="15"/>
  <c r="AI393" i="15"/>
  <c r="AI394" i="15"/>
  <c r="AI395" i="15"/>
  <c r="AI396" i="15"/>
  <c r="AI397" i="15"/>
  <c r="AI398" i="15"/>
  <c r="AI399" i="15"/>
  <c r="AI400" i="15"/>
  <c r="AI401" i="15"/>
  <c r="AI402" i="15"/>
  <c r="AI403" i="15"/>
  <c r="AI404" i="15"/>
  <c r="AI405" i="15"/>
  <c r="AI406" i="15"/>
  <c r="AI407" i="15"/>
  <c r="AI408" i="15"/>
  <c r="AI409" i="15"/>
  <c r="AI410" i="15"/>
  <c r="AI411" i="15"/>
  <c r="AI412" i="15"/>
  <c r="AI413" i="15"/>
  <c r="AI414" i="15"/>
  <c r="AI415" i="15"/>
  <c r="AI416" i="15"/>
  <c r="AI417" i="15"/>
  <c r="AI418" i="15"/>
  <c r="AI419" i="15"/>
  <c r="AI420" i="15"/>
  <c r="AI421" i="15"/>
  <c r="AI422" i="15"/>
  <c r="AI423" i="15"/>
  <c r="AI424" i="15"/>
  <c r="AI425" i="15"/>
  <c r="AI426" i="15"/>
  <c r="AI427" i="15"/>
  <c r="AI428" i="15"/>
  <c r="AI429" i="15"/>
  <c r="AI430" i="15"/>
  <c r="AI431" i="15"/>
  <c r="AI432" i="15"/>
  <c r="AI433" i="15"/>
  <c r="AI434" i="15"/>
  <c r="AI435" i="15"/>
  <c r="AI436" i="15"/>
  <c r="AI437" i="15"/>
  <c r="AI438" i="15"/>
  <c r="AI439" i="15"/>
  <c r="AI440" i="15"/>
  <c r="AI441" i="15"/>
  <c r="AI442" i="15"/>
  <c r="AI443" i="15"/>
  <c r="AI444" i="15"/>
  <c r="AI445" i="15"/>
  <c r="AI446" i="15"/>
  <c r="AI447" i="15"/>
  <c r="AI448" i="15"/>
  <c r="AI449" i="15"/>
  <c r="AI450" i="15"/>
  <c r="AI451" i="15"/>
  <c r="AI452" i="15"/>
  <c r="AI453" i="15"/>
  <c r="AI454" i="15"/>
  <c r="AI455" i="15"/>
  <c r="AI456" i="15"/>
  <c r="AI457" i="15"/>
  <c r="AI458" i="15"/>
  <c r="AI459" i="15"/>
  <c r="AI460" i="15"/>
  <c r="AI461" i="15"/>
  <c r="AI462" i="15"/>
  <c r="AI463" i="15"/>
  <c r="AI464" i="15"/>
  <c r="AI465" i="15"/>
  <c r="AI466" i="15"/>
  <c r="AI467" i="15"/>
  <c r="AI468" i="15"/>
  <c r="AI469" i="15"/>
  <c r="AI470" i="15"/>
  <c r="AI471" i="15"/>
  <c r="AI472" i="15"/>
  <c r="AI473" i="15"/>
  <c r="AI474" i="15"/>
  <c r="AI475" i="15"/>
  <c r="AI476" i="15"/>
  <c r="AI477" i="15"/>
  <c r="AI478" i="15"/>
  <c r="AI479" i="15"/>
  <c r="AI480" i="15"/>
  <c r="AI481" i="15"/>
  <c r="AI482" i="15"/>
  <c r="AI483" i="15"/>
  <c r="AI484" i="15"/>
  <c r="AI485" i="15"/>
  <c r="AI486" i="15"/>
  <c r="AI487" i="15"/>
  <c r="AI488" i="15"/>
  <c r="AI489" i="15"/>
  <c r="AI490" i="15"/>
  <c r="AI491" i="15"/>
  <c r="AI492" i="15"/>
  <c r="AI493" i="15"/>
  <c r="AI494" i="15"/>
  <c r="AI495" i="15"/>
  <c r="AI496" i="15"/>
  <c r="AI497" i="15"/>
  <c r="AI498" i="15"/>
  <c r="AI499" i="15"/>
  <c r="AI500" i="15"/>
  <c r="AI501" i="15"/>
  <c r="AI502" i="15"/>
  <c r="AI503" i="15"/>
  <c r="AI504" i="15"/>
  <c r="AI505" i="15"/>
  <c r="AI506" i="15"/>
  <c r="AI507" i="15"/>
  <c r="AI508" i="15"/>
  <c r="AI509" i="15"/>
  <c r="AI510" i="15"/>
  <c r="AI511" i="15"/>
  <c r="AI512" i="15"/>
  <c r="AI513" i="15"/>
  <c r="AI514" i="15"/>
  <c r="AI515" i="15"/>
  <c r="AI516" i="15"/>
  <c r="AI517" i="15"/>
  <c r="AI518" i="15"/>
  <c r="AI519" i="15"/>
  <c r="AI520" i="15"/>
  <c r="AI521" i="15"/>
  <c r="AI522" i="15"/>
  <c r="AI523" i="15"/>
  <c r="AI524" i="15"/>
  <c r="AI525" i="15"/>
  <c r="AI526" i="15"/>
  <c r="AI527" i="15"/>
  <c r="AI528" i="15"/>
  <c r="AI529" i="15"/>
  <c r="AI530" i="15"/>
  <c r="AI531" i="15"/>
  <c r="AI532" i="15"/>
  <c r="AI533" i="15"/>
  <c r="AI534" i="15"/>
  <c r="AI535" i="15"/>
  <c r="AI536" i="15"/>
  <c r="AI537" i="15"/>
  <c r="AI538" i="15"/>
  <c r="AI539" i="15"/>
  <c r="AI540" i="15"/>
  <c r="AI541" i="15"/>
  <c r="AI542" i="15"/>
  <c r="AI543" i="15"/>
  <c r="AI544" i="15"/>
  <c r="AI545" i="15"/>
  <c r="AI546" i="15"/>
  <c r="AI547" i="15"/>
  <c r="AI548" i="15"/>
  <c r="AI549" i="15"/>
  <c r="AI550" i="15"/>
  <c r="AI551" i="15"/>
  <c r="AI552" i="15"/>
  <c r="AI553" i="15"/>
  <c r="AI554" i="15"/>
  <c r="AI555" i="15"/>
  <c r="AI556" i="15"/>
  <c r="AI557" i="15"/>
  <c r="AI558" i="15"/>
  <c r="AI559" i="15"/>
  <c r="AI560" i="15"/>
  <c r="AI561" i="15"/>
  <c r="AI562" i="15"/>
  <c r="AI563" i="15"/>
  <c r="AI564" i="15"/>
  <c r="AI565" i="15"/>
  <c r="AI566" i="15"/>
  <c r="AI567" i="15"/>
  <c r="AI568" i="15"/>
  <c r="AI569" i="15"/>
  <c r="AI570" i="15"/>
  <c r="AI571" i="15"/>
  <c r="AI572" i="15"/>
  <c r="AI573" i="15"/>
  <c r="AI574" i="15"/>
  <c r="AI575" i="15"/>
  <c r="AI576" i="15"/>
  <c r="AI577" i="15"/>
  <c r="AI578" i="15"/>
  <c r="AI579" i="15"/>
  <c r="AI580" i="15"/>
  <c r="AI581" i="15"/>
  <c r="AI582" i="15"/>
  <c r="AI583" i="15"/>
  <c r="AI584" i="15"/>
  <c r="AI585" i="15"/>
  <c r="AI586" i="15"/>
  <c r="AI587" i="15"/>
  <c r="AI588" i="15"/>
  <c r="AI589" i="15"/>
  <c r="AI590" i="15"/>
  <c r="AI591" i="15"/>
  <c r="AI592" i="15"/>
  <c r="AI593" i="15"/>
  <c r="AI594" i="15"/>
  <c r="AI595" i="15"/>
  <c r="AI596" i="15"/>
  <c r="AI597" i="15"/>
  <c r="AI598" i="15"/>
  <c r="AI599" i="15"/>
  <c r="AI600" i="15"/>
  <c r="AI601" i="15"/>
  <c r="AI602" i="15"/>
  <c r="AI603" i="15"/>
  <c r="AI604" i="15"/>
  <c r="AI605" i="15"/>
  <c r="AI606" i="15"/>
  <c r="AI607" i="15"/>
  <c r="AI608" i="15"/>
  <c r="AI609" i="15"/>
  <c r="AI610" i="15"/>
  <c r="AI611" i="15"/>
  <c r="AI612" i="15"/>
  <c r="AI613" i="15"/>
  <c r="AI614" i="15"/>
  <c r="AI615" i="15"/>
  <c r="AI616" i="15"/>
  <c r="AI617" i="15"/>
  <c r="AI618" i="15"/>
  <c r="AI619" i="15"/>
  <c r="AI620" i="15"/>
  <c r="AI621" i="15"/>
  <c r="AI622" i="15"/>
  <c r="AI623" i="15"/>
  <c r="AI624" i="15"/>
  <c r="AI625" i="15"/>
  <c r="AI626" i="15"/>
  <c r="AI627" i="15"/>
  <c r="AI628" i="15"/>
  <c r="AI629" i="15"/>
  <c r="AI630" i="15"/>
  <c r="AI631" i="15"/>
  <c r="AI632" i="15"/>
  <c r="AI633" i="15"/>
  <c r="AI634" i="15"/>
  <c r="AI635" i="15"/>
  <c r="AI636" i="15"/>
  <c r="AI637" i="15"/>
  <c r="AI638" i="15"/>
  <c r="AI639" i="15"/>
  <c r="AI640" i="15"/>
  <c r="AI641" i="15"/>
  <c r="AI642" i="15"/>
  <c r="AI643" i="15"/>
  <c r="AI644" i="15"/>
  <c r="AI645" i="15"/>
  <c r="AI646" i="15"/>
  <c r="AI647" i="15"/>
  <c r="AI648" i="15"/>
  <c r="AI649" i="15"/>
  <c r="AI650" i="15"/>
  <c r="AI651" i="15"/>
  <c r="AI652" i="15"/>
  <c r="AI653" i="15"/>
  <c r="AI654" i="15"/>
  <c r="AI655" i="15"/>
  <c r="AI656" i="15"/>
  <c r="AI657" i="15"/>
  <c r="AI658" i="15"/>
  <c r="AI659" i="15"/>
  <c r="AI660" i="15"/>
  <c r="AI661" i="15"/>
  <c r="AI662" i="15"/>
  <c r="AI663" i="15"/>
  <c r="AI664" i="15"/>
  <c r="AI665" i="15"/>
  <c r="AI666" i="15"/>
  <c r="AI667" i="15"/>
  <c r="AI668" i="15"/>
  <c r="AI669" i="15"/>
  <c r="AI670" i="15"/>
  <c r="AI671" i="15"/>
  <c r="AI672" i="15"/>
  <c r="AI673" i="15"/>
  <c r="AI674" i="15"/>
  <c r="AI675" i="15"/>
  <c r="AI676" i="15"/>
  <c r="AI677" i="15"/>
  <c r="AI678" i="15"/>
  <c r="AI679" i="15"/>
  <c r="AI680" i="15"/>
  <c r="AI681" i="15"/>
  <c r="AI682" i="15"/>
  <c r="AI683" i="15"/>
  <c r="AI684" i="15"/>
  <c r="AI685" i="15"/>
  <c r="AI686" i="15"/>
  <c r="AI687" i="15"/>
  <c r="AI688" i="15"/>
  <c r="AI689" i="15"/>
  <c r="AI690" i="15"/>
  <c r="AI691" i="15"/>
  <c r="AI692" i="15"/>
  <c r="AI693" i="15"/>
  <c r="AI694" i="15"/>
  <c r="AI695" i="15"/>
  <c r="AI696" i="15"/>
  <c r="AI697" i="15"/>
  <c r="AI698" i="15"/>
  <c r="AI699" i="15"/>
  <c r="AI700" i="15"/>
  <c r="AI701" i="15"/>
  <c r="AI702" i="15"/>
  <c r="AI703" i="15"/>
  <c r="AI704" i="15"/>
  <c r="AI705" i="15"/>
  <c r="AI706" i="15"/>
  <c r="AI707" i="15"/>
  <c r="AI708" i="15"/>
  <c r="AI709" i="15"/>
  <c r="AI710" i="15"/>
  <c r="AI711" i="15"/>
  <c r="AI712" i="15"/>
  <c r="AI713" i="15"/>
  <c r="AI714" i="15"/>
  <c r="AI715" i="15"/>
  <c r="AI716" i="15"/>
  <c r="AI717" i="15"/>
  <c r="AI718" i="15"/>
  <c r="AI719" i="15"/>
  <c r="AI720" i="15"/>
  <c r="AI721" i="15"/>
  <c r="AI722" i="15"/>
  <c r="AI723" i="15"/>
  <c r="AI724" i="15"/>
  <c r="AI725" i="15"/>
  <c r="AI726" i="15"/>
  <c r="AI727" i="15"/>
  <c r="AI728" i="15"/>
  <c r="AI729" i="15"/>
  <c r="AI730" i="15"/>
  <c r="AI731" i="15"/>
  <c r="AI732" i="15"/>
  <c r="AI733" i="15"/>
  <c r="AI734" i="15"/>
  <c r="AI735" i="15"/>
  <c r="AI736" i="15"/>
  <c r="AI737" i="15"/>
  <c r="AI738" i="15"/>
  <c r="AI739" i="15"/>
  <c r="AI740" i="15"/>
  <c r="AI741" i="15"/>
  <c r="AI742" i="15"/>
  <c r="AI743" i="15"/>
  <c r="AI744" i="15"/>
  <c r="AI745" i="15"/>
  <c r="AI746" i="15"/>
  <c r="AI747" i="15"/>
  <c r="AI748" i="15"/>
  <c r="AI749" i="15"/>
  <c r="AI750" i="15"/>
  <c r="AI751" i="15"/>
  <c r="AI752" i="15"/>
  <c r="AI753" i="15"/>
  <c r="AI754" i="15"/>
  <c r="AI755" i="15"/>
  <c r="AI756" i="15"/>
  <c r="AI757" i="15"/>
  <c r="AI758" i="15"/>
  <c r="AI759" i="15"/>
  <c r="AI760" i="15"/>
  <c r="AI761" i="15"/>
  <c r="AI762" i="15"/>
  <c r="AI763" i="15"/>
  <c r="AI764" i="15"/>
  <c r="AI765" i="15"/>
  <c r="AI766" i="15"/>
  <c r="AI767" i="15"/>
  <c r="AI768" i="15"/>
  <c r="AI769" i="15"/>
  <c r="AI770" i="15"/>
  <c r="AI771" i="15"/>
  <c r="AI772" i="15"/>
  <c r="AI773" i="15"/>
  <c r="AI774" i="15"/>
  <c r="AI775" i="15"/>
  <c r="AI776" i="15"/>
  <c r="AI777" i="15"/>
  <c r="AI778" i="15"/>
  <c r="AI779" i="15"/>
  <c r="AI780" i="15"/>
  <c r="AI781" i="15"/>
  <c r="AI782" i="15"/>
  <c r="AI783" i="15"/>
  <c r="AI784" i="15"/>
  <c r="AI785" i="15"/>
  <c r="AI786" i="15"/>
  <c r="AI787" i="15"/>
  <c r="AI788" i="15"/>
  <c r="AI789" i="15"/>
  <c r="AI790" i="15"/>
  <c r="AI791" i="15"/>
  <c r="AI792" i="15"/>
  <c r="AI793" i="15"/>
  <c r="AI794" i="15"/>
  <c r="AI795" i="15"/>
  <c r="AI796" i="15"/>
  <c r="AI797" i="15"/>
  <c r="AI798" i="15"/>
  <c r="AI799" i="15"/>
  <c r="AH3" i="15"/>
  <c r="AH4" i="15"/>
  <c r="AH5" i="15"/>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49" i="15"/>
  <c r="AH50" i="15"/>
  <c r="AH51" i="15"/>
  <c r="AH52" i="15"/>
  <c r="AH53" i="15"/>
  <c r="AH54" i="15"/>
  <c r="AH55" i="15"/>
  <c r="AH56" i="15"/>
  <c r="AH57" i="15"/>
  <c r="AH58" i="15"/>
  <c r="AH59" i="15"/>
  <c r="AH60" i="15"/>
  <c r="AH61" i="15"/>
  <c r="AH62" i="15"/>
  <c r="AH63" i="15"/>
  <c r="AH64" i="15"/>
  <c r="AH65" i="15"/>
  <c r="AH66" i="15"/>
  <c r="AH67" i="15"/>
  <c r="AH68" i="15"/>
  <c r="AH69" i="15"/>
  <c r="AH70" i="15"/>
  <c r="AH71" i="15"/>
  <c r="AH72" i="15"/>
  <c r="AH73" i="15"/>
  <c r="AH74" i="15"/>
  <c r="AH75" i="15"/>
  <c r="AH76" i="15"/>
  <c r="AH77" i="15"/>
  <c r="AH78" i="15"/>
  <c r="AH79" i="15"/>
  <c r="AH80" i="15"/>
  <c r="AH81" i="15"/>
  <c r="AH82" i="15"/>
  <c r="AH83" i="15"/>
  <c r="AH84" i="15"/>
  <c r="AH85" i="15"/>
  <c r="AH86" i="15"/>
  <c r="AH87" i="15"/>
  <c r="AH88" i="15"/>
  <c r="AH89" i="15"/>
  <c r="AH90" i="15"/>
  <c r="AH91" i="15"/>
  <c r="AH92" i="15"/>
  <c r="AH93" i="15"/>
  <c r="AH94" i="15"/>
  <c r="AH95" i="15"/>
  <c r="AH96" i="15"/>
  <c r="AH97" i="15"/>
  <c r="AH98" i="15"/>
  <c r="AH99" i="15"/>
  <c r="AH100" i="15"/>
  <c r="AH101" i="15"/>
  <c r="AH102" i="15"/>
  <c r="AH103" i="15"/>
  <c r="AH104" i="15"/>
  <c r="AH105" i="15"/>
  <c r="AH106" i="15"/>
  <c r="AH107" i="15"/>
  <c r="AH108" i="15"/>
  <c r="AH109" i="15"/>
  <c r="AH110" i="15"/>
  <c r="AH111" i="15"/>
  <c r="AH112" i="15"/>
  <c r="AH113" i="15"/>
  <c r="AH114" i="15"/>
  <c r="AH115" i="15"/>
  <c r="AH116" i="15"/>
  <c r="AH117" i="15"/>
  <c r="AH118" i="15"/>
  <c r="AH119" i="15"/>
  <c r="AH120" i="15"/>
  <c r="AH121" i="15"/>
  <c r="AH122" i="15"/>
  <c r="AH123" i="15"/>
  <c r="AH124" i="15"/>
  <c r="AH125" i="15"/>
  <c r="AH126" i="15"/>
  <c r="AH127" i="15"/>
  <c r="AH128" i="15"/>
  <c r="AH129" i="15"/>
  <c r="AH130" i="15"/>
  <c r="AH131" i="15"/>
  <c r="AH132" i="15"/>
  <c r="AH133" i="15"/>
  <c r="AH134" i="15"/>
  <c r="AH135" i="15"/>
  <c r="AH136" i="15"/>
  <c r="AH137" i="15"/>
  <c r="AH138" i="15"/>
  <c r="AH139" i="15"/>
  <c r="AH140" i="15"/>
  <c r="AH141" i="15"/>
  <c r="AH142" i="15"/>
  <c r="AH143" i="15"/>
  <c r="AH144" i="15"/>
  <c r="AH145" i="15"/>
  <c r="AH146" i="15"/>
  <c r="AH147" i="15"/>
  <c r="AH148" i="15"/>
  <c r="AH149" i="15"/>
  <c r="AH150" i="15"/>
  <c r="AH151" i="15"/>
  <c r="AH152" i="15"/>
  <c r="AH153" i="15"/>
  <c r="AH154" i="15"/>
  <c r="AH155" i="15"/>
  <c r="AH156" i="15"/>
  <c r="AH157" i="15"/>
  <c r="AH158" i="15"/>
  <c r="AH159" i="15"/>
  <c r="AH160" i="15"/>
  <c r="AH161" i="15"/>
  <c r="AH162" i="15"/>
  <c r="AH163" i="15"/>
  <c r="AH164" i="15"/>
  <c r="AH165" i="15"/>
  <c r="AH166" i="15"/>
  <c r="AH167" i="15"/>
  <c r="AH168" i="15"/>
  <c r="AH169" i="15"/>
  <c r="AH170" i="15"/>
  <c r="AH171" i="15"/>
  <c r="AH172" i="15"/>
  <c r="AH173" i="15"/>
  <c r="AH174" i="15"/>
  <c r="AH175" i="15"/>
  <c r="AH176" i="15"/>
  <c r="AH177" i="15"/>
  <c r="AH178" i="15"/>
  <c r="AH179" i="15"/>
  <c r="AH180" i="15"/>
  <c r="AH181" i="15"/>
  <c r="AH182" i="15"/>
  <c r="AH183" i="15"/>
  <c r="AH184" i="15"/>
  <c r="AH185" i="15"/>
  <c r="AH186" i="15"/>
  <c r="AH187" i="15"/>
  <c r="AH188" i="15"/>
  <c r="AH189" i="15"/>
  <c r="AH190" i="15"/>
  <c r="AH191" i="15"/>
  <c r="AH192" i="15"/>
  <c r="AH193" i="15"/>
  <c r="AH194" i="15"/>
  <c r="AH195" i="15"/>
  <c r="AH196" i="15"/>
  <c r="AH197" i="15"/>
  <c r="AH198" i="15"/>
  <c r="AH199" i="15"/>
  <c r="AH200" i="15"/>
  <c r="AH201" i="15"/>
  <c r="AH202" i="15"/>
  <c r="AH203" i="15"/>
  <c r="AH204" i="15"/>
  <c r="AH205" i="15"/>
  <c r="AH206" i="15"/>
  <c r="AH207" i="15"/>
  <c r="AH208" i="15"/>
  <c r="AH209" i="15"/>
  <c r="AH210" i="15"/>
  <c r="AH211" i="15"/>
  <c r="AH212" i="15"/>
  <c r="AH213" i="15"/>
  <c r="AH214" i="15"/>
  <c r="AH215" i="15"/>
  <c r="AH216" i="15"/>
  <c r="AH217" i="15"/>
  <c r="AH218" i="15"/>
  <c r="AH219" i="15"/>
  <c r="AH220" i="15"/>
  <c r="AH221" i="15"/>
  <c r="AH222" i="15"/>
  <c r="AH223" i="15"/>
  <c r="AH224" i="15"/>
  <c r="AH225" i="15"/>
  <c r="AH226" i="15"/>
  <c r="AH227" i="15"/>
  <c r="AH228" i="15"/>
  <c r="AH229" i="15"/>
  <c r="AH230" i="15"/>
  <c r="AH231" i="15"/>
  <c r="AH232" i="15"/>
  <c r="AH233" i="15"/>
  <c r="AH234" i="15"/>
  <c r="AH235" i="15"/>
  <c r="AH236" i="15"/>
  <c r="AH237" i="15"/>
  <c r="AH238" i="15"/>
  <c r="AH239" i="15"/>
  <c r="AH240" i="15"/>
  <c r="AH241" i="15"/>
  <c r="AH242" i="15"/>
  <c r="AH243" i="15"/>
  <c r="AH244" i="15"/>
  <c r="AH245" i="15"/>
  <c r="AH246" i="15"/>
  <c r="AH247" i="15"/>
  <c r="AH248" i="15"/>
  <c r="AH249" i="15"/>
  <c r="AH250" i="15"/>
  <c r="AH251" i="15"/>
  <c r="AH252" i="15"/>
  <c r="AH253" i="15"/>
  <c r="AH254" i="15"/>
  <c r="AH255" i="15"/>
  <c r="AH256" i="15"/>
  <c r="AH257" i="15"/>
  <c r="AH258" i="15"/>
  <c r="AH259" i="15"/>
  <c r="AH260" i="15"/>
  <c r="AH261" i="15"/>
  <c r="AH262" i="15"/>
  <c r="AH263" i="15"/>
  <c r="AH264" i="15"/>
  <c r="AH265" i="15"/>
  <c r="AH266" i="15"/>
  <c r="AH267" i="15"/>
  <c r="AH268" i="15"/>
  <c r="AH269" i="15"/>
  <c r="AH270" i="15"/>
  <c r="AH271" i="15"/>
  <c r="AH272" i="15"/>
  <c r="AH273" i="15"/>
  <c r="AH274" i="15"/>
  <c r="AH275" i="15"/>
  <c r="AH276" i="15"/>
  <c r="AH277" i="15"/>
  <c r="AH278" i="15"/>
  <c r="AH279" i="15"/>
  <c r="AH280" i="15"/>
  <c r="AH281" i="15"/>
  <c r="AH282" i="15"/>
  <c r="AH283" i="15"/>
  <c r="AH284" i="15"/>
  <c r="AH285" i="15"/>
  <c r="AH286" i="15"/>
  <c r="AH287" i="15"/>
  <c r="AH288" i="15"/>
  <c r="AH289" i="15"/>
  <c r="AH290" i="15"/>
  <c r="AH291" i="15"/>
  <c r="AH292" i="15"/>
  <c r="AH293" i="15"/>
  <c r="AH294" i="15"/>
  <c r="AH295" i="15"/>
  <c r="AH296" i="15"/>
  <c r="AH297" i="15"/>
  <c r="AH298" i="15"/>
  <c r="AH299" i="15"/>
  <c r="AH300" i="15"/>
  <c r="AH301" i="15"/>
  <c r="AH302" i="15"/>
  <c r="AH303" i="15"/>
  <c r="AH304" i="15"/>
  <c r="AH305" i="15"/>
  <c r="AH306" i="15"/>
  <c r="AH307" i="15"/>
  <c r="AH308" i="15"/>
  <c r="AH309" i="15"/>
  <c r="AH310" i="15"/>
  <c r="AH311" i="15"/>
  <c r="AH312" i="15"/>
  <c r="AH313" i="15"/>
  <c r="AH314" i="15"/>
  <c r="AH315" i="15"/>
  <c r="AH316" i="15"/>
  <c r="AH317" i="15"/>
  <c r="AH318" i="15"/>
  <c r="AH319" i="15"/>
  <c r="AH320" i="15"/>
  <c r="AH321" i="15"/>
  <c r="AH322" i="15"/>
  <c r="AH323" i="15"/>
  <c r="AH324" i="15"/>
  <c r="AH325" i="15"/>
  <c r="AH326" i="15"/>
  <c r="AH327" i="15"/>
  <c r="AH328" i="15"/>
  <c r="AH329" i="15"/>
  <c r="AH330" i="15"/>
  <c r="AH331" i="15"/>
  <c r="AH332" i="15"/>
  <c r="AH333" i="15"/>
  <c r="AH334" i="15"/>
  <c r="AH335" i="15"/>
  <c r="AH336" i="15"/>
  <c r="AH337" i="15"/>
  <c r="AH338" i="15"/>
  <c r="AH339" i="15"/>
  <c r="AH340" i="15"/>
  <c r="AH341" i="15"/>
  <c r="AH342" i="15"/>
  <c r="AH343" i="15"/>
  <c r="AH344" i="15"/>
  <c r="AH345" i="15"/>
  <c r="AH346" i="15"/>
  <c r="AH347" i="15"/>
  <c r="AH348" i="15"/>
  <c r="AH349" i="15"/>
  <c r="AH350" i="15"/>
  <c r="AH351" i="15"/>
  <c r="AH352" i="15"/>
  <c r="AH353" i="15"/>
  <c r="AH354" i="15"/>
  <c r="AH355" i="15"/>
  <c r="AH356" i="15"/>
  <c r="AH357" i="15"/>
  <c r="AH358" i="15"/>
  <c r="AH359" i="15"/>
  <c r="AH360" i="15"/>
  <c r="AH361" i="15"/>
  <c r="AH362" i="15"/>
  <c r="AH363" i="15"/>
  <c r="AH364" i="15"/>
  <c r="AH365" i="15"/>
  <c r="AH366" i="15"/>
  <c r="AH367" i="15"/>
  <c r="AH368" i="15"/>
  <c r="AH369" i="15"/>
  <c r="AH370" i="15"/>
  <c r="AH371" i="15"/>
  <c r="AH372" i="15"/>
  <c r="AH373" i="15"/>
  <c r="AH374" i="15"/>
  <c r="AH375" i="15"/>
  <c r="AH376" i="15"/>
  <c r="AH377" i="15"/>
  <c r="AH378" i="15"/>
  <c r="AH379" i="15"/>
  <c r="AH380" i="15"/>
  <c r="AH381" i="15"/>
  <c r="AH382" i="15"/>
  <c r="AH383" i="15"/>
  <c r="AH384" i="15"/>
  <c r="AH385" i="15"/>
  <c r="AH386" i="15"/>
  <c r="AH387" i="15"/>
  <c r="AH388" i="15"/>
  <c r="AH389" i="15"/>
  <c r="AH390" i="15"/>
  <c r="AH391" i="15"/>
  <c r="AH392" i="15"/>
  <c r="AH393" i="15"/>
  <c r="AH394" i="15"/>
  <c r="AH395" i="15"/>
  <c r="AH396" i="15"/>
  <c r="AH397" i="15"/>
  <c r="AH398" i="15"/>
  <c r="AH399" i="15"/>
  <c r="AH400" i="15"/>
  <c r="AH401" i="15"/>
  <c r="AH402" i="15"/>
  <c r="AH403" i="15"/>
  <c r="AH404" i="15"/>
  <c r="AH405" i="15"/>
  <c r="AH406" i="15"/>
  <c r="AH407" i="15"/>
  <c r="AH408" i="15"/>
  <c r="AH409" i="15"/>
  <c r="AH410" i="15"/>
  <c r="AH411" i="15"/>
  <c r="AH412" i="15"/>
  <c r="AH413" i="15"/>
  <c r="AH414" i="15"/>
  <c r="AH415" i="15"/>
  <c r="AH416" i="15"/>
  <c r="AH417" i="15"/>
  <c r="AH418" i="15"/>
  <c r="AH419" i="15"/>
  <c r="AH420" i="15"/>
  <c r="AH421" i="15"/>
  <c r="AH422" i="15"/>
  <c r="AH423" i="15"/>
  <c r="AH424" i="15"/>
  <c r="AH425" i="15"/>
  <c r="AH426" i="15"/>
  <c r="AH427" i="15"/>
  <c r="AH428" i="15"/>
  <c r="AH429" i="15"/>
  <c r="AH430" i="15"/>
  <c r="AH431" i="15"/>
  <c r="AH432" i="15"/>
  <c r="AH433" i="15"/>
  <c r="AH434" i="15"/>
  <c r="AH435" i="15"/>
  <c r="AH436" i="15"/>
  <c r="AH437" i="15"/>
  <c r="AH438" i="15"/>
  <c r="AH439" i="15"/>
  <c r="AH440" i="15"/>
  <c r="AH441" i="15"/>
  <c r="AH442" i="15"/>
  <c r="AH443" i="15"/>
  <c r="AH444" i="15"/>
  <c r="AH445" i="15"/>
  <c r="AH446" i="15"/>
  <c r="AH447" i="15"/>
  <c r="AH448" i="15"/>
  <c r="AH449" i="15"/>
  <c r="AH450" i="15"/>
  <c r="AH451" i="15"/>
  <c r="AH452" i="15"/>
  <c r="AH453" i="15"/>
  <c r="AH454" i="15"/>
  <c r="AH455" i="15"/>
  <c r="AH456" i="15"/>
  <c r="AH457" i="15"/>
  <c r="AH458" i="15"/>
  <c r="AH459" i="15"/>
  <c r="AH460" i="15"/>
  <c r="AH461" i="15"/>
  <c r="AH462" i="15"/>
  <c r="AH463" i="15"/>
  <c r="AH464" i="15"/>
  <c r="AH465" i="15"/>
  <c r="AH466" i="15"/>
  <c r="AH467" i="15"/>
  <c r="AH468" i="15"/>
  <c r="AH469" i="15"/>
  <c r="AH470" i="15"/>
  <c r="AH471" i="15"/>
  <c r="AH472" i="15"/>
  <c r="AH473" i="15"/>
  <c r="AH474" i="15"/>
  <c r="AH475" i="15"/>
  <c r="AH476" i="15"/>
  <c r="AH477" i="15"/>
  <c r="AH478" i="15"/>
  <c r="AH479" i="15"/>
  <c r="AH480" i="15"/>
  <c r="AH481" i="15"/>
  <c r="AH482" i="15"/>
  <c r="AH483" i="15"/>
  <c r="AH484" i="15"/>
  <c r="AH485" i="15"/>
  <c r="AH486" i="15"/>
  <c r="AH487" i="15"/>
  <c r="AH488" i="15"/>
  <c r="AH489" i="15"/>
  <c r="AH490" i="15"/>
  <c r="AH491" i="15"/>
  <c r="AH492" i="15"/>
  <c r="AH493" i="15"/>
  <c r="AH494" i="15"/>
  <c r="AH495" i="15"/>
  <c r="AH496" i="15"/>
  <c r="AH497" i="15"/>
  <c r="AH498" i="15"/>
  <c r="AH499" i="15"/>
  <c r="AH500" i="15"/>
  <c r="AH501" i="15"/>
  <c r="AH502" i="15"/>
  <c r="AH503" i="15"/>
  <c r="AH504" i="15"/>
  <c r="AH505" i="15"/>
  <c r="AH506" i="15"/>
  <c r="AH507" i="15"/>
  <c r="AH508" i="15"/>
  <c r="AH509" i="15"/>
  <c r="AH510" i="15"/>
  <c r="AH511" i="15"/>
  <c r="AH512" i="15"/>
  <c r="AH513" i="15"/>
  <c r="AH514" i="15"/>
  <c r="AH515" i="15"/>
  <c r="AH516" i="15"/>
  <c r="AH517" i="15"/>
  <c r="AH518" i="15"/>
  <c r="AH519" i="15"/>
  <c r="AH520" i="15"/>
  <c r="AH521" i="15"/>
  <c r="AH522" i="15"/>
  <c r="AH523" i="15"/>
  <c r="AH524" i="15"/>
  <c r="AH525" i="15"/>
  <c r="AH526" i="15"/>
  <c r="AH527" i="15"/>
  <c r="AH528" i="15"/>
  <c r="AH529" i="15"/>
  <c r="AH530" i="15"/>
  <c r="AH531" i="15"/>
  <c r="AH532" i="15"/>
  <c r="AH533" i="15"/>
  <c r="AH534" i="15"/>
  <c r="AH535" i="15"/>
  <c r="AH536" i="15"/>
  <c r="AH537" i="15"/>
  <c r="AH538" i="15"/>
  <c r="AH539" i="15"/>
  <c r="AH540" i="15"/>
  <c r="AH541" i="15"/>
  <c r="AH542" i="15"/>
  <c r="AH543" i="15"/>
  <c r="AH544" i="15"/>
  <c r="AH545" i="15"/>
  <c r="AH546" i="15"/>
  <c r="AH547" i="15"/>
  <c r="AH548" i="15"/>
  <c r="AH549" i="15"/>
  <c r="AH550" i="15"/>
  <c r="AH551" i="15"/>
  <c r="AH552" i="15"/>
  <c r="AH553" i="15"/>
  <c r="AH554" i="15"/>
  <c r="AH555" i="15"/>
  <c r="AH556" i="15"/>
  <c r="AH557" i="15"/>
  <c r="AH558" i="15"/>
  <c r="AH559" i="15"/>
  <c r="AH560" i="15"/>
  <c r="AH561" i="15"/>
  <c r="AH562" i="15"/>
  <c r="AH563" i="15"/>
  <c r="AH564" i="15"/>
  <c r="AH565" i="15"/>
  <c r="AH566" i="15"/>
  <c r="AH567" i="15"/>
  <c r="AH568" i="15"/>
  <c r="AH569" i="15"/>
  <c r="AH570" i="15"/>
  <c r="AH571" i="15"/>
  <c r="AH572" i="15"/>
  <c r="AH573" i="15"/>
  <c r="AH574" i="15"/>
  <c r="AH575" i="15"/>
  <c r="AH576" i="15"/>
  <c r="AH577" i="15"/>
  <c r="AH578" i="15"/>
  <c r="AH579" i="15"/>
  <c r="AH580" i="15"/>
  <c r="AH581" i="15"/>
  <c r="AH582" i="15"/>
  <c r="AH583" i="15"/>
  <c r="AH584" i="15"/>
  <c r="AH585" i="15"/>
  <c r="AH586" i="15"/>
  <c r="AH587" i="15"/>
  <c r="AH588" i="15"/>
  <c r="AH589" i="15"/>
  <c r="AH590" i="15"/>
  <c r="AH591" i="15"/>
  <c r="AH592" i="15"/>
  <c r="AH593" i="15"/>
  <c r="AH594" i="15"/>
  <c r="AH595" i="15"/>
  <c r="AH596" i="15"/>
  <c r="AH597" i="15"/>
  <c r="AH598" i="15"/>
  <c r="AH599" i="15"/>
  <c r="AH600" i="15"/>
  <c r="AH601" i="15"/>
  <c r="AH602" i="15"/>
  <c r="AH603" i="15"/>
  <c r="AH604" i="15"/>
  <c r="AH605" i="15"/>
  <c r="AH606" i="15"/>
  <c r="AH607" i="15"/>
  <c r="AH608" i="15"/>
  <c r="AH609" i="15"/>
  <c r="AH610" i="15"/>
  <c r="AH611" i="15"/>
  <c r="AH612" i="15"/>
  <c r="AH613" i="15"/>
  <c r="AH614" i="15"/>
  <c r="AH615" i="15"/>
  <c r="AH616" i="15"/>
  <c r="AH617" i="15"/>
  <c r="AH618" i="15"/>
  <c r="AH619" i="15"/>
  <c r="AH620" i="15"/>
  <c r="AH621" i="15"/>
  <c r="AH622" i="15"/>
  <c r="AH623" i="15"/>
  <c r="AH624" i="15"/>
  <c r="AH625" i="15"/>
  <c r="AH626" i="15"/>
  <c r="AH627" i="15"/>
  <c r="AH628" i="15"/>
  <c r="AH629" i="15"/>
  <c r="AH630" i="15"/>
  <c r="AH631" i="15"/>
  <c r="AH632" i="15"/>
  <c r="AH633" i="15"/>
  <c r="AH634" i="15"/>
  <c r="AH635" i="15"/>
  <c r="AH636" i="15"/>
  <c r="AH637" i="15"/>
  <c r="AH638" i="15"/>
  <c r="AH639" i="15"/>
  <c r="AH640" i="15"/>
  <c r="AH641" i="15"/>
  <c r="AH642" i="15"/>
  <c r="AH643" i="15"/>
  <c r="AH644" i="15"/>
  <c r="AH645" i="15"/>
  <c r="AH646" i="15"/>
  <c r="AH647" i="15"/>
  <c r="AH648" i="15"/>
  <c r="AH649" i="15"/>
  <c r="AH650" i="15"/>
  <c r="AH651" i="15"/>
  <c r="AH652" i="15"/>
  <c r="AH653" i="15"/>
  <c r="AH654" i="15"/>
  <c r="AH655" i="15"/>
  <c r="AH656" i="15"/>
  <c r="AH657" i="15"/>
  <c r="AH658" i="15"/>
  <c r="AH659" i="15"/>
  <c r="AH660" i="15"/>
  <c r="AH661" i="15"/>
  <c r="AH662" i="15"/>
  <c r="AH663" i="15"/>
  <c r="AH664" i="15"/>
  <c r="AH665" i="15"/>
  <c r="AH666" i="15"/>
  <c r="AH667" i="15"/>
  <c r="AH668" i="15"/>
  <c r="AH669" i="15"/>
  <c r="AH670" i="15"/>
  <c r="AH671" i="15"/>
  <c r="AH672" i="15"/>
  <c r="AH673" i="15"/>
  <c r="AH674" i="15"/>
  <c r="AH675" i="15"/>
  <c r="AH676" i="15"/>
  <c r="AH677" i="15"/>
  <c r="AH678" i="15"/>
  <c r="AH679" i="15"/>
  <c r="AH680" i="15"/>
  <c r="AH681" i="15"/>
  <c r="AH682" i="15"/>
  <c r="AH683" i="15"/>
  <c r="AH684" i="15"/>
  <c r="AH685" i="15"/>
  <c r="AH686" i="15"/>
  <c r="AH687" i="15"/>
  <c r="AH688" i="15"/>
  <c r="AH689" i="15"/>
  <c r="AH690" i="15"/>
  <c r="AH691" i="15"/>
  <c r="AH692" i="15"/>
  <c r="AH693" i="15"/>
  <c r="AH694" i="15"/>
  <c r="AH695" i="15"/>
  <c r="AH696" i="15"/>
  <c r="AH697" i="15"/>
  <c r="AH698" i="15"/>
  <c r="AH699" i="15"/>
  <c r="AH700" i="15"/>
  <c r="AH701" i="15"/>
  <c r="AH702" i="15"/>
  <c r="AH703" i="15"/>
  <c r="AH704" i="15"/>
  <c r="AH705" i="15"/>
  <c r="AH706" i="15"/>
  <c r="AH707" i="15"/>
  <c r="AH708" i="15"/>
  <c r="AH709" i="15"/>
  <c r="AH710" i="15"/>
  <c r="AH711" i="15"/>
  <c r="AH712" i="15"/>
  <c r="AH713" i="15"/>
  <c r="AH714" i="15"/>
  <c r="AH715" i="15"/>
  <c r="AH716" i="15"/>
  <c r="AH717" i="15"/>
  <c r="AH718" i="15"/>
  <c r="AH719" i="15"/>
  <c r="AH720" i="15"/>
  <c r="AH721" i="15"/>
  <c r="AH722" i="15"/>
  <c r="AH723" i="15"/>
  <c r="AH724" i="15"/>
  <c r="AH725" i="15"/>
  <c r="AH726" i="15"/>
  <c r="AH727" i="15"/>
  <c r="AH728" i="15"/>
  <c r="AH729" i="15"/>
  <c r="AH730" i="15"/>
  <c r="AH731" i="15"/>
  <c r="AH732" i="15"/>
  <c r="AH733" i="15"/>
  <c r="AH734" i="15"/>
  <c r="AH735" i="15"/>
  <c r="AH736" i="15"/>
  <c r="AH737" i="15"/>
  <c r="AH738" i="15"/>
  <c r="AH739" i="15"/>
  <c r="AH740" i="15"/>
  <c r="AH741" i="15"/>
  <c r="AH742" i="15"/>
  <c r="AH743" i="15"/>
  <c r="AH744" i="15"/>
  <c r="AH745" i="15"/>
  <c r="AH746" i="15"/>
  <c r="AH747" i="15"/>
  <c r="AH748" i="15"/>
  <c r="AH749" i="15"/>
  <c r="AH750" i="15"/>
  <c r="AH751" i="15"/>
  <c r="AH752" i="15"/>
  <c r="AH753" i="15"/>
  <c r="AH754" i="15"/>
  <c r="AH755" i="15"/>
  <c r="AH756" i="15"/>
  <c r="AH757" i="15"/>
  <c r="AH758" i="15"/>
  <c r="AH759" i="15"/>
  <c r="AH760" i="15"/>
  <c r="AH761" i="15"/>
  <c r="AH762" i="15"/>
  <c r="AH763" i="15"/>
  <c r="AH764" i="15"/>
  <c r="AH765" i="15"/>
  <c r="AH766" i="15"/>
  <c r="AH767" i="15"/>
  <c r="AH768" i="15"/>
  <c r="AH769" i="15"/>
  <c r="AH770" i="15"/>
  <c r="AH771" i="15"/>
  <c r="AH772" i="15"/>
  <c r="AH773" i="15"/>
  <c r="AH774" i="15"/>
  <c r="AH775" i="15"/>
  <c r="AH776" i="15"/>
  <c r="AH777" i="15"/>
  <c r="AH778" i="15"/>
  <c r="AH779" i="15"/>
  <c r="AH780" i="15"/>
  <c r="AH781" i="15"/>
  <c r="AH782" i="15"/>
  <c r="AH783" i="15"/>
  <c r="AH784" i="15"/>
  <c r="AH785" i="15"/>
  <c r="AH786" i="15"/>
  <c r="AH787" i="15"/>
  <c r="AH788" i="15"/>
  <c r="AH789" i="15"/>
  <c r="AH790" i="15"/>
  <c r="AH791" i="15"/>
  <c r="AH792" i="15"/>
  <c r="AH793" i="15"/>
  <c r="AH794" i="15"/>
  <c r="AH795" i="15"/>
  <c r="AH796" i="15"/>
  <c r="AH797" i="15"/>
  <c r="AH798" i="15"/>
  <c r="AH799" i="15"/>
  <c r="AH2" i="15"/>
  <c r="AG2" i="15"/>
  <c r="AG3" i="15"/>
  <c r="AG4" i="15"/>
  <c r="AG5" i="15"/>
  <c r="AG6" i="15"/>
  <c r="AG7" i="15"/>
  <c r="AG8" i="15"/>
  <c r="AG9" i="15"/>
  <c r="AG10" i="15"/>
  <c r="AG11" i="15"/>
  <c r="AG12" i="15"/>
  <c r="AG13" i="15"/>
  <c r="AG14" i="15"/>
  <c r="AG15" i="15"/>
  <c r="AG16" i="15"/>
  <c r="AG17" i="15"/>
  <c r="AG18" i="15"/>
  <c r="AG19" i="15"/>
  <c r="AG20" i="15"/>
  <c r="AG21" i="15"/>
  <c r="AG22" i="15"/>
  <c r="AG23" i="15"/>
  <c r="AG24" i="15"/>
  <c r="AG25" i="15"/>
  <c r="AG26" i="15"/>
  <c r="AG27" i="15"/>
  <c r="AG28" i="15"/>
  <c r="AG29" i="15"/>
  <c r="AG30" i="15"/>
  <c r="AG31" i="15"/>
  <c r="AG32" i="15"/>
  <c r="AG33" i="15"/>
  <c r="AG34" i="15"/>
  <c r="AG35" i="15"/>
  <c r="AG36" i="15"/>
  <c r="AG37" i="15"/>
  <c r="AG38" i="15"/>
  <c r="AG39" i="15"/>
  <c r="AG40" i="15"/>
  <c r="AG41" i="15"/>
  <c r="AG42" i="15"/>
  <c r="AG43" i="15"/>
  <c r="AG44" i="15"/>
  <c r="AG45" i="15"/>
  <c r="AG46" i="15"/>
  <c r="AG47" i="15"/>
  <c r="AG48" i="15"/>
  <c r="AG49" i="15"/>
  <c r="AG50" i="15"/>
  <c r="AG51" i="15"/>
  <c r="AG52" i="15"/>
  <c r="AG53" i="15"/>
  <c r="AG54" i="15"/>
  <c r="AG55" i="15"/>
  <c r="AG56" i="15"/>
  <c r="AG57" i="15"/>
  <c r="AG58" i="15"/>
  <c r="AG59" i="15"/>
  <c r="AG60" i="15"/>
  <c r="AG61" i="15"/>
  <c r="AG62" i="15"/>
  <c r="AG63" i="15"/>
  <c r="AG64" i="15"/>
  <c r="AG65" i="15"/>
  <c r="AG66" i="15"/>
  <c r="AG67" i="15"/>
  <c r="AG68" i="15"/>
  <c r="AG69" i="15"/>
  <c r="AG70" i="15"/>
  <c r="AG71" i="15"/>
  <c r="AG72" i="15"/>
  <c r="AG73" i="15"/>
  <c r="AG74" i="15"/>
  <c r="AG75" i="15"/>
  <c r="AG76" i="15"/>
  <c r="AG77" i="15"/>
  <c r="AG78" i="15"/>
  <c r="AG79" i="15"/>
  <c r="AG80" i="15"/>
  <c r="AG81" i="15"/>
  <c r="AG82" i="15"/>
  <c r="AG83" i="15"/>
  <c r="AG84" i="15"/>
  <c r="AG85" i="15"/>
  <c r="AG86" i="15"/>
  <c r="AG87" i="15"/>
  <c r="AG88" i="15"/>
  <c r="AG89" i="15"/>
  <c r="AG90" i="15"/>
  <c r="AG91" i="15"/>
  <c r="AG92" i="15"/>
  <c r="AG93" i="15"/>
  <c r="AG94" i="15"/>
  <c r="AG95" i="15"/>
  <c r="AG96" i="15"/>
  <c r="AG97" i="15"/>
  <c r="AG98" i="15"/>
  <c r="AG99" i="15"/>
  <c r="AG100" i="15"/>
  <c r="AG101" i="15"/>
  <c r="AG102" i="15"/>
  <c r="AG103" i="15"/>
  <c r="AG104" i="15"/>
  <c r="AG105" i="15"/>
  <c r="AG106" i="15"/>
  <c r="AG107" i="15"/>
  <c r="AG108" i="15"/>
  <c r="AG109" i="15"/>
  <c r="AG110" i="15"/>
  <c r="AG111" i="15"/>
  <c r="AG112" i="15"/>
  <c r="AG113" i="15"/>
  <c r="AG114" i="15"/>
  <c r="AG115" i="15"/>
  <c r="AG116" i="15"/>
  <c r="AG117" i="15"/>
  <c r="AG118" i="15"/>
  <c r="AG119" i="15"/>
  <c r="AG120" i="15"/>
  <c r="AG121" i="15"/>
  <c r="AG122" i="15"/>
  <c r="AG123" i="15"/>
  <c r="AG124" i="15"/>
  <c r="AG125" i="15"/>
  <c r="AG126" i="15"/>
  <c r="AG127" i="15"/>
  <c r="AG128" i="15"/>
  <c r="AG129" i="15"/>
  <c r="AG130" i="15"/>
  <c r="AG131" i="15"/>
  <c r="AG132" i="15"/>
  <c r="AG133" i="15"/>
  <c r="AG134" i="15"/>
  <c r="AG135" i="15"/>
  <c r="AG136" i="15"/>
  <c r="AG137" i="15"/>
  <c r="AG138" i="15"/>
  <c r="AG139" i="15"/>
  <c r="AG140" i="15"/>
  <c r="AG141" i="15"/>
  <c r="AG142" i="15"/>
  <c r="AG143" i="15"/>
  <c r="AG144" i="15"/>
  <c r="AG145" i="15"/>
  <c r="AG146" i="15"/>
  <c r="AG147" i="15"/>
  <c r="AG148" i="15"/>
  <c r="AG149" i="15"/>
  <c r="AG150" i="15"/>
  <c r="AG151" i="15"/>
  <c r="AG152" i="15"/>
  <c r="AG153" i="15"/>
  <c r="AG154" i="15"/>
  <c r="AG155" i="15"/>
  <c r="AG156" i="15"/>
  <c r="AG157" i="15"/>
  <c r="AG158" i="15"/>
  <c r="AG159" i="15"/>
  <c r="AG160" i="15"/>
  <c r="AG161" i="15"/>
  <c r="AG162" i="15"/>
  <c r="AG163" i="15"/>
  <c r="AG164" i="15"/>
  <c r="AG165" i="15"/>
  <c r="AG166" i="15"/>
  <c r="AG167" i="15"/>
  <c r="AG168" i="15"/>
  <c r="AG169" i="15"/>
  <c r="AG170" i="15"/>
  <c r="AG171" i="15"/>
  <c r="AG172" i="15"/>
  <c r="AG173" i="15"/>
  <c r="AG174" i="15"/>
  <c r="AG175" i="15"/>
  <c r="AG176" i="15"/>
  <c r="AG177" i="15"/>
  <c r="AG178" i="15"/>
  <c r="AG179" i="15"/>
  <c r="AG180" i="15"/>
  <c r="AG181" i="15"/>
  <c r="AG182" i="15"/>
  <c r="AG183" i="15"/>
  <c r="AG184" i="15"/>
  <c r="AG185" i="15"/>
  <c r="AG186" i="15"/>
  <c r="AG187" i="15"/>
  <c r="AG188" i="15"/>
  <c r="AG189" i="15"/>
  <c r="AG190" i="15"/>
  <c r="AG191" i="15"/>
  <c r="AG192" i="15"/>
  <c r="AG193" i="15"/>
  <c r="AG194" i="15"/>
  <c r="AG195" i="15"/>
  <c r="AG196" i="15"/>
  <c r="AG197" i="15"/>
  <c r="AG198" i="15"/>
  <c r="AG199" i="15"/>
  <c r="AG200" i="15"/>
  <c r="AG201" i="15"/>
  <c r="AG202" i="15"/>
  <c r="AG203" i="15"/>
  <c r="AG204" i="15"/>
  <c r="AG205" i="15"/>
  <c r="AG206" i="15"/>
  <c r="AG207" i="15"/>
  <c r="AG208" i="15"/>
  <c r="AG209" i="15"/>
  <c r="AG210" i="15"/>
  <c r="AG211" i="15"/>
  <c r="AG212" i="15"/>
  <c r="AG213" i="15"/>
  <c r="AG214" i="15"/>
  <c r="AG215" i="15"/>
  <c r="AG216" i="15"/>
  <c r="AG217" i="15"/>
  <c r="AG218" i="15"/>
  <c r="AG219" i="15"/>
  <c r="AG220" i="15"/>
  <c r="AG221" i="15"/>
  <c r="AG222" i="15"/>
  <c r="AG223" i="15"/>
  <c r="AG224" i="15"/>
  <c r="AG225" i="15"/>
  <c r="AG226" i="15"/>
  <c r="AG227" i="15"/>
  <c r="AG228" i="15"/>
  <c r="AG229" i="15"/>
  <c r="AG230" i="15"/>
  <c r="AG231" i="15"/>
  <c r="AG232" i="15"/>
  <c r="AG233" i="15"/>
  <c r="AG234" i="15"/>
  <c r="AG235" i="15"/>
  <c r="AG236" i="15"/>
  <c r="AG237" i="15"/>
  <c r="AG238" i="15"/>
  <c r="AG239" i="15"/>
  <c r="AG240" i="15"/>
  <c r="AG241" i="15"/>
  <c r="AG242" i="15"/>
  <c r="AG243" i="15"/>
  <c r="AG244" i="15"/>
  <c r="AG245" i="15"/>
  <c r="AG246" i="15"/>
  <c r="AG247" i="15"/>
  <c r="AG248" i="15"/>
  <c r="AG249" i="15"/>
  <c r="AG250" i="15"/>
  <c r="AG251" i="15"/>
  <c r="AG252" i="15"/>
  <c r="AG253" i="15"/>
  <c r="AG254" i="15"/>
  <c r="AG255" i="15"/>
  <c r="AG256" i="15"/>
  <c r="AG257" i="15"/>
  <c r="AG258" i="15"/>
  <c r="AG259" i="15"/>
  <c r="AG260" i="15"/>
  <c r="AG261" i="15"/>
  <c r="AG262" i="15"/>
  <c r="AG263" i="15"/>
  <c r="AG264" i="15"/>
  <c r="AG265" i="15"/>
  <c r="AG266" i="15"/>
  <c r="AG267" i="15"/>
  <c r="AG268" i="15"/>
  <c r="AG269" i="15"/>
  <c r="AG270" i="15"/>
  <c r="AG271" i="15"/>
  <c r="AG272" i="15"/>
  <c r="AG273" i="15"/>
  <c r="AG274" i="15"/>
  <c r="AG275" i="15"/>
  <c r="AG276" i="15"/>
  <c r="AG277" i="15"/>
  <c r="AG278" i="15"/>
  <c r="AG279" i="15"/>
  <c r="AG280" i="15"/>
  <c r="AG281" i="15"/>
  <c r="AG282" i="15"/>
  <c r="AG283" i="15"/>
  <c r="AG284" i="15"/>
  <c r="AG285" i="15"/>
  <c r="AG286" i="15"/>
  <c r="AG287" i="15"/>
  <c r="AG288" i="15"/>
  <c r="AG289" i="15"/>
  <c r="AG290" i="15"/>
  <c r="AG291" i="15"/>
  <c r="AG292" i="15"/>
  <c r="AG293" i="15"/>
  <c r="AG294" i="15"/>
  <c r="AG295" i="15"/>
  <c r="AG296" i="15"/>
  <c r="AG297" i="15"/>
  <c r="AG298" i="15"/>
  <c r="AG299" i="15"/>
  <c r="AG300" i="15"/>
  <c r="AG301" i="15"/>
  <c r="AG302" i="15"/>
  <c r="AG303" i="15"/>
  <c r="AG304" i="15"/>
  <c r="AG305" i="15"/>
  <c r="AG306" i="15"/>
  <c r="AG307" i="15"/>
  <c r="AG308" i="15"/>
  <c r="AG309" i="15"/>
  <c r="AG310" i="15"/>
  <c r="AG311" i="15"/>
  <c r="AG312" i="15"/>
  <c r="AG313" i="15"/>
  <c r="AG314" i="15"/>
  <c r="AG315" i="15"/>
  <c r="AG316" i="15"/>
  <c r="AG317" i="15"/>
  <c r="AG318" i="15"/>
  <c r="AG319" i="15"/>
  <c r="AG320" i="15"/>
  <c r="AG321" i="15"/>
  <c r="AG322" i="15"/>
  <c r="AG323" i="15"/>
  <c r="AG324" i="15"/>
  <c r="AG325" i="15"/>
  <c r="AG326" i="15"/>
  <c r="AG327" i="15"/>
  <c r="AG328" i="15"/>
  <c r="AG329" i="15"/>
  <c r="AG330" i="15"/>
  <c r="AG331" i="15"/>
  <c r="AG332" i="15"/>
  <c r="AG333" i="15"/>
  <c r="AG334" i="15"/>
  <c r="AG335" i="15"/>
  <c r="AG336" i="15"/>
  <c r="AG337" i="15"/>
  <c r="AG338" i="15"/>
  <c r="AG339" i="15"/>
  <c r="AG340" i="15"/>
  <c r="AG341" i="15"/>
  <c r="AG342" i="15"/>
  <c r="AG343" i="15"/>
  <c r="AG344" i="15"/>
  <c r="AG345" i="15"/>
  <c r="AG346" i="15"/>
  <c r="AG347" i="15"/>
  <c r="AG348" i="15"/>
  <c r="AG349" i="15"/>
  <c r="AG350" i="15"/>
  <c r="AG351" i="15"/>
  <c r="AG352" i="15"/>
  <c r="AG353" i="15"/>
  <c r="AG354" i="15"/>
  <c r="AG355" i="15"/>
  <c r="AG356" i="15"/>
  <c r="AG357" i="15"/>
  <c r="AG358" i="15"/>
  <c r="AG359" i="15"/>
  <c r="AG360" i="15"/>
  <c r="AG361" i="15"/>
  <c r="AG362" i="15"/>
  <c r="AG363" i="15"/>
  <c r="AG364" i="15"/>
  <c r="AG365" i="15"/>
  <c r="AG366" i="15"/>
  <c r="AG367" i="15"/>
  <c r="AG368" i="15"/>
  <c r="AG369" i="15"/>
  <c r="AG370" i="15"/>
  <c r="AG371" i="15"/>
  <c r="AG372" i="15"/>
  <c r="AG373" i="15"/>
  <c r="AG374" i="15"/>
  <c r="AG375" i="15"/>
  <c r="AG376" i="15"/>
  <c r="AG377" i="15"/>
  <c r="AG378" i="15"/>
  <c r="AG379" i="15"/>
  <c r="AG380" i="15"/>
  <c r="AG381" i="15"/>
  <c r="AG382" i="15"/>
  <c r="AG383" i="15"/>
  <c r="AG384" i="15"/>
  <c r="AG385" i="15"/>
  <c r="AG386" i="15"/>
  <c r="AG387" i="15"/>
  <c r="AG388" i="15"/>
  <c r="AG389" i="15"/>
  <c r="AG390" i="15"/>
  <c r="AG391" i="15"/>
  <c r="AG392" i="15"/>
  <c r="AG393" i="15"/>
  <c r="AG394" i="15"/>
  <c r="AG395" i="15"/>
  <c r="AG396" i="15"/>
  <c r="AG397" i="15"/>
  <c r="AG398" i="15"/>
  <c r="AG399" i="15"/>
  <c r="AG400" i="15"/>
  <c r="AG401" i="15"/>
  <c r="AG402" i="15"/>
  <c r="AG403" i="15"/>
  <c r="AG404" i="15"/>
  <c r="AG405" i="15"/>
  <c r="AG406" i="15"/>
  <c r="AG407" i="15"/>
  <c r="AG408" i="15"/>
  <c r="AG409" i="15"/>
  <c r="AG410" i="15"/>
  <c r="AG411" i="15"/>
  <c r="AG412" i="15"/>
  <c r="AG413" i="15"/>
  <c r="AG414" i="15"/>
  <c r="AG415" i="15"/>
  <c r="AG416" i="15"/>
  <c r="AG417" i="15"/>
  <c r="AG418" i="15"/>
  <c r="AG419" i="15"/>
  <c r="AG420" i="15"/>
  <c r="AG421" i="15"/>
  <c r="AG422" i="15"/>
  <c r="AG423" i="15"/>
  <c r="AG424" i="15"/>
  <c r="AG425" i="15"/>
  <c r="AG426" i="15"/>
  <c r="AG427" i="15"/>
  <c r="AG428" i="15"/>
  <c r="AG429" i="15"/>
  <c r="AG430" i="15"/>
  <c r="AG431" i="15"/>
  <c r="AG432" i="15"/>
  <c r="AG433" i="15"/>
  <c r="AG434" i="15"/>
  <c r="AG435" i="15"/>
  <c r="AG436" i="15"/>
  <c r="AG437" i="15"/>
  <c r="AG438" i="15"/>
  <c r="AG439" i="15"/>
  <c r="AG440" i="15"/>
  <c r="AG441" i="15"/>
  <c r="AG442" i="15"/>
  <c r="AG443" i="15"/>
  <c r="AG444" i="15"/>
  <c r="AG445" i="15"/>
  <c r="AG446" i="15"/>
  <c r="AG447" i="15"/>
  <c r="AG448" i="15"/>
  <c r="AG449" i="15"/>
  <c r="AG450" i="15"/>
  <c r="AG451" i="15"/>
  <c r="AG452" i="15"/>
  <c r="AG453" i="15"/>
  <c r="AG454" i="15"/>
  <c r="AG455" i="15"/>
  <c r="AG456" i="15"/>
  <c r="AG457" i="15"/>
  <c r="AG458" i="15"/>
  <c r="AG459" i="15"/>
  <c r="AG460" i="15"/>
  <c r="AG461" i="15"/>
  <c r="AG462" i="15"/>
  <c r="AG463" i="15"/>
  <c r="AG464" i="15"/>
  <c r="AG465" i="15"/>
  <c r="AG466" i="15"/>
  <c r="AG467" i="15"/>
  <c r="AG468" i="15"/>
  <c r="AG469" i="15"/>
  <c r="AG470" i="15"/>
  <c r="AG471" i="15"/>
  <c r="AG472" i="15"/>
  <c r="AG473" i="15"/>
  <c r="AG474" i="15"/>
  <c r="AG475" i="15"/>
  <c r="AG476" i="15"/>
  <c r="AG477" i="15"/>
  <c r="AG478" i="15"/>
  <c r="AG479" i="15"/>
  <c r="AG480" i="15"/>
  <c r="AG481" i="15"/>
  <c r="AG482" i="15"/>
  <c r="AG483" i="15"/>
  <c r="AG484" i="15"/>
  <c r="AG485" i="15"/>
  <c r="AG486" i="15"/>
  <c r="AG487" i="15"/>
  <c r="AG488" i="15"/>
  <c r="AG489" i="15"/>
  <c r="AG490" i="15"/>
  <c r="AG491" i="15"/>
  <c r="AG492" i="15"/>
  <c r="AG493" i="15"/>
  <c r="AG494" i="15"/>
  <c r="AG495" i="15"/>
  <c r="AG496" i="15"/>
  <c r="AG497" i="15"/>
  <c r="AG498" i="15"/>
  <c r="AG499" i="15"/>
  <c r="AG500" i="15"/>
  <c r="AG501" i="15"/>
  <c r="AG502" i="15"/>
  <c r="AG503" i="15"/>
  <c r="AG504" i="15"/>
  <c r="AG505" i="15"/>
  <c r="AG506" i="15"/>
  <c r="AG507" i="15"/>
  <c r="AG508" i="15"/>
  <c r="AG509" i="15"/>
  <c r="AG510" i="15"/>
  <c r="AG511" i="15"/>
  <c r="AG512" i="15"/>
  <c r="AG513" i="15"/>
  <c r="AG514" i="15"/>
  <c r="AG515" i="15"/>
  <c r="AG516" i="15"/>
  <c r="AG517" i="15"/>
  <c r="AG518" i="15"/>
  <c r="AG519" i="15"/>
  <c r="AG520" i="15"/>
  <c r="AG521" i="15"/>
  <c r="AG522" i="15"/>
  <c r="AG523" i="15"/>
  <c r="AG524" i="15"/>
  <c r="AG525" i="15"/>
  <c r="AG526" i="15"/>
  <c r="AG527" i="15"/>
  <c r="AG528" i="15"/>
  <c r="AG529" i="15"/>
  <c r="AG530" i="15"/>
  <c r="AG531" i="15"/>
  <c r="AG532" i="15"/>
  <c r="AG533" i="15"/>
  <c r="AG534" i="15"/>
  <c r="AG535" i="15"/>
  <c r="AG536" i="15"/>
  <c r="AG537" i="15"/>
  <c r="AG538" i="15"/>
  <c r="AG539" i="15"/>
  <c r="AG540" i="15"/>
  <c r="AG541" i="15"/>
  <c r="AG542" i="15"/>
  <c r="AG543" i="15"/>
  <c r="AG544" i="15"/>
  <c r="AG545" i="15"/>
  <c r="AG546" i="15"/>
  <c r="AG547" i="15"/>
  <c r="AG548" i="15"/>
  <c r="AG549" i="15"/>
  <c r="AG550" i="15"/>
  <c r="AG551" i="15"/>
  <c r="AG552" i="15"/>
  <c r="AG553" i="15"/>
  <c r="AG554" i="15"/>
  <c r="AG555" i="15"/>
  <c r="AG556" i="15"/>
  <c r="AG557" i="15"/>
  <c r="AG558" i="15"/>
  <c r="AG559" i="15"/>
  <c r="AG560" i="15"/>
  <c r="AG561" i="15"/>
  <c r="AG562" i="15"/>
  <c r="AG563" i="15"/>
  <c r="AG564" i="15"/>
  <c r="AG565" i="15"/>
  <c r="AG566" i="15"/>
  <c r="AG567" i="15"/>
  <c r="AG568" i="15"/>
  <c r="AG569" i="15"/>
  <c r="AG570" i="15"/>
  <c r="AG571" i="15"/>
  <c r="AG572" i="15"/>
  <c r="AG573" i="15"/>
  <c r="AG574" i="15"/>
  <c r="AG575" i="15"/>
  <c r="AG576" i="15"/>
  <c r="AG577" i="15"/>
  <c r="AG578" i="15"/>
  <c r="AG579" i="15"/>
  <c r="AG580" i="15"/>
  <c r="AG581" i="15"/>
  <c r="AG582" i="15"/>
  <c r="AG583" i="15"/>
  <c r="AG584" i="15"/>
  <c r="AG585" i="15"/>
  <c r="AG586" i="15"/>
  <c r="AG587" i="15"/>
  <c r="AG588" i="15"/>
  <c r="AG589" i="15"/>
  <c r="AG590" i="15"/>
  <c r="AG591" i="15"/>
  <c r="AG592" i="15"/>
  <c r="AG593" i="15"/>
  <c r="AG594" i="15"/>
  <c r="AG595" i="15"/>
  <c r="AG596" i="15"/>
  <c r="AG597" i="15"/>
  <c r="AG598" i="15"/>
  <c r="AG599" i="15"/>
  <c r="AG600" i="15"/>
  <c r="AG601" i="15"/>
  <c r="AG602" i="15"/>
  <c r="AG603" i="15"/>
  <c r="AG604" i="15"/>
  <c r="AG605" i="15"/>
  <c r="AG606" i="15"/>
  <c r="AG607" i="15"/>
  <c r="AG608" i="15"/>
  <c r="AG609" i="15"/>
  <c r="AG610" i="15"/>
  <c r="AG611" i="15"/>
  <c r="AG612" i="15"/>
  <c r="AG613" i="15"/>
  <c r="AG614" i="15"/>
  <c r="AG615" i="15"/>
  <c r="AG616" i="15"/>
  <c r="AG617" i="15"/>
  <c r="AG618" i="15"/>
  <c r="AG619" i="15"/>
  <c r="AG620" i="15"/>
  <c r="AG621" i="15"/>
  <c r="AG622" i="15"/>
  <c r="AG623" i="15"/>
  <c r="AG624" i="15"/>
  <c r="AG625" i="15"/>
  <c r="AG626" i="15"/>
  <c r="AG627" i="15"/>
  <c r="AG628" i="15"/>
  <c r="AG629" i="15"/>
  <c r="AG630" i="15"/>
  <c r="AG631" i="15"/>
  <c r="AG632" i="15"/>
  <c r="AG633" i="15"/>
  <c r="AG634" i="15"/>
  <c r="AG635" i="15"/>
  <c r="AG636" i="15"/>
  <c r="AG637" i="15"/>
  <c r="AG638" i="15"/>
  <c r="AG639" i="15"/>
  <c r="AG640" i="15"/>
  <c r="AG641" i="15"/>
  <c r="AG642" i="15"/>
  <c r="AG643" i="15"/>
  <c r="AG644" i="15"/>
  <c r="AG645" i="15"/>
  <c r="AG646" i="15"/>
  <c r="AG647" i="15"/>
  <c r="AG648" i="15"/>
  <c r="AG649" i="15"/>
  <c r="AG650" i="15"/>
  <c r="AG651" i="15"/>
  <c r="AG652" i="15"/>
  <c r="AG653" i="15"/>
  <c r="AG654" i="15"/>
  <c r="AG655" i="15"/>
  <c r="AG656" i="15"/>
  <c r="AG657" i="15"/>
  <c r="AG658" i="15"/>
  <c r="AG659" i="15"/>
  <c r="AG660" i="15"/>
  <c r="AG661" i="15"/>
  <c r="AG662" i="15"/>
  <c r="AG663" i="15"/>
  <c r="AG664" i="15"/>
  <c r="AG665" i="15"/>
  <c r="AG666" i="15"/>
  <c r="AG667" i="15"/>
  <c r="AG668" i="15"/>
  <c r="AG669" i="15"/>
  <c r="AG670" i="15"/>
  <c r="AG671" i="15"/>
  <c r="AG672" i="15"/>
  <c r="AG673" i="15"/>
  <c r="AG674" i="15"/>
  <c r="AG675" i="15"/>
  <c r="AG676" i="15"/>
  <c r="AG677" i="15"/>
  <c r="AG678" i="15"/>
  <c r="AG679" i="15"/>
  <c r="AG680" i="15"/>
  <c r="AG681" i="15"/>
  <c r="AG682" i="15"/>
  <c r="AG683" i="15"/>
  <c r="AG684" i="15"/>
  <c r="AG685" i="15"/>
  <c r="AG686" i="15"/>
  <c r="AG687" i="15"/>
  <c r="AG688" i="15"/>
  <c r="AG689" i="15"/>
  <c r="AG690" i="15"/>
  <c r="AG691" i="15"/>
  <c r="AG692" i="15"/>
  <c r="AG693" i="15"/>
  <c r="AG694" i="15"/>
  <c r="AG695" i="15"/>
  <c r="AG696" i="15"/>
  <c r="AG697" i="15"/>
  <c r="AG698" i="15"/>
  <c r="AG699" i="15"/>
  <c r="AG700" i="15"/>
  <c r="AG701" i="15"/>
  <c r="AG702" i="15"/>
  <c r="AG703" i="15"/>
  <c r="AG704" i="15"/>
  <c r="AG705" i="15"/>
  <c r="AG706" i="15"/>
  <c r="AG707" i="15"/>
  <c r="AG708" i="15"/>
  <c r="AG709" i="15"/>
  <c r="AG710" i="15"/>
  <c r="AG711" i="15"/>
  <c r="AG712" i="15"/>
  <c r="AG713" i="15"/>
  <c r="AG714" i="15"/>
  <c r="AG715" i="15"/>
  <c r="AG716" i="15"/>
  <c r="AG717" i="15"/>
  <c r="AG718" i="15"/>
  <c r="AG719" i="15"/>
  <c r="AG720" i="15"/>
  <c r="AG721" i="15"/>
  <c r="AG722" i="15"/>
  <c r="AG723" i="15"/>
  <c r="AG724" i="15"/>
  <c r="AG725" i="15"/>
  <c r="AG726" i="15"/>
  <c r="AG727" i="15"/>
  <c r="AG728" i="15"/>
  <c r="AG729" i="15"/>
  <c r="AG730" i="15"/>
  <c r="AG731" i="15"/>
  <c r="AG732" i="15"/>
  <c r="AG733" i="15"/>
  <c r="AG734" i="15"/>
  <c r="AG735" i="15"/>
  <c r="AG736" i="15"/>
  <c r="AG737" i="15"/>
  <c r="AG738" i="15"/>
  <c r="AG739" i="15"/>
  <c r="AG740" i="15"/>
  <c r="AG741" i="15"/>
  <c r="AG742" i="15"/>
  <c r="AG743" i="15"/>
  <c r="AG744" i="15"/>
  <c r="AG745" i="15"/>
  <c r="AG746" i="15"/>
  <c r="AG747" i="15"/>
  <c r="AG748" i="15"/>
  <c r="AG749" i="15"/>
  <c r="AG750" i="15"/>
  <c r="AG751" i="15"/>
  <c r="AG752" i="15"/>
  <c r="AG753" i="15"/>
  <c r="AG754" i="15"/>
  <c r="AG755" i="15"/>
  <c r="AG756" i="15"/>
  <c r="AG757" i="15"/>
  <c r="AG758" i="15"/>
  <c r="AG759" i="15"/>
  <c r="AG760" i="15"/>
  <c r="AG761" i="15"/>
  <c r="AG762" i="15"/>
  <c r="AG763" i="15"/>
  <c r="AG764" i="15"/>
  <c r="AG765" i="15"/>
  <c r="AG766" i="15"/>
  <c r="AG767" i="15"/>
  <c r="AG768" i="15"/>
  <c r="AG769" i="15"/>
  <c r="AG770" i="15"/>
  <c r="AG771" i="15"/>
  <c r="AG772" i="15"/>
  <c r="AG773" i="15"/>
  <c r="AG774" i="15"/>
  <c r="AG775" i="15"/>
  <c r="AG776" i="15"/>
  <c r="AG777" i="15"/>
  <c r="AG778" i="15"/>
  <c r="AG779" i="15"/>
  <c r="AG780" i="15"/>
  <c r="AG781" i="15"/>
  <c r="AG782" i="15"/>
  <c r="AG783" i="15"/>
  <c r="AG784" i="15"/>
  <c r="AG785" i="15"/>
  <c r="AG786" i="15"/>
  <c r="AG787" i="15"/>
  <c r="AG788" i="15"/>
  <c r="AG789" i="15"/>
  <c r="AG790" i="15"/>
  <c r="AG791" i="15"/>
  <c r="AG792" i="15"/>
  <c r="AG793" i="15"/>
  <c r="AG794" i="15"/>
  <c r="AG795" i="15"/>
  <c r="AG796" i="15"/>
  <c r="AG797" i="15"/>
  <c r="AG798" i="15"/>
  <c r="AG799" i="15"/>
  <c r="AF3" i="15"/>
  <c r="AF4" i="15"/>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F100" i="15"/>
  <c r="AF101" i="15"/>
  <c r="AF102" i="15"/>
  <c r="AF103" i="15"/>
  <c r="AF104" i="15"/>
  <c r="AF105" i="15"/>
  <c r="AF106" i="15"/>
  <c r="AF107" i="15"/>
  <c r="AF108" i="15"/>
  <c r="AF109" i="15"/>
  <c r="AF110" i="15"/>
  <c r="AF111" i="15"/>
  <c r="AF112" i="15"/>
  <c r="AF113" i="15"/>
  <c r="AF114" i="15"/>
  <c r="AF115" i="15"/>
  <c r="AF116" i="15"/>
  <c r="AF117" i="15"/>
  <c r="AF118" i="15"/>
  <c r="AF119" i="15"/>
  <c r="AF120" i="15"/>
  <c r="AF121" i="15"/>
  <c r="AF122" i="15"/>
  <c r="AF123" i="15"/>
  <c r="AF124" i="15"/>
  <c r="AF125" i="15"/>
  <c r="AF126" i="15"/>
  <c r="AF127" i="15"/>
  <c r="AF128" i="15"/>
  <c r="AF129" i="15"/>
  <c r="AF130" i="15"/>
  <c r="AF131" i="15"/>
  <c r="AF132" i="15"/>
  <c r="AF133" i="15"/>
  <c r="AF134" i="15"/>
  <c r="AF135" i="15"/>
  <c r="AF136" i="15"/>
  <c r="AF137" i="15"/>
  <c r="AF138" i="15"/>
  <c r="AF139" i="15"/>
  <c r="AF140" i="15"/>
  <c r="AF141" i="15"/>
  <c r="AF142" i="15"/>
  <c r="AF143" i="15"/>
  <c r="AF144" i="15"/>
  <c r="AF145" i="15"/>
  <c r="AF146" i="15"/>
  <c r="AF147" i="15"/>
  <c r="AF148" i="15"/>
  <c r="AF149" i="15"/>
  <c r="AF150" i="15"/>
  <c r="AF151" i="15"/>
  <c r="AF152" i="15"/>
  <c r="AF153" i="15"/>
  <c r="AF154" i="15"/>
  <c r="AF155" i="15"/>
  <c r="AF156" i="15"/>
  <c r="AF157" i="15"/>
  <c r="AF158" i="15"/>
  <c r="AF159" i="15"/>
  <c r="AF160" i="15"/>
  <c r="AF161" i="15"/>
  <c r="AF162" i="15"/>
  <c r="AF163" i="15"/>
  <c r="AF164" i="15"/>
  <c r="AF165" i="15"/>
  <c r="AF166" i="15"/>
  <c r="AF167" i="15"/>
  <c r="AF168" i="15"/>
  <c r="AF169" i="15"/>
  <c r="AF170" i="15"/>
  <c r="AF171" i="15"/>
  <c r="AF172" i="15"/>
  <c r="AF173" i="15"/>
  <c r="AF174" i="15"/>
  <c r="AF175" i="15"/>
  <c r="AF176" i="15"/>
  <c r="AF177" i="15"/>
  <c r="AF178" i="15"/>
  <c r="AF179" i="15"/>
  <c r="AF180" i="15"/>
  <c r="AF181" i="15"/>
  <c r="AF182" i="15"/>
  <c r="AF183" i="15"/>
  <c r="AF184" i="15"/>
  <c r="AF185" i="15"/>
  <c r="AF186" i="15"/>
  <c r="AF187" i="15"/>
  <c r="AF188" i="15"/>
  <c r="AF189" i="15"/>
  <c r="AF190" i="15"/>
  <c r="AF191" i="15"/>
  <c r="AF192" i="15"/>
  <c r="AF193" i="15"/>
  <c r="AF194" i="15"/>
  <c r="AF195" i="15"/>
  <c r="AF196" i="15"/>
  <c r="AF197" i="15"/>
  <c r="AF198" i="15"/>
  <c r="AF199" i="15"/>
  <c r="AF200" i="15"/>
  <c r="AF201" i="15"/>
  <c r="AF202" i="15"/>
  <c r="AF203" i="15"/>
  <c r="AF204" i="15"/>
  <c r="AF205" i="15"/>
  <c r="AF206" i="15"/>
  <c r="AF207" i="15"/>
  <c r="AF208" i="15"/>
  <c r="AF209" i="15"/>
  <c r="AF210" i="15"/>
  <c r="AF211" i="15"/>
  <c r="AF212" i="15"/>
  <c r="AF213" i="15"/>
  <c r="AF214" i="15"/>
  <c r="AF215" i="15"/>
  <c r="AF216" i="15"/>
  <c r="AF217" i="15"/>
  <c r="AF218" i="15"/>
  <c r="AF219" i="15"/>
  <c r="AF220" i="15"/>
  <c r="AF221" i="15"/>
  <c r="AF222" i="15"/>
  <c r="AF223" i="15"/>
  <c r="AF224" i="15"/>
  <c r="AF225" i="15"/>
  <c r="AF226" i="15"/>
  <c r="AF227" i="15"/>
  <c r="AF228" i="15"/>
  <c r="AF229" i="15"/>
  <c r="AF230" i="15"/>
  <c r="AF231" i="15"/>
  <c r="AF232" i="15"/>
  <c r="AF233" i="15"/>
  <c r="AF234" i="15"/>
  <c r="AF235" i="15"/>
  <c r="AF236" i="15"/>
  <c r="AF237" i="15"/>
  <c r="AF238" i="15"/>
  <c r="AF239" i="15"/>
  <c r="AF240" i="15"/>
  <c r="AF241" i="15"/>
  <c r="AF242" i="15"/>
  <c r="AF243" i="15"/>
  <c r="AF244" i="15"/>
  <c r="AF245" i="15"/>
  <c r="AF246" i="15"/>
  <c r="AF247" i="15"/>
  <c r="AF248" i="15"/>
  <c r="AF249" i="15"/>
  <c r="AF250" i="15"/>
  <c r="AF251" i="15"/>
  <c r="AF252" i="15"/>
  <c r="AF253" i="15"/>
  <c r="AF254" i="15"/>
  <c r="AF255" i="15"/>
  <c r="AF256" i="15"/>
  <c r="AF257" i="15"/>
  <c r="AF258" i="15"/>
  <c r="AF259" i="15"/>
  <c r="AF260" i="15"/>
  <c r="AF261" i="15"/>
  <c r="AF262" i="15"/>
  <c r="AF263" i="15"/>
  <c r="AF264" i="15"/>
  <c r="AF265" i="15"/>
  <c r="AF266" i="15"/>
  <c r="AF267" i="15"/>
  <c r="AF268" i="15"/>
  <c r="AF269" i="15"/>
  <c r="AF270" i="15"/>
  <c r="AF271" i="15"/>
  <c r="AF272" i="15"/>
  <c r="AF273" i="15"/>
  <c r="AF274" i="15"/>
  <c r="AF275" i="15"/>
  <c r="AF276" i="15"/>
  <c r="AF277" i="15"/>
  <c r="AF278" i="15"/>
  <c r="AF279" i="15"/>
  <c r="AF280" i="15"/>
  <c r="AF281" i="15"/>
  <c r="AF282" i="15"/>
  <c r="AF283" i="15"/>
  <c r="AF284" i="15"/>
  <c r="AF285" i="15"/>
  <c r="AF286" i="15"/>
  <c r="AF287" i="15"/>
  <c r="AF288" i="15"/>
  <c r="AF289" i="15"/>
  <c r="AF290" i="15"/>
  <c r="AF291" i="15"/>
  <c r="AF292" i="15"/>
  <c r="AF293" i="15"/>
  <c r="AF294" i="15"/>
  <c r="AF295" i="15"/>
  <c r="AF296" i="15"/>
  <c r="AF297" i="15"/>
  <c r="AF298" i="15"/>
  <c r="AF299" i="15"/>
  <c r="AF300" i="15"/>
  <c r="AF301" i="15"/>
  <c r="AF302" i="15"/>
  <c r="AF303" i="15"/>
  <c r="AF304" i="15"/>
  <c r="AF305" i="15"/>
  <c r="AF306" i="15"/>
  <c r="AF307" i="15"/>
  <c r="AF308" i="15"/>
  <c r="AF309" i="15"/>
  <c r="AF310" i="15"/>
  <c r="AF311" i="15"/>
  <c r="AF312" i="15"/>
  <c r="AF313" i="15"/>
  <c r="AF314" i="15"/>
  <c r="AF315" i="15"/>
  <c r="AF316" i="15"/>
  <c r="AF317" i="15"/>
  <c r="AF318" i="15"/>
  <c r="AF319" i="15"/>
  <c r="AF320" i="15"/>
  <c r="AF321" i="15"/>
  <c r="AF322" i="15"/>
  <c r="AF323" i="15"/>
  <c r="AF324" i="15"/>
  <c r="AF325" i="15"/>
  <c r="AF326" i="15"/>
  <c r="AF327" i="15"/>
  <c r="AF328" i="15"/>
  <c r="AF329" i="15"/>
  <c r="AF330" i="15"/>
  <c r="AF331" i="15"/>
  <c r="AF332" i="15"/>
  <c r="AF333" i="15"/>
  <c r="AF334" i="15"/>
  <c r="AF335" i="15"/>
  <c r="AF336" i="15"/>
  <c r="AF337" i="15"/>
  <c r="AF338" i="15"/>
  <c r="AF339" i="15"/>
  <c r="AF340" i="15"/>
  <c r="AF341" i="15"/>
  <c r="AF342" i="15"/>
  <c r="AF343" i="15"/>
  <c r="AF344" i="15"/>
  <c r="AF345" i="15"/>
  <c r="AF346" i="15"/>
  <c r="AF347" i="15"/>
  <c r="AF348" i="15"/>
  <c r="AF349" i="15"/>
  <c r="AF350" i="15"/>
  <c r="AF351" i="15"/>
  <c r="AF352" i="15"/>
  <c r="AF353" i="15"/>
  <c r="AF354" i="15"/>
  <c r="AF355" i="15"/>
  <c r="AF356" i="15"/>
  <c r="AF357" i="15"/>
  <c r="AF358" i="15"/>
  <c r="AF359" i="15"/>
  <c r="AF360" i="15"/>
  <c r="AF361" i="15"/>
  <c r="AF362" i="15"/>
  <c r="AF363" i="15"/>
  <c r="AF364" i="15"/>
  <c r="AF365" i="15"/>
  <c r="AF366" i="15"/>
  <c r="AF367" i="15"/>
  <c r="AF368" i="15"/>
  <c r="AF369" i="15"/>
  <c r="AF370" i="15"/>
  <c r="AF371" i="15"/>
  <c r="AF372" i="15"/>
  <c r="AF373" i="15"/>
  <c r="AF374" i="15"/>
  <c r="AF375" i="15"/>
  <c r="AF376" i="15"/>
  <c r="AF377" i="15"/>
  <c r="AF378" i="15"/>
  <c r="AF379" i="15"/>
  <c r="AF380" i="15"/>
  <c r="AF381" i="15"/>
  <c r="AF382" i="15"/>
  <c r="AF383" i="15"/>
  <c r="AF384" i="15"/>
  <c r="AF385" i="15"/>
  <c r="AF386" i="15"/>
  <c r="AF387" i="15"/>
  <c r="AF388" i="15"/>
  <c r="AF389" i="15"/>
  <c r="AF390" i="15"/>
  <c r="AF391" i="15"/>
  <c r="AF392" i="15"/>
  <c r="AF393" i="15"/>
  <c r="AF394" i="15"/>
  <c r="AF395" i="15"/>
  <c r="AF396" i="15"/>
  <c r="AF397" i="15"/>
  <c r="AF398" i="15"/>
  <c r="AF399" i="15"/>
  <c r="AF400" i="15"/>
  <c r="AF401" i="15"/>
  <c r="AF402" i="15"/>
  <c r="AF403" i="15"/>
  <c r="AF404" i="15"/>
  <c r="AF405" i="15"/>
  <c r="AF406" i="15"/>
  <c r="AF407" i="15"/>
  <c r="AF408" i="15"/>
  <c r="AF409" i="15"/>
  <c r="AF410" i="15"/>
  <c r="AF411" i="15"/>
  <c r="AF412" i="15"/>
  <c r="AF413" i="15"/>
  <c r="AF414" i="15"/>
  <c r="AF415" i="15"/>
  <c r="AF416" i="15"/>
  <c r="AF417" i="15"/>
  <c r="AF418" i="15"/>
  <c r="AF419" i="15"/>
  <c r="AF420" i="15"/>
  <c r="AF421" i="15"/>
  <c r="AF422" i="15"/>
  <c r="AF423" i="15"/>
  <c r="AF424" i="15"/>
  <c r="AF425" i="15"/>
  <c r="AF426" i="15"/>
  <c r="AF427" i="15"/>
  <c r="AF428" i="15"/>
  <c r="AF429" i="15"/>
  <c r="AF430" i="15"/>
  <c r="AF431" i="15"/>
  <c r="AF432" i="15"/>
  <c r="AF433" i="15"/>
  <c r="AF434" i="15"/>
  <c r="AF435" i="15"/>
  <c r="AF436" i="15"/>
  <c r="AF437" i="15"/>
  <c r="AF438" i="15"/>
  <c r="AF439" i="15"/>
  <c r="AF440" i="15"/>
  <c r="AF441" i="15"/>
  <c r="AF442" i="15"/>
  <c r="AF443" i="15"/>
  <c r="AF444" i="15"/>
  <c r="AF445" i="15"/>
  <c r="AF446" i="15"/>
  <c r="AF447" i="15"/>
  <c r="AF448" i="15"/>
  <c r="AF449" i="15"/>
  <c r="AF450" i="15"/>
  <c r="AF451" i="15"/>
  <c r="AF452" i="15"/>
  <c r="AF453" i="15"/>
  <c r="AF454" i="15"/>
  <c r="AF455" i="15"/>
  <c r="AF456" i="15"/>
  <c r="AF457" i="15"/>
  <c r="AF458" i="15"/>
  <c r="AF459" i="15"/>
  <c r="AF460" i="15"/>
  <c r="AF461" i="15"/>
  <c r="AF462" i="15"/>
  <c r="AF463" i="15"/>
  <c r="AF464" i="15"/>
  <c r="AF465" i="15"/>
  <c r="AF466" i="15"/>
  <c r="AF467" i="15"/>
  <c r="AF468" i="15"/>
  <c r="AF469" i="15"/>
  <c r="AF470" i="15"/>
  <c r="AF471" i="15"/>
  <c r="AF472" i="15"/>
  <c r="AF473" i="15"/>
  <c r="AF474" i="15"/>
  <c r="AF475" i="15"/>
  <c r="AF476" i="15"/>
  <c r="AF477" i="15"/>
  <c r="AF478" i="15"/>
  <c r="AF479" i="15"/>
  <c r="AF480" i="15"/>
  <c r="AF481" i="15"/>
  <c r="AF482" i="15"/>
  <c r="AF483" i="15"/>
  <c r="AF484" i="15"/>
  <c r="AF485" i="15"/>
  <c r="AF486" i="15"/>
  <c r="AF487" i="15"/>
  <c r="AF488" i="15"/>
  <c r="AF489" i="15"/>
  <c r="AF490" i="15"/>
  <c r="AF491" i="15"/>
  <c r="AF492" i="15"/>
  <c r="AF493" i="15"/>
  <c r="AF494" i="15"/>
  <c r="AF495" i="15"/>
  <c r="AF496" i="15"/>
  <c r="AF497" i="15"/>
  <c r="AF498" i="15"/>
  <c r="AF499" i="15"/>
  <c r="AF500" i="15"/>
  <c r="AF501" i="15"/>
  <c r="AF502" i="15"/>
  <c r="AF503" i="15"/>
  <c r="AF504" i="15"/>
  <c r="AF505" i="15"/>
  <c r="AF506" i="15"/>
  <c r="AF507" i="15"/>
  <c r="AF508" i="15"/>
  <c r="AF509" i="15"/>
  <c r="AF510" i="15"/>
  <c r="AF511" i="15"/>
  <c r="AF512" i="15"/>
  <c r="AF513" i="15"/>
  <c r="AF514" i="15"/>
  <c r="AF515" i="15"/>
  <c r="AF516" i="15"/>
  <c r="AF517" i="15"/>
  <c r="AF518" i="15"/>
  <c r="AF519" i="15"/>
  <c r="AF520" i="15"/>
  <c r="AF521" i="15"/>
  <c r="AF522" i="15"/>
  <c r="AF523" i="15"/>
  <c r="AF524" i="15"/>
  <c r="AF525" i="15"/>
  <c r="AF526" i="15"/>
  <c r="AF527" i="15"/>
  <c r="AF528" i="15"/>
  <c r="AF529" i="15"/>
  <c r="AF530" i="15"/>
  <c r="AF531" i="15"/>
  <c r="AF532" i="15"/>
  <c r="AF533" i="15"/>
  <c r="AF534" i="15"/>
  <c r="AF535" i="15"/>
  <c r="AF536" i="15"/>
  <c r="AF537" i="15"/>
  <c r="AF538" i="15"/>
  <c r="AF539" i="15"/>
  <c r="AF540" i="15"/>
  <c r="AF541" i="15"/>
  <c r="AF542" i="15"/>
  <c r="AF543" i="15"/>
  <c r="AF544" i="15"/>
  <c r="AF545" i="15"/>
  <c r="AF546" i="15"/>
  <c r="AF547" i="15"/>
  <c r="AF548" i="15"/>
  <c r="AF549" i="15"/>
  <c r="AF550" i="15"/>
  <c r="AF551" i="15"/>
  <c r="AF552" i="15"/>
  <c r="AF553" i="15"/>
  <c r="AF554" i="15"/>
  <c r="AF555" i="15"/>
  <c r="AF556" i="15"/>
  <c r="AF557" i="15"/>
  <c r="AF558" i="15"/>
  <c r="AF559" i="15"/>
  <c r="AF560" i="15"/>
  <c r="AF561" i="15"/>
  <c r="AF562" i="15"/>
  <c r="AF563" i="15"/>
  <c r="AF564" i="15"/>
  <c r="AF565" i="15"/>
  <c r="AF566" i="15"/>
  <c r="AF567" i="15"/>
  <c r="AF568" i="15"/>
  <c r="AF569" i="15"/>
  <c r="AF570" i="15"/>
  <c r="AF571" i="15"/>
  <c r="AF572" i="15"/>
  <c r="AF573" i="15"/>
  <c r="AF574" i="15"/>
  <c r="AF575" i="15"/>
  <c r="AF576" i="15"/>
  <c r="AF577" i="15"/>
  <c r="AF578" i="15"/>
  <c r="AF579" i="15"/>
  <c r="AF580" i="15"/>
  <c r="AF581" i="15"/>
  <c r="AF582" i="15"/>
  <c r="AF583" i="15"/>
  <c r="AF584" i="15"/>
  <c r="AF585" i="15"/>
  <c r="AF586" i="15"/>
  <c r="AF587" i="15"/>
  <c r="AF588" i="15"/>
  <c r="AF589" i="15"/>
  <c r="AF590" i="15"/>
  <c r="AF591" i="15"/>
  <c r="AF592" i="15"/>
  <c r="AF593" i="15"/>
  <c r="AF594" i="15"/>
  <c r="AF595" i="15"/>
  <c r="AF596" i="15"/>
  <c r="AF597" i="15"/>
  <c r="AF598" i="15"/>
  <c r="AF599" i="15"/>
  <c r="AF600" i="15"/>
  <c r="AF601" i="15"/>
  <c r="AF602" i="15"/>
  <c r="AF603" i="15"/>
  <c r="AF604" i="15"/>
  <c r="AF605" i="15"/>
  <c r="AF606" i="15"/>
  <c r="AF607" i="15"/>
  <c r="AF608" i="15"/>
  <c r="AF609" i="15"/>
  <c r="AF610" i="15"/>
  <c r="AF611" i="15"/>
  <c r="AF612" i="15"/>
  <c r="AF613" i="15"/>
  <c r="AF614" i="15"/>
  <c r="AF615" i="15"/>
  <c r="AF616" i="15"/>
  <c r="AF617" i="15"/>
  <c r="AF618" i="15"/>
  <c r="AF619" i="15"/>
  <c r="AF620" i="15"/>
  <c r="AF621" i="15"/>
  <c r="AF622" i="15"/>
  <c r="AF623" i="15"/>
  <c r="AF624" i="15"/>
  <c r="AF625" i="15"/>
  <c r="AF626" i="15"/>
  <c r="AF627" i="15"/>
  <c r="AF628" i="15"/>
  <c r="AF629" i="15"/>
  <c r="AF630" i="15"/>
  <c r="AF631" i="15"/>
  <c r="AF632" i="15"/>
  <c r="AF633" i="15"/>
  <c r="AF634" i="15"/>
  <c r="AF635" i="15"/>
  <c r="AF636" i="15"/>
  <c r="AF637" i="15"/>
  <c r="AF638" i="15"/>
  <c r="AF639" i="15"/>
  <c r="AF640" i="15"/>
  <c r="AF641" i="15"/>
  <c r="AF642" i="15"/>
  <c r="AF643" i="15"/>
  <c r="AF644" i="15"/>
  <c r="AF645" i="15"/>
  <c r="AF646" i="15"/>
  <c r="AF647" i="15"/>
  <c r="AF648" i="15"/>
  <c r="AF649" i="15"/>
  <c r="AF650" i="15"/>
  <c r="AF651" i="15"/>
  <c r="AF652" i="15"/>
  <c r="AF653" i="15"/>
  <c r="AF654" i="15"/>
  <c r="AF655" i="15"/>
  <c r="AF656" i="15"/>
  <c r="AF657" i="15"/>
  <c r="AF658" i="15"/>
  <c r="AF659" i="15"/>
  <c r="AF660" i="15"/>
  <c r="AF661" i="15"/>
  <c r="AF662" i="15"/>
  <c r="AF663" i="15"/>
  <c r="AF664" i="15"/>
  <c r="AF665" i="15"/>
  <c r="AF666" i="15"/>
  <c r="AF667" i="15"/>
  <c r="AF668" i="15"/>
  <c r="AF669" i="15"/>
  <c r="AF670" i="15"/>
  <c r="AF671" i="15"/>
  <c r="AF672" i="15"/>
  <c r="AF673" i="15"/>
  <c r="AF674" i="15"/>
  <c r="AF675" i="15"/>
  <c r="AF676" i="15"/>
  <c r="AF677" i="15"/>
  <c r="AF678" i="15"/>
  <c r="AF679" i="15"/>
  <c r="AF680" i="15"/>
  <c r="AF681" i="15"/>
  <c r="AF682" i="15"/>
  <c r="AF683" i="15"/>
  <c r="AF684" i="15"/>
  <c r="AF685" i="15"/>
  <c r="AF686" i="15"/>
  <c r="AF687" i="15"/>
  <c r="AF688" i="15"/>
  <c r="AF689" i="15"/>
  <c r="AF690" i="15"/>
  <c r="AF691" i="15"/>
  <c r="AF692" i="15"/>
  <c r="AF693" i="15"/>
  <c r="AF694" i="15"/>
  <c r="AF695" i="15"/>
  <c r="AF696" i="15"/>
  <c r="AF697" i="15"/>
  <c r="AF698" i="15"/>
  <c r="AF699" i="15"/>
  <c r="AF700" i="15"/>
  <c r="AF701" i="15"/>
  <c r="AF702" i="15"/>
  <c r="AF703" i="15"/>
  <c r="AF704" i="15"/>
  <c r="AF705" i="15"/>
  <c r="AF706" i="15"/>
  <c r="AF707" i="15"/>
  <c r="AF708" i="15"/>
  <c r="AF709" i="15"/>
  <c r="AF710" i="15"/>
  <c r="AF711" i="15"/>
  <c r="AF712" i="15"/>
  <c r="AF713" i="15"/>
  <c r="AF714" i="15"/>
  <c r="AF715" i="15"/>
  <c r="AF716" i="15"/>
  <c r="AF717" i="15"/>
  <c r="AF718" i="15"/>
  <c r="AF719" i="15"/>
  <c r="AF720" i="15"/>
  <c r="AF721" i="15"/>
  <c r="AF722" i="15"/>
  <c r="AF723" i="15"/>
  <c r="AF724" i="15"/>
  <c r="AF725" i="15"/>
  <c r="AF726" i="15"/>
  <c r="AF727" i="15"/>
  <c r="AF728" i="15"/>
  <c r="AF729" i="15"/>
  <c r="AF730" i="15"/>
  <c r="AF731" i="15"/>
  <c r="AF732" i="15"/>
  <c r="AF733" i="15"/>
  <c r="AF734" i="15"/>
  <c r="AF735" i="15"/>
  <c r="AF736" i="15"/>
  <c r="AF737" i="15"/>
  <c r="AF738" i="15"/>
  <c r="AF739" i="15"/>
  <c r="AF740" i="15"/>
  <c r="AF741" i="15"/>
  <c r="AF742" i="15"/>
  <c r="AF743" i="15"/>
  <c r="AF744" i="15"/>
  <c r="AF745" i="15"/>
  <c r="AF746" i="15"/>
  <c r="AF747" i="15"/>
  <c r="AF748" i="15"/>
  <c r="AF749" i="15"/>
  <c r="AF750" i="15"/>
  <c r="AF751" i="15"/>
  <c r="AF752" i="15"/>
  <c r="AF753" i="15"/>
  <c r="AF754" i="15"/>
  <c r="AF755" i="15"/>
  <c r="AF756" i="15"/>
  <c r="AF757" i="15"/>
  <c r="AF758" i="15"/>
  <c r="AF759" i="15"/>
  <c r="AF760" i="15"/>
  <c r="AF761" i="15"/>
  <c r="AF762" i="15"/>
  <c r="AF763" i="15"/>
  <c r="AF764" i="15"/>
  <c r="AF765" i="15"/>
  <c r="AF766" i="15"/>
  <c r="AF767" i="15"/>
  <c r="AF768" i="15"/>
  <c r="AF769" i="15"/>
  <c r="AF770" i="15"/>
  <c r="AF771" i="15"/>
  <c r="AF772" i="15"/>
  <c r="AF773" i="15"/>
  <c r="AF774" i="15"/>
  <c r="AF775" i="15"/>
  <c r="AF776" i="15"/>
  <c r="AF777" i="15"/>
  <c r="AF778" i="15"/>
  <c r="AF779" i="15"/>
  <c r="AF780" i="15"/>
  <c r="AF781" i="15"/>
  <c r="AF782" i="15"/>
  <c r="AF783" i="15"/>
  <c r="AF784" i="15"/>
  <c r="AF785" i="15"/>
  <c r="AF786" i="15"/>
  <c r="AF787" i="15"/>
  <c r="AF788" i="15"/>
  <c r="AF789" i="15"/>
  <c r="AF790" i="15"/>
  <c r="AF791" i="15"/>
  <c r="AF792" i="15"/>
  <c r="AF793" i="15"/>
  <c r="AF794" i="15"/>
  <c r="AF795" i="15"/>
  <c r="AF796" i="15"/>
  <c r="AF797" i="15"/>
  <c r="AF798" i="15"/>
  <c r="AF799" i="15"/>
  <c r="AF2" i="15"/>
  <c r="AE3" i="15"/>
  <c r="AE4" i="15"/>
  <c r="AE5" i="15"/>
  <c r="AE6" i="15"/>
  <c r="AE7" i="15"/>
  <c r="AE8" i="15"/>
  <c r="AE9" i="15"/>
  <c r="AE10" i="15"/>
  <c r="AE11" i="15"/>
  <c r="AE12" i="15"/>
  <c r="AE13" i="15"/>
  <c r="AE14" i="15"/>
  <c r="AE15" i="15"/>
  <c r="AE16" i="15"/>
  <c r="AE17" i="15"/>
  <c r="AE18" i="15"/>
  <c r="AE19" i="15"/>
  <c r="AE20" i="15"/>
  <c r="AE21" i="15"/>
  <c r="AE22" i="15"/>
  <c r="AE23" i="15"/>
  <c r="AE24" i="15"/>
  <c r="AE25" i="15"/>
  <c r="AE26" i="15"/>
  <c r="AE27" i="15"/>
  <c r="AE28" i="15"/>
  <c r="AE29" i="15"/>
  <c r="AE30" i="15"/>
  <c r="AE31" i="15"/>
  <c r="AE32" i="15"/>
  <c r="AE33" i="15"/>
  <c r="AE34" i="15"/>
  <c r="AE35" i="15"/>
  <c r="AE36" i="15"/>
  <c r="AE37" i="15"/>
  <c r="AE38" i="15"/>
  <c r="AE39" i="15"/>
  <c r="AE40" i="15"/>
  <c r="AE41" i="15"/>
  <c r="AE42" i="15"/>
  <c r="AE43" i="15"/>
  <c r="AE44" i="15"/>
  <c r="AE45" i="15"/>
  <c r="AE46" i="15"/>
  <c r="AE47" i="15"/>
  <c r="AE48" i="15"/>
  <c r="AE49" i="15"/>
  <c r="AE50" i="15"/>
  <c r="AE51" i="15"/>
  <c r="AE52" i="15"/>
  <c r="AE53" i="15"/>
  <c r="AE54" i="15"/>
  <c r="AE55" i="15"/>
  <c r="AE56" i="15"/>
  <c r="AE57" i="15"/>
  <c r="AE58" i="15"/>
  <c r="AE59" i="15"/>
  <c r="AE60" i="15"/>
  <c r="AE61" i="15"/>
  <c r="AE62" i="15"/>
  <c r="AE63" i="15"/>
  <c r="AE64" i="15"/>
  <c r="AE65" i="15"/>
  <c r="AE66" i="15"/>
  <c r="AE67" i="15"/>
  <c r="AE68" i="15"/>
  <c r="AE69" i="15"/>
  <c r="AE70" i="15"/>
  <c r="AE71" i="15"/>
  <c r="AE72" i="15"/>
  <c r="AE73" i="15"/>
  <c r="AE74" i="15"/>
  <c r="AE75" i="15"/>
  <c r="AE76" i="15"/>
  <c r="AE77" i="15"/>
  <c r="AE78" i="15"/>
  <c r="AE79" i="15"/>
  <c r="AE80" i="15"/>
  <c r="AE81" i="15"/>
  <c r="AE82" i="15"/>
  <c r="AE83" i="15"/>
  <c r="AE84" i="15"/>
  <c r="AE85" i="15"/>
  <c r="AE86" i="15"/>
  <c r="AE87" i="15"/>
  <c r="AE88" i="15"/>
  <c r="AE89" i="15"/>
  <c r="AE90" i="15"/>
  <c r="AE91" i="15"/>
  <c r="AE92" i="15"/>
  <c r="AE93" i="15"/>
  <c r="AE94" i="15"/>
  <c r="AE95" i="15"/>
  <c r="AE96" i="15"/>
  <c r="AE97" i="15"/>
  <c r="AE98" i="15"/>
  <c r="AE99" i="15"/>
  <c r="AE100" i="15"/>
  <c r="AE101" i="15"/>
  <c r="AE102" i="15"/>
  <c r="AE103" i="15"/>
  <c r="AE104" i="15"/>
  <c r="AE105" i="15"/>
  <c r="AE106" i="15"/>
  <c r="AE107" i="15"/>
  <c r="AE108" i="15"/>
  <c r="AE109" i="15"/>
  <c r="AE110" i="15"/>
  <c r="AE111" i="15"/>
  <c r="AE112" i="15"/>
  <c r="AE113" i="15"/>
  <c r="AE114" i="15"/>
  <c r="AE115" i="15"/>
  <c r="AE116" i="15"/>
  <c r="AE117" i="15"/>
  <c r="AE118" i="15"/>
  <c r="AE119" i="15"/>
  <c r="AE120" i="15"/>
  <c r="AE121" i="15"/>
  <c r="AE122" i="15"/>
  <c r="AE123" i="15"/>
  <c r="AE124" i="15"/>
  <c r="AE125" i="15"/>
  <c r="AE126" i="15"/>
  <c r="AE127" i="15"/>
  <c r="AE128" i="15"/>
  <c r="AE129" i="15"/>
  <c r="AE130" i="15"/>
  <c r="AE131" i="15"/>
  <c r="AE132" i="15"/>
  <c r="AE133" i="15"/>
  <c r="AE134" i="15"/>
  <c r="AE135" i="15"/>
  <c r="AE136" i="15"/>
  <c r="AE137" i="15"/>
  <c r="AE138" i="15"/>
  <c r="AE139" i="15"/>
  <c r="AE140" i="15"/>
  <c r="AE141" i="15"/>
  <c r="AE142" i="15"/>
  <c r="AE143" i="15"/>
  <c r="AE144" i="15"/>
  <c r="AE145" i="15"/>
  <c r="AE146" i="15"/>
  <c r="AE147" i="15"/>
  <c r="AE148" i="15"/>
  <c r="AE149" i="15"/>
  <c r="AE150" i="15"/>
  <c r="AE151" i="15"/>
  <c r="AE152" i="15"/>
  <c r="AE153" i="15"/>
  <c r="AE154" i="15"/>
  <c r="AE155" i="15"/>
  <c r="AE156" i="15"/>
  <c r="AE157" i="15"/>
  <c r="AE158" i="15"/>
  <c r="AE159" i="15"/>
  <c r="AE160" i="15"/>
  <c r="AE161" i="15"/>
  <c r="AE162" i="15"/>
  <c r="AE163" i="15"/>
  <c r="AE164" i="15"/>
  <c r="AE165" i="15"/>
  <c r="AE166" i="15"/>
  <c r="AE167" i="15"/>
  <c r="AE168" i="15"/>
  <c r="AE169" i="15"/>
  <c r="AE170" i="15"/>
  <c r="AE171" i="15"/>
  <c r="AE172" i="15"/>
  <c r="AE173" i="15"/>
  <c r="AE174" i="15"/>
  <c r="AE175" i="15"/>
  <c r="AE176" i="15"/>
  <c r="AE177" i="15"/>
  <c r="AE178" i="15"/>
  <c r="AE179" i="15"/>
  <c r="AE180" i="15"/>
  <c r="AE181" i="15"/>
  <c r="AE182" i="15"/>
  <c r="AE183" i="15"/>
  <c r="AE184" i="15"/>
  <c r="AE185" i="15"/>
  <c r="AE186" i="15"/>
  <c r="AE187" i="15"/>
  <c r="AE188" i="15"/>
  <c r="AE189" i="15"/>
  <c r="AE190" i="15"/>
  <c r="AE191" i="15"/>
  <c r="AE192" i="15"/>
  <c r="AE193" i="15"/>
  <c r="AE194" i="15"/>
  <c r="AE195" i="15"/>
  <c r="AE196" i="15"/>
  <c r="AE197" i="15"/>
  <c r="AE198" i="15"/>
  <c r="AE199" i="15"/>
  <c r="AE200" i="15"/>
  <c r="AE201" i="15"/>
  <c r="AE202" i="15"/>
  <c r="AE203" i="15"/>
  <c r="AE204" i="15"/>
  <c r="AE205" i="15"/>
  <c r="AE206" i="15"/>
  <c r="AE207" i="15"/>
  <c r="AE208" i="15"/>
  <c r="AE209" i="15"/>
  <c r="AE210" i="15"/>
  <c r="AE211" i="15"/>
  <c r="AE212" i="15"/>
  <c r="AE213" i="15"/>
  <c r="AE214" i="15"/>
  <c r="AE215" i="15"/>
  <c r="AE216" i="15"/>
  <c r="AE217" i="15"/>
  <c r="AE218" i="15"/>
  <c r="AE219" i="15"/>
  <c r="AE220" i="15"/>
  <c r="AE221" i="15"/>
  <c r="AE222" i="15"/>
  <c r="AE223" i="15"/>
  <c r="AE224" i="15"/>
  <c r="AE225" i="15"/>
  <c r="AE226" i="15"/>
  <c r="AE227" i="15"/>
  <c r="AE228" i="15"/>
  <c r="AE229" i="15"/>
  <c r="AE230" i="15"/>
  <c r="AE231" i="15"/>
  <c r="AE232" i="15"/>
  <c r="AE233" i="15"/>
  <c r="AE234" i="15"/>
  <c r="AE235" i="15"/>
  <c r="AE236" i="15"/>
  <c r="AE237" i="15"/>
  <c r="AE238" i="15"/>
  <c r="AE239" i="15"/>
  <c r="AE240" i="15"/>
  <c r="AE241" i="15"/>
  <c r="AE242" i="15"/>
  <c r="AE243" i="15"/>
  <c r="AE244" i="15"/>
  <c r="AE245" i="15"/>
  <c r="AE246" i="15"/>
  <c r="AE247" i="15"/>
  <c r="AE248" i="15"/>
  <c r="AE249" i="15"/>
  <c r="AE250" i="15"/>
  <c r="AE251" i="15"/>
  <c r="AE252" i="15"/>
  <c r="AE253" i="15"/>
  <c r="AE254" i="15"/>
  <c r="AE255" i="15"/>
  <c r="AE256" i="15"/>
  <c r="AE257" i="15"/>
  <c r="AE258" i="15"/>
  <c r="AE259" i="15"/>
  <c r="AE260" i="15"/>
  <c r="AE261" i="15"/>
  <c r="AE262" i="15"/>
  <c r="AE263" i="15"/>
  <c r="AE264" i="15"/>
  <c r="AE265" i="15"/>
  <c r="AE266" i="15"/>
  <c r="AE267" i="15"/>
  <c r="AE268" i="15"/>
  <c r="AE269" i="15"/>
  <c r="AE270" i="15"/>
  <c r="AE271" i="15"/>
  <c r="AE272" i="15"/>
  <c r="AE273" i="15"/>
  <c r="AE274" i="15"/>
  <c r="AE275" i="15"/>
  <c r="AE276" i="15"/>
  <c r="AE277" i="15"/>
  <c r="AE278" i="15"/>
  <c r="AE279" i="15"/>
  <c r="AE280" i="15"/>
  <c r="AE281" i="15"/>
  <c r="AE282" i="15"/>
  <c r="AE283" i="15"/>
  <c r="AE284" i="15"/>
  <c r="AE285" i="15"/>
  <c r="AE286" i="15"/>
  <c r="AE287" i="15"/>
  <c r="AE288" i="15"/>
  <c r="AE289" i="15"/>
  <c r="AE290" i="15"/>
  <c r="AE291" i="15"/>
  <c r="AE292" i="15"/>
  <c r="AE293" i="15"/>
  <c r="AE294" i="15"/>
  <c r="AE295" i="15"/>
  <c r="AE296" i="15"/>
  <c r="AE297" i="15"/>
  <c r="AE298" i="15"/>
  <c r="AE299" i="15"/>
  <c r="AE300" i="15"/>
  <c r="AE301" i="15"/>
  <c r="AE302" i="15"/>
  <c r="AE303" i="15"/>
  <c r="AE304" i="15"/>
  <c r="AE305" i="15"/>
  <c r="AE306" i="15"/>
  <c r="AE307" i="15"/>
  <c r="AE308" i="15"/>
  <c r="AE309" i="15"/>
  <c r="AE310" i="15"/>
  <c r="AE311" i="15"/>
  <c r="AE312" i="15"/>
  <c r="AE313" i="15"/>
  <c r="AE314" i="15"/>
  <c r="AE315" i="15"/>
  <c r="AE316" i="15"/>
  <c r="AE317" i="15"/>
  <c r="AE318" i="15"/>
  <c r="AE319" i="15"/>
  <c r="AE320" i="15"/>
  <c r="AE321" i="15"/>
  <c r="AE322" i="15"/>
  <c r="AE323" i="15"/>
  <c r="AE324" i="15"/>
  <c r="AE325" i="15"/>
  <c r="AE326" i="15"/>
  <c r="AE327" i="15"/>
  <c r="AE328" i="15"/>
  <c r="AE329" i="15"/>
  <c r="AE330" i="15"/>
  <c r="AE331" i="15"/>
  <c r="AE332" i="15"/>
  <c r="AE333" i="15"/>
  <c r="AE334" i="15"/>
  <c r="AE335" i="15"/>
  <c r="AE336" i="15"/>
  <c r="AE337" i="15"/>
  <c r="AE338" i="15"/>
  <c r="AE339" i="15"/>
  <c r="AE340" i="15"/>
  <c r="AE341" i="15"/>
  <c r="AE342" i="15"/>
  <c r="AE343" i="15"/>
  <c r="AE344" i="15"/>
  <c r="AE345" i="15"/>
  <c r="AE346" i="15"/>
  <c r="AE347" i="15"/>
  <c r="AE348" i="15"/>
  <c r="AE349" i="15"/>
  <c r="AE350" i="15"/>
  <c r="AE351" i="15"/>
  <c r="AE352" i="15"/>
  <c r="AE353" i="15"/>
  <c r="AE354" i="15"/>
  <c r="AE355" i="15"/>
  <c r="AE356" i="15"/>
  <c r="AE357" i="15"/>
  <c r="AE358" i="15"/>
  <c r="AE359" i="15"/>
  <c r="AE360" i="15"/>
  <c r="AE361" i="15"/>
  <c r="AE362" i="15"/>
  <c r="AE363" i="15"/>
  <c r="AE364" i="15"/>
  <c r="AE365" i="15"/>
  <c r="AE366" i="15"/>
  <c r="AE367" i="15"/>
  <c r="AE368" i="15"/>
  <c r="AE369" i="15"/>
  <c r="AE370" i="15"/>
  <c r="AE371" i="15"/>
  <c r="AE372" i="15"/>
  <c r="AE373" i="15"/>
  <c r="AE374" i="15"/>
  <c r="AE375" i="15"/>
  <c r="AE376" i="15"/>
  <c r="AE377" i="15"/>
  <c r="AE378" i="15"/>
  <c r="AE379" i="15"/>
  <c r="AE380" i="15"/>
  <c r="AE381" i="15"/>
  <c r="AE382" i="15"/>
  <c r="AE383" i="15"/>
  <c r="AE384" i="15"/>
  <c r="AE385" i="15"/>
  <c r="AE386" i="15"/>
  <c r="AE387" i="15"/>
  <c r="AE388" i="15"/>
  <c r="AE389" i="15"/>
  <c r="AE390" i="15"/>
  <c r="AE391" i="15"/>
  <c r="AE392" i="15"/>
  <c r="AE393" i="15"/>
  <c r="AE394" i="15"/>
  <c r="AE395" i="15"/>
  <c r="AE396" i="15"/>
  <c r="AE397" i="15"/>
  <c r="AE398" i="15"/>
  <c r="AE399" i="15"/>
  <c r="AE400" i="15"/>
  <c r="AE401" i="15"/>
  <c r="AE402" i="15"/>
  <c r="AE403" i="15"/>
  <c r="AE404" i="15"/>
  <c r="AE405" i="15"/>
  <c r="AE406" i="15"/>
  <c r="AE407" i="15"/>
  <c r="AE408" i="15"/>
  <c r="AE409" i="15"/>
  <c r="AE410" i="15"/>
  <c r="AE411" i="15"/>
  <c r="AE412" i="15"/>
  <c r="AE413" i="15"/>
  <c r="AE414" i="15"/>
  <c r="AE415" i="15"/>
  <c r="AE416" i="15"/>
  <c r="AE417" i="15"/>
  <c r="AE418" i="15"/>
  <c r="AE419" i="15"/>
  <c r="AE420" i="15"/>
  <c r="AE421" i="15"/>
  <c r="AE422" i="15"/>
  <c r="AE423" i="15"/>
  <c r="AE424" i="15"/>
  <c r="AE425" i="15"/>
  <c r="AE426" i="15"/>
  <c r="AE427" i="15"/>
  <c r="AE428" i="15"/>
  <c r="AE429" i="15"/>
  <c r="AE430" i="15"/>
  <c r="AE431" i="15"/>
  <c r="AE432" i="15"/>
  <c r="AE433" i="15"/>
  <c r="AE434" i="15"/>
  <c r="AE435" i="15"/>
  <c r="AE436" i="15"/>
  <c r="AE437" i="15"/>
  <c r="AE438" i="15"/>
  <c r="AE439" i="15"/>
  <c r="AE440" i="15"/>
  <c r="AE441" i="15"/>
  <c r="AE442" i="15"/>
  <c r="AE443" i="15"/>
  <c r="AE444" i="15"/>
  <c r="AE445" i="15"/>
  <c r="AE446" i="15"/>
  <c r="AE447" i="15"/>
  <c r="AE448" i="15"/>
  <c r="AE449" i="15"/>
  <c r="AE450" i="15"/>
  <c r="AE451" i="15"/>
  <c r="AE452" i="15"/>
  <c r="AE453" i="15"/>
  <c r="AE454" i="15"/>
  <c r="AE455" i="15"/>
  <c r="AE456" i="15"/>
  <c r="AE457" i="15"/>
  <c r="AE458" i="15"/>
  <c r="AE459" i="15"/>
  <c r="AE460" i="15"/>
  <c r="AE461" i="15"/>
  <c r="AE462" i="15"/>
  <c r="AE463" i="15"/>
  <c r="AE464" i="15"/>
  <c r="AE465" i="15"/>
  <c r="AE466" i="15"/>
  <c r="AE467" i="15"/>
  <c r="AE468" i="15"/>
  <c r="AE469" i="15"/>
  <c r="AE470" i="15"/>
  <c r="AE471" i="15"/>
  <c r="AE472" i="15"/>
  <c r="AE473" i="15"/>
  <c r="AE474" i="15"/>
  <c r="AE475" i="15"/>
  <c r="AE476" i="15"/>
  <c r="AE477" i="15"/>
  <c r="AE478" i="15"/>
  <c r="AE479" i="15"/>
  <c r="AE480" i="15"/>
  <c r="AE481" i="15"/>
  <c r="AE482" i="15"/>
  <c r="AE483" i="15"/>
  <c r="AE484" i="15"/>
  <c r="AE485" i="15"/>
  <c r="AE486" i="15"/>
  <c r="AE487" i="15"/>
  <c r="AE488" i="15"/>
  <c r="AE489" i="15"/>
  <c r="AE490" i="15"/>
  <c r="AE491" i="15"/>
  <c r="AE492" i="15"/>
  <c r="AE493" i="15"/>
  <c r="AE494" i="15"/>
  <c r="AE495" i="15"/>
  <c r="AE496" i="15"/>
  <c r="AE497" i="15"/>
  <c r="AE498" i="15"/>
  <c r="AE499" i="15"/>
  <c r="AE500" i="15"/>
  <c r="AE501" i="15"/>
  <c r="AE502" i="15"/>
  <c r="AE503" i="15"/>
  <c r="AE504" i="15"/>
  <c r="AE505" i="15"/>
  <c r="AE506" i="15"/>
  <c r="AE507" i="15"/>
  <c r="AE508" i="15"/>
  <c r="AE509" i="15"/>
  <c r="AE510" i="15"/>
  <c r="AE511" i="15"/>
  <c r="AE512" i="15"/>
  <c r="AE513" i="15"/>
  <c r="AE514" i="15"/>
  <c r="AE515" i="15"/>
  <c r="AE516" i="15"/>
  <c r="AE517" i="15"/>
  <c r="AE518" i="15"/>
  <c r="AE519" i="15"/>
  <c r="AE520" i="15"/>
  <c r="AE521" i="15"/>
  <c r="AE522" i="15"/>
  <c r="AE523" i="15"/>
  <c r="AE524" i="15"/>
  <c r="AE525" i="15"/>
  <c r="AE526" i="15"/>
  <c r="AE527" i="15"/>
  <c r="AE528" i="15"/>
  <c r="AE529" i="15"/>
  <c r="AE530" i="15"/>
  <c r="AE531" i="15"/>
  <c r="AE532" i="15"/>
  <c r="AE533" i="15"/>
  <c r="AE534" i="15"/>
  <c r="AE535" i="15"/>
  <c r="AE536" i="15"/>
  <c r="AE537" i="15"/>
  <c r="AE538" i="15"/>
  <c r="AE539" i="15"/>
  <c r="AE540" i="15"/>
  <c r="AE541" i="15"/>
  <c r="AE542" i="15"/>
  <c r="AE543" i="15"/>
  <c r="AE544" i="15"/>
  <c r="AE545" i="15"/>
  <c r="AE546" i="15"/>
  <c r="AE547" i="15"/>
  <c r="AE548" i="15"/>
  <c r="AE549" i="15"/>
  <c r="AE550" i="15"/>
  <c r="AE551" i="15"/>
  <c r="AE552" i="15"/>
  <c r="AE553" i="15"/>
  <c r="AE554" i="15"/>
  <c r="AE555" i="15"/>
  <c r="AE556" i="15"/>
  <c r="AE557" i="15"/>
  <c r="AE558" i="15"/>
  <c r="AE559" i="15"/>
  <c r="AE560" i="15"/>
  <c r="AE561" i="15"/>
  <c r="AE562" i="15"/>
  <c r="AE563" i="15"/>
  <c r="AE564" i="15"/>
  <c r="AE565" i="15"/>
  <c r="AE566" i="15"/>
  <c r="AE567" i="15"/>
  <c r="AE568" i="15"/>
  <c r="AE569" i="15"/>
  <c r="AE570" i="15"/>
  <c r="AE571" i="15"/>
  <c r="AE572" i="15"/>
  <c r="AE573" i="15"/>
  <c r="AE574" i="15"/>
  <c r="AE575" i="15"/>
  <c r="AE576" i="15"/>
  <c r="AE577" i="15"/>
  <c r="AE578" i="15"/>
  <c r="AE579" i="15"/>
  <c r="AE580" i="15"/>
  <c r="AE581" i="15"/>
  <c r="AE582" i="15"/>
  <c r="AE583" i="15"/>
  <c r="AE584" i="15"/>
  <c r="AE585" i="15"/>
  <c r="AE586" i="15"/>
  <c r="AE587" i="15"/>
  <c r="AE588" i="15"/>
  <c r="AE589" i="15"/>
  <c r="AE590" i="15"/>
  <c r="AE591" i="15"/>
  <c r="AE592" i="15"/>
  <c r="AE593" i="15"/>
  <c r="AE594" i="15"/>
  <c r="AE595" i="15"/>
  <c r="AE596" i="15"/>
  <c r="AE597" i="15"/>
  <c r="AE598" i="15"/>
  <c r="AE599" i="15"/>
  <c r="AE600" i="15"/>
  <c r="AE601" i="15"/>
  <c r="AE602" i="15"/>
  <c r="AE603" i="15"/>
  <c r="AE604" i="15"/>
  <c r="AE605" i="15"/>
  <c r="AE606" i="15"/>
  <c r="AE607" i="15"/>
  <c r="AE608" i="15"/>
  <c r="AE609" i="15"/>
  <c r="AE610" i="15"/>
  <c r="AE611" i="15"/>
  <c r="AE612" i="15"/>
  <c r="AE613" i="15"/>
  <c r="AE614" i="15"/>
  <c r="AE615" i="15"/>
  <c r="AE616" i="15"/>
  <c r="AE617" i="15"/>
  <c r="AE618" i="15"/>
  <c r="AE619" i="15"/>
  <c r="AE620" i="15"/>
  <c r="AE621" i="15"/>
  <c r="AE622" i="15"/>
  <c r="AE623" i="15"/>
  <c r="AE624" i="15"/>
  <c r="AE625" i="15"/>
  <c r="AE626" i="15"/>
  <c r="AE627" i="15"/>
  <c r="AE628" i="15"/>
  <c r="AE629" i="15"/>
  <c r="AE630" i="15"/>
  <c r="AE631" i="15"/>
  <c r="AE632" i="15"/>
  <c r="AE633" i="15"/>
  <c r="AE634" i="15"/>
  <c r="AE635" i="15"/>
  <c r="AE636" i="15"/>
  <c r="AE637" i="15"/>
  <c r="AE638" i="15"/>
  <c r="AE639" i="15"/>
  <c r="AE640" i="15"/>
  <c r="AE641" i="15"/>
  <c r="AE642" i="15"/>
  <c r="AE643" i="15"/>
  <c r="AE644" i="15"/>
  <c r="AE645" i="15"/>
  <c r="AE646" i="15"/>
  <c r="AE647" i="15"/>
  <c r="AE648" i="15"/>
  <c r="AE649" i="15"/>
  <c r="AE650" i="15"/>
  <c r="AE651" i="15"/>
  <c r="AE652" i="15"/>
  <c r="AE653" i="15"/>
  <c r="AE654" i="15"/>
  <c r="AE655" i="15"/>
  <c r="AE656" i="15"/>
  <c r="AE657" i="15"/>
  <c r="AE658" i="15"/>
  <c r="AE659" i="15"/>
  <c r="AE660" i="15"/>
  <c r="AE661" i="15"/>
  <c r="AE662" i="15"/>
  <c r="AE663" i="15"/>
  <c r="AE664" i="15"/>
  <c r="AE665" i="15"/>
  <c r="AE666" i="15"/>
  <c r="AE667" i="15"/>
  <c r="AE668" i="15"/>
  <c r="AE669" i="15"/>
  <c r="AE670" i="15"/>
  <c r="AE671" i="15"/>
  <c r="AE672" i="15"/>
  <c r="AE673" i="15"/>
  <c r="AE674" i="15"/>
  <c r="AE675" i="15"/>
  <c r="AE676" i="15"/>
  <c r="AE677" i="15"/>
  <c r="AE678" i="15"/>
  <c r="AE679" i="15"/>
  <c r="AE680" i="15"/>
  <c r="AE681" i="15"/>
  <c r="AE682" i="15"/>
  <c r="AE683" i="15"/>
  <c r="AE684" i="15"/>
  <c r="AE685" i="15"/>
  <c r="AE686" i="15"/>
  <c r="AE687" i="15"/>
  <c r="AE688" i="15"/>
  <c r="AE689" i="15"/>
  <c r="AE690" i="15"/>
  <c r="AE691" i="15"/>
  <c r="AE692" i="15"/>
  <c r="AE693" i="15"/>
  <c r="AE694" i="15"/>
  <c r="AE695" i="15"/>
  <c r="AE696" i="15"/>
  <c r="AE697" i="15"/>
  <c r="AE698" i="15"/>
  <c r="AE699" i="15"/>
  <c r="AE700" i="15"/>
  <c r="AE701" i="15"/>
  <c r="AE702" i="15"/>
  <c r="AE703" i="15"/>
  <c r="AE704" i="15"/>
  <c r="AE705" i="15"/>
  <c r="AE706" i="15"/>
  <c r="AE707" i="15"/>
  <c r="AE708" i="15"/>
  <c r="AE709" i="15"/>
  <c r="AE710" i="15"/>
  <c r="AE711" i="15"/>
  <c r="AE712" i="15"/>
  <c r="AE713" i="15"/>
  <c r="AE714" i="15"/>
  <c r="AE715" i="15"/>
  <c r="AE716" i="15"/>
  <c r="AE717" i="15"/>
  <c r="AE718" i="15"/>
  <c r="AE719" i="15"/>
  <c r="AE720" i="15"/>
  <c r="AE721" i="15"/>
  <c r="AE722" i="15"/>
  <c r="AE723" i="15"/>
  <c r="AE724" i="15"/>
  <c r="AE725" i="15"/>
  <c r="AE726" i="15"/>
  <c r="AE727" i="15"/>
  <c r="AE728" i="15"/>
  <c r="AE729" i="15"/>
  <c r="AE730" i="15"/>
  <c r="AE731" i="15"/>
  <c r="AE732" i="15"/>
  <c r="AE733" i="15"/>
  <c r="AE734" i="15"/>
  <c r="AE735" i="15"/>
  <c r="AE736" i="15"/>
  <c r="AE737" i="15"/>
  <c r="AE738" i="15"/>
  <c r="AE739" i="15"/>
  <c r="AE740" i="15"/>
  <c r="AE741" i="15"/>
  <c r="AE742" i="15"/>
  <c r="AE743" i="15"/>
  <c r="AE744" i="15"/>
  <c r="AE745" i="15"/>
  <c r="AE746" i="15"/>
  <c r="AE747" i="15"/>
  <c r="AE748" i="15"/>
  <c r="AE749" i="15"/>
  <c r="AE750" i="15"/>
  <c r="AE751" i="15"/>
  <c r="AE752" i="15"/>
  <c r="AE753" i="15"/>
  <c r="AE754" i="15"/>
  <c r="AE755" i="15"/>
  <c r="AE756" i="15"/>
  <c r="AE757" i="15"/>
  <c r="AE758" i="15"/>
  <c r="AE759" i="15"/>
  <c r="AE760" i="15"/>
  <c r="AE761" i="15"/>
  <c r="AE762" i="15"/>
  <c r="AE763" i="15"/>
  <c r="AE764" i="15"/>
  <c r="AE765" i="15"/>
  <c r="AE766" i="15"/>
  <c r="AE767" i="15"/>
  <c r="AE768" i="15"/>
  <c r="AE769" i="15"/>
  <c r="AE770" i="15"/>
  <c r="AE771" i="15"/>
  <c r="AE772" i="15"/>
  <c r="AE773" i="15"/>
  <c r="AE774" i="15"/>
  <c r="AE775" i="15"/>
  <c r="AE776" i="15"/>
  <c r="AE777" i="15"/>
  <c r="AE778" i="15"/>
  <c r="AE779" i="15"/>
  <c r="AE780" i="15"/>
  <c r="AE781" i="15"/>
  <c r="AE782" i="15"/>
  <c r="AE783" i="15"/>
  <c r="AE784" i="15"/>
  <c r="AE785" i="15"/>
  <c r="AE786" i="15"/>
  <c r="AE787" i="15"/>
  <c r="AE788" i="15"/>
  <c r="AE789" i="15"/>
  <c r="AE790" i="15"/>
  <c r="AE791" i="15"/>
  <c r="AE792" i="15"/>
  <c r="AE793" i="15"/>
  <c r="AE794" i="15"/>
  <c r="AE795" i="15"/>
  <c r="AE796" i="15"/>
  <c r="AE797" i="15"/>
  <c r="AE798" i="15"/>
  <c r="AE799" i="15"/>
  <c r="AE2" i="15"/>
  <c r="AD2" i="15"/>
  <c r="AD3" i="15"/>
  <c r="AD4" i="15"/>
  <c r="AD5" i="15"/>
  <c r="AD6" i="15"/>
  <c r="AD7" i="15"/>
  <c r="AD8" i="15"/>
  <c r="AD9" i="15"/>
  <c r="AD10" i="15"/>
  <c r="AD11" i="15"/>
  <c r="AD12" i="15"/>
  <c r="AD13" i="15"/>
  <c r="AD14" i="15"/>
  <c r="AD15" i="15"/>
  <c r="AD16" i="15"/>
  <c r="AD17" i="15"/>
  <c r="AD18" i="15"/>
  <c r="AD19" i="15"/>
  <c r="AD20" i="15"/>
  <c r="AD21" i="15"/>
  <c r="AD22" i="15"/>
  <c r="AD23" i="15"/>
  <c r="AD24" i="15"/>
  <c r="AD25" i="15"/>
  <c r="AD26" i="15"/>
  <c r="AD27" i="15"/>
  <c r="AD28" i="15"/>
  <c r="AD29" i="15"/>
  <c r="AD30" i="15"/>
  <c r="AD31" i="15"/>
  <c r="AD32" i="15"/>
  <c r="AD33" i="15"/>
  <c r="AD34" i="15"/>
  <c r="AD35" i="15"/>
  <c r="AD36" i="15"/>
  <c r="AD37" i="15"/>
  <c r="AD38" i="15"/>
  <c r="AD39" i="15"/>
  <c r="AD40" i="15"/>
  <c r="AD41" i="15"/>
  <c r="AD42" i="15"/>
  <c r="AD43" i="15"/>
  <c r="AD44" i="15"/>
  <c r="AD45" i="15"/>
  <c r="AD46" i="15"/>
  <c r="AD47" i="15"/>
  <c r="AD48" i="15"/>
  <c r="AD49" i="15"/>
  <c r="AD50" i="15"/>
  <c r="AD51" i="15"/>
  <c r="AD52" i="15"/>
  <c r="AD53" i="15"/>
  <c r="AD54" i="15"/>
  <c r="AD55" i="15"/>
  <c r="AD56" i="15"/>
  <c r="AD57" i="15"/>
  <c r="AD58" i="15"/>
  <c r="AD59" i="15"/>
  <c r="AD60" i="15"/>
  <c r="AD61" i="15"/>
  <c r="AD62" i="15"/>
  <c r="AD63" i="15"/>
  <c r="AD64" i="15"/>
  <c r="AD65" i="15"/>
  <c r="AD66" i="15"/>
  <c r="AD67" i="15"/>
  <c r="AD68" i="15"/>
  <c r="AD69" i="15"/>
  <c r="AD70" i="15"/>
  <c r="AD71" i="15"/>
  <c r="AD72" i="15"/>
  <c r="AD73" i="15"/>
  <c r="AD74" i="15"/>
  <c r="AD75" i="15"/>
  <c r="AD76" i="15"/>
  <c r="AD77" i="15"/>
  <c r="AD78" i="15"/>
  <c r="AD79" i="15"/>
  <c r="AD80" i="15"/>
  <c r="AD81" i="15"/>
  <c r="AD82" i="15"/>
  <c r="AD83" i="15"/>
  <c r="AD84" i="15"/>
  <c r="AD85" i="15"/>
  <c r="AD86" i="15"/>
  <c r="AD87" i="15"/>
  <c r="AD88" i="15"/>
  <c r="AD89" i="15"/>
  <c r="AD90" i="15"/>
  <c r="AD91" i="15"/>
  <c r="AD92" i="15"/>
  <c r="AD93" i="15"/>
  <c r="AD94" i="15"/>
  <c r="AD95" i="15"/>
  <c r="AD96" i="15"/>
  <c r="AD97" i="15"/>
  <c r="AD98" i="15"/>
  <c r="AD99" i="15"/>
  <c r="AD100" i="15"/>
  <c r="AD101" i="15"/>
  <c r="AD102" i="15"/>
  <c r="AD103" i="15"/>
  <c r="AD104" i="15"/>
  <c r="AD105" i="15"/>
  <c r="AD106" i="15"/>
  <c r="AD107" i="15"/>
  <c r="AD108" i="15"/>
  <c r="AD109" i="15"/>
  <c r="AD110" i="15"/>
  <c r="AD111" i="15"/>
  <c r="AD112" i="15"/>
  <c r="AD113" i="15"/>
  <c r="AD114" i="15"/>
  <c r="AD115" i="15"/>
  <c r="AD116" i="15"/>
  <c r="AD117" i="15"/>
  <c r="AD118" i="15"/>
  <c r="AD119" i="15"/>
  <c r="AD120" i="15"/>
  <c r="AD121" i="15"/>
  <c r="AD122" i="15"/>
  <c r="AD123" i="15"/>
  <c r="AD124" i="15"/>
  <c r="AD125" i="15"/>
  <c r="AD126" i="15"/>
  <c r="AD127" i="15"/>
  <c r="AD128" i="15"/>
  <c r="AD129" i="15"/>
  <c r="AD130" i="15"/>
  <c r="AD131" i="15"/>
  <c r="AD132" i="15"/>
  <c r="AD133" i="15"/>
  <c r="AD134" i="15"/>
  <c r="AD135" i="15"/>
  <c r="AD136" i="15"/>
  <c r="AD137" i="15"/>
  <c r="AD138" i="15"/>
  <c r="AD139" i="15"/>
  <c r="AD140" i="15"/>
  <c r="AD141" i="15"/>
  <c r="AD142" i="15"/>
  <c r="AD143" i="15"/>
  <c r="AD144" i="15"/>
  <c r="AD145" i="15"/>
  <c r="AD146" i="15"/>
  <c r="AD147" i="15"/>
  <c r="AD148" i="15"/>
  <c r="AD149" i="15"/>
  <c r="AD150" i="15"/>
  <c r="AD151" i="15"/>
  <c r="AD152" i="15"/>
  <c r="AD153" i="15"/>
  <c r="AD154" i="15"/>
  <c r="AD155" i="15"/>
  <c r="AD156" i="15"/>
  <c r="AD157" i="15"/>
  <c r="AD158" i="15"/>
  <c r="AD159" i="15"/>
  <c r="AD160" i="15"/>
  <c r="AD161" i="15"/>
  <c r="AD162" i="15"/>
  <c r="AD163" i="15"/>
  <c r="AD164" i="15"/>
  <c r="AD165" i="15"/>
  <c r="AD166" i="15"/>
  <c r="AD167" i="15"/>
  <c r="AD168" i="15"/>
  <c r="AD169" i="15"/>
  <c r="AD170" i="15"/>
  <c r="AD171" i="15"/>
  <c r="AD172" i="15"/>
  <c r="AD173" i="15"/>
  <c r="AD174" i="15"/>
  <c r="AD175" i="15"/>
  <c r="AD176" i="15"/>
  <c r="AD177" i="15"/>
  <c r="AD178" i="15"/>
  <c r="AD179" i="15"/>
  <c r="AD180" i="15"/>
  <c r="AD181" i="15"/>
  <c r="AD182" i="15"/>
  <c r="AD183" i="15"/>
  <c r="AD184" i="15"/>
  <c r="AD185" i="15"/>
  <c r="AD186" i="15"/>
  <c r="AD187" i="15"/>
  <c r="AD188" i="15"/>
  <c r="AD189" i="15"/>
  <c r="AD190" i="15"/>
  <c r="AD191" i="15"/>
  <c r="AD192" i="15"/>
  <c r="AD193" i="15"/>
  <c r="AD194" i="15"/>
  <c r="AD195" i="15"/>
  <c r="AD196" i="15"/>
  <c r="AD197" i="15"/>
  <c r="AD198" i="15"/>
  <c r="AD199" i="15"/>
  <c r="AD200" i="15"/>
  <c r="AD201" i="15"/>
  <c r="AD202" i="15"/>
  <c r="AD203" i="15"/>
  <c r="AD204" i="15"/>
  <c r="AD205" i="15"/>
  <c r="AD206" i="15"/>
  <c r="AD207" i="15"/>
  <c r="AD208" i="15"/>
  <c r="AD209" i="15"/>
  <c r="AD210" i="15"/>
  <c r="AD211" i="15"/>
  <c r="AD212" i="15"/>
  <c r="AD213" i="15"/>
  <c r="AD214" i="15"/>
  <c r="AD215" i="15"/>
  <c r="AD216" i="15"/>
  <c r="AD217" i="15"/>
  <c r="AD218" i="15"/>
  <c r="AD219" i="15"/>
  <c r="AD220" i="15"/>
  <c r="AD221" i="15"/>
  <c r="AD222" i="15"/>
  <c r="AD223" i="15"/>
  <c r="AD224" i="15"/>
  <c r="AD225" i="15"/>
  <c r="AD226" i="15"/>
  <c r="AD227" i="15"/>
  <c r="AD228" i="15"/>
  <c r="AD229" i="15"/>
  <c r="AD230" i="15"/>
  <c r="AD231" i="15"/>
  <c r="AD232" i="15"/>
  <c r="AD233" i="15"/>
  <c r="AD234" i="15"/>
  <c r="AD235" i="15"/>
  <c r="AD236" i="15"/>
  <c r="AD237" i="15"/>
  <c r="AD238" i="15"/>
  <c r="AD239" i="15"/>
  <c r="AD240" i="15"/>
  <c r="AD241" i="15"/>
  <c r="AD242" i="15"/>
  <c r="AD243" i="15"/>
  <c r="AD244" i="15"/>
  <c r="AD245" i="15"/>
  <c r="AD246" i="15"/>
  <c r="AD247" i="15"/>
  <c r="AD248" i="15"/>
  <c r="AD249" i="15"/>
  <c r="AD250" i="15"/>
  <c r="AD251" i="15"/>
  <c r="AD252" i="15"/>
  <c r="AD253" i="15"/>
  <c r="AD254" i="15"/>
  <c r="AD255" i="15"/>
  <c r="AD256" i="15"/>
  <c r="AD257" i="15"/>
  <c r="AD258" i="15"/>
  <c r="AD259" i="15"/>
  <c r="AD260" i="15"/>
  <c r="AD261" i="15"/>
  <c r="AD262" i="15"/>
  <c r="AD263" i="15"/>
  <c r="AD264" i="15"/>
  <c r="AD265" i="15"/>
  <c r="AD266" i="15"/>
  <c r="AD267" i="15"/>
  <c r="AD268" i="15"/>
  <c r="AD269" i="15"/>
  <c r="AD270" i="15"/>
  <c r="AD271" i="15"/>
  <c r="AD272" i="15"/>
  <c r="AD273" i="15"/>
  <c r="AD274" i="15"/>
  <c r="AD275" i="15"/>
  <c r="AD276" i="15"/>
  <c r="AD277" i="15"/>
  <c r="AD278" i="15"/>
  <c r="AD279" i="15"/>
  <c r="AD280" i="15"/>
  <c r="AD281" i="15"/>
  <c r="AD282" i="15"/>
  <c r="AD283" i="15"/>
  <c r="AD284" i="15"/>
  <c r="AD285" i="15"/>
  <c r="AD286" i="15"/>
  <c r="AD287" i="15"/>
  <c r="AD288" i="15"/>
  <c r="AD289" i="15"/>
  <c r="AD290" i="15"/>
  <c r="AD291" i="15"/>
  <c r="AD292" i="15"/>
  <c r="AD293" i="15"/>
  <c r="AD294" i="15"/>
  <c r="AD295" i="15"/>
  <c r="AD296" i="15"/>
  <c r="AD297" i="15"/>
  <c r="AD298" i="15"/>
  <c r="AD299" i="15"/>
  <c r="AD300" i="15"/>
  <c r="AD301" i="15"/>
  <c r="AD302" i="15"/>
  <c r="AD303" i="15"/>
  <c r="AD304" i="15"/>
  <c r="AD305" i="15"/>
  <c r="AD306" i="15"/>
  <c r="AD307" i="15"/>
  <c r="AD308" i="15"/>
  <c r="AD309" i="15"/>
  <c r="AD310" i="15"/>
  <c r="AD311" i="15"/>
  <c r="AD312" i="15"/>
  <c r="AD313" i="15"/>
  <c r="AD314" i="15"/>
  <c r="AD315" i="15"/>
  <c r="AD316" i="15"/>
  <c r="AD317" i="15"/>
  <c r="AD318" i="15"/>
  <c r="AD319" i="15"/>
  <c r="AD320" i="15"/>
  <c r="AD321" i="15"/>
  <c r="AD322" i="15"/>
  <c r="AD323" i="15"/>
  <c r="AD324" i="15"/>
  <c r="AD325" i="15"/>
  <c r="AD326" i="15"/>
  <c r="AD327" i="15"/>
  <c r="AD328" i="15"/>
  <c r="AD329" i="15"/>
  <c r="AD330" i="15"/>
  <c r="AD331" i="15"/>
  <c r="AD332" i="15"/>
  <c r="AD333" i="15"/>
  <c r="AD334" i="15"/>
  <c r="AD335" i="15"/>
  <c r="AD336" i="15"/>
  <c r="AD337" i="15"/>
  <c r="AD338" i="15"/>
  <c r="AD339" i="15"/>
  <c r="AD340" i="15"/>
  <c r="AD341" i="15"/>
  <c r="AD342" i="15"/>
  <c r="AD343" i="15"/>
  <c r="AD344" i="15"/>
  <c r="AD345" i="15"/>
  <c r="AD346" i="15"/>
  <c r="AD347" i="15"/>
  <c r="AD348" i="15"/>
  <c r="AD349" i="15"/>
  <c r="AD350" i="15"/>
  <c r="AD351" i="15"/>
  <c r="AD352" i="15"/>
  <c r="AD353" i="15"/>
  <c r="AD354" i="15"/>
  <c r="AD355" i="15"/>
  <c r="AD356" i="15"/>
  <c r="AD357" i="15"/>
  <c r="AD358" i="15"/>
  <c r="AD359" i="15"/>
  <c r="AD360" i="15"/>
  <c r="AD361" i="15"/>
  <c r="AD362" i="15"/>
  <c r="AD363" i="15"/>
  <c r="AD364" i="15"/>
  <c r="AD365" i="15"/>
  <c r="AD366" i="15"/>
  <c r="AD367" i="15"/>
  <c r="AD368" i="15"/>
  <c r="AD369" i="15"/>
  <c r="AD370" i="15"/>
  <c r="AD371" i="15"/>
  <c r="AD372" i="15"/>
  <c r="AD373" i="15"/>
  <c r="AD374" i="15"/>
  <c r="AD375" i="15"/>
  <c r="AD376" i="15"/>
  <c r="AD377" i="15"/>
  <c r="AD378" i="15"/>
  <c r="AD379" i="15"/>
  <c r="AD380" i="15"/>
  <c r="AD381" i="15"/>
  <c r="AD382" i="15"/>
  <c r="AD383" i="15"/>
  <c r="AD384" i="15"/>
  <c r="AD385" i="15"/>
  <c r="AD386" i="15"/>
  <c r="AD387" i="15"/>
  <c r="AD388" i="15"/>
  <c r="AD389" i="15"/>
  <c r="AD390" i="15"/>
  <c r="AD391" i="15"/>
  <c r="AD392" i="15"/>
  <c r="AD393" i="15"/>
  <c r="AD394" i="15"/>
  <c r="AD395" i="15"/>
  <c r="AD396" i="15"/>
  <c r="AD397" i="15"/>
  <c r="AD398" i="15"/>
  <c r="AD399" i="15"/>
  <c r="AD400" i="15"/>
  <c r="AD401" i="15"/>
  <c r="AD402" i="15"/>
  <c r="AD403" i="15"/>
  <c r="AD404" i="15"/>
  <c r="AD405" i="15"/>
  <c r="AD406" i="15"/>
  <c r="AD407" i="15"/>
  <c r="AD408" i="15"/>
  <c r="AD409" i="15"/>
  <c r="AD410" i="15"/>
  <c r="AD411" i="15"/>
  <c r="AD412" i="15"/>
  <c r="AD413" i="15"/>
  <c r="AD414" i="15"/>
  <c r="AD415" i="15"/>
  <c r="AD416" i="15"/>
  <c r="AD417" i="15"/>
  <c r="AD418" i="15"/>
  <c r="AD419" i="15"/>
  <c r="AD420" i="15"/>
  <c r="AD421" i="15"/>
  <c r="AD422" i="15"/>
  <c r="AD423" i="15"/>
  <c r="AD424" i="15"/>
  <c r="AD425" i="15"/>
  <c r="AD426" i="15"/>
  <c r="AD427" i="15"/>
  <c r="AD428" i="15"/>
  <c r="AD429" i="15"/>
  <c r="AD430" i="15"/>
  <c r="AD431" i="15"/>
  <c r="AD432" i="15"/>
  <c r="AD433" i="15"/>
  <c r="AD434" i="15"/>
  <c r="AD435" i="15"/>
  <c r="AD436" i="15"/>
  <c r="AD437" i="15"/>
  <c r="AD438" i="15"/>
  <c r="AD439" i="15"/>
  <c r="AD440" i="15"/>
  <c r="AD441" i="15"/>
  <c r="AD442" i="15"/>
  <c r="AD443" i="15"/>
  <c r="AD444" i="15"/>
  <c r="AD445" i="15"/>
  <c r="AD446" i="15"/>
  <c r="AD447" i="15"/>
  <c r="AD448" i="15"/>
  <c r="AD449" i="15"/>
  <c r="AD450" i="15"/>
  <c r="AD451" i="15"/>
  <c r="AD452" i="15"/>
  <c r="AD453" i="15"/>
  <c r="AD454" i="15"/>
  <c r="AD455" i="15"/>
  <c r="AD456" i="15"/>
  <c r="AD457" i="15"/>
  <c r="AD458" i="15"/>
  <c r="AD459" i="15"/>
  <c r="AD460" i="15"/>
  <c r="AD461" i="15"/>
  <c r="AD462" i="15"/>
  <c r="AD463" i="15"/>
  <c r="AD464" i="15"/>
  <c r="AD465" i="15"/>
  <c r="AD466" i="15"/>
  <c r="AD467" i="15"/>
  <c r="AD468" i="15"/>
  <c r="AD469" i="15"/>
  <c r="AD470" i="15"/>
  <c r="AD471" i="15"/>
  <c r="AD472" i="15"/>
  <c r="AD473" i="15"/>
  <c r="AD474" i="15"/>
  <c r="AD475" i="15"/>
  <c r="AD476" i="15"/>
  <c r="AD477" i="15"/>
  <c r="AD478" i="15"/>
  <c r="AD479" i="15"/>
  <c r="AD480" i="15"/>
  <c r="AD481" i="15"/>
  <c r="AD482" i="15"/>
  <c r="AD483" i="15"/>
  <c r="AD484" i="15"/>
  <c r="AD485" i="15"/>
  <c r="AD486" i="15"/>
  <c r="AD487" i="15"/>
  <c r="AD488" i="15"/>
  <c r="AD489" i="15"/>
  <c r="AD490" i="15"/>
  <c r="AD491" i="15"/>
  <c r="AD492" i="15"/>
  <c r="AD493" i="15"/>
  <c r="AD494" i="15"/>
  <c r="AD495" i="15"/>
  <c r="AD496" i="15"/>
  <c r="AD497" i="15"/>
  <c r="AD498" i="15"/>
  <c r="AD499" i="15"/>
  <c r="AD500" i="15"/>
  <c r="AD501" i="15"/>
  <c r="AD502" i="15"/>
  <c r="AD503" i="15"/>
  <c r="AD504" i="15"/>
  <c r="AD505" i="15"/>
  <c r="AD506" i="15"/>
  <c r="AD507" i="15"/>
  <c r="AD508" i="15"/>
  <c r="AD509" i="15"/>
  <c r="AD510" i="15"/>
  <c r="AD511" i="15"/>
  <c r="AD512" i="15"/>
  <c r="AD513" i="15"/>
  <c r="AD514" i="15"/>
  <c r="AD515" i="15"/>
  <c r="AD516" i="15"/>
  <c r="AD517" i="15"/>
  <c r="AD518" i="15"/>
  <c r="AD519" i="15"/>
  <c r="AD520" i="15"/>
  <c r="AD521" i="15"/>
  <c r="AD522" i="15"/>
  <c r="AD523" i="15"/>
  <c r="AD524" i="15"/>
  <c r="AD525" i="15"/>
  <c r="AD526" i="15"/>
  <c r="AD527" i="15"/>
  <c r="AD528" i="15"/>
  <c r="AD529" i="15"/>
  <c r="AD530" i="15"/>
  <c r="AD531" i="15"/>
  <c r="AD532" i="15"/>
  <c r="AD533" i="15"/>
  <c r="AD534" i="15"/>
  <c r="AD535" i="15"/>
  <c r="AD536" i="15"/>
  <c r="AD537" i="15"/>
  <c r="AD538" i="15"/>
  <c r="AD539" i="15"/>
  <c r="AD540" i="15"/>
  <c r="AD541" i="15"/>
  <c r="AD542" i="15"/>
  <c r="AD543" i="15"/>
  <c r="AD544" i="15"/>
  <c r="AD545" i="15"/>
  <c r="AD546" i="15"/>
  <c r="AD547" i="15"/>
  <c r="AD548" i="15"/>
  <c r="AD549" i="15"/>
  <c r="AD550" i="15"/>
  <c r="AD551" i="15"/>
  <c r="AD552" i="15"/>
  <c r="AD553" i="15"/>
  <c r="AD554" i="15"/>
  <c r="AD555" i="15"/>
  <c r="AD556" i="15"/>
  <c r="AD557" i="15"/>
  <c r="AD558" i="15"/>
  <c r="AD559" i="15"/>
  <c r="AD560" i="15"/>
  <c r="AD561" i="15"/>
  <c r="AD562" i="15"/>
  <c r="AD563" i="15"/>
  <c r="AD564" i="15"/>
  <c r="AD565" i="15"/>
  <c r="AD566" i="15"/>
  <c r="AD567" i="15"/>
  <c r="AD568" i="15"/>
  <c r="AD569" i="15"/>
  <c r="AD570" i="15"/>
  <c r="AD571" i="15"/>
  <c r="AD572" i="15"/>
  <c r="AD573" i="15"/>
  <c r="AD574" i="15"/>
  <c r="AD575" i="15"/>
  <c r="AD576" i="15"/>
  <c r="AD577" i="15"/>
  <c r="AD578" i="15"/>
  <c r="AD579" i="15"/>
  <c r="AD580" i="15"/>
  <c r="AD581" i="15"/>
  <c r="AD582" i="15"/>
  <c r="AD583" i="15"/>
  <c r="AD584" i="15"/>
  <c r="AD585" i="15"/>
  <c r="AD586" i="15"/>
  <c r="AD587" i="15"/>
  <c r="AD588" i="15"/>
  <c r="AD589" i="15"/>
  <c r="AD590" i="15"/>
  <c r="AD591" i="15"/>
  <c r="AD592" i="15"/>
  <c r="AD593" i="15"/>
  <c r="AD594" i="15"/>
  <c r="AD595" i="15"/>
  <c r="AD596" i="15"/>
  <c r="AD597" i="15"/>
  <c r="AD598" i="15"/>
  <c r="AD599" i="15"/>
  <c r="AD600" i="15"/>
  <c r="AD601" i="15"/>
  <c r="AD602" i="15"/>
  <c r="AD603" i="15"/>
  <c r="AD604" i="15"/>
  <c r="AD605" i="15"/>
  <c r="AD606" i="15"/>
  <c r="AD607" i="15"/>
  <c r="AD608" i="15"/>
  <c r="AD609" i="15"/>
  <c r="AD610" i="15"/>
  <c r="AD611" i="15"/>
  <c r="AD612" i="15"/>
  <c r="AD613" i="15"/>
  <c r="AD614" i="15"/>
  <c r="AD615" i="15"/>
  <c r="AD616" i="15"/>
  <c r="AD617" i="15"/>
  <c r="AD618" i="15"/>
  <c r="AD619" i="15"/>
  <c r="AD620" i="15"/>
  <c r="AD621" i="15"/>
  <c r="AD622" i="15"/>
  <c r="AD623" i="15"/>
  <c r="AD624" i="15"/>
  <c r="AD625" i="15"/>
  <c r="AD626" i="15"/>
  <c r="AD627" i="15"/>
  <c r="AD628" i="15"/>
  <c r="AD629" i="15"/>
  <c r="AD630" i="15"/>
  <c r="AD631" i="15"/>
  <c r="AD632" i="15"/>
  <c r="AD633" i="15"/>
  <c r="AD634" i="15"/>
  <c r="AD635" i="15"/>
  <c r="AD636" i="15"/>
  <c r="AD637" i="15"/>
  <c r="AD638" i="15"/>
  <c r="AD639" i="15"/>
  <c r="AD640" i="15"/>
  <c r="AD641" i="15"/>
  <c r="AD642" i="15"/>
  <c r="AD643" i="15"/>
  <c r="AD644" i="15"/>
  <c r="AD645" i="15"/>
  <c r="AD646" i="15"/>
  <c r="AD647" i="15"/>
  <c r="AD648" i="15"/>
  <c r="AD649" i="15"/>
  <c r="AD650" i="15"/>
  <c r="AD651" i="15"/>
  <c r="AD652" i="15"/>
  <c r="AD653" i="15"/>
  <c r="AD654" i="15"/>
  <c r="AD655" i="15"/>
  <c r="AD656" i="15"/>
  <c r="AD657" i="15"/>
  <c r="AD658" i="15"/>
  <c r="AD659" i="15"/>
  <c r="AD660" i="15"/>
  <c r="AD661" i="15"/>
  <c r="AD662" i="15"/>
  <c r="AD663" i="15"/>
  <c r="AD664" i="15"/>
  <c r="AD665" i="15"/>
  <c r="AD666" i="15"/>
  <c r="AD667" i="15"/>
  <c r="AD668" i="15"/>
  <c r="AD669" i="15"/>
  <c r="AD670" i="15"/>
  <c r="AD671" i="15"/>
  <c r="AD672" i="15"/>
  <c r="AD673" i="15"/>
  <c r="AD674" i="15"/>
  <c r="AD675" i="15"/>
  <c r="AD676" i="15"/>
  <c r="AD677" i="15"/>
  <c r="AD678" i="15"/>
  <c r="AD679" i="15"/>
  <c r="AD680" i="15"/>
  <c r="AD681" i="15"/>
  <c r="AD682" i="15"/>
  <c r="AD683" i="15"/>
  <c r="AD684" i="15"/>
  <c r="AD685" i="15"/>
  <c r="AD686" i="15"/>
  <c r="AD687" i="15"/>
  <c r="AD688" i="15"/>
  <c r="AD689" i="15"/>
  <c r="AD690" i="15"/>
  <c r="AD691" i="15"/>
  <c r="AD692" i="15"/>
  <c r="AD693" i="15"/>
  <c r="AD694" i="15"/>
  <c r="AD695" i="15"/>
  <c r="AD696" i="15"/>
  <c r="AD697" i="15"/>
  <c r="AD698" i="15"/>
  <c r="AD699" i="15"/>
  <c r="AD700" i="15"/>
  <c r="AD701" i="15"/>
  <c r="AD702" i="15"/>
  <c r="AD703" i="15"/>
  <c r="AD704" i="15"/>
  <c r="AD705" i="15"/>
  <c r="AD706" i="15"/>
  <c r="AD707" i="15"/>
  <c r="AD708" i="15"/>
  <c r="AD709" i="15"/>
  <c r="AD710" i="15"/>
  <c r="AD711" i="15"/>
  <c r="AD712" i="15"/>
  <c r="AD713" i="15"/>
  <c r="AD714" i="15"/>
  <c r="AD715" i="15"/>
  <c r="AD716" i="15"/>
  <c r="AD717" i="15"/>
  <c r="AD718" i="15"/>
  <c r="AD719" i="15"/>
  <c r="AD720" i="15"/>
  <c r="AD721" i="15"/>
  <c r="AD722" i="15"/>
  <c r="AD723" i="15"/>
  <c r="AD724" i="15"/>
  <c r="AD725" i="15"/>
  <c r="AD726" i="15"/>
  <c r="AD727" i="15"/>
  <c r="AD728" i="15"/>
  <c r="AD729" i="15"/>
  <c r="AD730" i="15"/>
  <c r="AD731" i="15"/>
  <c r="AD732" i="15"/>
  <c r="AD733" i="15"/>
  <c r="AD734" i="15"/>
  <c r="AD735" i="15"/>
  <c r="AD736" i="15"/>
  <c r="AD737" i="15"/>
  <c r="AD738" i="15"/>
  <c r="AD739" i="15"/>
  <c r="AD740" i="15"/>
  <c r="AD741" i="15"/>
  <c r="AD742" i="15"/>
  <c r="AD743" i="15"/>
  <c r="AD744" i="15"/>
  <c r="AD745" i="15"/>
  <c r="AD746" i="15"/>
  <c r="AD747" i="15"/>
  <c r="AD748" i="15"/>
  <c r="AD749" i="15"/>
  <c r="AD750" i="15"/>
  <c r="AD751" i="15"/>
  <c r="AD752" i="15"/>
  <c r="AD753" i="15"/>
  <c r="AD754" i="15"/>
  <c r="AD755" i="15"/>
  <c r="AD756" i="15"/>
  <c r="AD757" i="15"/>
  <c r="AD758" i="15"/>
  <c r="AD759" i="15"/>
  <c r="AD760" i="15"/>
  <c r="AD761" i="15"/>
  <c r="AD762" i="15"/>
  <c r="AD763" i="15"/>
  <c r="AD764" i="15"/>
  <c r="AD765" i="15"/>
  <c r="AD766" i="15"/>
  <c r="AD767" i="15"/>
  <c r="AD768" i="15"/>
  <c r="AD769" i="15"/>
  <c r="AD770" i="15"/>
  <c r="AD771" i="15"/>
  <c r="AD772" i="15"/>
  <c r="AD773" i="15"/>
  <c r="AD774" i="15"/>
  <c r="AD775" i="15"/>
  <c r="AD776" i="15"/>
  <c r="AD777" i="15"/>
  <c r="AD778" i="15"/>
  <c r="AD779" i="15"/>
  <c r="AD780" i="15"/>
  <c r="AD781" i="15"/>
  <c r="AD782" i="15"/>
  <c r="AD783" i="15"/>
  <c r="AD784" i="15"/>
  <c r="AD785" i="15"/>
  <c r="AD786" i="15"/>
  <c r="AD787" i="15"/>
  <c r="AD788" i="15"/>
  <c r="AD789" i="15"/>
  <c r="AD790" i="15"/>
  <c r="AD791" i="15"/>
  <c r="AD792" i="15"/>
  <c r="AD793" i="15"/>
  <c r="AD794" i="15"/>
  <c r="AD795" i="15"/>
  <c r="AD796" i="15"/>
  <c r="AD797" i="15"/>
  <c r="AD798" i="15"/>
  <c r="AD799" i="15"/>
  <c r="AC3" i="15"/>
  <c r="AC4" i="15"/>
  <c r="AC5"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1" i="15"/>
  <c r="AC32" i="15"/>
  <c r="AC33" i="15"/>
  <c r="AC34" i="15"/>
  <c r="AC35" i="15"/>
  <c r="AC36" i="15"/>
  <c r="AC37" i="15"/>
  <c r="AC38" i="15"/>
  <c r="AC39" i="15"/>
  <c r="AC40" i="15"/>
  <c r="AC41" i="15"/>
  <c r="AC42" i="15"/>
  <c r="AC43" i="15"/>
  <c r="AC44" i="15"/>
  <c r="AC45" i="15"/>
  <c r="AC46" i="15"/>
  <c r="AC47" i="15"/>
  <c r="AC48" i="15"/>
  <c r="AC49" i="15"/>
  <c r="AC50"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79" i="15"/>
  <c r="AC80" i="15"/>
  <c r="AC81" i="15"/>
  <c r="AC82" i="15"/>
  <c r="AC83" i="15"/>
  <c r="AC84" i="15"/>
  <c r="AC85" i="15"/>
  <c r="AC86" i="15"/>
  <c r="AC87" i="15"/>
  <c r="AC88" i="15"/>
  <c r="AC89" i="15"/>
  <c r="AC90" i="15"/>
  <c r="AC91" i="15"/>
  <c r="AC92" i="15"/>
  <c r="AC93" i="15"/>
  <c r="AC94" i="15"/>
  <c r="AC95" i="15"/>
  <c r="AC96" i="15"/>
  <c r="AC97" i="15"/>
  <c r="AC98" i="15"/>
  <c r="AC99" i="15"/>
  <c r="AC100" i="15"/>
  <c r="AC101" i="15"/>
  <c r="AC102" i="15"/>
  <c r="AC103" i="15"/>
  <c r="AC104" i="15"/>
  <c r="AC105" i="15"/>
  <c r="AC106" i="15"/>
  <c r="AC107" i="15"/>
  <c r="AC108" i="15"/>
  <c r="AC109" i="15"/>
  <c r="AC110" i="15"/>
  <c r="AC111" i="15"/>
  <c r="AC112" i="15"/>
  <c r="AC113" i="15"/>
  <c r="AC114" i="15"/>
  <c r="AC115" i="15"/>
  <c r="AC116" i="15"/>
  <c r="AC117" i="15"/>
  <c r="AC118" i="15"/>
  <c r="AC119" i="15"/>
  <c r="AC120" i="15"/>
  <c r="AC121" i="15"/>
  <c r="AC122" i="15"/>
  <c r="AC123" i="15"/>
  <c r="AC124" i="15"/>
  <c r="AC125" i="15"/>
  <c r="AC126" i="15"/>
  <c r="AC127" i="15"/>
  <c r="AC128" i="15"/>
  <c r="AC129" i="15"/>
  <c r="AC130" i="15"/>
  <c r="AC131" i="15"/>
  <c r="AC132" i="15"/>
  <c r="AC133" i="15"/>
  <c r="AC134" i="15"/>
  <c r="AC135" i="15"/>
  <c r="AC136" i="15"/>
  <c r="AC137" i="15"/>
  <c r="AC138" i="15"/>
  <c r="AC139" i="15"/>
  <c r="AC140" i="15"/>
  <c r="AC141" i="15"/>
  <c r="AC142" i="15"/>
  <c r="AC143" i="15"/>
  <c r="AC144" i="15"/>
  <c r="AC145" i="15"/>
  <c r="AC146" i="15"/>
  <c r="AC147" i="15"/>
  <c r="AC148" i="15"/>
  <c r="AC149" i="15"/>
  <c r="AC150" i="15"/>
  <c r="AC151" i="15"/>
  <c r="AC152" i="15"/>
  <c r="AC153" i="15"/>
  <c r="AC154" i="15"/>
  <c r="AC155" i="15"/>
  <c r="AC156" i="15"/>
  <c r="AC157" i="15"/>
  <c r="AC158" i="15"/>
  <c r="AC159" i="15"/>
  <c r="AC160" i="15"/>
  <c r="AC161" i="15"/>
  <c r="AC162" i="15"/>
  <c r="AC163" i="15"/>
  <c r="AC164" i="15"/>
  <c r="AC165" i="15"/>
  <c r="AC166" i="15"/>
  <c r="AC167" i="15"/>
  <c r="AC168" i="15"/>
  <c r="AC169" i="15"/>
  <c r="AC170" i="15"/>
  <c r="AC171" i="15"/>
  <c r="AC172" i="15"/>
  <c r="AC173" i="15"/>
  <c r="AC174" i="15"/>
  <c r="AC175" i="15"/>
  <c r="AC176" i="15"/>
  <c r="AC177" i="15"/>
  <c r="AC178" i="15"/>
  <c r="AC179" i="15"/>
  <c r="AC180" i="15"/>
  <c r="AC181" i="15"/>
  <c r="AC182" i="15"/>
  <c r="AC183" i="15"/>
  <c r="AC184" i="15"/>
  <c r="AC185" i="15"/>
  <c r="AC186" i="15"/>
  <c r="AC187" i="15"/>
  <c r="AC188" i="15"/>
  <c r="AC189" i="15"/>
  <c r="AC190" i="15"/>
  <c r="AC191" i="15"/>
  <c r="AC192" i="15"/>
  <c r="AC193" i="15"/>
  <c r="AC194" i="15"/>
  <c r="AC195" i="15"/>
  <c r="AC196" i="15"/>
  <c r="AC197" i="15"/>
  <c r="AC198" i="15"/>
  <c r="AC199" i="15"/>
  <c r="AC200" i="15"/>
  <c r="AC201" i="15"/>
  <c r="AC202" i="15"/>
  <c r="AC203" i="15"/>
  <c r="AC204" i="15"/>
  <c r="AC205" i="15"/>
  <c r="AC206" i="15"/>
  <c r="AC207" i="15"/>
  <c r="AC208" i="15"/>
  <c r="AC209" i="15"/>
  <c r="AC210" i="15"/>
  <c r="AC211" i="15"/>
  <c r="AC212" i="15"/>
  <c r="AC213" i="15"/>
  <c r="AC214" i="15"/>
  <c r="AC215" i="15"/>
  <c r="AC216" i="15"/>
  <c r="AC217" i="15"/>
  <c r="AC218" i="15"/>
  <c r="AC219" i="15"/>
  <c r="AC220" i="15"/>
  <c r="AC221" i="15"/>
  <c r="AC222" i="15"/>
  <c r="AC223" i="15"/>
  <c r="AC224" i="15"/>
  <c r="AC225" i="15"/>
  <c r="AC226" i="15"/>
  <c r="AC227" i="15"/>
  <c r="AC228" i="15"/>
  <c r="AC229" i="15"/>
  <c r="AC230" i="15"/>
  <c r="AC231" i="15"/>
  <c r="AC232" i="15"/>
  <c r="AC233" i="15"/>
  <c r="AC234" i="15"/>
  <c r="AC235" i="15"/>
  <c r="AC236" i="15"/>
  <c r="AC237" i="15"/>
  <c r="AC238" i="15"/>
  <c r="AC239" i="15"/>
  <c r="AC240" i="15"/>
  <c r="AC241" i="15"/>
  <c r="AC242" i="15"/>
  <c r="AC243" i="15"/>
  <c r="AC244" i="15"/>
  <c r="AC245" i="15"/>
  <c r="AC246" i="15"/>
  <c r="AC247" i="15"/>
  <c r="AC248" i="15"/>
  <c r="AC249" i="15"/>
  <c r="AC250" i="15"/>
  <c r="AC251" i="15"/>
  <c r="AC252" i="15"/>
  <c r="AC253" i="15"/>
  <c r="AC254" i="15"/>
  <c r="AC255" i="15"/>
  <c r="AC256" i="15"/>
  <c r="AC257" i="15"/>
  <c r="AC258" i="15"/>
  <c r="AC259" i="15"/>
  <c r="AC260" i="15"/>
  <c r="AC261" i="15"/>
  <c r="AC262" i="15"/>
  <c r="AC263" i="15"/>
  <c r="AC264" i="15"/>
  <c r="AC265" i="15"/>
  <c r="AC266" i="15"/>
  <c r="AC267" i="15"/>
  <c r="AC268" i="15"/>
  <c r="AC269" i="15"/>
  <c r="AC270" i="15"/>
  <c r="AC271" i="15"/>
  <c r="AC272" i="15"/>
  <c r="AC273" i="15"/>
  <c r="AC274" i="15"/>
  <c r="AC275" i="15"/>
  <c r="AC276" i="15"/>
  <c r="AC277" i="15"/>
  <c r="AC278" i="15"/>
  <c r="AC279" i="15"/>
  <c r="AC280" i="15"/>
  <c r="AC281" i="15"/>
  <c r="AC282" i="15"/>
  <c r="AC283" i="15"/>
  <c r="AC284" i="15"/>
  <c r="AC285" i="15"/>
  <c r="AC286" i="15"/>
  <c r="AC287" i="15"/>
  <c r="AC288" i="15"/>
  <c r="AC289" i="15"/>
  <c r="AC290" i="15"/>
  <c r="AC291" i="15"/>
  <c r="AC292" i="15"/>
  <c r="AC293" i="15"/>
  <c r="AC294" i="15"/>
  <c r="AC295" i="15"/>
  <c r="AC296" i="15"/>
  <c r="AC297" i="15"/>
  <c r="AC298" i="15"/>
  <c r="AC299" i="15"/>
  <c r="AC300" i="15"/>
  <c r="AC301" i="15"/>
  <c r="AC302" i="15"/>
  <c r="AC303" i="15"/>
  <c r="AC304" i="15"/>
  <c r="AC305" i="15"/>
  <c r="AC306" i="15"/>
  <c r="AC307" i="15"/>
  <c r="AC308" i="15"/>
  <c r="AC309" i="15"/>
  <c r="AC310" i="15"/>
  <c r="AC311" i="15"/>
  <c r="AC312" i="15"/>
  <c r="AC313" i="15"/>
  <c r="AC314" i="15"/>
  <c r="AC315" i="15"/>
  <c r="AC316" i="15"/>
  <c r="AC317" i="15"/>
  <c r="AC318" i="15"/>
  <c r="AC319" i="15"/>
  <c r="AC320" i="15"/>
  <c r="AC321" i="15"/>
  <c r="AC322" i="15"/>
  <c r="AC323" i="15"/>
  <c r="AC324" i="15"/>
  <c r="AC325" i="15"/>
  <c r="AC326" i="15"/>
  <c r="AC327" i="15"/>
  <c r="AC328" i="15"/>
  <c r="AC329" i="15"/>
  <c r="AC330" i="15"/>
  <c r="AC331" i="15"/>
  <c r="AC332" i="15"/>
  <c r="AC333" i="15"/>
  <c r="AC334" i="15"/>
  <c r="AC335" i="15"/>
  <c r="AC336" i="15"/>
  <c r="AC337" i="15"/>
  <c r="AC338" i="15"/>
  <c r="AC339" i="15"/>
  <c r="AC340" i="15"/>
  <c r="AC341" i="15"/>
  <c r="AC342" i="15"/>
  <c r="AC343" i="15"/>
  <c r="AC344" i="15"/>
  <c r="AC345" i="15"/>
  <c r="AC346" i="15"/>
  <c r="AC347" i="15"/>
  <c r="AC348" i="15"/>
  <c r="AC349" i="15"/>
  <c r="AC350" i="15"/>
  <c r="AC351" i="15"/>
  <c r="AC352" i="15"/>
  <c r="AC353" i="15"/>
  <c r="AC354" i="15"/>
  <c r="AC355" i="15"/>
  <c r="AC356" i="15"/>
  <c r="AC357" i="15"/>
  <c r="AC358" i="15"/>
  <c r="AC359" i="15"/>
  <c r="AC360" i="15"/>
  <c r="AC361" i="15"/>
  <c r="AC362" i="15"/>
  <c r="AC363" i="15"/>
  <c r="AC364" i="15"/>
  <c r="AC365" i="15"/>
  <c r="AC366" i="15"/>
  <c r="AC367" i="15"/>
  <c r="AC368" i="15"/>
  <c r="AC369" i="15"/>
  <c r="AC370" i="15"/>
  <c r="AC371" i="15"/>
  <c r="AC372" i="15"/>
  <c r="AC373" i="15"/>
  <c r="AC374" i="15"/>
  <c r="AC375" i="15"/>
  <c r="AC376" i="15"/>
  <c r="AC377" i="15"/>
  <c r="AC378" i="15"/>
  <c r="AC379" i="15"/>
  <c r="AC380" i="15"/>
  <c r="AC381" i="15"/>
  <c r="AC382" i="15"/>
  <c r="AC383" i="15"/>
  <c r="AC384" i="15"/>
  <c r="AC385" i="15"/>
  <c r="AC386" i="15"/>
  <c r="AC387" i="15"/>
  <c r="AC388" i="15"/>
  <c r="AC389" i="15"/>
  <c r="AC390" i="15"/>
  <c r="AC391" i="15"/>
  <c r="AC392" i="15"/>
  <c r="AC393" i="15"/>
  <c r="AC394" i="15"/>
  <c r="AC395" i="15"/>
  <c r="AC396" i="15"/>
  <c r="AC397" i="15"/>
  <c r="AC398" i="15"/>
  <c r="AC399" i="15"/>
  <c r="AC400" i="15"/>
  <c r="AC401" i="15"/>
  <c r="AC402" i="15"/>
  <c r="AC403" i="15"/>
  <c r="AC404" i="15"/>
  <c r="AC405" i="15"/>
  <c r="AC406" i="15"/>
  <c r="AC407" i="15"/>
  <c r="AC408" i="15"/>
  <c r="AC409" i="15"/>
  <c r="AC410" i="15"/>
  <c r="AC411" i="15"/>
  <c r="AC412" i="15"/>
  <c r="AC413" i="15"/>
  <c r="AC414" i="15"/>
  <c r="AC415" i="15"/>
  <c r="AC416" i="15"/>
  <c r="AC417" i="15"/>
  <c r="AC418" i="15"/>
  <c r="AC419" i="15"/>
  <c r="AC420" i="15"/>
  <c r="AC421" i="15"/>
  <c r="AC422" i="15"/>
  <c r="AC423" i="15"/>
  <c r="AC424" i="15"/>
  <c r="AC425" i="15"/>
  <c r="AC426" i="15"/>
  <c r="AC427" i="15"/>
  <c r="AC428" i="15"/>
  <c r="AC429" i="15"/>
  <c r="AC430" i="15"/>
  <c r="AC431" i="15"/>
  <c r="AC432" i="15"/>
  <c r="AC433" i="15"/>
  <c r="AC434" i="15"/>
  <c r="AC435" i="15"/>
  <c r="AC436" i="15"/>
  <c r="AC437" i="15"/>
  <c r="AC438" i="15"/>
  <c r="AC439" i="15"/>
  <c r="AC440" i="15"/>
  <c r="AC441" i="15"/>
  <c r="AC442" i="15"/>
  <c r="AC443" i="15"/>
  <c r="AC444" i="15"/>
  <c r="AC445" i="15"/>
  <c r="AC446" i="15"/>
  <c r="AC447" i="15"/>
  <c r="AC448" i="15"/>
  <c r="AC449" i="15"/>
  <c r="AC450" i="15"/>
  <c r="AC451" i="15"/>
  <c r="AC452" i="15"/>
  <c r="AC453" i="15"/>
  <c r="AC454" i="15"/>
  <c r="AC455" i="15"/>
  <c r="AC456" i="15"/>
  <c r="AC457" i="15"/>
  <c r="AC458" i="15"/>
  <c r="AC459" i="15"/>
  <c r="AC460" i="15"/>
  <c r="AC461" i="15"/>
  <c r="AC462" i="15"/>
  <c r="AC463" i="15"/>
  <c r="AC464" i="15"/>
  <c r="AC465" i="15"/>
  <c r="AC466" i="15"/>
  <c r="AC467" i="15"/>
  <c r="AC468" i="15"/>
  <c r="AC469" i="15"/>
  <c r="AC470" i="15"/>
  <c r="AC471" i="15"/>
  <c r="AC472" i="15"/>
  <c r="AC473" i="15"/>
  <c r="AC474" i="15"/>
  <c r="AC475" i="15"/>
  <c r="AC476" i="15"/>
  <c r="AC477" i="15"/>
  <c r="AC478" i="15"/>
  <c r="AC479" i="15"/>
  <c r="AC480" i="15"/>
  <c r="AC481" i="15"/>
  <c r="AC482" i="15"/>
  <c r="AC483" i="15"/>
  <c r="AC484" i="15"/>
  <c r="AC485" i="15"/>
  <c r="AC486" i="15"/>
  <c r="AC487" i="15"/>
  <c r="AC488" i="15"/>
  <c r="AC489" i="15"/>
  <c r="AC490" i="15"/>
  <c r="AC491" i="15"/>
  <c r="AC492" i="15"/>
  <c r="AC493" i="15"/>
  <c r="AC494" i="15"/>
  <c r="AC495" i="15"/>
  <c r="AC496" i="15"/>
  <c r="AC497" i="15"/>
  <c r="AC498" i="15"/>
  <c r="AC499" i="15"/>
  <c r="AC500" i="15"/>
  <c r="AC501" i="15"/>
  <c r="AC502" i="15"/>
  <c r="AC503" i="15"/>
  <c r="AC504" i="15"/>
  <c r="AC505" i="15"/>
  <c r="AC506" i="15"/>
  <c r="AC507" i="15"/>
  <c r="AC508" i="15"/>
  <c r="AC509" i="15"/>
  <c r="AC510" i="15"/>
  <c r="AC511" i="15"/>
  <c r="AC512" i="15"/>
  <c r="AC513" i="15"/>
  <c r="AC514" i="15"/>
  <c r="AC515" i="15"/>
  <c r="AC516" i="15"/>
  <c r="AC517" i="15"/>
  <c r="AC518" i="15"/>
  <c r="AC519" i="15"/>
  <c r="AC520" i="15"/>
  <c r="AC521" i="15"/>
  <c r="AC522" i="15"/>
  <c r="AC523" i="15"/>
  <c r="AC524" i="15"/>
  <c r="AC525" i="15"/>
  <c r="AC526" i="15"/>
  <c r="AC527" i="15"/>
  <c r="AC528" i="15"/>
  <c r="AC529" i="15"/>
  <c r="AC530" i="15"/>
  <c r="AC531" i="15"/>
  <c r="AC532" i="15"/>
  <c r="AC533" i="15"/>
  <c r="AC534" i="15"/>
  <c r="AC535" i="15"/>
  <c r="AC536" i="15"/>
  <c r="AC537" i="15"/>
  <c r="AC538" i="15"/>
  <c r="AC539" i="15"/>
  <c r="AC540" i="15"/>
  <c r="AC541" i="15"/>
  <c r="AC542" i="15"/>
  <c r="AC543" i="15"/>
  <c r="AC544" i="15"/>
  <c r="AC545" i="15"/>
  <c r="AC546" i="15"/>
  <c r="AC547" i="15"/>
  <c r="AC548" i="15"/>
  <c r="AC549" i="15"/>
  <c r="AC550" i="15"/>
  <c r="AC551" i="15"/>
  <c r="AC552" i="15"/>
  <c r="AC553" i="15"/>
  <c r="AC554" i="15"/>
  <c r="AC555" i="15"/>
  <c r="AC556" i="15"/>
  <c r="AC557" i="15"/>
  <c r="AC558" i="15"/>
  <c r="AC559" i="15"/>
  <c r="AC560" i="15"/>
  <c r="AC561" i="15"/>
  <c r="AC562" i="15"/>
  <c r="AC563" i="15"/>
  <c r="AC564" i="15"/>
  <c r="AC565" i="15"/>
  <c r="AC566" i="15"/>
  <c r="AC567" i="15"/>
  <c r="AC568" i="15"/>
  <c r="AC569" i="15"/>
  <c r="AC570" i="15"/>
  <c r="AC571" i="15"/>
  <c r="AC572" i="15"/>
  <c r="AC573" i="15"/>
  <c r="AC574" i="15"/>
  <c r="AC575" i="15"/>
  <c r="AC576" i="15"/>
  <c r="AC577" i="15"/>
  <c r="AC578" i="15"/>
  <c r="AC579" i="15"/>
  <c r="AC580" i="15"/>
  <c r="AC581" i="15"/>
  <c r="AC582" i="15"/>
  <c r="AC583" i="15"/>
  <c r="AC584" i="15"/>
  <c r="AC585" i="15"/>
  <c r="AC586" i="15"/>
  <c r="AC587" i="15"/>
  <c r="AC588" i="15"/>
  <c r="AC589" i="15"/>
  <c r="AC590" i="15"/>
  <c r="AC591" i="15"/>
  <c r="AC592" i="15"/>
  <c r="AC593" i="15"/>
  <c r="AC594" i="15"/>
  <c r="AC595" i="15"/>
  <c r="AC596" i="15"/>
  <c r="AC597" i="15"/>
  <c r="AC598" i="15"/>
  <c r="AC599" i="15"/>
  <c r="AC600" i="15"/>
  <c r="AC601" i="15"/>
  <c r="AC602" i="15"/>
  <c r="AC603" i="15"/>
  <c r="AC604" i="15"/>
  <c r="AC605" i="15"/>
  <c r="AC606" i="15"/>
  <c r="AC607" i="15"/>
  <c r="AC608" i="15"/>
  <c r="AC609" i="15"/>
  <c r="AC610" i="15"/>
  <c r="AC611" i="15"/>
  <c r="AC612" i="15"/>
  <c r="AC613" i="15"/>
  <c r="AC614" i="15"/>
  <c r="AC615" i="15"/>
  <c r="AC616" i="15"/>
  <c r="AC617" i="15"/>
  <c r="AC618" i="15"/>
  <c r="AC619" i="15"/>
  <c r="AC620" i="15"/>
  <c r="AC621" i="15"/>
  <c r="AC622" i="15"/>
  <c r="AC623" i="15"/>
  <c r="AC624" i="15"/>
  <c r="AC625" i="15"/>
  <c r="AC626" i="15"/>
  <c r="AC627" i="15"/>
  <c r="AC628" i="15"/>
  <c r="AC629" i="15"/>
  <c r="AC630" i="15"/>
  <c r="AC631" i="15"/>
  <c r="AC632" i="15"/>
  <c r="AC633" i="15"/>
  <c r="AC634" i="15"/>
  <c r="AC635" i="15"/>
  <c r="AC636" i="15"/>
  <c r="AC637" i="15"/>
  <c r="AC638" i="15"/>
  <c r="AC639" i="15"/>
  <c r="AC640" i="15"/>
  <c r="AC641" i="15"/>
  <c r="AC642" i="15"/>
  <c r="AC643" i="15"/>
  <c r="AC644" i="15"/>
  <c r="AC645" i="15"/>
  <c r="AC646" i="15"/>
  <c r="AC647" i="15"/>
  <c r="AC648" i="15"/>
  <c r="AC649" i="15"/>
  <c r="AC650" i="15"/>
  <c r="AC651" i="15"/>
  <c r="AC652" i="15"/>
  <c r="AC653" i="15"/>
  <c r="AC654" i="15"/>
  <c r="AC655" i="15"/>
  <c r="AC656" i="15"/>
  <c r="AC657" i="15"/>
  <c r="AC658" i="15"/>
  <c r="AC659" i="15"/>
  <c r="AC660" i="15"/>
  <c r="AC661" i="15"/>
  <c r="AC662" i="15"/>
  <c r="AC663" i="15"/>
  <c r="AC664" i="15"/>
  <c r="AC665" i="15"/>
  <c r="AC666" i="15"/>
  <c r="AC667" i="15"/>
  <c r="AC668" i="15"/>
  <c r="AC669" i="15"/>
  <c r="AC670" i="15"/>
  <c r="AC671" i="15"/>
  <c r="AC672" i="15"/>
  <c r="AC673" i="15"/>
  <c r="AC674" i="15"/>
  <c r="AC675" i="15"/>
  <c r="AC676" i="15"/>
  <c r="AC677" i="15"/>
  <c r="AC678" i="15"/>
  <c r="AC679" i="15"/>
  <c r="AC680" i="15"/>
  <c r="AC681" i="15"/>
  <c r="AC682" i="15"/>
  <c r="AC683" i="15"/>
  <c r="AC684" i="15"/>
  <c r="AC685" i="15"/>
  <c r="AC686" i="15"/>
  <c r="AC687" i="15"/>
  <c r="AC688" i="15"/>
  <c r="AC689" i="15"/>
  <c r="AC690" i="15"/>
  <c r="AC691" i="15"/>
  <c r="AC692" i="15"/>
  <c r="AC693" i="15"/>
  <c r="AC694" i="15"/>
  <c r="AC695" i="15"/>
  <c r="AC696" i="15"/>
  <c r="AC697" i="15"/>
  <c r="AC698" i="15"/>
  <c r="AC699" i="15"/>
  <c r="AC700" i="15"/>
  <c r="AC701" i="15"/>
  <c r="AC702" i="15"/>
  <c r="AC703" i="15"/>
  <c r="AC704" i="15"/>
  <c r="AC705" i="15"/>
  <c r="AC706" i="15"/>
  <c r="AC707" i="15"/>
  <c r="AC708" i="15"/>
  <c r="AC709" i="15"/>
  <c r="AC710" i="15"/>
  <c r="AC711" i="15"/>
  <c r="AC712" i="15"/>
  <c r="AC713" i="15"/>
  <c r="AC714" i="15"/>
  <c r="AC715" i="15"/>
  <c r="AC716" i="15"/>
  <c r="AC717" i="15"/>
  <c r="AC718" i="15"/>
  <c r="AC719" i="15"/>
  <c r="AC720" i="15"/>
  <c r="AC721" i="15"/>
  <c r="AC722" i="15"/>
  <c r="AC723" i="15"/>
  <c r="AC724" i="15"/>
  <c r="AC725" i="15"/>
  <c r="AC726" i="15"/>
  <c r="AC727" i="15"/>
  <c r="AC728" i="15"/>
  <c r="AC729" i="15"/>
  <c r="AC730" i="15"/>
  <c r="AC731" i="15"/>
  <c r="AC732" i="15"/>
  <c r="AC733" i="15"/>
  <c r="AC734" i="15"/>
  <c r="AC735" i="15"/>
  <c r="AC736" i="15"/>
  <c r="AC737" i="15"/>
  <c r="AC738" i="15"/>
  <c r="AC739" i="15"/>
  <c r="AC740" i="15"/>
  <c r="AC741" i="15"/>
  <c r="AC742" i="15"/>
  <c r="AC743" i="15"/>
  <c r="AC744" i="15"/>
  <c r="AC745" i="15"/>
  <c r="AC746" i="15"/>
  <c r="AC747" i="15"/>
  <c r="AC748" i="15"/>
  <c r="AC749" i="15"/>
  <c r="AC750" i="15"/>
  <c r="AC751" i="15"/>
  <c r="AC752" i="15"/>
  <c r="AC753" i="15"/>
  <c r="AC754" i="15"/>
  <c r="AC755" i="15"/>
  <c r="AC756" i="15"/>
  <c r="AC757" i="15"/>
  <c r="AC758" i="15"/>
  <c r="AC759" i="15"/>
  <c r="AC760" i="15"/>
  <c r="AC761" i="15"/>
  <c r="AC762" i="15"/>
  <c r="AC763" i="15"/>
  <c r="AC764" i="15"/>
  <c r="AC765" i="15"/>
  <c r="AC766" i="15"/>
  <c r="AC767" i="15"/>
  <c r="AC768" i="15"/>
  <c r="AC769" i="15"/>
  <c r="AC770" i="15"/>
  <c r="AC771" i="15"/>
  <c r="AC772" i="15"/>
  <c r="AC773" i="15"/>
  <c r="AC774" i="15"/>
  <c r="AC775" i="15"/>
  <c r="AC776" i="15"/>
  <c r="AC777" i="15"/>
  <c r="AC778" i="15"/>
  <c r="AC779" i="15"/>
  <c r="AC780" i="15"/>
  <c r="AC781" i="15"/>
  <c r="AC782" i="15"/>
  <c r="AC783" i="15"/>
  <c r="AC784" i="15"/>
  <c r="AC785" i="15"/>
  <c r="AC786" i="15"/>
  <c r="AC787" i="15"/>
  <c r="AC788" i="15"/>
  <c r="AC789" i="15"/>
  <c r="AC790" i="15"/>
  <c r="AC791" i="15"/>
  <c r="AC792" i="15"/>
  <c r="AC793" i="15"/>
  <c r="AC794" i="15"/>
  <c r="AC795" i="15"/>
  <c r="AC796" i="15"/>
  <c r="AC797" i="15"/>
  <c r="AC798" i="15"/>
  <c r="AC799" i="15"/>
  <c r="AC2" i="15"/>
  <c r="AB3" i="15"/>
  <c r="AB4" i="15"/>
  <c r="AB5"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79" i="15"/>
  <c r="AB80" i="15"/>
  <c r="AB81" i="15"/>
  <c r="AB82" i="15"/>
  <c r="AB83" i="15"/>
  <c r="AB84" i="15"/>
  <c r="AB85" i="15"/>
  <c r="AB86" i="15"/>
  <c r="AB87" i="15"/>
  <c r="AB88"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64" i="15"/>
  <c r="AB165" i="15"/>
  <c r="AB166" i="15"/>
  <c r="AB167" i="15"/>
  <c r="AB168" i="15"/>
  <c r="AB169" i="15"/>
  <c r="AB170" i="15"/>
  <c r="AB171" i="15"/>
  <c r="AB172" i="15"/>
  <c r="AB173" i="15"/>
  <c r="AB174" i="15"/>
  <c r="AB175" i="15"/>
  <c r="AB176" i="15"/>
  <c r="AB177" i="15"/>
  <c r="AB178" i="15"/>
  <c r="AB179" i="15"/>
  <c r="AB180" i="15"/>
  <c r="AB181" i="15"/>
  <c r="AB182" i="15"/>
  <c r="AB183" i="15"/>
  <c r="AB184" i="15"/>
  <c r="AB185" i="15"/>
  <c r="AB186" i="15"/>
  <c r="AB187" i="15"/>
  <c r="AB188" i="15"/>
  <c r="AB189" i="15"/>
  <c r="AB190" i="15"/>
  <c r="AB191" i="15"/>
  <c r="AB192" i="15"/>
  <c r="AB193" i="15"/>
  <c r="AB194" i="15"/>
  <c r="AB195" i="15"/>
  <c r="AB196" i="15"/>
  <c r="AB197" i="15"/>
  <c r="AB198" i="15"/>
  <c r="AB199" i="15"/>
  <c r="AB200" i="15"/>
  <c r="AB201" i="15"/>
  <c r="AB202" i="15"/>
  <c r="AB203" i="15"/>
  <c r="AB204" i="15"/>
  <c r="AB205" i="15"/>
  <c r="AB206" i="15"/>
  <c r="AB207" i="15"/>
  <c r="AB208" i="15"/>
  <c r="AB209" i="15"/>
  <c r="AB210" i="15"/>
  <c r="AB211" i="15"/>
  <c r="AB212" i="15"/>
  <c r="AB213" i="15"/>
  <c r="AB214" i="15"/>
  <c r="AB215" i="15"/>
  <c r="AB216" i="15"/>
  <c r="AB217" i="15"/>
  <c r="AB218" i="15"/>
  <c r="AB219" i="15"/>
  <c r="AB220" i="15"/>
  <c r="AB221" i="15"/>
  <c r="AB222" i="15"/>
  <c r="AB223" i="15"/>
  <c r="AB224" i="15"/>
  <c r="AB225" i="15"/>
  <c r="AB226" i="15"/>
  <c r="AB227" i="15"/>
  <c r="AB228" i="15"/>
  <c r="AB229" i="15"/>
  <c r="AB230" i="15"/>
  <c r="AB231" i="15"/>
  <c r="AB232" i="15"/>
  <c r="AB233" i="15"/>
  <c r="AB234" i="15"/>
  <c r="AB235" i="15"/>
  <c r="AB236" i="15"/>
  <c r="AB237" i="15"/>
  <c r="AB238" i="15"/>
  <c r="AB239" i="15"/>
  <c r="AB240" i="15"/>
  <c r="AB241" i="15"/>
  <c r="AB242" i="15"/>
  <c r="AB243" i="15"/>
  <c r="AB244" i="15"/>
  <c r="AB245" i="15"/>
  <c r="AB246" i="15"/>
  <c r="AB247" i="15"/>
  <c r="AB248" i="15"/>
  <c r="AB249" i="15"/>
  <c r="AB250" i="15"/>
  <c r="AB251" i="15"/>
  <c r="AB252" i="15"/>
  <c r="AB253" i="15"/>
  <c r="AB254" i="15"/>
  <c r="AB255" i="15"/>
  <c r="AB256" i="15"/>
  <c r="AB257" i="15"/>
  <c r="AB258" i="15"/>
  <c r="AB259" i="15"/>
  <c r="AB260" i="15"/>
  <c r="AB261" i="15"/>
  <c r="AB262" i="15"/>
  <c r="AB263" i="15"/>
  <c r="AB264" i="15"/>
  <c r="AB265" i="15"/>
  <c r="AB266" i="15"/>
  <c r="AB267" i="15"/>
  <c r="AB268" i="15"/>
  <c r="AB269" i="15"/>
  <c r="AB270" i="15"/>
  <c r="AB271" i="15"/>
  <c r="AB272" i="15"/>
  <c r="AB273" i="15"/>
  <c r="AB274" i="15"/>
  <c r="AB275" i="15"/>
  <c r="AB276" i="15"/>
  <c r="AB277" i="15"/>
  <c r="AB278" i="15"/>
  <c r="AB279" i="15"/>
  <c r="AB280" i="15"/>
  <c r="AB281" i="15"/>
  <c r="AB282" i="15"/>
  <c r="AB283" i="15"/>
  <c r="AB284" i="15"/>
  <c r="AB285" i="15"/>
  <c r="AB286" i="15"/>
  <c r="AB287" i="15"/>
  <c r="AB288" i="15"/>
  <c r="AB289" i="15"/>
  <c r="AB290" i="15"/>
  <c r="AB291" i="15"/>
  <c r="AB292" i="15"/>
  <c r="AB293" i="15"/>
  <c r="AB294" i="15"/>
  <c r="AB295" i="15"/>
  <c r="AB296" i="15"/>
  <c r="AB297" i="15"/>
  <c r="AB298" i="15"/>
  <c r="AB299" i="15"/>
  <c r="AB300" i="15"/>
  <c r="AB301" i="15"/>
  <c r="AB302" i="15"/>
  <c r="AB303" i="15"/>
  <c r="AB304" i="15"/>
  <c r="AB305" i="15"/>
  <c r="AB306" i="15"/>
  <c r="AB307" i="15"/>
  <c r="AB308" i="15"/>
  <c r="AB309" i="15"/>
  <c r="AB310" i="15"/>
  <c r="AB311" i="15"/>
  <c r="AB312" i="15"/>
  <c r="AB313" i="15"/>
  <c r="AB314" i="15"/>
  <c r="AB315" i="15"/>
  <c r="AB316" i="15"/>
  <c r="AB317" i="15"/>
  <c r="AB318" i="15"/>
  <c r="AB319" i="15"/>
  <c r="AB320" i="15"/>
  <c r="AB321" i="15"/>
  <c r="AB322" i="15"/>
  <c r="AB323" i="15"/>
  <c r="AB324" i="15"/>
  <c r="AB325" i="15"/>
  <c r="AB326" i="15"/>
  <c r="AB327" i="15"/>
  <c r="AB328" i="15"/>
  <c r="AB329" i="15"/>
  <c r="AB330" i="15"/>
  <c r="AB331" i="15"/>
  <c r="AB332" i="15"/>
  <c r="AB333" i="15"/>
  <c r="AB334" i="15"/>
  <c r="AB335" i="15"/>
  <c r="AB336" i="15"/>
  <c r="AB337" i="15"/>
  <c r="AB338" i="15"/>
  <c r="AB339" i="15"/>
  <c r="AB340" i="15"/>
  <c r="AB341" i="15"/>
  <c r="AB342" i="15"/>
  <c r="AB343" i="15"/>
  <c r="AB344" i="15"/>
  <c r="AB345" i="15"/>
  <c r="AB346" i="15"/>
  <c r="AB347" i="15"/>
  <c r="AB348" i="15"/>
  <c r="AB349" i="15"/>
  <c r="AB350" i="15"/>
  <c r="AB351" i="15"/>
  <c r="AB352" i="15"/>
  <c r="AB353" i="15"/>
  <c r="AB354" i="15"/>
  <c r="AB355" i="15"/>
  <c r="AB356" i="15"/>
  <c r="AB357" i="15"/>
  <c r="AB358" i="15"/>
  <c r="AB359" i="15"/>
  <c r="AB360" i="15"/>
  <c r="AB361" i="15"/>
  <c r="AB362" i="15"/>
  <c r="AB363" i="15"/>
  <c r="AB364" i="15"/>
  <c r="AB365" i="15"/>
  <c r="AB366" i="15"/>
  <c r="AB367" i="15"/>
  <c r="AB368" i="15"/>
  <c r="AB369" i="15"/>
  <c r="AB370" i="15"/>
  <c r="AB371" i="15"/>
  <c r="AB372" i="15"/>
  <c r="AB373" i="15"/>
  <c r="AB374" i="15"/>
  <c r="AB375" i="15"/>
  <c r="AB376" i="15"/>
  <c r="AB377" i="15"/>
  <c r="AB378" i="15"/>
  <c r="AB379" i="15"/>
  <c r="AB380" i="15"/>
  <c r="AB381" i="15"/>
  <c r="AB382" i="15"/>
  <c r="AB383" i="15"/>
  <c r="AB384" i="15"/>
  <c r="AB385" i="15"/>
  <c r="AB386" i="15"/>
  <c r="AB387" i="15"/>
  <c r="AB388" i="15"/>
  <c r="AB389" i="15"/>
  <c r="AB390" i="15"/>
  <c r="AB391" i="15"/>
  <c r="AB392" i="15"/>
  <c r="AB393" i="15"/>
  <c r="AB394" i="15"/>
  <c r="AB395" i="15"/>
  <c r="AB396" i="15"/>
  <c r="AB397" i="15"/>
  <c r="AB398" i="15"/>
  <c r="AB399" i="15"/>
  <c r="AB400" i="15"/>
  <c r="AB401" i="15"/>
  <c r="AB402" i="15"/>
  <c r="AB403" i="15"/>
  <c r="AB404" i="15"/>
  <c r="AB405" i="15"/>
  <c r="AB406" i="15"/>
  <c r="AB407" i="15"/>
  <c r="AB408" i="15"/>
  <c r="AB409" i="15"/>
  <c r="AB410" i="15"/>
  <c r="AB411" i="15"/>
  <c r="AB412" i="15"/>
  <c r="AB413" i="15"/>
  <c r="AB414" i="15"/>
  <c r="AB415" i="15"/>
  <c r="AB416" i="15"/>
  <c r="AB417" i="15"/>
  <c r="AB418" i="15"/>
  <c r="AB419" i="15"/>
  <c r="AB420" i="15"/>
  <c r="AB421" i="15"/>
  <c r="AB422" i="15"/>
  <c r="AB423" i="15"/>
  <c r="AB424" i="15"/>
  <c r="AB425" i="15"/>
  <c r="AB426" i="15"/>
  <c r="AB427" i="15"/>
  <c r="AB428" i="15"/>
  <c r="AB429" i="15"/>
  <c r="AB430" i="15"/>
  <c r="AB431" i="15"/>
  <c r="AB432" i="15"/>
  <c r="AB433" i="15"/>
  <c r="AB434" i="15"/>
  <c r="AB435" i="15"/>
  <c r="AB436" i="15"/>
  <c r="AB437" i="15"/>
  <c r="AB438" i="15"/>
  <c r="AB439" i="15"/>
  <c r="AB440" i="15"/>
  <c r="AB441" i="15"/>
  <c r="AB442" i="15"/>
  <c r="AB443" i="15"/>
  <c r="AB444" i="15"/>
  <c r="AB445" i="15"/>
  <c r="AB446" i="15"/>
  <c r="AB447" i="15"/>
  <c r="AB448" i="15"/>
  <c r="AB449" i="15"/>
  <c r="AB450" i="15"/>
  <c r="AB451" i="15"/>
  <c r="AB452" i="15"/>
  <c r="AB453" i="15"/>
  <c r="AB454" i="15"/>
  <c r="AB455" i="15"/>
  <c r="AB456" i="15"/>
  <c r="AB457" i="15"/>
  <c r="AB458" i="15"/>
  <c r="AB459" i="15"/>
  <c r="AB460" i="15"/>
  <c r="AB461" i="15"/>
  <c r="AB462" i="15"/>
  <c r="AB463" i="15"/>
  <c r="AB464" i="15"/>
  <c r="AB465" i="15"/>
  <c r="AB466" i="15"/>
  <c r="AB467" i="15"/>
  <c r="AB468" i="15"/>
  <c r="AB469" i="15"/>
  <c r="AB470" i="15"/>
  <c r="AB471" i="15"/>
  <c r="AB472" i="15"/>
  <c r="AB473" i="15"/>
  <c r="AB474" i="15"/>
  <c r="AB475" i="15"/>
  <c r="AB476" i="15"/>
  <c r="AB477" i="15"/>
  <c r="AB478" i="15"/>
  <c r="AB479" i="15"/>
  <c r="AB480" i="15"/>
  <c r="AB481" i="15"/>
  <c r="AB482" i="15"/>
  <c r="AB483" i="15"/>
  <c r="AB484" i="15"/>
  <c r="AB485" i="15"/>
  <c r="AB486" i="15"/>
  <c r="AB487" i="15"/>
  <c r="AB488" i="15"/>
  <c r="AB489" i="15"/>
  <c r="AB490" i="15"/>
  <c r="AB491" i="15"/>
  <c r="AB492" i="15"/>
  <c r="AB493" i="15"/>
  <c r="AB494" i="15"/>
  <c r="AB495" i="15"/>
  <c r="AB496" i="15"/>
  <c r="AB497" i="15"/>
  <c r="AB498" i="15"/>
  <c r="AB499" i="15"/>
  <c r="AB500" i="15"/>
  <c r="AB501" i="15"/>
  <c r="AB502" i="15"/>
  <c r="AB503" i="15"/>
  <c r="AB504" i="15"/>
  <c r="AB505" i="15"/>
  <c r="AB506" i="15"/>
  <c r="AB507" i="15"/>
  <c r="AB508" i="15"/>
  <c r="AB509" i="15"/>
  <c r="AB510" i="15"/>
  <c r="AB511" i="15"/>
  <c r="AB512" i="15"/>
  <c r="AB513" i="15"/>
  <c r="AB514" i="15"/>
  <c r="AB515" i="15"/>
  <c r="AB516" i="15"/>
  <c r="AB517" i="15"/>
  <c r="AB518" i="15"/>
  <c r="AB519" i="15"/>
  <c r="AB520" i="15"/>
  <c r="AB521" i="15"/>
  <c r="AB522" i="15"/>
  <c r="AB523" i="15"/>
  <c r="AB524" i="15"/>
  <c r="AB525" i="15"/>
  <c r="AB526" i="15"/>
  <c r="AB527" i="15"/>
  <c r="AB528" i="15"/>
  <c r="AB529" i="15"/>
  <c r="AB530" i="15"/>
  <c r="AB531" i="15"/>
  <c r="AB532" i="15"/>
  <c r="AB533" i="15"/>
  <c r="AB534" i="15"/>
  <c r="AB535" i="15"/>
  <c r="AB536" i="15"/>
  <c r="AB537" i="15"/>
  <c r="AB538" i="15"/>
  <c r="AB539" i="15"/>
  <c r="AB540" i="15"/>
  <c r="AB541" i="15"/>
  <c r="AB542" i="15"/>
  <c r="AB543" i="15"/>
  <c r="AB544" i="15"/>
  <c r="AB545" i="15"/>
  <c r="AB546" i="15"/>
  <c r="AB547" i="15"/>
  <c r="AB548" i="15"/>
  <c r="AB549" i="15"/>
  <c r="AB550" i="15"/>
  <c r="AB551" i="15"/>
  <c r="AB552" i="15"/>
  <c r="AB553" i="15"/>
  <c r="AB554" i="15"/>
  <c r="AB555" i="15"/>
  <c r="AB556" i="15"/>
  <c r="AB557" i="15"/>
  <c r="AB558" i="15"/>
  <c r="AB559" i="15"/>
  <c r="AB560" i="15"/>
  <c r="AB561" i="15"/>
  <c r="AB562" i="15"/>
  <c r="AB563" i="15"/>
  <c r="AB564" i="15"/>
  <c r="AB565" i="15"/>
  <c r="AB566" i="15"/>
  <c r="AB567" i="15"/>
  <c r="AB568" i="15"/>
  <c r="AB569" i="15"/>
  <c r="AB570" i="15"/>
  <c r="AB571" i="15"/>
  <c r="AB572" i="15"/>
  <c r="AB573" i="15"/>
  <c r="AB574" i="15"/>
  <c r="AB575" i="15"/>
  <c r="AB576" i="15"/>
  <c r="AB577" i="15"/>
  <c r="AB578" i="15"/>
  <c r="AB579" i="15"/>
  <c r="AB580" i="15"/>
  <c r="AB581" i="15"/>
  <c r="AB582" i="15"/>
  <c r="AB583" i="15"/>
  <c r="AB584" i="15"/>
  <c r="AB585" i="15"/>
  <c r="AB586" i="15"/>
  <c r="AB587" i="15"/>
  <c r="AB588" i="15"/>
  <c r="AB589" i="15"/>
  <c r="AB590" i="15"/>
  <c r="AB591" i="15"/>
  <c r="AB592" i="15"/>
  <c r="AB593" i="15"/>
  <c r="AB594" i="15"/>
  <c r="AB595" i="15"/>
  <c r="AB596" i="15"/>
  <c r="AB597" i="15"/>
  <c r="AB598" i="15"/>
  <c r="AB599" i="15"/>
  <c r="AB600" i="15"/>
  <c r="AB601" i="15"/>
  <c r="AB602" i="15"/>
  <c r="AB603" i="15"/>
  <c r="AB604" i="15"/>
  <c r="AB605" i="15"/>
  <c r="AB606" i="15"/>
  <c r="AB607" i="15"/>
  <c r="AB608" i="15"/>
  <c r="AB609" i="15"/>
  <c r="AB610" i="15"/>
  <c r="AB611" i="15"/>
  <c r="AB612" i="15"/>
  <c r="AB613" i="15"/>
  <c r="AB614" i="15"/>
  <c r="AB615" i="15"/>
  <c r="AB616" i="15"/>
  <c r="AB617" i="15"/>
  <c r="AB618" i="15"/>
  <c r="AB619" i="15"/>
  <c r="AB620" i="15"/>
  <c r="AB621" i="15"/>
  <c r="AB622" i="15"/>
  <c r="AB623" i="15"/>
  <c r="AB624" i="15"/>
  <c r="AB625" i="15"/>
  <c r="AB626" i="15"/>
  <c r="AB627" i="15"/>
  <c r="AB628" i="15"/>
  <c r="AB629" i="15"/>
  <c r="AB630" i="15"/>
  <c r="AB631" i="15"/>
  <c r="AB632" i="15"/>
  <c r="AB633" i="15"/>
  <c r="AB634" i="15"/>
  <c r="AB635" i="15"/>
  <c r="AB636" i="15"/>
  <c r="AB637" i="15"/>
  <c r="AB638" i="15"/>
  <c r="AB639" i="15"/>
  <c r="AB640" i="15"/>
  <c r="AB641" i="15"/>
  <c r="AB642" i="15"/>
  <c r="AB643" i="15"/>
  <c r="AB644" i="15"/>
  <c r="AB645" i="15"/>
  <c r="AB646" i="15"/>
  <c r="AB647" i="15"/>
  <c r="AB648" i="15"/>
  <c r="AB649" i="15"/>
  <c r="AB650" i="15"/>
  <c r="AB651" i="15"/>
  <c r="AB652" i="15"/>
  <c r="AB653" i="15"/>
  <c r="AB654" i="15"/>
  <c r="AB655" i="15"/>
  <c r="AB656" i="15"/>
  <c r="AB657" i="15"/>
  <c r="AB658" i="15"/>
  <c r="AB659" i="15"/>
  <c r="AB660" i="15"/>
  <c r="AB661" i="15"/>
  <c r="AB662" i="15"/>
  <c r="AB663" i="15"/>
  <c r="AB664" i="15"/>
  <c r="AB665" i="15"/>
  <c r="AB666" i="15"/>
  <c r="AB667" i="15"/>
  <c r="AB668" i="15"/>
  <c r="AB669" i="15"/>
  <c r="AB670" i="15"/>
  <c r="AB671" i="15"/>
  <c r="AB672" i="15"/>
  <c r="AB673" i="15"/>
  <c r="AB674" i="15"/>
  <c r="AB675" i="15"/>
  <c r="AB676" i="15"/>
  <c r="AB677" i="15"/>
  <c r="AB678" i="15"/>
  <c r="AB679" i="15"/>
  <c r="AB680" i="15"/>
  <c r="AB681" i="15"/>
  <c r="AB682" i="15"/>
  <c r="AB683" i="15"/>
  <c r="AB684" i="15"/>
  <c r="AB685" i="15"/>
  <c r="AB686" i="15"/>
  <c r="AB687" i="15"/>
  <c r="AB688" i="15"/>
  <c r="AB689" i="15"/>
  <c r="AB690" i="15"/>
  <c r="AB691" i="15"/>
  <c r="AB692" i="15"/>
  <c r="AB693" i="15"/>
  <c r="AB694" i="15"/>
  <c r="AB695" i="15"/>
  <c r="AB696" i="15"/>
  <c r="AB697" i="15"/>
  <c r="AB698" i="15"/>
  <c r="AB699" i="15"/>
  <c r="AB700" i="15"/>
  <c r="AB701" i="15"/>
  <c r="AB702" i="15"/>
  <c r="AB703" i="15"/>
  <c r="AB704" i="15"/>
  <c r="AB705" i="15"/>
  <c r="AB706" i="15"/>
  <c r="AB707" i="15"/>
  <c r="AB708" i="15"/>
  <c r="AB709" i="15"/>
  <c r="AB710" i="15"/>
  <c r="AB711" i="15"/>
  <c r="AB712" i="15"/>
  <c r="AB713" i="15"/>
  <c r="AB714" i="15"/>
  <c r="AB715" i="15"/>
  <c r="AB716" i="15"/>
  <c r="AB717" i="15"/>
  <c r="AB718" i="15"/>
  <c r="AB719" i="15"/>
  <c r="AB720" i="15"/>
  <c r="AB721" i="15"/>
  <c r="AB722" i="15"/>
  <c r="AB723" i="15"/>
  <c r="AB724" i="15"/>
  <c r="AB725" i="15"/>
  <c r="AB726" i="15"/>
  <c r="AB727" i="15"/>
  <c r="AB728" i="15"/>
  <c r="AB729" i="15"/>
  <c r="AB730" i="15"/>
  <c r="AB731" i="15"/>
  <c r="AB732" i="15"/>
  <c r="AB733" i="15"/>
  <c r="AB734" i="15"/>
  <c r="AB735" i="15"/>
  <c r="AB736" i="15"/>
  <c r="AB737" i="15"/>
  <c r="AB738" i="15"/>
  <c r="AB739" i="15"/>
  <c r="AB740" i="15"/>
  <c r="AB741" i="15"/>
  <c r="AB742" i="15"/>
  <c r="AB743" i="15"/>
  <c r="AB744" i="15"/>
  <c r="AB745" i="15"/>
  <c r="AB746" i="15"/>
  <c r="AB747" i="15"/>
  <c r="AB748" i="15"/>
  <c r="AB749" i="15"/>
  <c r="AB750" i="15"/>
  <c r="AB751" i="15"/>
  <c r="AB752" i="15"/>
  <c r="AB753" i="15"/>
  <c r="AB754" i="15"/>
  <c r="AB755" i="15"/>
  <c r="AB756" i="15"/>
  <c r="AB757" i="15"/>
  <c r="AB758" i="15"/>
  <c r="AB759" i="15"/>
  <c r="AB760" i="15"/>
  <c r="AB761" i="15"/>
  <c r="AB762" i="15"/>
  <c r="AB763" i="15"/>
  <c r="AB764" i="15"/>
  <c r="AB765" i="15"/>
  <c r="AB766" i="15"/>
  <c r="AB767" i="15"/>
  <c r="AB768" i="15"/>
  <c r="AB769" i="15"/>
  <c r="AB770" i="15"/>
  <c r="AB771" i="15"/>
  <c r="AB772" i="15"/>
  <c r="AB773" i="15"/>
  <c r="AB774" i="15"/>
  <c r="AB775" i="15"/>
  <c r="AB776" i="15"/>
  <c r="AB777" i="15"/>
  <c r="AB778" i="15"/>
  <c r="AB779" i="15"/>
  <c r="AB780" i="15"/>
  <c r="AB781" i="15"/>
  <c r="AB782" i="15"/>
  <c r="AB783" i="15"/>
  <c r="AB784" i="15"/>
  <c r="AB785" i="15"/>
  <c r="AB786" i="15"/>
  <c r="AB787" i="15"/>
  <c r="AB788" i="15"/>
  <c r="AB789" i="15"/>
  <c r="AB790" i="15"/>
  <c r="AB791" i="15"/>
  <c r="AB792" i="15"/>
  <c r="AB793" i="15"/>
  <c r="AB794" i="15"/>
  <c r="AB795" i="15"/>
  <c r="AB796" i="15"/>
  <c r="AB797" i="15"/>
  <c r="AB798" i="15"/>
  <c r="AB799" i="15"/>
  <c r="AB2" i="15"/>
  <c r="AA2" i="15"/>
  <c r="AA3" i="15"/>
  <c r="AA4" i="15"/>
  <c r="AA5" i="15"/>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51" i="15"/>
  <c r="AA52" i="15"/>
  <c r="AA53" i="15"/>
  <c r="AA54" i="15"/>
  <c r="AA55" i="15"/>
  <c r="AA56" i="15"/>
  <c r="AA57" i="15"/>
  <c r="AA58" i="15"/>
  <c r="AA59" i="15"/>
  <c r="AA60" i="15"/>
  <c r="AA61" i="15"/>
  <c r="AA62" i="15"/>
  <c r="AA63" i="15"/>
  <c r="AA64" i="15"/>
  <c r="AA65" i="15"/>
  <c r="AA66" i="15"/>
  <c r="AA67" i="15"/>
  <c r="AA68" i="15"/>
  <c r="AA69" i="15"/>
  <c r="AA70" i="15"/>
  <c r="AA71" i="15"/>
  <c r="AA72" i="15"/>
  <c r="AA73" i="15"/>
  <c r="AA74" i="15"/>
  <c r="AA75" i="15"/>
  <c r="AA76" i="15"/>
  <c r="AA77" i="15"/>
  <c r="AA78" i="15"/>
  <c r="AA79" i="15"/>
  <c r="AA80" i="15"/>
  <c r="AA81" i="15"/>
  <c r="AA82" i="15"/>
  <c r="AA83" i="15"/>
  <c r="AA84" i="15"/>
  <c r="AA85" i="15"/>
  <c r="AA86" i="15"/>
  <c r="AA87" i="15"/>
  <c r="AA88" i="15"/>
  <c r="AA89" i="15"/>
  <c r="AA90" i="15"/>
  <c r="AA91" i="15"/>
  <c r="AA92" i="15"/>
  <c r="AA93" i="15"/>
  <c r="AA94" i="15"/>
  <c r="AA95" i="15"/>
  <c r="AA96" i="15"/>
  <c r="AA97" i="15"/>
  <c r="AA98" i="15"/>
  <c r="AA99" i="15"/>
  <c r="AA100" i="15"/>
  <c r="AA101" i="15"/>
  <c r="AA102" i="15"/>
  <c r="AA103" i="15"/>
  <c r="AA104" i="15"/>
  <c r="AA105" i="15"/>
  <c r="AA106" i="15"/>
  <c r="AA107" i="15"/>
  <c r="AA108" i="15"/>
  <c r="AA109" i="15"/>
  <c r="AA110" i="15"/>
  <c r="AA111" i="15"/>
  <c r="AA112" i="15"/>
  <c r="AA113" i="15"/>
  <c r="AA114" i="15"/>
  <c r="AA115" i="15"/>
  <c r="AA116" i="15"/>
  <c r="AA117" i="15"/>
  <c r="AA118" i="15"/>
  <c r="AA119" i="15"/>
  <c r="AA120" i="15"/>
  <c r="AA121" i="15"/>
  <c r="AA122" i="15"/>
  <c r="AA123" i="15"/>
  <c r="AA124" i="15"/>
  <c r="AA125" i="15"/>
  <c r="AA126" i="15"/>
  <c r="AA127" i="15"/>
  <c r="AA128" i="15"/>
  <c r="AA129" i="15"/>
  <c r="AA130" i="15"/>
  <c r="AA131" i="15"/>
  <c r="AA132" i="15"/>
  <c r="AA133" i="15"/>
  <c r="AA134" i="15"/>
  <c r="AA135" i="15"/>
  <c r="AA136" i="15"/>
  <c r="AA137" i="15"/>
  <c r="AA138" i="15"/>
  <c r="AA139" i="15"/>
  <c r="AA140" i="15"/>
  <c r="AA141" i="15"/>
  <c r="AA142" i="15"/>
  <c r="AA143" i="15"/>
  <c r="AA144" i="15"/>
  <c r="AA145" i="15"/>
  <c r="AA146" i="15"/>
  <c r="AA147" i="15"/>
  <c r="AA148" i="15"/>
  <c r="AA149" i="15"/>
  <c r="AA150" i="15"/>
  <c r="AA151" i="15"/>
  <c r="AA152" i="15"/>
  <c r="AA153" i="15"/>
  <c r="AA154" i="15"/>
  <c r="AA155" i="15"/>
  <c r="AA156" i="15"/>
  <c r="AA157" i="15"/>
  <c r="AA158" i="15"/>
  <c r="AA159" i="15"/>
  <c r="AA160" i="15"/>
  <c r="AA161" i="15"/>
  <c r="AA162" i="15"/>
  <c r="AA163" i="15"/>
  <c r="AA164" i="15"/>
  <c r="AA165" i="15"/>
  <c r="AA166" i="15"/>
  <c r="AA167" i="15"/>
  <c r="AA168" i="15"/>
  <c r="AA169" i="15"/>
  <c r="AA170" i="15"/>
  <c r="AA171" i="15"/>
  <c r="AA172" i="15"/>
  <c r="AA173" i="15"/>
  <c r="AA174" i="15"/>
  <c r="AA175" i="15"/>
  <c r="AA176" i="15"/>
  <c r="AA177" i="15"/>
  <c r="AA178" i="15"/>
  <c r="AA179" i="15"/>
  <c r="AA180" i="15"/>
  <c r="AA181" i="15"/>
  <c r="AA182" i="15"/>
  <c r="AA183" i="15"/>
  <c r="AA184" i="15"/>
  <c r="AA185" i="15"/>
  <c r="AA186" i="15"/>
  <c r="AA187" i="15"/>
  <c r="AA188" i="15"/>
  <c r="AA189" i="15"/>
  <c r="AA190" i="15"/>
  <c r="AA191" i="15"/>
  <c r="AA192" i="15"/>
  <c r="AA193" i="15"/>
  <c r="AA194" i="15"/>
  <c r="AA195" i="15"/>
  <c r="AA196" i="15"/>
  <c r="AA197" i="15"/>
  <c r="AA198" i="15"/>
  <c r="AA199" i="15"/>
  <c r="AA200" i="15"/>
  <c r="AA201" i="15"/>
  <c r="AA202" i="15"/>
  <c r="AA203" i="15"/>
  <c r="AA204" i="15"/>
  <c r="AA205" i="15"/>
  <c r="AA206" i="15"/>
  <c r="AA207" i="15"/>
  <c r="AA208" i="15"/>
  <c r="AA209" i="15"/>
  <c r="AA210" i="15"/>
  <c r="AA211" i="15"/>
  <c r="AA212" i="15"/>
  <c r="AA213" i="15"/>
  <c r="AA214" i="15"/>
  <c r="AA215" i="15"/>
  <c r="AA216" i="15"/>
  <c r="AA217" i="15"/>
  <c r="AA218" i="15"/>
  <c r="AA219" i="15"/>
  <c r="AA220" i="15"/>
  <c r="AA221" i="15"/>
  <c r="AA222" i="15"/>
  <c r="AA223" i="15"/>
  <c r="AA224" i="15"/>
  <c r="AA225" i="15"/>
  <c r="AA226" i="15"/>
  <c r="AA227" i="15"/>
  <c r="AA228" i="15"/>
  <c r="AA229" i="15"/>
  <c r="AA230" i="15"/>
  <c r="AA231" i="15"/>
  <c r="AA232" i="15"/>
  <c r="AA233" i="15"/>
  <c r="AA234" i="15"/>
  <c r="AA235" i="15"/>
  <c r="AA236" i="15"/>
  <c r="AA237" i="15"/>
  <c r="AA238" i="15"/>
  <c r="AA239" i="15"/>
  <c r="AA240" i="15"/>
  <c r="AA241" i="15"/>
  <c r="AA242" i="15"/>
  <c r="AA243" i="15"/>
  <c r="AA244" i="15"/>
  <c r="AA245" i="15"/>
  <c r="AA246" i="15"/>
  <c r="AA247" i="15"/>
  <c r="AA248" i="15"/>
  <c r="AA249" i="15"/>
  <c r="AA250" i="15"/>
  <c r="AA251" i="15"/>
  <c r="AA252" i="15"/>
  <c r="AA253" i="15"/>
  <c r="AA254" i="15"/>
  <c r="AA255" i="15"/>
  <c r="AA256" i="15"/>
  <c r="AA257" i="15"/>
  <c r="AA258" i="15"/>
  <c r="AA259" i="15"/>
  <c r="AA260" i="15"/>
  <c r="AA261" i="15"/>
  <c r="AA262" i="15"/>
  <c r="AA263" i="15"/>
  <c r="AA264" i="15"/>
  <c r="AA265" i="15"/>
  <c r="AA266" i="15"/>
  <c r="AA267" i="15"/>
  <c r="AA268" i="15"/>
  <c r="AA269" i="15"/>
  <c r="AA270" i="15"/>
  <c r="AA271" i="15"/>
  <c r="AA272" i="15"/>
  <c r="AA273" i="15"/>
  <c r="AA274" i="15"/>
  <c r="AA275" i="15"/>
  <c r="AA276" i="15"/>
  <c r="AA277" i="15"/>
  <c r="AA278" i="15"/>
  <c r="AA279" i="15"/>
  <c r="AA280" i="15"/>
  <c r="AA281" i="15"/>
  <c r="AA282" i="15"/>
  <c r="AA283" i="15"/>
  <c r="AA284" i="15"/>
  <c r="AA285" i="15"/>
  <c r="AA286" i="15"/>
  <c r="AA287" i="15"/>
  <c r="AA288" i="15"/>
  <c r="AA289" i="15"/>
  <c r="AA290" i="15"/>
  <c r="AA291" i="15"/>
  <c r="AA292" i="15"/>
  <c r="AA293" i="15"/>
  <c r="AA294" i="15"/>
  <c r="AA295" i="15"/>
  <c r="AA296" i="15"/>
  <c r="AA297" i="15"/>
  <c r="AA298" i="15"/>
  <c r="AA299" i="15"/>
  <c r="AA300" i="15"/>
  <c r="AA301" i="15"/>
  <c r="AA302" i="15"/>
  <c r="AA303" i="15"/>
  <c r="AA304" i="15"/>
  <c r="AA305" i="15"/>
  <c r="AA306" i="15"/>
  <c r="AA307" i="15"/>
  <c r="AA308" i="15"/>
  <c r="AA309" i="15"/>
  <c r="AA310" i="15"/>
  <c r="AA311" i="15"/>
  <c r="AA312" i="15"/>
  <c r="AA313" i="15"/>
  <c r="AA314" i="15"/>
  <c r="AA315" i="15"/>
  <c r="AA316" i="15"/>
  <c r="AA317" i="15"/>
  <c r="AA318" i="15"/>
  <c r="AA319" i="15"/>
  <c r="AA320" i="15"/>
  <c r="AA321" i="15"/>
  <c r="AA322" i="15"/>
  <c r="AA323" i="15"/>
  <c r="AA324" i="15"/>
  <c r="AA325" i="15"/>
  <c r="AA326" i="15"/>
  <c r="AA327" i="15"/>
  <c r="AA328" i="15"/>
  <c r="AA329" i="15"/>
  <c r="AA330" i="15"/>
  <c r="AA331" i="15"/>
  <c r="AA332" i="15"/>
  <c r="AA333" i="15"/>
  <c r="AA334" i="15"/>
  <c r="AA335" i="15"/>
  <c r="AA336" i="15"/>
  <c r="AA337" i="15"/>
  <c r="AA338" i="15"/>
  <c r="AA339" i="15"/>
  <c r="AA340" i="15"/>
  <c r="AA341" i="15"/>
  <c r="AA342" i="15"/>
  <c r="AA343" i="15"/>
  <c r="AA344" i="15"/>
  <c r="AA345" i="15"/>
  <c r="AA346" i="15"/>
  <c r="AA347" i="15"/>
  <c r="AA348" i="15"/>
  <c r="AA349" i="15"/>
  <c r="AA350" i="15"/>
  <c r="AA351" i="15"/>
  <c r="AA352" i="15"/>
  <c r="AA353" i="15"/>
  <c r="AA354" i="15"/>
  <c r="AA355" i="15"/>
  <c r="AA356" i="15"/>
  <c r="AA357" i="15"/>
  <c r="AA358" i="15"/>
  <c r="AA359" i="15"/>
  <c r="AA360" i="15"/>
  <c r="AA361" i="15"/>
  <c r="AA362" i="15"/>
  <c r="AA363" i="15"/>
  <c r="AA364" i="15"/>
  <c r="AA365" i="15"/>
  <c r="AA366" i="15"/>
  <c r="AA367" i="15"/>
  <c r="AA368" i="15"/>
  <c r="AA369" i="15"/>
  <c r="AA370" i="15"/>
  <c r="AA371" i="15"/>
  <c r="AA372" i="15"/>
  <c r="AA373" i="15"/>
  <c r="AA374" i="15"/>
  <c r="AA375" i="15"/>
  <c r="AA376" i="15"/>
  <c r="AA377" i="15"/>
  <c r="AA378" i="15"/>
  <c r="AA379" i="15"/>
  <c r="AA380" i="15"/>
  <c r="AA381" i="15"/>
  <c r="AA382" i="15"/>
  <c r="AA383" i="15"/>
  <c r="AA384" i="15"/>
  <c r="AA385" i="15"/>
  <c r="AA386" i="15"/>
  <c r="AA387" i="15"/>
  <c r="AA388" i="15"/>
  <c r="AA389" i="15"/>
  <c r="AA390" i="15"/>
  <c r="AA391" i="15"/>
  <c r="AA392" i="15"/>
  <c r="AA393" i="15"/>
  <c r="AA394" i="15"/>
  <c r="AA395" i="15"/>
  <c r="AA396" i="15"/>
  <c r="AA397" i="15"/>
  <c r="AA398" i="15"/>
  <c r="AA399" i="15"/>
  <c r="AA400" i="15"/>
  <c r="AA401" i="15"/>
  <c r="AA402" i="15"/>
  <c r="AA403" i="15"/>
  <c r="AA404" i="15"/>
  <c r="AA405" i="15"/>
  <c r="AA406" i="15"/>
  <c r="AA407" i="15"/>
  <c r="AA408" i="15"/>
  <c r="AA409" i="15"/>
  <c r="AA410" i="15"/>
  <c r="AA411" i="15"/>
  <c r="AA412" i="15"/>
  <c r="AA413" i="15"/>
  <c r="AA414" i="15"/>
  <c r="AA415" i="15"/>
  <c r="AA416" i="15"/>
  <c r="AA417" i="15"/>
  <c r="AA418" i="15"/>
  <c r="AA419" i="15"/>
  <c r="AA420" i="15"/>
  <c r="AA421" i="15"/>
  <c r="AA422" i="15"/>
  <c r="AA423" i="15"/>
  <c r="AA424" i="15"/>
  <c r="AA425" i="15"/>
  <c r="AA426" i="15"/>
  <c r="AA427" i="15"/>
  <c r="AA428" i="15"/>
  <c r="AA429" i="15"/>
  <c r="AA430" i="15"/>
  <c r="AA431" i="15"/>
  <c r="AA432" i="15"/>
  <c r="AA433" i="15"/>
  <c r="AA434" i="15"/>
  <c r="AA435" i="15"/>
  <c r="AA436" i="15"/>
  <c r="AA437" i="15"/>
  <c r="AA438" i="15"/>
  <c r="AA439" i="15"/>
  <c r="AA440" i="15"/>
  <c r="AA441" i="15"/>
  <c r="AA442" i="15"/>
  <c r="AA443" i="15"/>
  <c r="AA444" i="15"/>
  <c r="AA445" i="15"/>
  <c r="AA446" i="15"/>
  <c r="AA447" i="15"/>
  <c r="AA448" i="15"/>
  <c r="AA449" i="15"/>
  <c r="AA450" i="15"/>
  <c r="AA451" i="15"/>
  <c r="AA452" i="15"/>
  <c r="AA453" i="15"/>
  <c r="AA454" i="15"/>
  <c r="AA455" i="15"/>
  <c r="AA456" i="15"/>
  <c r="AA457" i="15"/>
  <c r="AA458" i="15"/>
  <c r="AA459" i="15"/>
  <c r="AA460" i="15"/>
  <c r="AA461" i="15"/>
  <c r="AA462" i="15"/>
  <c r="AA463" i="15"/>
  <c r="AA464" i="15"/>
  <c r="AA465" i="15"/>
  <c r="AA466" i="15"/>
  <c r="AA467" i="15"/>
  <c r="AA468" i="15"/>
  <c r="AA469" i="15"/>
  <c r="AA470" i="15"/>
  <c r="AA471" i="15"/>
  <c r="AA472" i="15"/>
  <c r="AA473" i="15"/>
  <c r="AA474" i="15"/>
  <c r="AA475" i="15"/>
  <c r="AA476" i="15"/>
  <c r="AA477" i="15"/>
  <c r="AA478" i="15"/>
  <c r="AA479" i="15"/>
  <c r="AA480" i="15"/>
  <c r="AA481" i="15"/>
  <c r="AA482" i="15"/>
  <c r="AA483" i="15"/>
  <c r="AA484" i="15"/>
  <c r="AA485" i="15"/>
  <c r="AA486" i="15"/>
  <c r="AA487" i="15"/>
  <c r="AA488" i="15"/>
  <c r="AA489" i="15"/>
  <c r="AA490" i="15"/>
  <c r="AA491" i="15"/>
  <c r="AA492" i="15"/>
  <c r="AA493" i="15"/>
  <c r="AA494" i="15"/>
  <c r="AA495" i="15"/>
  <c r="AA496" i="15"/>
  <c r="AA497" i="15"/>
  <c r="AA498" i="15"/>
  <c r="AA499" i="15"/>
  <c r="AA500" i="15"/>
  <c r="AA501" i="15"/>
  <c r="AA502" i="15"/>
  <c r="AA503" i="15"/>
  <c r="AA504" i="15"/>
  <c r="AA505" i="15"/>
  <c r="AA506" i="15"/>
  <c r="AA507" i="15"/>
  <c r="AA508" i="15"/>
  <c r="AA509" i="15"/>
  <c r="AA510" i="15"/>
  <c r="AA511" i="15"/>
  <c r="AA512" i="15"/>
  <c r="AA513" i="15"/>
  <c r="AA514" i="15"/>
  <c r="AA515" i="15"/>
  <c r="AA516" i="15"/>
  <c r="AA517" i="15"/>
  <c r="AA518" i="15"/>
  <c r="AA519" i="15"/>
  <c r="AA520" i="15"/>
  <c r="AA521" i="15"/>
  <c r="AA522" i="15"/>
  <c r="AA523" i="15"/>
  <c r="AA524" i="15"/>
  <c r="AA525" i="15"/>
  <c r="AA526" i="15"/>
  <c r="AA527" i="15"/>
  <c r="AA528" i="15"/>
  <c r="AA529" i="15"/>
  <c r="AA530" i="15"/>
  <c r="AA531" i="15"/>
  <c r="AA532" i="15"/>
  <c r="AA533" i="15"/>
  <c r="AA534" i="15"/>
  <c r="AA535" i="15"/>
  <c r="AA536" i="15"/>
  <c r="AA537" i="15"/>
  <c r="AA538" i="15"/>
  <c r="AA539" i="15"/>
  <c r="AA540" i="15"/>
  <c r="AA541" i="15"/>
  <c r="AA542" i="15"/>
  <c r="AA543" i="15"/>
  <c r="AA544" i="15"/>
  <c r="AA545" i="15"/>
  <c r="AA546" i="15"/>
  <c r="AA547" i="15"/>
  <c r="AA548" i="15"/>
  <c r="AA549" i="15"/>
  <c r="AA550" i="15"/>
  <c r="AA551" i="15"/>
  <c r="AA552" i="15"/>
  <c r="AA553" i="15"/>
  <c r="AA554" i="15"/>
  <c r="AA555" i="15"/>
  <c r="AA556" i="15"/>
  <c r="AA557" i="15"/>
  <c r="AA558" i="15"/>
  <c r="AA559" i="15"/>
  <c r="AA560" i="15"/>
  <c r="AA561" i="15"/>
  <c r="AA562" i="15"/>
  <c r="AA563" i="15"/>
  <c r="AA564" i="15"/>
  <c r="AA565" i="15"/>
  <c r="AA566" i="15"/>
  <c r="AA567" i="15"/>
  <c r="AA568" i="15"/>
  <c r="AA569" i="15"/>
  <c r="AA570" i="15"/>
  <c r="AA571" i="15"/>
  <c r="AA572" i="15"/>
  <c r="AA573" i="15"/>
  <c r="AA574" i="15"/>
  <c r="AA575" i="15"/>
  <c r="AA576" i="15"/>
  <c r="AA577" i="15"/>
  <c r="AA578" i="15"/>
  <c r="AA579" i="15"/>
  <c r="AA580" i="15"/>
  <c r="AA581" i="15"/>
  <c r="AA582" i="15"/>
  <c r="AA583" i="15"/>
  <c r="AA584" i="15"/>
  <c r="AA585" i="15"/>
  <c r="AA586" i="15"/>
  <c r="AA587" i="15"/>
  <c r="AA588" i="15"/>
  <c r="AA589" i="15"/>
  <c r="AA590" i="15"/>
  <c r="AA591" i="15"/>
  <c r="AA592" i="15"/>
  <c r="AA593" i="15"/>
  <c r="AA594" i="15"/>
  <c r="AA595" i="15"/>
  <c r="AA596" i="15"/>
  <c r="AA597" i="15"/>
  <c r="AA598" i="15"/>
  <c r="AA599" i="15"/>
  <c r="AA600" i="15"/>
  <c r="AA601" i="15"/>
  <c r="AA602" i="15"/>
  <c r="AA603" i="15"/>
  <c r="AA604" i="15"/>
  <c r="AA605" i="15"/>
  <c r="AA606" i="15"/>
  <c r="AA607" i="15"/>
  <c r="AA608" i="15"/>
  <c r="AA609" i="15"/>
  <c r="AA610" i="15"/>
  <c r="AA611" i="15"/>
  <c r="AA612" i="15"/>
  <c r="AA613" i="15"/>
  <c r="AA614" i="15"/>
  <c r="AA615" i="15"/>
  <c r="AA616" i="15"/>
  <c r="AA617" i="15"/>
  <c r="AA618" i="15"/>
  <c r="AA619" i="15"/>
  <c r="AA620" i="15"/>
  <c r="AA621" i="15"/>
  <c r="AA622" i="15"/>
  <c r="AA623" i="15"/>
  <c r="AA624" i="15"/>
  <c r="AA625" i="15"/>
  <c r="AA626" i="15"/>
  <c r="AA627" i="15"/>
  <c r="AA628" i="15"/>
  <c r="AA629" i="15"/>
  <c r="AA630" i="15"/>
  <c r="AA631" i="15"/>
  <c r="AA632" i="15"/>
  <c r="AA633" i="15"/>
  <c r="AA634" i="15"/>
  <c r="AA635" i="15"/>
  <c r="AA636" i="15"/>
  <c r="AA637" i="15"/>
  <c r="AA638" i="15"/>
  <c r="AA639" i="15"/>
  <c r="AA640" i="15"/>
  <c r="AA641" i="15"/>
  <c r="AA642" i="15"/>
  <c r="AA643" i="15"/>
  <c r="AA644" i="15"/>
  <c r="AA645" i="15"/>
  <c r="AA646" i="15"/>
  <c r="AA647" i="15"/>
  <c r="AA648" i="15"/>
  <c r="AA649" i="15"/>
  <c r="AA650" i="15"/>
  <c r="AA651" i="15"/>
  <c r="AA652" i="15"/>
  <c r="AA653" i="15"/>
  <c r="AA654" i="15"/>
  <c r="AA655" i="15"/>
  <c r="AA656" i="15"/>
  <c r="AA657" i="15"/>
  <c r="AA658" i="15"/>
  <c r="AA659" i="15"/>
  <c r="AA660" i="15"/>
  <c r="AA661" i="15"/>
  <c r="AA662" i="15"/>
  <c r="AA663" i="15"/>
  <c r="AA664" i="15"/>
  <c r="AA665" i="15"/>
  <c r="AA666" i="15"/>
  <c r="AA667" i="15"/>
  <c r="AA668" i="15"/>
  <c r="AA669" i="15"/>
  <c r="AA670" i="15"/>
  <c r="AA671" i="15"/>
  <c r="AA672" i="15"/>
  <c r="AA673" i="15"/>
  <c r="AA674" i="15"/>
  <c r="AA675" i="15"/>
  <c r="AA676" i="15"/>
  <c r="AA677" i="15"/>
  <c r="AA678" i="15"/>
  <c r="AA679" i="15"/>
  <c r="AA680" i="15"/>
  <c r="AA681" i="15"/>
  <c r="AA682" i="15"/>
  <c r="AA683" i="15"/>
  <c r="AA684" i="15"/>
  <c r="AA685" i="15"/>
  <c r="AA686" i="15"/>
  <c r="AA687" i="15"/>
  <c r="AA688" i="15"/>
  <c r="AA689" i="15"/>
  <c r="AA690" i="15"/>
  <c r="AA691" i="15"/>
  <c r="AA692" i="15"/>
  <c r="AA693" i="15"/>
  <c r="AA694" i="15"/>
  <c r="AA695" i="15"/>
  <c r="AA696" i="15"/>
  <c r="AA697" i="15"/>
  <c r="AA698" i="15"/>
  <c r="AA699" i="15"/>
  <c r="AA700" i="15"/>
  <c r="AA701" i="15"/>
  <c r="AA702" i="15"/>
  <c r="AA703" i="15"/>
  <c r="AA704" i="15"/>
  <c r="AA705" i="15"/>
  <c r="AA706" i="15"/>
  <c r="AA707" i="15"/>
  <c r="AA708" i="15"/>
  <c r="AA709" i="15"/>
  <c r="AA710" i="15"/>
  <c r="AA711" i="15"/>
  <c r="AA712" i="15"/>
  <c r="AA713" i="15"/>
  <c r="AA714" i="15"/>
  <c r="AA715" i="15"/>
  <c r="AA716" i="15"/>
  <c r="AA717" i="15"/>
  <c r="AA718" i="15"/>
  <c r="AA719" i="15"/>
  <c r="AA720" i="15"/>
  <c r="AA721" i="15"/>
  <c r="AA722" i="15"/>
  <c r="AA723" i="15"/>
  <c r="AA724" i="15"/>
  <c r="AA725" i="15"/>
  <c r="AA726" i="15"/>
  <c r="AA727" i="15"/>
  <c r="AA728" i="15"/>
  <c r="AA729" i="15"/>
  <c r="AA730" i="15"/>
  <c r="AA731" i="15"/>
  <c r="AA732" i="15"/>
  <c r="AA733" i="15"/>
  <c r="AA734" i="15"/>
  <c r="AA735" i="15"/>
  <c r="AA736" i="15"/>
  <c r="AA737" i="15"/>
  <c r="AA738" i="15"/>
  <c r="AA739" i="15"/>
  <c r="AA740" i="15"/>
  <c r="AA741" i="15"/>
  <c r="AA742" i="15"/>
  <c r="AA743" i="15"/>
  <c r="AA744" i="15"/>
  <c r="AA745" i="15"/>
  <c r="AA746" i="15"/>
  <c r="AA747" i="15"/>
  <c r="AA748" i="15"/>
  <c r="AA749" i="15"/>
  <c r="AA750" i="15"/>
  <c r="AA751" i="15"/>
  <c r="AA752" i="15"/>
  <c r="AA753" i="15"/>
  <c r="AA754" i="15"/>
  <c r="AA755" i="15"/>
  <c r="AA756" i="15"/>
  <c r="AA757" i="15"/>
  <c r="AA758" i="15"/>
  <c r="AA759" i="15"/>
  <c r="AA760" i="15"/>
  <c r="AA761" i="15"/>
  <c r="AA762" i="15"/>
  <c r="AA763" i="15"/>
  <c r="AA764" i="15"/>
  <c r="AA765" i="15"/>
  <c r="AA766" i="15"/>
  <c r="AA767" i="15"/>
  <c r="AA768" i="15"/>
  <c r="AA769" i="15"/>
  <c r="AA770" i="15"/>
  <c r="AA771" i="15"/>
  <c r="AA772" i="15"/>
  <c r="AA773" i="15"/>
  <c r="AA774" i="15"/>
  <c r="AA775" i="15"/>
  <c r="AA776" i="15"/>
  <c r="AA777" i="15"/>
  <c r="AA778" i="15"/>
  <c r="AA779" i="15"/>
  <c r="AA780" i="15"/>
  <c r="AA781" i="15"/>
  <c r="AA782" i="15"/>
  <c r="AA783" i="15"/>
  <c r="AA784" i="15"/>
  <c r="AA785" i="15"/>
  <c r="AA786" i="15"/>
  <c r="AA787" i="15"/>
  <c r="AA788" i="15"/>
  <c r="AA789" i="15"/>
  <c r="AA790" i="15"/>
  <c r="AA791" i="15"/>
  <c r="AA792" i="15"/>
  <c r="AA793" i="15"/>
  <c r="AA794" i="15"/>
  <c r="AA795" i="15"/>
  <c r="AA796" i="15"/>
  <c r="AA797" i="15"/>
  <c r="AA798" i="15"/>
  <c r="AA799" i="15"/>
  <c r="Z3" i="15"/>
  <c r="Z4" i="15"/>
  <c r="Z5"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79" i="15"/>
  <c r="Z80" i="15"/>
  <c r="Z81" i="15"/>
  <c r="Z82" i="15"/>
  <c r="Z83" i="15"/>
  <c r="Z84" i="15"/>
  <c r="Z85" i="15"/>
  <c r="Z86" i="15"/>
  <c r="Z87" i="15"/>
  <c r="Z88" i="15"/>
  <c r="Z89" i="15"/>
  <c r="Z90" i="15"/>
  <c r="Z91" i="15"/>
  <c r="Z92" i="15"/>
  <c r="Z93" i="15"/>
  <c r="Z94" i="15"/>
  <c r="Z95" i="15"/>
  <c r="Z96" i="15"/>
  <c r="Z97" i="15"/>
  <c r="Z98" i="15"/>
  <c r="Z99" i="15"/>
  <c r="Z100" i="15"/>
  <c r="Z101" i="15"/>
  <c r="Z102" i="15"/>
  <c r="Z103"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64" i="15"/>
  <c r="Z165" i="15"/>
  <c r="Z166" i="15"/>
  <c r="Z167" i="15"/>
  <c r="Z168" i="15"/>
  <c r="Z169" i="15"/>
  <c r="Z170" i="15"/>
  <c r="Z171" i="15"/>
  <c r="Z172" i="15"/>
  <c r="Z173" i="15"/>
  <c r="Z174" i="15"/>
  <c r="Z175" i="15"/>
  <c r="Z176" i="15"/>
  <c r="Z177" i="15"/>
  <c r="Z178" i="15"/>
  <c r="Z179" i="15"/>
  <c r="Z180" i="15"/>
  <c r="Z181" i="15"/>
  <c r="Z182" i="15"/>
  <c r="Z183" i="15"/>
  <c r="Z184" i="15"/>
  <c r="Z185" i="15"/>
  <c r="Z186" i="15"/>
  <c r="Z187" i="15"/>
  <c r="Z188" i="15"/>
  <c r="Z189" i="15"/>
  <c r="Z190" i="15"/>
  <c r="Z191" i="15"/>
  <c r="Z192" i="15"/>
  <c r="Z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Z217" i="15"/>
  <c r="Z218" i="15"/>
  <c r="Z219" i="15"/>
  <c r="Z220" i="15"/>
  <c r="Z221" i="15"/>
  <c r="Z222" i="15"/>
  <c r="Z223" i="15"/>
  <c r="Z224" i="15"/>
  <c r="Z225" i="15"/>
  <c r="Z226" i="15"/>
  <c r="Z227" i="15"/>
  <c r="Z228" i="15"/>
  <c r="Z229" i="15"/>
  <c r="Z230" i="15"/>
  <c r="Z231" i="15"/>
  <c r="Z232" i="15"/>
  <c r="Z233" i="15"/>
  <c r="Z234" i="15"/>
  <c r="Z235" i="15"/>
  <c r="Z236" i="15"/>
  <c r="Z237" i="15"/>
  <c r="Z238" i="15"/>
  <c r="Z239" i="15"/>
  <c r="Z240" i="15"/>
  <c r="Z241" i="15"/>
  <c r="Z242" i="15"/>
  <c r="Z243" i="15"/>
  <c r="Z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7" i="15"/>
  <c r="Z278" i="15"/>
  <c r="Z279" i="15"/>
  <c r="Z280" i="15"/>
  <c r="Z281" i="15"/>
  <c r="Z282" i="15"/>
  <c r="Z283" i="15"/>
  <c r="Z284" i="15"/>
  <c r="Z285" i="15"/>
  <c r="Z286" i="15"/>
  <c r="Z287" i="15"/>
  <c r="Z288" i="15"/>
  <c r="Z289" i="15"/>
  <c r="Z290" i="15"/>
  <c r="Z291" i="15"/>
  <c r="Z292" i="15"/>
  <c r="Z293" i="15"/>
  <c r="Z294" i="15"/>
  <c r="Z295" i="15"/>
  <c r="Z296" i="15"/>
  <c r="Z297" i="15"/>
  <c r="Z298" i="15"/>
  <c r="Z299" i="15"/>
  <c r="Z300" i="15"/>
  <c r="Z301" i="15"/>
  <c r="Z302" i="15"/>
  <c r="Z303" i="15"/>
  <c r="Z304" i="15"/>
  <c r="Z305" i="15"/>
  <c r="Z306" i="15"/>
  <c r="Z307" i="15"/>
  <c r="Z308" i="15"/>
  <c r="Z309" i="15"/>
  <c r="Z310" i="15"/>
  <c r="Z311" i="15"/>
  <c r="Z312" i="15"/>
  <c r="Z313" i="15"/>
  <c r="Z314" i="15"/>
  <c r="Z315" i="15"/>
  <c r="Z316" i="15"/>
  <c r="Z317" i="15"/>
  <c r="Z318" i="15"/>
  <c r="Z319" i="15"/>
  <c r="Z320" i="15"/>
  <c r="Z321" i="15"/>
  <c r="Z322" i="15"/>
  <c r="Z323" i="15"/>
  <c r="Z324" i="15"/>
  <c r="Z325" i="15"/>
  <c r="Z326" i="15"/>
  <c r="Z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Z356" i="15"/>
  <c r="Z357" i="15"/>
  <c r="Z358" i="15"/>
  <c r="Z359" i="15"/>
  <c r="Z360" i="15"/>
  <c r="Z361" i="15"/>
  <c r="Z362" i="15"/>
  <c r="Z363" i="15"/>
  <c r="Z364" i="15"/>
  <c r="Z365" i="15"/>
  <c r="Z366" i="15"/>
  <c r="Z367" i="15"/>
  <c r="Z368" i="15"/>
  <c r="Z369" i="15"/>
  <c r="Z370" i="15"/>
  <c r="Z371" i="15"/>
  <c r="Z372" i="15"/>
  <c r="Z373" i="15"/>
  <c r="Z374" i="15"/>
  <c r="Z375" i="15"/>
  <c r="Z376" i="15"/>
  <c r="Z377" i="15"/>
  <c r="Z378" i="15"/>
  <c r="Z379" i="15"/>
  <c r="Z380" i="15"/>
  <c r="Z381" i="15"/>
  <c r="Z382" i="15"/>
  <c r="Z383" i="15"/>
  <c r="Z384" i="15"/>
  <c r="Z385" i="15"/>
  <c r="Z386" i="15"/>
  <c r="Z387" i="15"/>
  <c r="Z388" i="15"/>
  <c r="Z389" i="15"/>
  <c r="Z390" i="15"/>
  <c r="Z391" i="15"/>
  <c r="Z392" i="15"/>
  <c r="Z393" i="15"/>
  <c r="Z394" i="15"/>
  <c r="Z395" i="15"/>
  <c r="Z396" i="15"/>
  <c r="Z397" i="15"/>
  <c r="Z398" i="15"/>
  <c r="Z399" i="15"/>
  <c r="Z400" i="15"/>
  <c r="Z401" i="15"/>
  <c r="Z402" i="15"/>
  <c r="Z403" i="15"/>
  <c r="Z404" i="15"/>
  <c r="Z405" i="15"/>
  <c r="Z406" i="15"/>
  <c r="Z407" i="15"/>
  <c r="Z408" i="15"/>
  <c r="Z409" i="15"/>
  <c r="Z410" i="15"/>
  <c r="Z411" i="15"/>
  <c r="Z412" i="15"/>
  <c r="Z413" i="15"/>
  <c r="Z414" i="15"/>
  <c r="Z415" i="15"/>
  <c r="Z416" i="15"/>
  <c r="Z417" i="15"/>
  <c r="Z418" i="15"/>
  <c r="Z419" i="15"/>
  <c r="Z420" i="15"/>
  <c r="Z421" i="15"/>
  <c r="Z422" i="15"/>
  <c r="Z423" i="15"/>
  <c r="Z424" i="15"/>
  <c r="Z425" i="15"/>
  <c r="Z426" i="15"/>
  <c r="Z427" i="15"/>
  <c r="Z428" i="15"/>
  <c r="Z429" i="15"/>
  <c r="Z430" i="15"/>
  <c r="Z431" i="15"/>
  <c r="Z432" i="15"/>
  <c r="Z433" i="15"/>
  <c r="Z434" i="15"/>
  <c r="Z435" i="15"/>
  <c r="Z436" i="15"/>
  <c r="Z437" i="15"/>
  <c r="Z438" i="15"/>
  <c r="Z439" i="15"/>
  <c r="Z440" i="15"/>
  <c r="Z441" i="15"/>
  <c r="Z442" i="15"/>
  <c r="Z443" i="15"/>
  <c r="Z444" i="15"/>
  <c r="Z445" i="15"/>
  <c r="Z446" i="15"/>
  <c r="Z447" i="15"/>
  <c r="Z448" i="15"/>
  <c r="Z449" i="15"/>
  <c r="Z450" i="15"/>
  <c r="Z451" i="15"/>
  <c r="Z452" i="15"/>
  <c r="Z453" i="15"/>
  <c r="Z454" i="15"/>
  <c r="Z455" i="15"/>
  <c r="Z456" i="15"/>
  <c r="Z457" i="15"/>
  <c r="Z458" i="15"/>
  <c r="Z459" i="15"/>
  <c r="Z460" i="15"/>
  <c r="Z461" i="15"/>
  <c r="Z462" i="15"/>
  <c r="Z463" i="15"/>
  <c r="Z464" i="15"/>
  <c r="Z465" i="15"/>
  <c r="Z466" i="15"/>
  <c r="Z467" i="15"/>
  <c r="Z468" i="15"/>
  <c r="Z469" i="15"/>
  <c r="Z470" i="15"/>
  <c r="Z471" i="15"/>
  <c r="Z472" i="15"/>
  <c r="Z473" i="15"/>
  <c r="Z474" i="15"/>
  <c r="Z475" i="15"/>
  <c r="Z476" i="15"/>
  <c r="Z477" i="15"/>
  <c r="Z478" i="15"/>
  <c r="Z479" i="15"/>
  <c r="Z480" i="15"/>
  <c r="Z481" i="15"/>
  <c r="Z482" i="15"/>
  <c r="Z483" i="15"/>
  <c r="Z484" i="15"/>
  <c r="Z485" i="15"/>
  <c r="Z486" i="15"/>
  <c r="Z487" i="15"/>
  <c r="Z488" i="15"/>
  <c r="Z489" i="15"/>
  <c r="Z490" i="15"/>
  <c r="Z491" i="15"/>
  <c r="Z492" i="15"/>
  <c r="Z493" i="15"/>
  <c r="Z494" i="15"/>
  <c r="Z495" i="15"/>
  <c r="Z496" i="15"/>
  <c r="Z497" i="15"/>
  <c r="Z498" i="15"/>
  <c r="Z499" i="15"/>
  <c r="Z500" i="15"/>
  <c r="Z501" i="15"/>
  <c r="Z502" i="15"/>
  <c r="Z503" i="15"/>
  <c r="Z504" i="15"/>
  <c r="Z505" i="15"/>
  <c r="Z506" i="15"/>
  <c r="Z507" i="15"/>
  <c r="Z508" i="15"/>
  <c r="Z509" i="15"/>
  <c r="Z510" i="15"/>
  <c r="Z511" i="15"/>
  <c r="Z512" i="15"/>
  <c r="Z513" i="15"/>
  <c r="Z514" i="15"/>
  <c r="Z515" i="15"/>
  <c r="Z516" i="15"/>
  <c r="Z517" i="15"/>
  <c r="Z518" i="15"/>
  <c r="Z519" i="15"/>
  <c r="Z520" i="15"/>
  <c r="Z521" i="15"/>
  <c r="Z522" i="15"/>
  <c r="Z523" i="15"/>
  <c r="Z524" i="15"/>
  <c r="Z525" i="15"/>
  <c r="Z526" i="15"/>
  <c r="Z527" i="15"/>
  <c r="Z528" i="15"/>
  <c r="Z529" i="15"/>
  <c r="Z530" i="15"/>
  <c r="Z531" i="15"/>
  <c r="Z532" i="15"/>
  <c r="Z533" i="15"/>
  <c r="Z534" i="15"/>
  <c r="Z535" i="15"/>
  <c r="Z536" i="15"/>
  <c r="Z537" i="15"/>
  <c r="Z538" i="15"/>
  <c r="Z539" i="15"/>
  <c r="Z540" i="15"/>
  <c r="Z541" i="15"/>
  <c r="Z542" i="15"/>
  <c r="Z543" i="15"/>
  <c r="Z544" i="15"/>
  <c r="Z545" i="15"/>
  <c r="Z546" i="15"/>
  <c r="Z547" i="15"/>
  <c r="Z548" i="15"/>
  <c r="Z549" i="15"/>
  <c r="Z550" i="15"/>
  <c r="Z551" i="15"/>
  <c r="Z552" i="15"/>
  <c r="Z553" i="15"/>
  <c r="Z554" i="15"/>
  <c r="Z555" i="15"/>
  <c r="Z556" i="15"/>
  <c r="Z557" i="15"/>
  <c r="Z558" i="15"/>
  <c r="Z559" i="15"/>
  <c r="Z560" i="15"/>
  <c r="Z561" i="15"/>
  <c r="Z562" i="15"/>
  <c r="Z563" i="15"/>
  <c r="Z564" i="15"/>
  <c r="Z565" i="15"/>
  <c r="Z566" i="15"/>
  <c r="Z567" i="15"/>
  <c r="Z568" i="15"/>
  <c r="Z569" i="15"/>
  <c r="Z570" i="15"/>
  <c r="Z571" i="15"/>
  <c r="Z572" i="15"/>
  <c r="Z573" i="15"/>
  <c r="Z574" i="15"/>
  <c r="Z575" i="15"/>
  <c r="Z576" i="15"/>
  <c r="Z577" i="15"/>
  <c r="Z578" i="15"/>
  <c r="Z579" i="15"/>
  <c r="Z580" i="15"/>
  <c r="Z581" i="15"/>
  <c r="Z582" i="15"/>
  <c r="Z583" i="15"/>
  <c r="Z584" i="15"/>
  <c r="Z585" i="15"/>
  <c r="Z586" i="15"/>
  <c r="Z587" i="15"/>
  <c r="Z588" i="15"/>
  <c r="Z589" i="15"/>
  <c r="Z590" i="15"/>
  <c r="Z591" i="15"/>
  <c r="Z592" i="15"/>
  <c r="Z593" i="15"/>
  <c r="Z594" i="15"/>
  <c r="Z595" i="15"/>
  <c r="Z596" i="15"/>
  <c r="Z597" i="15"/>
  <c r="Z598" i="15"/>
  <c r="Z599" i="15"/>
  <c r="Z600" i="15"/>
  <c r="Z601" i="15"/>
  <c r="Z602" i="15"/>
  <c r="Z603" i="15"/>
  <c r="Z604" i="15"/>
  <c r="Z605" i="15"/>
  <c r="Z606" i="15"/>
  <c r="Z607" i="15"/>
  <c r="Z608" i="15"/>
  <c r="Z609" i="15"/>
  <c r="Z610" i="15"/>
  <c r="Z611" i="15"/>
  <c r="Z612" i="15"/>
  <c r="Z613" i="15"/>
  <c r="Z614" i="15"/>
  <c r="Z615" i="15"/>
  <c r="Z616" i="15"/>
  <c r="Z617" i="15"/>
  <c r="Z618" i="15"/>
  <c r="Z619" i="15"/>
  <c r="Z620" i="15"/>
  <c r="Z621" i="15"/>
  <c r="Z622" i="15"/>
  <c r="Z623" i="15"/>
  <c r="Z624" i="15"/>
  <c r="Z625" i="15"/>
  <c r="Z626" i="15"/>
  <c r="Z627" i="15"/>
  <c r="Z628" i="15"/>
  <c r="Z629" i="15"/>
  <c r="Z630" i="15"/>
  <c r="Z631" i="15"/>
  <c r="Z632" i="15"/>
  <c r="Z633" i="15"/>
  <c r="Z634" i="15"/>
  <c r="Z635" i="15"/>
  <c r="Z636" i="15"/>
  <c r="Z637" i="15"/>
  <c r="Z638" i="15"/>
  <c r="Z639" i="15"/>
  <c r="Z640" i="15"/>
  <c r="Z641" i="15"/>
  <c r="Z642" i="15"/>
  <c r="Z643" i="15"/>
  <c r="Z644" i="15"/>
  <c r="Z645" i="15"/>
  <c r="Z646" i="15"/>
  <c r="Z647" i="15"/>
  <c r="Z648" i="15"/>
  <c r="Z649" i="15"/>
  <c r="Z650" i="15"/>
  <c r="Z651" i="15"/>
  <c r="Z652" i="15"/>
  <c r="Z653" i="15"/>
  <c r="Z654" i="15"/>
  <c r="Z655" i="15"/>
  <c r="Z656" i="15"/>
  <c r="Z657" i="15"/>
  <c r="Z658" i="15"/>
  <c r="Z659" i="15"/>
  <c r="Z660" i="15"/>
  <c r="Z661" i="15"/>
  <c r="Z662" i="15"/>
  <c r="Z663" i="15"/>
  <c r="Z664" i="15"/>
  <c r="Z665" i="15"/>
  <c r="Z666" i="15"/>
  <c r="Z667" i="15"/>
  <c r="Z668" i="15"/>
  <c r="Z669" i="15"/>
  <c r="Z670" i="15"/>
  <c r="Z671" i="15"/>
  <c r="Z672" i="15"/>
  <c r="Z673" i="15"/>
  <c r="Z674" i="15"/>
  <c r="Z675" i="15"/>
  <c r="Z676" i="15"/>
  <c r="Z677" i="15"/>
  <c r="Z678" i="15"/>
  <c r="Z679" i="15"/>
  <c r="Z680" i="15"/>
  <c r="Z681" i="15"/>
  <c r="Z682" i="15"/>
  <c r="Z683" i="15"/>
  <c r="Z684" i="15"/>
  <c r="Z685" i="15"/>
  <c r="Z686" i="15"/>
  <c r="Z687" i="15"/>
  <c r="Z688" i="15"/>
  <c r="Z689" i="15"/>
  <c r="Z690" i="15"/>
  <c r="Z691" i="15"/>
  <c r="Z692" i="15"/>
  <c r="Z693" i="15"/>
  <c r="Z694" i="15"/>
  <c r="Z695" i="15"/>
  <c r="Z696" i="15"/>
  <c r="Z697" i="15"/>
  <c r="Z698" i="15"/>
  <c r="Z699" i="15"/>
  <c r="Z700" i="15"/>
  <c r="Z701" i="15"/>
  <c r="Z702" i="15"/>
  <c r="Z703" i="15"/>
  <c r="Z704" i="15"/>
  <c r="Z705" i="15"/>
  <c r="Z706" i="15"/>
  <c r="Z707" i="15"/>
  <c r="Z708" i="15"/>
  <c r="Z709" i="15"/>
  <c r="Z710" i="15"/>
  <c r="Z711" i="15"/>
  <c r="Z712" i="15"/>
  <c r="Z713" i="15"/>
  <c r="Z714" i="15"/>
  <c r="Z715" i="15"/>
  <c r="Z716" i="15"/>
  <c r="Z717" i="15"/>
  <c r="Z718" i="15"/>
  <c r="Z719" i="15"/>
  <c r="Z720" i="15"/>
  <c r="Z721" i="15"/>
  <c r="Z722" i="15"/>
  <c r="Z723" i="15"/>
  <c r="Z724" i="15"/>
  <c r="Z725" i="15"/>
  <c r="Z726" i="15"/>
  <c r="Z727" i="15"/>
  <c r="Z728" i="15"/>
  <c r="Z729" i="15"/>
  <c r="Z730" i="15"/>
  <c r="Z731" i="15"/>
  <c r="Z732" i="15"/>
  <c r="Z733" i="15"/>
  <c r="Z734" i="15"/>
  <c r="Z735" i="15"/>
  <c r="Z736" i="15"/>
  <c r="Z737" i="15"/>
  <c r="Z738" i="15"/>
  <c r="Z739" i="15"/>
  <c r="Z740" i="15"/>
  <c r="Z741" i="15"/>
  <c r="Z742" i="15"/>
  <c r="Z743" i="15"/>
  <c r="Z744" i="15"/>
  <c r="Z745" i="15"/>
  <c r="Z746" i="15"/>
  <c r="Z747" i="15"/>
  <c r="Z748" i="15"/>
  <c r="Z749" i="15"/>
  <c r="Z750" i="15"/>
  <c r="Z751" i="15"/>
  <c r="Z752" i="15"/>
  <c r="Z753" i="15"/>
  <c r="Z754" i="15"/>
  <c r="Z755" i="15"/>
  <c r="Z756" i="15"/>
  <c r="Z757" i="15"/>
  <c r="Z758" i="15"/>
  <c r="Z759" i="15"/>
  <c r="Z760" i="15"/>
  <c r="Z761" i="15"/>
  <c r="Z762" i="15"/>
  <c r="Z763" i="15"/>
  <c r="Z764" i="15"/>
  <c r="Z765" i="15"/>
  <c r="Z766" i="15"/>
  <c r="Z767" i="15"/>
  <c r="Z768" i="15"/>
  <c r="Z769" i="15"/>
  <c r="Z770" i="15"/>
  <c r="Z771" i="15"/>
  <c r="Z772" i="15"/>
  <c r="Z773" i="15"/>
  <c r="Z774" i="15"/>
  <c r="Z775" i="15"/>
  <c r="Z776" i="15"/>
  <c r="Z777" i="15"/>
  <c r="Z778" i="15"/>
  <c r="Z779" i="15"/>
  <c r="Z780" i="15"/>
  <c r="Z781" i="15"/>
  <c r="Z782" i="15"/>
  <c r="Z783" i="15"/>
  <c r="Z784" i="15"/>
  <c r="Z785" i="15"/>
  <c r="Z786" i="15"/>
  <c r="Z787" i="15"/>
  <c r="Z788" i="15"/>
  <c r="Z789" i="15"/>
  <c r="Z790" i="15"/>
  <c r="Z791" i="15"/>
  <c r="Z792" i="15"/>
  <c r="Z793" i="15"/>
  <c r="Z794" i="15"/>
  <c r="Z795" i="15"/>
  <c r="Z796" i="15"/>
  <c r="Z797" i="15"/>
  <c r="Z798" i="15"/>
  <c r="Z799" i="15"/>
  <c r="Z2" i="15"/>
  <c r="Y2" i="15"/>
  <c r="Y3" i="15"/>
  <c r="Y4" i="15"/>
  <c r="Y5" i="15"/>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Y73" i="15"/>
  <c r="Y74" i="15"/>
  <c r="Y75" i="15"/>
  <c r="Y76" i="15"/>
  <c r="Y77" i="15"/>
  <c r="Y78" i="15"/>
  <c r="Y79" i="15"/>
  <c r="Y80" i="15"/>
  <c r="Y81" i="15"/>
  <c r="Y82" i="15"/>
  <c r="Y83" i="15"/>
  <c r="Y84" i="15"/>
  <c r="Y85" i="15"/>
  <c r="Y86" i="15"/>
  <c r="Y87" i="15"/>
  <c r="Y88" i="15"/>
  <c r="Y89" i="15"/>
  <c r="Y90" i="15"/>
  <c r="Y91" i="15"/>
  <c r="Y92" i="15"/>
  <c r="Y93" i="15"/>
  <c r="Y94" i="15"/>
  <c r="Y95" i="15"/>
  <c r="Y96" i="15"/>
  <c r="Y97" i="15"/>
  <c r="Y98" i="15"/>
  <c r="Y99" i="15"/>
  <c r="Y100" i="15"/>
  <c r="Y101" i="15"/>
  <c r="Y102" i="15"/>
  <c r="Y103" i="15"/>
  <c r="Y104" i="15"/>
  <c r="Y105" i="15"/>
  <c r="Y106" i="15"/>
  <c r="Y107" i="15"/>
  <c r="Y108" i="15"/>
  <c r="Y109" i="15"/>
  <c r="Y110" i="15"/>
  <c r="Y111" i="15"/>
  <c r="Y112" i="15"/>
  <c r="Y113" i="15"/>
  <c r="Y114" i="15"/>
  <c r="Y115" i="15"/>
  <c r="Y116" i="15"/>
  <c r="Y117" i="15"/>
  <c r="Y118" i="15"/>
  <c r="Y119" i="15"/>
  <c r="Y120" i="15"/>
  <c r="Y121" i="15"/>
  <c r="Y122" i="15"/>
  <c r="Y123" i="15"/>
  <c r="Y124" i="15"/>
  <c r="Y125" i="15"/>
  <c r="Y126" i="15"/>
  <c r="Y127" i="15"/>
  <c r="Y128" i="15"/>
  <c r="Y129" i="15"/>
  <c r="Y130" i="15"/>
  <c r="Y131" i="15"/>
  <c r="Y132" i="15"/>
  <c r="Y133" i="15"/>
  <c r="Y134" i="15"/>
  <c r="Y135" i="15"/>
  <c r="Y136" i="15"/>
  <c r="Y137" i="15"/>
  <c r="Y138" i="15"/>
  <c r="Y139" i="15"/>
  <c r="Y140" i="15"/>
  <c r="Y141" i="15"/>
  <c r="Y142" i="15"/>
  <c r="Y143" i="15"/>
  <c r="Y144" i="15"/>
  <c r="Y145" i="15"/>
  <c r="Y146" i="15"/>
  <c r="Y147" i="15"/>
  <c r="Y148" i="15"/>
  <c r="Y149" i="15"/>
  <c r="Y150" i="15"/>
  <c r="Y151" i="15"/>
  <c r="Y152" i="15"/>
  <c r="Y153" i="15"/>
  <c r="Y154" i="15"/>
  <c r="Y155" i="15"/>
  <c r="Y156" i="15"/>
  <c r="Y157" i="15"/>
  <c r="Y158" i="15"/>
  <c r="Y159" i="15"/>
  <c r="Y160" i="15"/>
  <c r="Y161" i="15"/>
  <c r="Y162" i="15"/>
  <c r="Y163" i="15"/>
  <c r="Y164" i="15"/>
  <c r="Y165" i="15"/>
  <c r="Y166" i="15"/>
  <c r="Y167" i="15"/>
  <c r="Y168" i="15"/>
  <c r="Y169" i="15"/>
  <c r="Y170" i="15"/>
  <c r="Y171" i="15"/>
  <c r="Y172" i="15"/>
  <c r="Y173" i="15"/>
  <c r="Y174" i="15"/>
  <c r="Y175" i="15"/>
  <c r="Y176" i="15"/>
  <c r="Y177" i="15"/>
  <c r="Y178" i="15"/>
  <c r="Y179" i="15"/>
  <c r="Y180" i="15"/>
  <c r="Y181" i="15"/>
  <c r="Y182" i="15"/>
  <c r="Y183" i="15"/>
  <c r="Y184" i="15"/>
  <c r="Y185" i="15"/>
  <c r="Y186" i="15"/>
  <c r="Y187" i="15"/>
  <c r="Y188" i="15"/>
  <c r="Y189" i="15"/>
  <c r="Y190" i="15"/>
  <c r="Y191" i="15"/>
  <c r="Y192" i="15"/>
  <c r="Y193" i="15"/>
  <c r="Y194" i="15"/>
  <c r="Y195" i="15"/>
  <c r="Y196" i="15"/>
  <c r="Y197" i="15"/>
  <c r="Y198" i="15"/>
  <c r="Y199" i="15"/>
  <c r="Y200" i="15"/>
  <c r="Y201" i="15"/>
  <c r="Y202" i="15"/>
  <c r="Y203" i="15"/>
  <c r="Y204" i="15"/>
  <c r="Y205" i="15"/>
  <c r="Y206" i="15"/>
  <c r="Y207" i="15"/>
  <c r="Y208" i="15"/>
  <c r="Y209" i="15"/>
  <c r="Y210" i="15"/>
  <c r="Y211" i="15"/>
  <c r="Y212" i="15"/>
  <c r="Y213" i="15"/>
  <c r="Y214" i="15"/>
  <c r="Y215" i="15"/>
  <c r="Y216" i="15"/>
  <c r="Y217" i="15"/>
  <c r="Y218" i="15"/>
  <c r="Y219" i="15"/>
  <c r="Y220" i="15"/>
  <c r="Y221" i="15"/>
  <c r="Y222" i="15"/>
  <c r="Y223" i="15"/>
  <c r="Y224" i="15"/>
  <c r="Y225" i="15"/>
  <c r="Y226" i="15"/>
  <c r="Y227" i="15"/>
  <c r="Y228" i="15"/>
  <c r="Y229" i="15"/>
  <c r="Y230" i="15"/>
  <c r="Y231" i="15"/>
  <c r="Y232" i="15"/>
  <c r="Y233" i="15"/>
  <c r="Y234" i="15"/>
  <c r="Y235" i="15"/>
  <c r="Y236" i="15"/>
  <c r="Y237" i="15"/>
  <c r="Y238" i="15"/>
  <c r="Y239" i="15"/>
  <c r="Y240" i="15"/>
  <c r="Y241" i="15"/>
  <c r="Y242" i="15"/>
  <c r="Y243" i="15"/>
  <c r="Y244" i="15"/>
  <c r="Y245" i="15"/>
  <c r="Y246" i="15"/>
  <c r="Y247" i="15"/>
  <c r="Y248" i="15"/>
  <c r="Y249" i="15"/>
  <c r="Y250" i="15"/>
  <c r="Y251" i="15"/>
  <c r="Y252" i="15"/>
  <c r="Y253" i="15"/>
  <c r="Y254" i="15"/>
  <c r="Y255" i="15"/>
  <c r="Y256" i="15"/>
  <c r="Y257" i="15"/>
  <c r="Y258" i="15"/>
  <c r="Y259" i="15"/>
  <c r="Y260" i="15"/>
  <c r="Y261" i="15"/>
  <c r="Y262" i="15"/>
  <c r="Y263" i="15"/>
  <c r="Y264" i="15"/>
  <c r="Y265" i="15"/>
  <c r="Y266" i="15"/>
  <c r="Y267" i="15"/>
  <c r="Y268" i="15"/>
  <c r="Y269" i="15"/>
  <c r="Y270" i="15"/>
  <c r="Y271" i="15"/>
  <c r="Y272" i="15"/>
  <c r="Y273" i="15"/>
  <c r="Y274" i="15"/>
  <c r="Y275" i="15"/>
  <c r="Y276" i="15"/>
  <c r="Y277" i="15"/>
  <c r="Y278" i="15"/>
  <c r="Y279" i="15"/>
  <c r="Y280" i="15"/>
  <c r="Y281" i="15"/>
  <c r="Y282" i="15"/>
  <c r="Y283" i="15"/>
  <c r="Y284" i="15"/>
  <c r="Y285" i="15"/>
  <c r="Y286" i="15"/>
  <c r="Y287" i="15"/>
  <c r="Y288" i="15"/>
  <c r="Y289" i="15"/>
  <c r="Y290" i="15"/>
  <c r="Y291" i="15"/>
  <c r="Y292" i="15"/>
  <c r="Y293" i="15"/>
  <c r="Y294" i="15"/>
  <c r="Y295" i="15"/>
  <c r="Y296" i="15"/>
  <c r="Y297" i="15"/>
  <c r="Y298" i="15"/>
  <c r="Y299" i="15"/>
  <c r="Y300" i="15"/>
  <c r="Y301" i="15"/>
  <c r="Y302" i="15"/>
  <c r="Y303" i="15"/>
  <c r="Y304" i="15"/>
  <c r="Y305" i="15"/>
  <c r="Y306" i="15"/>
  <c r="Y307" i="15"/>
  <c r="Y308" i="15"/>
  <c r="Y309" i="15"/>
  <c r="Y310" i="15"/>
  <c r="Y311" i="15"/>
  <c r="Y312" i="15"/>
  <c r="Y313" i="15"/>
  <c r="Y314" i="15"/>
  <c r="Y315" i="15"/>
  <c r="Y316" i="15"/>
  <c r="Y317" i="15"/>
  <c r="Y318" i="15"/>
  <c r="Y319" i="15"/>
  <c r="Y320" i="15"/>
  <c r="Y321" i="15"/>
  <c r="Y322" i="15"/>
  <c r="Y323" i="15"/>
  <c r="Y324" i="15"/>
  <c r="Y325" i="15"/>
  <c r="Y326" i="15"/>
  <c r="Y327" i="15"/>
  <c r="Y328" i="15"/>
  <c r="Y329" i="15"/>
  <c r="Y330" i="15"/>
  <c r="Y331" i="15"/>
  <c r="Y332" i="15"/>
  <c r="Y333" i="15"/>
  <c r="Y334" i="15"/>
  <c r="Y335" i="15"/>
  <c r="Y336" i="15"/>
  <c r="Y337" i="15"/>
  <c r="Y338" i="15"/>
  <c r="Y339" i="15"/>
  <c r="Y340" i="15"/>
  <c r="Y341" i="15"/>
  <c r="Y342" i="15"/>
  <c r="Y343" i="15"/>
  <c r="Y344" i="15"/>
  <c r="Y345" i="15"/>
  <c r="Y346" i="15"/>
  <c r="Y347" i="15"/>
  <c r="Y348" i="15"/>
  <c r="Y349" i="15"/>
  <c r="Y350" i="15"/>
  <c r="Y351" i="15"/>
  <c r="Y352" i="15"/>
  <c r="Y353" i="15"/>
  <c r="Y354" i="15"/>
  <c r="Y355" i="15"/>
  <c r="Y356" i="15"/>
  <c r="Y357" i="15"/>
  <c r="Y358" i="15"/>
  <c r="Y359" i="15"/>
  <c r="Y360" i="15"/>
  <c r="Y361" i="15"/>
  <c r="Y362" i="15"/>
  <c r="Y363" i="15"/>
  <c r="Y364" i="15"/>
  <c r="Y365" i="15"/>
  <c r="Y366" i="15"/>
  <c r="Y367" i="15"/>
  <c r="Y368" i="15"/>
  <c r="Y369" i="15"/>
  <c r="Y370" i="15"/>
  <c r="Y371" i="15"/>
  <c r="Y372" i="15"/>
  <c r="Y373" i="15"/>
  <c r="Y374" i="15"/>
  <c r="Y375" i="15"/>
  <c r="Y376" i="15"/>
  <c r="Y377" i="15"/>
  <c r="Y378" i="15"/>
  <c r="Y379" i="15"/>
  <c r="Y380" i="15"/>
  <c r="Y381" i="15"/>
  <c r="Y382" i="15"/>
  <c r="Y383" i="15"/>
  <c r="Y384" i="15"/>
  <c r="Y385" i="15"/>
  <c r="Y386" i="15"/>
  <c r="Y387" i="15"/>
  <c r="Y388" i="15"/>
  <c r="Y389" i="15"/>
  <c r="Y390" i="15"/>
  <c r="Y391" i="15"/>
  <c r="Y392" i="15"/>
  <c r="Y393" i="15"/>
  <c r="Y394" i="15"/>
  <c r="Y395" i="15"/>
  <c r="Y396" i="15"/>
  <c r="Y397" i="15"/>
  <c r="Y398" i="15"/>
  <c r="Y399" i="15"/>
  <c r="Y400" i="15"/>
  <c r="Y401" i="15"/>
  <c r="Y402" i="15"/>
  <c r="Y403" i="15"/>
  <c r="Y404" i="15"/>
  <c r="Y405" i="15"/>
  <c r="Y406" i="15"/>
  <c r="Y407" i="15"/>
  <c r="Y408" i="15"/>
  <c r="Y409" i="15"/>
  <c r="Y410" i="15"/>
  <c r="Y411" i="15"/>
  <c r="Y412" i="15"/>
  <c r="Y413" i="15"/>
  <c r="Y414" i="15"/>
  <c r="Y415" i="15"/>
  <c r="Y416" i="15"/>
  <c r="Y417" i="15"/>
  <c r="Y418" i="15"/>
  <c r="Y419" i="15"/>
  <c r="Y420" i="15"/>
  <c r="Y421" i="15"/>
  <c r="Y422" i="15"/>
  <c r="Y423" i="15"/>
  <c r="Y424" i="15"/>
  <c r="Y425" i="15"/>
  <c r="Y426" i="15"/>
  <c r="Y427" i="15"/>
  <c r="Y428" i="15"/>
  <c r="Y429" i="15"/>
  <c r="Y430" i="15"/>
  <c r="Y431" i="15"/>
  <c r="Y432" i="15"/>
  <c r="Y433" i="15"/>
  <c r="Y434" i="15"/>
  <c r="Y435" i="15"/>
  <c r="Y436" i="15"/>
  <c r="Y437" i="15"/>
  <c r="Y438" i="15"/>
  <c r="Y439" i="15"/>
  <c r="Y440" i="15"/>
  <c r="Y441" i="15"/>
  <c r="Y442" i="15"/>
  <c r="Y443" i="15"/>
  <c r="Y444" i="15"/>
  <c r="Y445" i="15"/>
  <c r="Y446" i="15"/>
  <c r="Y447" i="15"/>
  <c r="Y448" i="15"/>
  <c r="Y449" i="15"/>
  <c r="Y450" i="15"/>
  <c r="Y451" i="15"/>
  <c r="Y452" i="15"/>
  <c r="Y453" i="15"/>
  <c r="Y454" i="15"/>
  <c r="Y455" i="15"/>
  <c r="Y456" i="15"/>
  <c r="Y457" i="15"/>
  <c r="Y458" i="15"/>
  <c r="Y459" i="15"/>
  <c r="Y460" i="15"/>
  <c r="Y461" i="15"/>
  <c r="Y462" i="15"/>
  <c r="Y463" i="15"/>
  <c r="Y464" i="15"/>
  <c r="Y465" i="15"/>
  <c r="Y466" i="15"/>
  <c r="Y467" i="15"/>
  <c r="Y468" i="15"/>
  <c r="Y469" i="15"/>
  <c r="Y470" i="15"/>
  <c r="Y471" i="15"/>
  <c r="Y472" i="15"/>
  <c r="Y473" i="15"/>
  <c r="Y474" i="15"/>
  <c r="Y475" i="15"/>
  <c r="Y476" i="15"/>
  <c r="Y477" i="15"/>
  <c r="Y478" i="15"/>
  <c r="Y479" i="15"/>
  <c r="Y480" i="15"/>
  <c r="Y481" i="15"/>
  <c r="Y482" i="15"/>
  <c r="Y483" i="15"/>
  <c r="Y484" i="15"/>
  <c r="Y485" i="15"/>
  <c r="Y486" i="15"/>
  <c r="Y487" i="15"/>
  <c r="Y488" i="15"/>
  <c r="Y489" i="15"/>
  <c r="Y490" i="15"/>
  <c r="Y491" i="15"/>
  <c r="Y492" i="15"/>
  <c r="Y493" i="15"/>
  <c r="Y494" i="15"/>
  <c r="Y495" i="15"/>
  <c r="Y496" i="15"/>
  <c r="Y497" i="15"/>
  <c r="Y498" i="15"/>
  <c r="Y499" i="15"/>
  <c r="Y500" i="15"/>
  <c r="Y501" i="15"/>
  <c r="Y502" i="15"/>
  <c r="Y503" i="15"/>
  <c r="Y504" i="15"/>
  <c r="Y505" i="15"/>
  <c r="Y506" i="15"/>
  <c r="Y507" i="15"/>
  <c r="Y508" i="15"/>
  <c r="Y509" i="15"/>
  <c r="Y510" i="15"/>
  <c r="Y511" i="15"/>
  <c r="Y512" i="15"/>
  <c r="Y513" i="15"/>
  <c r="Y514" i="15"/>
  <c r="Y515" i="15"/>
  <c r="Y516" i="15"/>
  <c r="Y517" i="15"/>
  <c r="Y518" i="15"/>
  <c r="Y519" i="15"/>
  <c r="Y520" i="15"/>
  <c r="Y521" i="15"/>
  <c r="Y522" i="15"/>
  <c r="Y523" i="15"/>
  <c r="Y524" i="15"/>
  <c r="Y525" i="15"/>
  <c r="Y526" i="15"/>
  <c r="Y527" i="15"/>
  <c r="Y528" i="15"/>
  <c r="Y529" i="15"/>
  <c r="Y530" i="15"/>
  <c r="Y531" i="15"/>
  <c r="Y532" i="15"/>
  <c r="Y533" i="15"/>
  <c r="Y534" i="15"/>
  <c r="Y535" i="15"/>
  <c r="Y536" i="15"/>
  <c r="Y537" i="15"/>
  <c r="Y538" i="15"/>
  <c r="Y539" i="15"/>
  <c r="Y540" i="15"/>
  <c r="Y541" i="15"/>
  <c r="Y542" i="15"/>
  <c r="Y543" i="15"/>
  <c r="Y544" i="15"/>
  <c r="Y545" i="15"/>
  <c r="Y546" i="15"/>
  <c r="Y547" i="15"/>
  <c r="Y548" i="15"/>
  <c r="Y549" i="15"/>
  <c r="Y550" i="15"/>
  <c r="Y551" i="15"/>
  <c r="Y552" i="15"/>
  <c r="Y553" i="15"/>
  <c r="Y554" i="15"/>
  <c r="Y555" i="15"/>
  <c r="Y556" i="15"/>
  <c r="Y557" i="15"/>
  <c r="Y558" i="15"/>
  <c r="Y559" i="15"/>
  <c r="Y560" i="15"/>
  <c r="Y561" i="15"/>
  <c r="Y562" i="15"/>
  <c r="Y563" i="15"/>
  <c r="Y564" i="15"/>
  <c r="Y565" i="15"/>
  <c r="Y566" i="15"/>
  <c r="Y567" i="15"/>
  <c r="Y568" i="15"/>
  <c r="Y569" i="15"/>
  <c r="Y570" i="15"/>
  <c r="Y571" i="15"/>
  <c r="Y572" i="15"/>
  <c r="Y573" i="15"/>
  <c r="Y574" i="15"/>
  <c r="Y575" i="15"/>
  <c r="Y576" i="15"/>
  <c r="Y577" i="15"/>
  <c r="Y578" i="15"/>
  <c r="Y579" i="15"/>
  <c r="Y580" i="15"/>
  <c r="Y581" i="15"/>
  <c r="Y582" i="15"/>
  <c r="Y583" i="15"/>
  <c r="Y584" i="15"/>
  <c r="Y585" i="15"/>
  <c r="Y586" i="15"/>
  <c r="Y587" i="15"/>
  <c r="Y588" i="15"/>
  <c r="Y589" i="15"/>
  <c r="Y590" i="15"/>
  <c r="Y591" i="15"/>
  <c r="Y592" i="15"/>
  <c r="Y593" i="15"/>
  <c r="Y594" i="15"/>
  <c r="Y595" i="15"/>
  <c r="Y596" i="15"/>
  <c r="Y597" i="15"/>
  <c r="Y598" i="15"/>
  <c r="Y599" i="15"/>
  <c r="Y600" i="15"/>
  <c r="Y601" i="15"/>
  <c r="Y602" i="15"/>
  <c r="Y603" i="15"/>
  <c r="Y604" i="15"/>
  <c r="Y605" i="15"/>
  <c r="Y606" i="15"/>
  <c r="Y607" i="15"/>
  <c r="Y608" i="15"/>
  <c r="Y609" i="15"/>
  <c r="Y610" i="15"/>
  <c r="Y611" i="15"/>
  <c r="Y612" i="15"/>
  <c r="Y613" i="15"/>
  <c r="Y614" i="15"/>
  <c r="Y615" i="15"/>
  <c r="Y616" i="15"/>
  <c r="Y617" i="15"/>
  <c r="Y618" i="15"/>
  <c r="Y619" i="15"/>
  <c r="Y620" i="15"/>
  <c r="Y621" i="15"/>
  <c r="Y622" i="15"/>
  <c r="Y623" i="15"/>
  <c r="Y624" i="15"/>
  <c r="Y625" i="15"/>
  <c r="Y626" i="15"/>
  <c r="Y627" i="15"/>
  <c r="Y628" i="15"/>
  <c r="Y629" i="15"/>
  <c r="Y630" i="15"/>
  <c r="Y631" i="15"/>
  <c r="Y632" i="15"/>
  <c r="Y633" i="15"/>
  <c r="Y634" i="15"/>
  <c r="Y635" i="15"/>
  <c r="Y636" i="15"/>
  <c r="Y637" i="15"/>
  <c r="Y638" i="15"/>
  <c r="Y639" i="15"/>
  <c r="Y640" i="15"/>
  <c r="Y641" i="15"/>
  <c r="Y642" i="15"/>
  <c r="Y643" i="15"/>
  <c r="Y644" i="15"/>
  <c r="Y645" i="15"/>
  <c r="Y646" i="15"/>
  <c r="Y647" i="15"/>
  <c r="Y648" i="15"/>
  <c r="Y649" i="15"/>
  <c r="Y650" i="15"/>
  <c r="Y651" i="15"/>
  <c r="Y652" i="15"/>
  <c r="Y653" i="15"/>
  <c r="Y654" i="15"/>
  <c r="Y655" i="15"/>
  <c r="Y656" i="15"/>
  <c r="Y657" i="15"/>
  <c r="Y658" i="15"/>
  <c r="Y659" i="15"/>
  <c r="Y660" i="15"/>
  <c r="Y661" i="15"/>
  <c r="Y662" i="15"/>
  <c r="Y663" i="15"/>
  <c r="Y664" i="15"/>
  <c r="Y665" i="15"/>
  <c r="Y666" i="15"/>
  <c r="Y667" i="15"/>
  <c r="Y668" i="15"/>
  <c r="Y669" i="15"/>
  <c r="Y670" i="15"/>
  <c r="Y671" i="15"/>
  <c r="Y672" i="15"/>
  <c r="Y673" i="15"/>
  <c r="Y674" i="15"/>
  <c r="Y675" i="15"/>
  <c r="Y676" i="15"/>
  <c r="Y677" i="15"/>
  <c r="Y678" i="15"/>
  <c r="Y679" i="15"/>
  <c r="Y680" i="15"/>
  <c r="Y681" i="15"/>
  <c r="Y682" i="15"/>
  <c r="Y683" i="15"/>
  <c r="Y684" i="15"/>
  <c r="Y685" i="15"/>
  <c r="Y686" i="15"/>
  <c r="Y687" i="15"/>
  <c r="Y688" i="15"/>
  <c r="Y689" i="15"/>
  <c r="Y690" i="15"/>
  <c r="Y691" i="15"/>
  <c r="Y692" i="15"/>
  <c r="Y693" i="15"/>
  <c r="Y694" i="15"/>
  <c r="Y695" i="15"/>
  <c r="Y696" i="15"/>
  <c r="Y697" i="15"/>
  <c r="Y698" i="15"/>
  <c r="Y699" i="15"/>
  <c r="Y700" i="15"/>
  <c r="Y701" i="15"/>
  <c r="Y702" i="15"/>
  <c r="Y703" i="15"/>
  <c r="Y704" i="15"/>
  <c r="Y705" i="15"/>
  <c r="Y706" i="15"/>
  <c r="Y707" i="15"/>
  <c r="Y708" i="15"/>
  <c r="Y709" i="15"/>
  <c r="Y710" i="15"/>
  <c r="Y711" i="15"/>
  <c r="Y712" i="15"/>
  <c r="Y713" i="15"/>
  <c r="Y714" i="15"/>
  <c r="Y715" i="15"/>
  <c r="Y716" i="15"/>
  <c r="Y717" i="15"/>
  <c r="Y718" i="15"/>
  <c r="Y719" i="15"/>
  <c r="Y720" i="15"/>
  <c r="Y721" i="15"/>
  <c r="Y722" i="15"/>
  <c r="Y723" i="15"/>
  <c r="Y724" i="15"/>
  <c r="Y725" i="15"/>
  <c r="Y726" i="15"/>
  <c r="Y727" i="15"/>
  <c r="Y728" i="15"/>
  <c r="Y729" i="15"/>
  <c r="Y730" i="15"/>
  <c r="Y731" i="15"/>
  <c r="Y732" i="15"/>
  <c r="Y733" i="15"/>
  <c r="Y734" i="15"/>
  <c r="Y735" i="15"/>
  <c r="Y736" i="15"/>
  <c r="Y737" i="15"/>
  <c r="Y738" i="15"/>
  <c r="Y739" i="15"/>
  <c r="Y740" i="15"/>
  <c r="Y741" i="15"/>
  <c r="Y742" i="15"/>
  <c r="Y743" i="15"/>
  <c r="Y744" i="15"/>
  <c r="Y745" i="15"/>
  <c r="Y746" i="15"/>
  <c r="Y747" i="15"/>
  <c r="Y748" i="15"/>
  <c r="Y749" i="15"/>
  <c r="Y750" i="15"/>
  <c r="Y751" i="15"/>
  <c r="Y752" i="15"/>
  <c r="Y753" i="15"/>
  <c r="Y754" i="15"/>
  <c r="Y755" i="15"/>
  <c r="Y756" i="15"/>
  <c r="Y757" i="15"/>
  <c r="Y758" i="15"/>
  <c r="Y759" i="15"/>
  <c r="Y760" i="15"/>
  <c r="Y761" i="15"/>
  <c r="Y762" i="15"/>
  <c r="Y763" i="15"/>
  <c r="Y764" i="15"/>
  <c r="Y765" i="15"/>
  <c r="Y766" i="15"/>
  <c r="Y767" i="15"/>
  <c r="Y768" i="15"/>
  <c r="Y769" i="15"/>
  <c r="Y770" i="15"/>
  <c r="Y771" i="15"/>
  <c r="Y772" i="15"/>
  <c r="Y773" i="15"/>
  <c r="Y774" i="15"/>
  <c r="Y775" i="15"/>
  <c r="Y776" i="15"/>
  <c r="Y777" i="15"/>
  <c r="Y778" i="15"/>
  <c r="Y779" i="15"/>
  <c r="Y780" i="15"/>
  <c r="Y781" i="15"/>
  <c r="Y782" i="15"/>
  <c r="Y783" i="15"/>
  <c r="Y784" i="15"/>
  <c r="Y785" i="15"/>
  <c r="Y786" i="15"/>
  <c r="Y787" i="15"/>
  <c r="Y788" i="15"/>
  <c r="Y789" i="15"/>
  <c r="Y790" i="15"/>
  <c r="Y791" i="15"/>
  <c r="Y792" i="15"/>
  <c r="Y793" i="15"/>
  <c r="Y794" i="15"/>
  <c r="Y795" i="15"/>
  <c r="Y796" i="15"/>
  <c r="Y797" i="15"/>
  <c r="Y798" i="15"/>
  <c r="Y799" i="15"/>
  <c r="X3" i="15"/>
  <c r="X4" i="15"/>
  <c r="X5" i="15"/>
  <c r="AT5" i="15" s="1"/>
  <c r="X6" i="15"/>
  <c r="X7" i="15"/>
  <c r="AT7" i="15" s="1"/>
  <c r="X8" i="15"/>
  <c r="X9" i="15"/>
  <c r="X10" i="15"/>
  <c r="X11" i="15"/>
  <c r="X12" i="15"/>
  <c r="X13" i="15"/>
  <c r="AT13" i="15" s="1"/>
  <c r="X14" i="15"/>
  <c r="X15" i="15"/>
  <c r="AT15" i="15" s="1"/>
  <c r="X16" i="15"/>
  <c r="X17" i="15"/>
  <c r="X18" i="15"/>
  <c r="X19" i="15"/>
  <c r="X20" i="15"/>
  <c r="X21" i="15"/>
  <c r="AT21" i="15" s="1"/>
  <c r="X22" i="15"/>
  <c r="X23" i="15"/>
  <c r="AT23" i="15" s="1"/>
  <c r="X24" i="15"/>
  <c r="X25" i="15"/>
  <c r="X26" i="15"/>
  <c r="X27" i="15"/>
  <c r="X28" i="15"/>
  <c r="X29" i="15"/>
  <c r="AT29" i="15" s="1"/>
  <c r="X30" i="15"/>
  <c r="X31" i="15"/>
  <c r="AT31" i="15" s="1"/>
  <c r="X32" i="15"/>
  <c r="X33" i="15"/>
  <c r="X34" i="15"/>
  <c r="X35" i="15"/>
  <c r="X36" i="15"/>
  <c r="X37" i="15"/>
  <c r="AT37" i="15" s="1"/>
  <c r="X38" i="15"/>
  <c r="X39" i="15"/>
  <c r="AT39" i="15" s="1"/>
  <c r="X40" i="15"/>
  <c r="X41" i="15"/>
  <c r="X42" i="15"/>
  <c r="X43" i="15"/>
  <c r="X44" i="15"/>
  <c r="X45" i="15"/>
  <c r="AT45" i="15" s="1"/>
  <c r="X46" i="15"/>
  <c r="X47" i="15"/>
  <c r="AT47" i="15" s="1"/>
  <c r="X48" i="15"/>
  <c r="X49" i="15"/>
  <c r="X50" i="15"/>
  <c r="X51" i="15"/>
  <c r="X52" i="15"/>
  <c r="X53" i="15"/>
  <c r="AT53" i="15" s="1"/>
  <c r="X54" i="15"/>
  <c r="X55" i="15"/>
  <c r="AT55" i="15" s="1"/>
  <c r="X56" i="15"/>
  <c r="X57" i="15"/>
  <c r="X58" i="15"/>
  <c r="X59" i="15"/>
  <c r="X60" i="15"/>
  <c r="X61" i="15"/>
  <c r="AT61" i="15" s="1"/>
  <c r="X62" i="15"/>
  <c r="X63" i="15"/>
  <c r="AT63" i="15" s="1"/>
  <c r="X64" i="15"/>
  <c r="X65" i="15"/>
  <c r="X66" i="15"/>
  <c r="X67" i="15"/>
  <c r="X68" i="15"/>
  <c r="X69" i="15"/>
  <c r="AT69" i="15" s="1"/>
  <c r="X70" i="15"/>
  <c r="X71" i="15"/>
  <c r="AT71" i="15" s="1"/>
  <c r="X72" i="15"/>
  <c r="X73" i="15"/>
  <c r="X74" i="15"/>
  <c r="X75" i="15"/>
  <c r="X76" i="15"/>
  <c r="X77" i="15"/>
  <c r="AT77" i="15" s="1"/>
  <c r="X78" i="15"/>
  <c r="X79" i="15"/>
  <c r="AT79" i="15" s="1"/>
  <c r="X80" i="15"/>
  <c r="X81" i="15"/>
  <c r="X82" i="15"/>
  <c r="X83" i="15"/>
  <c r="X84" i="15"/>
  <c r="X85" i="15"/>
  <c r="AT85" i="15" s="1"/>
  <c r="X86" i="15"/>
  <c r="X87" i="15"/>
  <c r="AT87" i="15" s="1"/>
  <c r="X88" i="15"/>
  <c r="X89" i="15"/>
  <c r="X90" i="15"/>
  <c r="X91" i="15"/>
  <c r="X92" i="15"/>
  <c r="X93" i="15"/>
  <c r="AT93" i="15" s="1"/>
  <c r="X94" i="15"/>
  <c r="X95" i="15"/>
  <c r="AT95" i="15" s="1"/>
  <c r="X96" i="15"/>
  <c r="X97" i="15"/>
  <c r="X98" i="15"/>
  <c r="X99" i="15"/>
  <c r="X100" i="15"/>
  <c r="X101" i="15"/>
  <c r="AT101" i="15" s="1"/>
  <c r="X102" i="15"/>
  <c r="X103" i="15"/>
  <c r="AT103" i="15" s="1"/>
  <c r="X104" i="15"/>
  <c r="X105" i="15"/>
  <c r="X106" i="15"/>
  <c r="X107" i="15"/>
  <c r="X108" i="15"/>
  <c r="X109" i="15"/>
  <c r="AT109" i="15" s="1"/>
  <c r="X110" i="15"/>
  <c r="X111" i="15"/>
  <c r="AT111" i="15" s="1"/>
  <c r="X112" i="15"/>
  <c r="X113" i="15"/>
  <c r="X114" i="15"/>
  <c r="X115" i="15"/>
  <c r="X116" i="15"/>
  <c r="X117" i="15"/>
  <c r="AT117" i="15" s="1"/>
  <c r="X118" i="15"/>
  <c r="X119" i="15"/>
  <c r="AT119" i="15" s="1"/>
  <c r="X120" i="15"/>
  <c r="X121" i="15"/>
  <c r="X122" i="15"/>
  <c r="X123" i="15"/>
  <c r="X124" i="15"/>
  <c r="X125" i="15"/>
  <c r="AT125" i="15" s="1"/>
  <c r="X126" i="15"/>
  <c r="X127" i="15"/>
  <c r="AT127" i="15" s="1"/>
  <c r="X128" i="15"/>
  <c r="X129" i="15"/>
  <c r="X130" i="15"/>
  <c r="X131" i="15"/>
  <c r="X132" i="15"/>
  <c r="X133" i="15"/>
  <c r="AT133" i="15" s="1"/>
  <c r="X134" i="15"/>
  <c r="X135" i="15"/>
  <c r="AT135" i="15" s="1"/>
  <c r="X136" i="15"/>
  <c r="X137" i="15"/>
  <c r="X138" i="15"/>
  <c r="X139" i="15"/>
  <c r="X140" i="15"/>
  <c r="X141" i="15"/>
  <c r="AT141" i="15" s="1"/>
  <c r="X142" i="15"/>
  <c r="X143" i="15"/>
  <c r="AT143" i="15" s="1"/>
  <c r="X144" i="15"/>
  <c r="X145" i="15"/>
  <c r="X146" i="15"/>
  <c r="X147" i="15"/>
  <c r="X148" i="15"/>
  <c r="X149" i="15"/>
  <c r="AT149" i="15" s="1"/>
  <c r="X150" i="15"/>
  <c r="X151" i="15"/>
  <c r="AT151" i="15" s="1"/>
  <c r="X152" i="15"/>
  <c r="X153" i="15"/>
  <c r="X154" i="15"/>
  <c r="X155" i="15"/>
  <c r="X156" i="15"/>
  <c r="X157" i="15"/>
  <c r="AT157" i="15" s="1"/>
  <c r="X158" i="15"/>
  <c r="X159" i="15"/>
  <c r="AT159" i="15" s="1"/>
  <c r="X160" i="15"/>
  <c r="X161" i="15"/>
  <c r="X162" i="15"/>
  <c r="X163" i="15"/>
  <c r="X164" i="15"/>
  <c r="X165" i="15"/>
  <c r="AT165" i="15" s="1"/>
  <c r="X166" i="15"/>
  <c r="X167" i="15"/>
  <c r="AT167" i="15" s="1"/>
  <c r="X168" i="15"/>
  <c r="X169" i="15"/>
  <c r="X170" i="15"/>
  <c r="X171" i="15"/>
  <c r="X172" i="15"/>
  <c r="X173" i="15"/>
  <c r="AT173" i="15" s="1"/>
  <c r="X174" i="15"/>
  <c r="X175" i="15"/>
  <c r="AT175" i="15" s="1"/>
  <c r="X176" i="15"/>
  <c r="X177" i="15"/>
  <c r="X178" i="15"/>
  <c r="X179" i="15"/>
  <c r="X180" i="15"/>
  <c r="X181" i="15"/>
  <c r="AT181" i="15" s="1"/>
  <c r="X182" i="15"/>
  <c r="X183" i="15"/>
  <c r="AT183" i="15" s="1"/>
  <c r="X184" i="15"/>
  <c r="X185" i="15"/>
  <c r="X186" i="15"/>
  <c r="X187" i="15"/>
  <c r="X188" i="15"/>
  <c r="X189" i="15"/>
  <c r="AT189" i="15" s="1"/>
  <c r="X190" i="15"/>
  <c r="X191" i="15"/>
  <c r="AT191" i="15" s="1"/>
  <c r="X192" i="15"/>
  <c r="X193" i="15"/>
  <c r="X194" i="15"/>
  <c r="X195" i="15"/>
  <c r="X196" i="15"/>
  <c r="X197" i="15"/>
  <c r="AT197" i="15" s="1"/>
  <c r="X198" i="15"/>
  <c r="X199" i="15"/>
  <c r="AT199" i="15" s="1"/>
  <c r="X200" i="15"/>
  <c r="X201" i="15"/>
  <c r="X202" i="15"/>
  <c r="X203" i="15"/>
  <c r="X204" i="15"/>
  <c r="X205" i="15"/>
  <c r="AT205" i="15" s="1"/>
  <c r="X206" i="15"/>
  <c r="X207" i="15"/>
  <c r="AT207" i="15" s="1"/>
  <c r="X208" i="15"/>
  <c r="X209" i="15"/>
  <c r="X210" i="15"/>
  <c r="X211" i="15"/>
  <c r="X212" i="15"/>
  <c r="X213" i="15"/>
  <c r="AT213" i="15" s="1"/>
  <c r="X214" i="15"/>
  <c r="X215" i="15"/>
  <c r="AT215" i="15" s="1"/>
  <c r="X216" i="15"/>
  <c r="X217" i="15"/>
  <c r="X218" i="15"/>
  <c r="X219" i="15"/>
  <c r="X220" i="15"/>
  <c r="X221" i="15"/>
  <c r="AT221" i="15" s="1"/>
  <c r="X222" i="15"/>
  <c r="X223" i="15"/>
  <c r="AT223" i="15" s="1"/>
  <c r="X224" i="15"/>
  <c r="X225" i="15"/>
  <c r="X226" i="15"/>
  <c r="X227" i="15"/>
  <c r="X228" i="15"/>
  <c r="X229" i="15"/>
  <c r="AT229" i="15" s="1"/>
  <c r="X230" i="15"/>
  <c r="X231" i="15"/>
  <c r="AT231" i="15" s="1"/>
  <c r="X232" i="15"/>
  <c r="X233" i="15"/>
  <c r="X234" i="15"/>
  <c r="X235" i="15"/>
  <c r="X236" i="15"/>
  <c r="X237" i="15"/>
  <c r="AT237" i="15" s="1"/>
  <c r="X238" i="15"/>
  <c r="X239" i="15"/>
  <c r="AT239" i="15" s="1"/>
  <c r="X240" i="15"/>
  <c r="X241" i="15"/>
  <c r="X242" i="15"/>
  <c r="X243" i="15"/>
  <c r="X244" i="15"/>
  <c r="X245" i="15"/>
  <c r="AT245" i="15" s="1"/>
  <c r="X246" i="15"/>
  <c r="X247" i="15"/>
  <c r="AT247" i="15" s="1"/>
  <c r="X248" i="15"/>
  <c r="X249" i="15"/>
  <c r="X250" i="15"/>
  <c r="X251" i="15"/>
  <c r="X252" i="15"/>
  <c r="X253" i="15"/>
  <c r="AT253" i="15" s="1"/>
  <c r="X254" i="15"/>
  <c r="X255" i="15"/>
  <c r="AT255" i="15" s="1"/>
  <c r="X256" i="15"/>
  <c r="X257" i="15"/>
  <c r="X258" i="15"/>
  <c r="X259" i="15"/>
  <c r="X260" i="15"/>
  <c r="X261" i="15"/>
  <c r="AT261" i="15" s="1"/>
  <c r="X262" i="15"/>
  <c r="X263" i="15"/>
  <c r="AT263" i="15" s="1"/>
  <c r="X264" i="15"/>
  <c r="X265" i="15"/>
  <c r="X266" i="15"/>
  <c r="X267" i="15"/>
  <c r="X268" i="15"/>
  <c r="X269" i="15"/>
  <c r="AT269" i="15" s="1"/>
  <c r="X270" i="15"/>
  <c r="X271" i="15"/>
  <c r="AT271" i="15" s="1"/>
  <c r="X272" i="15"/>
  <c r="X273" i="15"/>
  <c r="X274" i="15"/>
  <c r="X275" i="15"/>
  <c r="X276" i="15"/>
  <c r="X277" i="15"/>
  <c r="AT277" i="15" s="1"/>
  <c r="X278" i="15"/>
  <c r="X279" i="15"/>
  <c r="AT279" i="15" s="1"/>
  <c r="X280" i="15"/>
  <c r="X281" i="15"/>
  <c r="X282" i="15"/>
  <c r="X283" i="15"/>
  <c r="X284" i="15"/>
  <c r="X285" i="15"/>
  <c r="AT285" i="15" s="1"/>
  <c r="X286" i="15"/>
  <c r="X287" i="15"/>
  <c r="AT287" i="15" s="1"/>
  <c r="X288" i="15"/>
  <c r="X289" i="15"/>
  <c r="X290" i="15"/>
  <c r="X291" i="15"/>
  <c r="X292" i="15"/>
  <c r="X293" i="15"/>
  <c r="AT293" i="15" s="1"/>
  <c r="X294" i="15"/>
  <c r="X295" i="15"/>
  <c r="AT295" i="15" s="1"/>
  <c r="X296" i="15"/>
  <c r="X297" i="15"/>
  <c r="X298" i="15"/>
  <c r="X299" i="15"/>
  <c r="X300" i="15"/>
  <c r="X301" i="15"/>
  <c r="AT301" i="15" s="1"/>
  <c r="X302" i="15"/>
  <c r="X303" i="15"/>
  <c r="AT303" i="15" s="1"/>
  <c r="X304" i="15"/>
  <c r="X305" i="15"/>
  <c r="X306" i="15"/>
  <c r="X307" i="15"/>
  <c r="X308" i="15"/>
  <c r="X309" i="15"/>
  <c r="AT309" i="15" s="1"/>
  <c r="X310" i="15"/>
  <c r="X311" i="15"/>
  <c r="AT311" i="15" s="1"/>
  <c r="X312" i="15"/>
  <c r="X313" i="15"/>
  <c r="X314" i="15"/>
  <c r="X315" i="15"/>
  <c r="X316" i="15"/>
  <c r="X317" i="15"/>
  <c r="AT317" i="15" s="1"/>
  <c r="X318" i="15"/>
  <c r="X319" i="15"/>
  <c r="AT319" i="15" s="1"/>
  <c r="X320" i="15"/>
  <c r="X321" i="15"/>
  <c r="X322" i="15"/>
  <c r="X323" i="15"/>
  <c r="X324" i="15"/>
  <c r="X325" i="15"/>
  <c r="AT325" i="15" s="1"/>
  <c r="X326" i="15"/>
  <c r="X327" i="15"/>
  <c r="AT327" i="15" s="1"/>
  <c r="X328" i="15"/>
  <c r="X329" i="15"/>
  <c r="X330" i="15"/>
  <c r="X331" i="15"/>
  <c r="X332" i="15"/>
  <c r="X333" i="15"/>
  <c r="AT333" i="15" s="1"/>
  <c r="X334" i="15"/>
  <c r="X335" i="15"/>
  <c r="AT335" i="15" s="1"/>
  <c r="X336" i="15"/>
  <c r="X337" i="15"/>
  <c r="X338" i="15"/>
  <c r="X339" i="15"/>
  <c r="X340" i="15"/>
  <c r="X341" i="15"/>
  <c r="AT341" i="15" s="1"/>
  <c r="X342" i="15"/>
  <c r="X343" i="15"/>
  <c r="AT343" i="15" s="1"/>
  <c r="X344" i="15"/>
  <c r="X345" i="15"/>
  <c r="X346" i="15"/>
  <c r="X347" i="15"/>
  <c r="X348" i="15"/>
  <c r="X349" i="15"/>
  <c r="AT349" i="15" s="1"/>
  <c r="X350" i="15"/>
  <c r="X351" i="15"/>
  <c r="AT351" i="15" s="1"/>
  <c r="X352" i="15"/>
  <c r="X353" i="15"/>
  <c r="X354" i="15"/>
  <c r="X355" i="15"/>
  <c r="X356" i="15"/>
  <c r="X357" i="15"/>
  <c r="AT357" i="15" s="1"/>
  <c r="X358" i="15"/>
  <c r="X359" i="15"/>
  <c r="AT359" i="15" s="1"/>
  <c r="X360" i="15"/>
  <c r="X361" i="15"/>
  <c r="X362" i="15"/>
  <c r="X363" i="15"/>
  <c r="X364" i="15"/>
  <c r="X365" i="15"/>
  <c r="AT365" i="15" s="1"/>
  <c r="X366" i="15"/>
  <c r="X367" i="15"/>
  <c r="AT367" i="15" s="1"/>
  <c r="X368" i="15"/>
  <c r="X369" i="15"/>
  <c r="X370" i="15"/>
  <c r="X371" i="15"/>
  <c r="X372" i="15"/>
  <c r="X373" i="15"/>
  <c r="AT373" i="15" s="1"/>
  <c r="X374" i="15"/>
  <c r="X375" i="15"/>
  <c r="AT375" i="15" s="1"/>
  <c r="X376" i="15"/>
  <c r="X377" i="15"/>
  <c r="X378" i="15"/>
  <c r="X379" i="15"/>
  <c r="X380" i="15"/>
  <c r="X381" i="15"/>
  <c r="AT381" i="15" s="1"/>
  <c r="X382" i="15"/>
  <c r="X383" i="15"/>
  <c r="AT383" i="15" s="1"/>
  <c r="X384" i="15"/>
  <c r="X385" i="15"/>
  <c r="X386" i="15"/>
  <c r="X387" i="15"/>
  <c r="X388" i="15"/>
  <c r="X389" i="15"/>
  <c r="AT389" i="15" s="1"/>
  <c r="X390" i="15"/>
  <c r="X391" i="15"/>
  <c r="AT391" i="15" s="1"/>
  <c r="X392" i="15"/>
  <c r="X393" i="15"/>
  <c r="X394" i="15"/>
  <c r="X395" i="15"/>
  <c r="X396" i="15"/>
  <c r="X397" i="15"/>
  <c r="AT397" i="15" s="1"/>
  <c r="X398" i="15"/>
  <c r="X399" i="15"/>
  <c r="AT399" i="15" s="1"/>
  <c r="X400" i="15"/>
  <c r="X401" i="15"/>
  <c r="X402" i="15"/>
  <c r="X403" i="15"/>
  <c r="X404" i="15"/>
  <c r="X405" i="15"/>
  <c r="AT405" i="15" s="1"/>
  <c r="X406" i="15"/>
  <c r="X407" i="15"/>
  <c r="AT407" i="15" s="1"/>
  <c r="X408" i="15"/>
  <c r="X409" i="15"/>
  <c r="X410" i="15"/>
  <c r="X411" i="15"/>
  <c r="X412" i="15"/>
  <c r="X413" i="15"/>
  <c r="AT413" i="15" s="1"/>
  <c r="X414" i="15"/>
  <c r="X415" i="15"/>
  <c r="AT415" i="15" s="1"/>
  <c r="X416" i="15"/>
  <c r="X417" i="15"/>
  <c r="X418" i="15"/>
  <c r="X419" i="15"/>
  <c r="X420" i="15"/>
  <c r="X421" i="15"/>
  <c r="AT421" i="15" s="1"/>
  <c r="X422" i="15"/>
  <c r="X423" i="15"/>
  <c r="AT423" i="15" s="1"/>
  <c r="X424" i="15"/>
  <c r="X425" i="15"/>
  <c r="X426" i="15"/>
  <c r="X427" i="15"/>
  <c r="X428" i="15"/>
  <c r="X429" i="15"/>
  <c r="AT429" i="15" s="1"/>
  <c r="X430" i="15"/>
  <c r="X431" i="15"/>
  <c r="AT431" i="15" s="1"/>
  <c r="X432" i="15"/>
  <c r="X433" i="15"/>
  <c r="X434" i="15"/>
  <c r="X435" i="15"/>
  <c r="X436" i="15"/>
  <c r="X437" i="15"/>
  <c r="AT437" i="15" s="1"/>
  <c r="X438" i="15"/>
  <c r="X439" i="15"/>
  <c r="AT439" i="15" s="1"/>
  <c r="X440" i="15"/>
  <c r="X441" i="15"/>
  <c r="X442" i="15"/>
  <c r="X443" i="15"/>
  <c r="X444" i="15"/>
  <c r="X445" i="15"/>
  <c r="AT445" i="15" s="1"/>
  <c r="X446" i="15"/>
  <c r="X447" i="15"/>
  <c r="AT447" i="15" s="1"/>
  <c r="X448" i="15"/>
  <c r="X449" i="15"/>
  <c r="X450" i="15"/>
  <c r="X451" i="15"/>
  <c r="X452" i="15"/>
  <c r="X453" i="15"/>
  <c r="AT453" i="15" s="1"/>
  <c r="X454" i="15"/>
  <c r="X455" i="15"/>
  <c r="AT455" i="15" s="1"/>
  <c r="X456" i="15"/>
  <c r="X457" i="15"/>
  <c r="X458" i="15"/>
  <c r="X459" i="15"/>
  <c r="X460" i="15"/>
  <c r="X461" i="15"/>
  <c r="AT461" i="15" s="1"/>
  <c r="X462" i="15"/>
  <c r="X463" i="15"/>
  <c r="AT463" i="15" s="1"/>
  <c r="X464" i="15"/>
  <c r="X465" i="15"/>
  <c r="X466" i="15"/>
  <c r="X467" i="15"/>
  <c r="X468" i="15"/>
  <c r="X469" i="15"/>
  <c r="AT469" i="15" s="1"/>
  <c r="X470" i="15"/>
  <c r="X471" i="15"/>
  <c r="AT471" i="15" s="1"/>
  <c r="X472" i="15"/>
  <c r="X473" i="15"/>
  <c r="X474" i="15"/>
  <c r="X475" i="15"/>
  <c r="X476" i="15"/>
  <c r="X477" i="15"/>
  <c r="AT477" i="15" s="1"/>
  <c r="X478" i="15"/>
  <c r="X479" i="15"/>
  <c r="AT479" i="15" s="1"/>
  <c r="X480" i="15"/>
  <c r="X481" i="15"/>
  <c r="X482" i="15"/>
  <c r="X483" i="15"/>
  <c r="X484" i="15"/>
  <c r="X485" i="15"/>
  <c r="AT485" i="15" s="1"/>
  <c r="X486" i="15"/>
  <c r="X487" i="15"/>
  <c r="AT487" i="15" s="1"/>
  <c r="X488" i="15"/>
  <c r="X489" i="15"/>
  <c r="X490" i="15"/>
  <c r="X491" i="15"/>
  <c r="X492" i="15"/>
  <c r="X493" i="15"/>
  <c r="AT493" i="15" s="1"/>
  <c r="X494" i="15"/>
  <c r="X495" i="15"/>
  <c r="AT495" i="15" s="1"/>
  <c r="X496" i="15"/>
  <c r="X497" i="15"/>
  <c r="X498" i="15"/>
  <c r="X499" i="15"/>
  <c r="X500" i="15"/>
  <c r="X501" i="15"/>
  <c r="AT501" i="15" s="1"/>
  <c r="X502" i="15"/>
  <c r="X503" i="15"/>
  <c r="AT503" i="15" s="1"/>
  <c r="X504" i="15"/>
  <c r="X505" i="15"/>
  <c r="X506" i="15"/>
  <c r="X507" i="15"/>
  <c r="X508" i="15"/>
  <c r="X509" i="15"/>
  <c r="AT509" i="15" s="1"/>
  <c r="X510" i="15"/>
  <c r="X511" i="15"/>
  <c r="AT511" i="15" s="1"/>
  <c r="X512" i="15"/>
  <c r="X513" i="15"/>
  <c r="X514" i="15"/>
  <c r="X515" i="15"/>
  <c r="X516" i="15"/>
  <c r="X517" i="15"/>
  <c r="AT517" i="15" s="1"/>
  <c r="X518" i="15"/>
  <c r="X519" i="15"/>
  <c r="AT519" i="15" s="1"/>
  <c r="X520" i="15"/>
  <c r="X521" i="15"/>
  <c r="X522" i="15"/>
  <c r="X523" i="15"/>
  <c r="X524" i="15"/>
  <c r="X525" i="15"/>
  <c r="AT525" i="15" s="1"/>
  <c r="X526" i="15"/>
  <c r="X527" i="15"/>
  <c r="AT527" i="15" s="1"/>
  <c r="X528" i="15"/>
  <c r="X529" i="15"/>
  <c r="X530" i="15"/>
  <c r="X531" i="15"/>
  <c r="X532" i="15"/>
  <c r="X533" i="15"/>
  <c r="AT533" i="15" s="1"/>
  <c r="X534" i="15"/>
  <c r="X535" i="15"/>
  <c r="AT535" i="15" s="1"/>
  <c r="X536" i="15"/>
  <c r="X537" i="15"/>
  <c r="X538" i="15"/>
  <c r="X539" i="15"/>
  <c r="X540" i="15"/>
  <c r="X541" i="15"/>
  <c r="AT541" i="15" s="1"/>
  <c r="X542" i="15"/>
  <c r="X543" i="15"/>
  <c r="AT543" i="15" s="1"/>
  <c r="X544" i="15"/>
  <c r="X545" i="15"/>
  <c r="X546" i="15"/>
  <c r="X547" i="15"/>
  <c r="X548" i="15"/>
  <c r="X549" i="15"/>
  <c r="AT549" i="15" s="1"/>
  <c r="X550" i="15"/>
  <c r="X551" i="15"/>
  <c r="AT551" i="15" s="1"/>
  <c r="X552" i="15"/>
  <c r="X553" i="15"/>
  <c r="X554" i="15"/>
  <c r="X555" i="15"/>
  <c r="X556" i="15"/>
  <c r="X557" i="15"/>
  <c r="AT557" i="15" s="1"/>
  <c r="X558" i="15"/>
  <c r="X559" i="15"/>
  <c r="AT559" i="15" s="1"/>
  <c r="X560" i="15"/>
  <c r="X561" i="15"/>
  <c r="X562" i="15"/>
  <c r="X563" i="15"/>
  <c r="X564" i="15"/>
  <c r="X565" i="15"/>
  <c r="AT565" i="15" s="1"/>
  <c r="X566" i="15"/>
  <c r="X567" i="15"/>
  <c r="AT567" i="15" s="1"/>
  <c r="X568" i="15"/>
  <c r="X569" i="15"/>
  <c r="X570" i="15"/>
  <c r="X571" i="15"/>
  <c r="X572" i="15"/>
  <c r="X573" i="15"/>
  <c r="AT573" i="15" s="1"/>
  <c r="X574" i="15"/>
  <c r="X575" i="15"/>
  <c r="AT575" i="15" s="1"/>
  <c r="X576" i="15"/>
  <c r="X577" i="15"/>
  <c r="X578" i="15"/>
  <c r="X579" i="15"/>
  <c r="X580" i="15"/>
  <c r="X581" i="15"/>
  <c r="AT581" i="15" s="1"/>
  <c r="X582" i="15"/>
  <c r="X583" i="15"/>
  <c r="AT583" i="15" s="1"/>
  <c r="X584" i="15"/>
  <c r="X585" i="15"/>
  <c r="X586" i="15"/>
  <c r="X587" i="15"/>
  <c r="X588" i="15"/>
  <c r="X589" i="15"/>
  <c r="AT589" i="15" s="1"/>
  <c r="X590" i="15"/>
  <c r="X591" i="15"/>
  <c r="AT591" i="15" s="1"/>
  <c r="X592" i="15"/>
  <c r="X593" i="15"/>
  <c r="X594" i="15"/>
  <c r="X595" i="15"/>
  <c r="X596" i="15"/>
  <c r="X597" i="15"/>
  <c r="AT597" i="15" s="1"/>
  <c r="X598" i="15"/>
  <c r="X599" i="15"/>
  <c r="AT599" i="15" s="1"/>
  <c r="X600" i="15"/>
  <c r="X601" i="15"/>
  <c r="X602" i="15"/>
  <c r="X603" i="15"/>
  <c r="X604" i="15"/>
  <c r="X605" i="15"/>
  <c r="AT605" i="15" s="1"/>
  <c r="X606" i="15"/>
  <c r="X607" i="15"/>
  <c r="AT607" i="15" s="1"/>
  <c r="X608" i="15"/>
  <c r="X609" i="15"/>
  <c r="X610" i="15"/>
  <c r="X611" i="15"/>
  <c r="X612" i="15"/>
  <c r="X613" i="15"/>
  <c r="AT613" i="15" s="1"/>
  <c r="X614" i="15"/>
  <c r="X615" i="15"/>
  <c r="AT615" i="15" s="1"/>
  <c r="X616" i="15"/>
  <c r="X617" i="15"/>
  <c r="X618" i="15"/>
  <c r="X619" i="15"/>
  <c r="X620" i="15"/>
  <c r="X621" i="15"/>
  <c r="AT621" i="15" s="1"/>
  <c r="X622" i="15"/>
  <c r="X623" i="15"/>
  <c r="AT623" i="15" s="1"/>
  <c r="X624" i="15"/>
  <c r="X625" i="15"/>
  <c r="X626" i="15"/>
  <c r="X627" i="15"/>
  <c r="X628" i="15"/>
  <c r="X629" i="15"/>
  <c r="AT629" i="15" s="1"/>
  <c r="X630" i="15"/>
  <c r="X631" i="15"/>
  <c r="AT631" i="15" s="1"/>
  <c r="X632" i="15"/>
  <c r="X633" i="15"/>
  <c r="X634" i="15"/>
  <c r="X635" i="15"/>
  <c r="X636" i="15"/>
  <c r="X637" i="15"/>
  <c r="AT637" i="15" s="1"/>
  <c r="X638" i="15"/>
  <c r="X639" i="15"/>
  <c r="AT639" i="15" s="1"/>
  <c r="X640" i="15"/>
  <c r="X641" i="15"/>
  <c r="X642" i="15"/>
  <c r="X643" i="15"/>
  <c r="X644" i="15"/>
  <c r="X645" i="15"/>
  <c r="AT645" i="15" s="1"/>
  <c r="X646" i="15"/>
  <c r="X647" i="15"/>
  <c r="AT647" i="15" s="1"/>
  <c r="X648" i="15"/>
  <c r="X649" i="15"/>
  <c r="X650" i="15"/>
  <c r="X651" i="15"/>
  <c r="X652" i="15"/>
  <c r="X653" i="15"/>
  <c r="AT653" i="15" s="1"/>
  <c r="X654" i="15"/>
  <c r="X655" i="15"/>
  <c r="AT655" i="15" s="1"/>
  <c r="X656" i="15"/>
  <c r="X657" i="15"/>
  <c r="X658" i="15"/>
  <c r="X659" i="15"/>
  <c r="X660" i="15"/>
  <c r="X661" i="15"/>
  <c r="AT661" i="15" s="1"/>
  <c r="X662" i="15"/>
  <c r="X663" i="15"/>
  <c r="AT663" i="15" s="1"/>
  <c r="X664" i="15"/>
  <c r="X665" i="15"/>
  <c r="X666" i="15"/>
  <c r="X667" i="15"/>
  <c r="X668" i="15"/>
  <c r="X669" i="15"/>
  <c r="AT669" i="15" s="1"/>
  <c r="X670" i="15"/>
  <c r="X671" i="15"/>
  <c r="AT671" i="15" s="1"/>
  <c r="X672" i="15"/>
  <c r="X673" i="15"/>
  <c r="X674" i="15"/>
  <c r="X675" i="15"/>
  <c r="X676" i="15"/>
  <c r="X677" i="15"/>
  <c r="AT677" i="15" s="1"/>
  <c r="X678" i="15"/>
  <c r="X679" i="15"/>
  <c r="AT679" i="15" s="1"/>
  <c r="X680" i="15"/>
  <c r="X681" i="15"/>
  <c r="X682" i="15"/>
  <c r="X683" i="15"/>
  <c r="X684" i="15"/>
  <c r="X685" i="15"/>
  <c r="AT685" i="15" s="1"/>
  <c r="X686" i="15"/>
  <c r="X687" i="15"/>
  <c r="AT687" i="15" s="1"/>
  <c r="X688" i="15"/>
  <c r="X689" i="15"/>
  <c r="X690" i="15"/>
  <c r="X691" i="15"/>
  <c r="X692" i="15"/>
  <c r="X693" i="15"/>
  <c r="AT693" i="15" s="1"/>
  <c r="X694" i="15"/>
  <c r="X695" i="15"/>
  <c r="AT695" i="15" s="1"/>
  <c r="X696" i="15"/>
  <c r="X697" i="15"/>
  <c r="X698" i="15"/>
  <c r="X699" i="15"/>
  <c r="X700" i="15"/>
  <c r="X701" i="15"/>
  <c r="AT701" i="15" s="1"/>
  <c r="X702" i="15"/>
  <c r="X703" i="15"/>
  <c r="AT703" i="15" s="1"/>
  <c r="X704" i="15"/>
  <c r="X705" i="15"/>
  <c r="X706" i="15"/>
  <c r="X707" i="15"/>
  <c r="X708" i="15"/>
  <c r="X709" i="15"/>
  <c r="AT709" i="15" s="1"/>
  <c r="X710" i="15"/>
  <c r="X711" i="15"/>
  <c r="AT711" i="15" s="1"/>
  <c r="X712" i="15"/>
  <c r="X713" i="15"/>
  <c r="X714" i="15"/>
  <c r="X715" i="15"/>
  <c r="X716" i="15"/>
  <c r="X717" i="15"/>
  <c r="AT717" i="15" s="1"/>
  <c r="X718" i="15"/>
  <c r="X719" i="15"/>
  <c r="AT719" i="15" s="1"/>
  <c r="X720" i="15"/>
  <c r="X721" i="15"/>
  <c r="X722" i="15"/>
  <c r="X723" i="15"/>
  <c r="X724" i="15"/>
  <c r="X725" i="15"/>
  <c r="AT725" i="15" s="1"/>
  <c r="X726" i="15"/>
  <c r="X727" i="15"/>
  <c r="AT727" i="15" s="1"/>
  <c r="X728" i="15"/>
  <c r="X729" i="15"/>
  <c r="X730" i="15"/>
  <c r="X731" i="15"/>
  <c r="X732" i="15"/>
  <c r="X733" i="15"/>
  <c r="AT733" i="15" s="1"/>
  <c r="X734" i="15"/>
  <c r="X735" i="15"/>
  <c r="AT735" i="15" s="1"/>
  <c r="X736" i="15"/>
  <c r="X737" i="15"/>
  <c r="X738" i="15"/>
  <c r="X739" i="15"/>
  <c r="X740" i="15"/>
  <c r="X741" i="15"/>
  <c r="AT741" i="15" s="1"/>
  <c r="X742" i="15"/>
  <c r="X743" i="15"/>
  <c r="AT743" i="15" s="1"/>
  <c r="X744" i="15"/>
  <c r="X745" i="15"/>
  <c r="X746" i="15"/>
  <c r="X747" i="15"/>
  <c r="X748" i="15"/>
  <c r="X749" i="15"/>
  <c r="AT749" i="15" s="1"/>
  <c r="X750" i="15"/>
  <c r="X751" i="15"/>
  <c r="AT751" i="15" s="1"/>
  <c r="X752" i="15"/>
  <c r="X753" i="15"/>
  <c r="X754" i="15"/>
  <c r="X755" i="15"/>
  <c r="X756" i="15"/>
  <c r="X757" i="15"/>
  <c r="AT757" i="15" s="1"/>
  <c r="X758" i="15"/>
  <c r="X759" i="15"/>
  <c r="AT759" i="15" s="1"/>
  <c r="X760" i="15"/>
  <c r="X761" i="15"/>
  <c r="X762" i="15"/>
  <c r="X763" i="15"/>
  <c r="X764" i="15"/>
  <c r="X765" i="15"/>
  <c r="AT765" i="15" s="1"/>
  <c r="X766" i="15"/>
  <c r="X767" i="15"/>
  <c r="AT767" i="15" s="1"/>
  <c r="X768" i="15"/>
  <c r="X769" i="15"/>
  <c r="X770" i="15"/>
  <c r="X771" i="15"/>
  <c r="X772" i="15"/>
  <c r="X773" i="15"/>
  <c r="AT773" i="15" s="1"/>
  <c r="X774" i="15"/>
  <c r="X775" i="15"/>
  <c r="AT775" i="15" s="1"/>
  <c r="X776" i="15"/>
  <c r="X777" i="15"/>
  <c r="X778" i="15"/>
  <c r="X779" i="15"/>
  <c r="X780" i="15"/>
  <c r="X781" i="15"/>
  <c r="AT781" i="15" s="1"/>
  <c r="X782" i="15"/>
  <c r="X783" i="15"/>
  <c r="AT783" i="15" s="1"/>
  <c r="X784" i="15"/>
  <c r="X785" i="15"/>
  <c r="X786" i="15"/>
  <c r="X787" i="15"/>
  <c r="X788" i="15"/>
  <c r="X789" i="15"/>
  <c r="AT789" i="15" s="1"/>
  <c r="X790" i="15"/>
  <c r="X791" i="15"/>
  <c r="AT791" i="15" s="1"/>
  <c r="X792" i="15"/>
  <c r="X793" i="15"/>
  <c r="X794" i="15"/>
  <c r="X795" i="15"/>
  <c r="X796" i="15"/>
  <c r="X797" i="15"/>
  <c r="AT797" i="15" s="1"/>
  <c r="X798" i="15"/>
  <c r="X799" i="15"/>
  <c r="AT799" i="15" s="1"/>
  <c r="X2" i="15"/>
  <c r="W10" i="15"/>
  <c r="W11" i="15"/>
  <c r="W12" i="15"/>
  <c r="W13" i="15"/>
  <c r="W14" i="15"/>
  <c r="AS14" i="15" s="1"/>
  <c r="W15" i="15"/>
  <c r="W16" i="15"/>
  <c r="AS16" i="15" s="1"/>
  <c r="W17" i="15"/>
  <c r="W18" i="15"/>
  <c r="W19" i="15"/>
  <c r="W20" i="15"/>
  <c r="W21" i="15"/>
  <c r="W22" i="15"/>
  <c r="AS22" i="15" s="1"/>
  <c r="W23" i="15"/>
  <c r="W24" i="15"/>
  <c r="AS24" i="15" s="1"/>
  <c r="W25" i="15"/>
  <c r="W26" i="15"/>
  <c r="W27" i="15"/>
  <c r="W28" i="15"/>
  <c r="W29" i="15"/>
  <c r="W30" i="15"/>
  <c r="AS30" i="15" s="1"/>
  <c r="W31" i="15"/>
  <c r="W32" i="15"/>
  <c r="AS32" i="15" s="1"/>
  <c r="W33" i="15"/>
  <c r="W34" i="15"/>
  <c r="W35" i="15"/>
  <c r="W36" i="15"/>
  <c r="W37" i="15"/>
  <c r="W38" i="15"/>
  <c r="AS38" i="15" s="1"/>
  <c r="W39" i="15"/>
  <c r="W40" i="15"/>
  <c r="AS40" i="15" s="1"/>
  <c r="W41" i="15"/>
  <c r="W42" i="15"/>
  <c r="W43" i="15"/>
  <c r="W44" i="15"/>
  <c r="W45" i="15"/>
  <c r="W46" i="15"/>
  <c r="AS46" i="15" s="1"/>
  <c r="W47" i="15"/>
  <c r="W48" i="15"/>
  <c r="AS48" i="15" s="1"/>
  <c r="W49" i="15"/>
  <c r="W50" i="15"/>
  <c r="W51" i="15"/>
  <c r="W52" i="15"/>
  <c r="W53" i="15"/>
  <c r="W54" i="15"/>
  <c r="AS54" i="15" s="1"/>
  <c r="W55" i="15"/>
  <c r="W56" i="15"/>
  <c r="AS56" i="15" s="1"/>
  <c r="W57" i="15"/>
  <c r="W58" i="15"/>
  <c r="W59" i="15"/>
  <c r="W60" i="15"/>
  <c r="W61" i="15"/>
  <c r="W62" i="15"/>
  <c r="AS62" i="15" s="1"/>
  <c r="W63" i="15"/>
  <c r="W64" i="15"/>
  <c r="AS64" i="15" s="1"/>
  <c r="W65" i="15"/>
  <c r="W66" i="15"/>
  <c r="W67" i="15"/>
  <c r="W68" i="15"/>
  <c r="W69" i="15"/>
  <c r="W70" i="15"/>
  <c r="AS70" i="15" s="1"/>
  <c r="W71" i="15"/>
  <c r="W72" i="15"/>
  <c r="AS72" i="15" s="1"/>
  <c r="W73" i="15"/>
  <c r="W74" i="15"/>
  <c r="W75" i="15"/>
  <c r="W76" i="15"/>
  <c r="W77" i="15"/>
  <c r="W78" i="15"/>
  <c r="AS78" i="15" s="1"/>
  <c r="W79" i="15"/>
  <c r="W80" i="15"/>
  <c r="AS80" i="15" s="1"/>
  <c r="W81" i="15"/>
  <c r="W82" i="15"/>
  <c r="W83" i="15"/>
  <c r="W84" i="15"/>
  <c r="W85" i="15"/>
  <c r="W86" i="15"/>
  <c r="AS86" i="15" s="1"/>
  <c r="W87" i="15"/>
  <c r="W88" i="15"/>
  <c r="AS88" i="15" s="1"/>
  <c r="W89" i="15"/>
  <c r="W90" i="15"/>
  <c r="W91" i="15"/>
  <c r="W92" i="15"/>
  <c r="W93" i="15"/>
  <c r="W94" i="15"/>
  <c r="AS94" i="15" s="1"/>
  <c r="W95" i="15"/>
  <c r="W96" i="15"/>
  <c r="AS96" i="15" s="1"/>
  <c r="W97" i="15"/>
  <c r="W98" i="15"/>
  <c r="W99" i="15"/>
  <c r="W100" i="15"/>
  <c r="W101" i="15"/>
  <c r="W102" i="15"/>
  <c r="AS102" i="15" s="1"/>
  <c r="W103" i="15"/>
  <c r="W104" i="15"/>
  <c r="AS104" i="15" s="1"/>
  <c r="W105" i="15"/>
  <c r="W106" i="15"/>
  <c r="W107" i="15"/>
  <c r="W108" i="15"/>
  <c r="W109" i="15"/>
  <c r="W110" i="15"/>
  <c r="AS110" i="15" s="1"/>
  <c r="W111" i="15"/>
  <c r="W112" i="15"/>
  <c r="AS112" i="15" s="1"/>
  <c r="W113" i="15"/>
  <c r="W114" i="15"/>
  <c r="W115" i="15"/>
  <c r="W116" i="15"/>
  <c r="W117" i="15"/>
  <c r="W118" i="15"/>
  <c r="AS118" i="15" s="1"/>
  <c r="W119" i="15"/>
  <c r="W120" i="15"/>
  <c r="AS120" i="15" s="1"/>
  <c r="W121" i="15"/>
  <c r="W122" i="15"/>
  <c r="W123" i="15"/>
  <c r="W124" i="15"/>
  <c r="W125" i="15"/>
  <c r="W126" i="15"/>
  <c r="AS126" i="15" s="1"/>
  <c r="W127" i="15"/>
  <c r="W128" i="15"/>
  <c r="AS128" i="15" s="1"/>
  <c r="W129" i="15"/>
  <c r="W130" i="15"/>
  <c r="W131" i="15"/>
  <c r="W132" i="15"/>
  <c r="W133" i="15"/>
  <c r="W134" i="15"/>
  <c r="AS134" i="15" s="1"/>
  <c r="W135" i="15"/>
  <c r="W136" i="15"/>
  <c r="AS136" i="15" s="1"/>
  <c r="W137" i="15"/>
  <c r="W138" i="15"/>
  <c r="W139" i="15"/>
  <c r="W140" i="15"/>
  <c r="W141" i="15"/>
  <c r="W142" i="15"/>
  <c r="AS142" i="15" s="1"/>
  <c r="W143" i="15"/>
  <c r="W144" i="15"/>
  <c r="AS144" i="15" s="1"/>
  <c r="W145" i="15"/>
  <c r="W146" i="15"/>
  <c r="W147" i="15"/>
  <c r="W148" i="15"/>
  <c r="W149" i="15"/>
  <c r="W150" i="15"/>
  <c r="AS150" i="15" s="1"/>
  <c r="W151" i="15"/>
  <c r="W152" i="15"/>
  <c r="AS152" i="15" s="1"/>
  <c r="W153" i="15"/>
  <c r="W154" i="15"/>
  <c r="W155" i="15"/>
  <c r="W156" i="15"/>
  <c r="W157" i="15"/>
  <c r="W158" i="15"/>
  <c r="AS158" i="15" s="1"/>
  <c r="W159" i="15"/>
  <c r="W160" i="15"/>
  <c r="AS160" i="15" s="1"/>
  <c r="W161" i="15"/>
  <c r="W162" i="15"/>
  <c r="W163" i="15"/>
  <c r="W164" i="15"/>
  <c r="W165" i="15"/>
  <c r="W166" i="15"/>
  <c r="AS166" i="15" s="1"/>
  <c r="W167" i="15"/>
  <c r="W168" i="15"/>
  <c r="AS168" i="15" s="1"/>
  <c r="W169" i="15"/>
  <c r="W170" i="15"/>
  <c r="W171" i="15"/>
  <c r="W172" i="15"/>
  <c r="W173" i="15"/>
  <c r="W174" i="15"/>
  <c r="AS174" i="15" s="1"/>
  <c r="W175" i="15"/>
  <c r="W176" i="15"/>
  <c r="AS176" i="15" s="1"/>
  <c r="W177" i="15"/>
  <c r="W178" i="15"/>
  <c r="W179" i="15"/>
  <c r="W180" i="15"/>
  <c r="W181" i="15"/>
  <c r="W182" i="15"/>
  <c r="AS182" i="15" s="1"/>
  <c r="W183" i="15"/>
  <c r="W184" i="15"/>
  <c r="AS184" i="15" s="1"/>
  <c r="W185" i="15"/>
  <c r="W186" i="15"/>
  <c r="W187" i="15"/>
  <c r="W188" i="15"/>
  <c r="W189" i="15"/>
  <c r="W190" i="15"/>
  <c r="AS190" i="15" s="1"/>
  <c r="W191" i="15"/>
  <c r="W192" i="15"/>
  <c r="AS192" i="15" s="1"/>
  <c r="W193" i="15"/>
  <c r="W194" i="15"/>
  <c r="W195" i="15"/>
  <c r="W196" i="15"/>
  <c r="W197" i="15"/>
  <c r="W198" i="15"/>
  <c r="AS198" i="15" s="1"/>
  <c r="W199" i="15"/>
  <c r="W200" i="15"/>
  <c r="AS200" i="15" s="1"/>
  <c r="W201" i="15"/>
  <c r="W202" i="15"/>
  <c r="W203" i="15"/>
  <c r="W204" i="15"/>
  <c r="W205" i="15"/>
  <c r="W206" i="15"/>
  <c r="AS206" i="15" s="1"/>
  <c r="W207" i="15"/>
  <c r="W208" i="15"/>
  <c r="AS208" i="15" s="1"/>
  <c r="W209" i="15"/>
  <c r="W210" i="15"/>
  <c r="W211" i="15"/>
  <c r="W212" i="15"/>
  <c r="W213" i="15"/>
  <c r="W214" i="15"/>
  <c r="AS214" i="15" s="1"/>
  <c r="W215" i="15"/>
  <c r="W216" i="15"/>
  <c r="AS216" i="15" s="1"/>
  <c r="W217" i="15"/>
  <c r="W218" i="15"/>
  <c r="W219" i="15"/>
  <c r="W220" i="15"/>
  <c r="W221" i="15"/>
  <c r="W222" i="15"/>
  <c r="AS222" i="15" s="1"/>
  <c r="W223" i="15"/>
  <c r="W224" i="15"/>
  <c r="AS224" i="15" s="1"/>
  <c r="W225" i="15"/>
  <c r="W226" i="15"/>
  <c r="W227" i="15"/>
  <c r="W228" i="15"/>
  <c r="W229" i="15"/>
  <c r="W230" i="15"/>
  <c r="AS230" i="15" s="1"/>
  <c r="W231" i="15"/>
  <c r="W232" i="15"/>
  <c r="AS232" i="15" s="1"/>
  <c r="W233" i="15"/>
  <c r="W234" i="15"/>
  <c r="W235" i="15"/>
  <c r="W236" i="15"/>
  <c r="W237" i="15"/>
  <c r="W238" i="15"/>
  <c r="AS238" i="15" s="1"/>
  <c r="W239" i="15"/>
  <c r="W240" i="15"/>
  <c r="AS240" i="15" s="1"/>
  <c r="W241" i="15"/>
  <c r="W242" i="15"/>
  <c r="W243" i="15"/>
  <c r="W244" i="15"/>
  <c r="W245" i="15"/>
  <c r="W246" i="15"/>
  <c r="AS246" i="15" s="1"/>
  <c r="W247" i="15"/>
  <c r="W248" i="15"/>
  <c r="AS248" i="15" s="1"/>
  <c r="W249" i="15"/>
  <c r="W250" i="15"/>
  <c r="W251" i="15"/>
  <c r="W252" i="15"/>
  <c r="W253" i="15"/>
  <c r="W254" i="15"/>
  <c r="AS254" i="15" s="1"/>
  <c r="W255" i="15"/>
  <c r="W256" i="15"/>
  <c r="AS256" i="15" s="1"/>
  <c r="W257" i="15"/>
  <c r="W258" i="15"/>
  <c r="W259" i="15"/>
  <c r="W260" i="15"/>
  <c r="W261" i="15"/>
  <c r="W262" i="15"/>
  <c r="AS262" i="15" s="1"/>
  <c r="W263" i="15"/>
  <c r="W264" i="15"/>
  <c r="AS264" i="15" s="1"/>
  <c r="W265" i="15"/>
  <c r="W266" i="15"/>
  <c r="W267" i="15"/>
  <c r="W268" i="15"/>
  <c r="W269" i="15"/>
  <c r="W270" i="15"/>
  <c r="AS270" i="15" s="1"/>
  <c r="W271" i="15"/>
  <c r="W272" i="15"/>
  <c r="AS272" i="15" s="1"/>
  <c r="W273" i="15"/>
  <c r="W274" i="15"/>
  <c r="W275" i="15"/>
  <c r="W276" i="15"/>
  <c r="W277" i="15"/>
  <c r="W278" i="15"/>
  <c r="AS278" i="15" s="1"/>
  <c r="W279" i="15"/>
  <c r="W280" i="15"/>
  <c r="AS280" i="15" s="1"/>
  <c r="W281" i="15"/>
  <c r="W282" i="15"/>
  <c r="W283" i="15"/>
  <c r="W284" i="15"/>
  <c r="W285" i="15"/>
  <c r="W286" i="15"/>
  <c r="AS286" i="15" s="1"/>
  <c r="W287" i="15"/>
  <c r="W288" i="15"/>
  <c r="AS288" i="15" s="1"/>
  <c r="W289" i="15"/>
  <c r="W290" i="15"/>
  <c r="W291" i="15"/>
  <c r="W292" i="15"/>
  <c r="W293" i="15"/>
  <c r="W294" i="15"/>
  <c r="AS294" i="15" s="1"/>
  <c r="W295" i="15"/>
  <c r="W296" i="15"/>
  <c r="AS296" i="15" s="1"/>
  <c r="W297" i="15"/>
  <c r="W298" i="15"/>
  <c r="W299" i="15"/>
  <c r="W300" i="15"/>
  <c r="W301" i="15"/>
  <c r="W302" i="15"/>
  <c r="AS302" i="15" s="1"/>
  <c r="W303" i="15"/>
  <c r="W304" i="15"/>
  <c r="AS304" i="15" s="1"/>
  <c r="W305" i="15"/>
  <c r="W306" i="15"/>
  <c r="W307" i="15"/>
  <c r="W308" i="15"/>
  <c r="W309" i="15"/>
  <c r="W310" i="15"/>
  <c r="AS310" i="15" s="1"/>
  <c r="W311" i="15"/>
  <c r="W312" i="15"/>
  <c r="AS312" i="15" s="1"/>
  <c r="W313" i="15"/>
  <c r="W314" i="15"/>
  <c r="W315" i="15"/>
  <c r="W316" i="15"/>
  <c r="W317" i="15"/>
  <c r="W318" i="15"/>
  <c r="AS318" i="15" s="1"/>
  <c r="W319" i="15"/>
  <c r="W320" i="15"/>
  <c r="AS320" i="15" s="1"/>
  <c r="W321" i="15"/>
  <c r="W322" i="15"/>
  <c r="W323" i="15"/>
  <c r="W324" i="15"/>
  <c r="W325" i="15"/>
  <c r="W326" i="15"/>
  <c r="AS326" i="15" s="1"/>
  <c r="W327" i="15"/>
  <c r="W328" i="15"/>
  <c r="AS328" i="15" s="1"/>
  <c r="W329" i="15"/>
  <c r="W330" i="15"/>
  <c r="W331" i="15"/>
  <c r="W332" i="15"/>
  <c r="W333" i="15"/>
  <c r="W334" i="15"/>
  <c r="AS334" i="15" s="1"/>
  <c r="W335" i="15"/>
  <c r="W336" i="15"/>
  <c r="AS336" i="15" s="1"/>
  <c r="W337" i="15"/>
  <c r="W338" i="15"/>
  <c r="W339" i="15"/>
  <c r="W340" i="15"/>
  <c r="W341" i="15"/>
  <c r="W342" i="15"/>
  <c r="AS342" i="15" s="1"/>
  <c r="W343" i="15"/>
  <c r="W344" i="15"/>
  <c r="AS344" i="15" s="1"/>
  <c r="W345" i="15"/>
  <c r="W346" i="15"/>
  <c r="W347" i="15"/>
  <c r="W348" i="15"/>
  <c r="W349" i="15"/>
  <c r="W350" i="15"/>
  <c r="AS350" i="15" s="1"/>
  <c r="W351" i="15"/>
  <c r="W352" i="15"/>
  <c r="AS352" i="15" s="1"/>
  <c r="W353" i="15"/>
  <c r="W354" i="15"/>
  <c r="W355" i="15"/>
  <c r="W356" i="15"/>
  <c r="W357" i="15"/>
  <c r="W358" i="15"/>
  <c r="AS358" i="15" s="1"/>
  <c r="W359" i="15"/>
  <c r="W360" i="15"/>
  <c r="AS360" i="15" s="1"/>
  <c r="W361" i="15"/>
  <c r="W362" i="15"/>
  <c r="W363" i="15"/>
  <c r="W364" i="15"/>
  <c r="W365" i="15"/>
  <c r="W366" i="15"/>
  <c r="AS366" i="15" s="1"/>
  <c r="W367" i="15"/>
  <c r="W368" i="15"/>
  <c r="AS368" i="15" s="1"/>
  <c r="W369" i="15"/>
  <c r="W370" i="15"/>
  <c r="W371" i="15"/>
  <c r="W372" i="15"/>
  <c r="W373" i="15"/>
  <c r="W374" i="15"/>
  <c r="AS374" i="15" s="1"/>
  <c r="W375" i="15"/>
  <c r="W376" i="15"/>
  <c r="AS376" i="15" s="1"/>
  <c r="W377" i="15"/>
  <c r="W378" i="15"/>
  <c r="W379" i="15"/>
  <c r="W380" i="15"/>
  <c r="W381" i="15"/>
  <c r="W382" i="15"/>
  <c r="AS382" i="15" s="1"/>
  <c r="W383" i="15"/>
  <c r="W384" i="15"/>
  <c r="AS384" i="15" s="1"/>
  <c r="W385" i="15"/>
  <c r="W386" i="15"/>
  <c r="W387" i="15"/>
  <c r="W388" i="15"/>
  <c r="W389" i="15"/>
  <c r="W390" i="15"/>
  <c r="AS390" i="15" s="1"/>
  <c r="W391" i="15"/>
  <c r="W392" i="15"/>
  <c r="AS392" i="15" s="1"/>
  <c r="W393" i="15"/>
  <c r="W394" i="15"/>
  <c r="W395" i="15"/>
  <c r="W396" i="15"/>
  <c r="W397" i="15"/>
  <c r="W398" i="15"/>
  <c r="AS398" i="15" s="1"/>
  <c r="W399" i="15"/>
  <c r="W400" i="15"/>
  <c r="AS400" i="15" s="1"/>
  <c r="W401" i="15"/>
  <c r="W402" i="15"/>
  <c r="W403" i="15"/>
  <c r="W404" i="15"/>
  <c r="W405" i="15"/>
  <c r="W406" i="15"/>
  <c r="AS406" i="15" s="1"/>
  <c r="W407" i="15"/>
  <c r="W408" i="15"/>
  <c r="AS408" i="15" s="1"/>
  <c r="W409" i="15"/>
  <c r="W410" i="15"/>
  <c r="W411" i="15"/>
  <c r="W412" i="15"/>
  <c r="W413" i="15"/>
  <c r="W414" i="15"/>
  <c r="AS414" i="15" s="1"/>
  <c r="W415" i="15"/>
  <c r="W416" i="15"/>
  <c r="AS416" i="15" s="1"/>
  <c r="W417" i="15"/>
  <c r="W418" i="15"/>
  <c r="W419" i="15"/>
  <c r="W420" i="15"/>
  <c r="W421" i="15"/>
  <c r="W422" i="15"/>
  <c r="AS422" i="15" s="1"/>
  <c r="W423" i="15"/>
  <c r="W424" i="15"/>
  <c r="AS424" i="15" s="1"/>
  <c r="W425" i="15"/>
  <c r="W426" i="15"/>
  <c r="W427" i="15"/>
  <c r="W428" i="15"/>
  <c r="W429" i="15"/>
  <c r="W430" i="15"/>
  <c r="AS430" i="15" s="1"/>
  <c r="W431" i="15"/>
  <c r="W432" i="15"/>
  <c r="AS432" i="15" s="1"/>
  <c r="W433" i="15"/>
  <c r="W434" i="15"/>
  <c r="W435" i="15"/>
  <c r="W436" i="15"/>
  <c r="W437" i="15"/>
  <c r="W438" i="15"/>
  <c r="AS438" i="15" s="1"/>
  <c r="W439" i="15"/>
  <c r="W440" i="15"/>
  <c r="AS440" i="15" s="1"/>
  <c r="W441" i="15"/>
  <c r="W442" i="15"/>
  <c r="W443" i="15"/>
  <c r="W444" i="15"/>
  <c r="W445" i="15"/>
  <c r="W446" i="15"/>
  <c r="AS446" i="15" s="1"/>
  <c r="W447" i="15"/>
  <c r="W448" i="15"/>
  <c r="AS448" i="15" s="1"/>
  <c r="W449" i="15"/>
  <c r="W450" i="15"/>
  <c r="W451" i="15"/>
  <c r="W452" i="15"/>
  <c r="W453" i="15"/>
  <c r="W454" i="15"/>
  <c r="AS454" i="15" s="1"/>
  <c r="W455" i="15"/>
  <c r="W456" i="15"/>
  <c r="AS456" i="15" s="1"/>
  <c r="W457" i="15"/>
  <c r="W458" i="15"/>
  <c r="W459" i="15"/>
  <c r="W460" i="15"/>
  <c r="W461" i="15"/>
  <c r="W462" i="15"/>
  <c r="AS462" i="15" s="1"/>
  <c r="W463" i="15"/>
  <c r="W464" i="15"/>
  <c r="AS464" i="15" s="1"/>
  <c r="W465" i="15"/>
  <c r="W466" i="15"/>
  <c r="W467" i="15"/>
  <c r="W468" i="15"/>
  <c r="W469" i="15"/>
  <c r="W470" i="15"/>
  <c r="AS470" i="15" s="1"/>
  <c r="W471" i="15"/>
  <c r="W472" i="15"/>
  <c r="AS472" i="15" s="1"/>
  <c r="W473" i="15"/>
  <c r="W474" i="15"/>
  <c r="W475" i="15"/>
  <c r="W476" i="15"/>
  <c r="W477" i="15"/>
  <c r="W478" i="15"/>
  <c r="AS478" i="15" s="1"/>
  <c r="W479" i="15"/>
  <c r="W480" i="15"/>
  <c r="AS480" i="15" s="1"/>
  <c r="W481" i="15"/>
  <c r="W482" i="15"/>
  <c r="W483" i="15"/>
  <c r="W484" i="15"/>
  <c r="W485" i="15"/>
  <c r="W486" i="15"/>
  <c r="AS486" i="15" s="1"/>
  <c r="W487" i="15"/>
  <c r="W488" i="15"/>
  <c r="AS488" i="15" s="1"/>
  <c r="W489" i="15"/>
  <c r="W490" i="15"/>
  <c r="W491" i="15"/>
  <c r="W492" i="15"/>
  <c r="W493" i="15"/>
  <c r="W494" i="15"/>
  <c r="AS494" i="15" s="1"/>
  <c r="W495" i="15"/>
  <c r="W496" i="15"/>
  <c r="AS496" i="15" s="1"/>
  <c r="W497" i="15"/>
  <c r="W498" i="15"/>
  <c r="W499" i="15"/>
  <c r="W500" i="15"/>
  <c r="W501" i="15"/>
  <c r="W502" i="15"/>
  <c r="AS502" i="15" s="1"/>
  <c r="W503" i="15"/>
  <c r="W504" i="15"/>
  <c r="AS504" i="15" s="1"/>
  <c r="W505" i="15"/>
  <c r="W506" i="15"/>
  <c r="W507" i="15"/>
  <c r="W508" i="15"/>
  <c r="W509" i="15"/>
  <c r="W510" i="15"/>
  <c r="AS510" i="15" s="1"/>
  <c r="W511" i="15"/>
  <c r="W512" i="15"/>
  <c r="AS512" i="15" s="1"/>
  <c r="W513" i="15"/>
  <c r="W514" i="15"/>
  <c r="W515" i="15"/>
  <c r="W516" i="15"/>
  <c r="W517" i="15"/>
  <c r="W518" i="15"/>
  <c r="AS518" i="15" s="1"/>
  <c r="W519" i="15"/>
  <c r="W520" i="15"/>
  <c r="AS520" i="15" s="1"/>
  <c r="W521" i="15"/>
  <c r="W522" i="15"/>
  <c r="W523" i="15"/>
  <c r="W524" i="15"/>
  <c r="W525" i="15"/>
  <c r="W526" i="15"/>
  <c r="AS526" i="15" s="1"/>
  <c r="W527" i="15"/>
  <c r="W528" i="15"/>
  <c r="AS528" i="15" s="1"/>
  <c r="W529" i="15"/>
  <c r="W530" i="15"/>
  <c r="W531" i="15"/>
  <c r="W532" i="15"/>
  <c r="W533" i="15"/>
  <c r="W534" i="15"/>
  <c r="AS534" i="15" s="1"/>
  <c r="W535" i="15"/>
  <c r="W536" i="15"/>
  <c r="AS536" i="15" s="1"/>
  <c r="W537" i="15"/>
  <c r="W538" i="15"/>
  <c r="W539" i="15"/>
  <c r="W540" i="15"/>
  <c r="W541" i="15"/>
  <c r="W542" i="15"/>
  <c r="AS542" i="15" s="1"/>
  <c r="W543" i="15"/>
  <c r="W544" i="15"/>
  <c r="AS544" i="15" s="1"/>
  <c r="W545" i="15"/>
  <c r="W546" i="15"/>
  <c r="W547" i="15"/>
  <c r="W548" i="15"/>
  <c r="W549" i="15"/>
  <c r="W550" i="15"/>
  <c r="AS550" i="15" s="1"/>
  <c r="W551" i="15"/>
  <c r="W552" i="15"/>
  <c r="AS552" i="15" s="1"/>
  <c r="W553" i="15"/>
  <c r="W554" i="15"/>
  <c r="W555" i="15"/>
  <c r="W556" i="15"/>
  <c r="W557" i="15"/>
  <c r="W558" i="15"/>
  <c r="AS558" i="15" s="1"/>
  <c r="W559" i="15"/>
  <c r="W560" i="15"/>
  <c r="AS560" i="15" s="1"/>
  <c r="W561" i="15"/>
  <c r="W562" i="15"/>
  <c r="W563" i="15"/>
  <c r="W564" i="15"/>
  <c r="W565" i="15"/>
  <c r="W566" i="15"/>
  <c r="AS566" i="15" s="1"/>
  <c r="W567" i="15"/>
  <c r="W568" i="15"/>
  <c r="AS568" i="15" s="1"/>
  <c r="W569" i="15"/>
  <c r="W570" i="15"/>
  <c r="W571" i="15"/>
  <c r="W572" i="15"/>
  <c r="W573" i="15"/>
  <c r="W574" i="15"/>
  <c r="AS574" i="15" s="1"/>
  <c r="W575" i="15"/>
  <c r="W576" i="15"/>
  <c r="AS576" i="15" s="1"/>
  <c r="W577" i="15"/>
  <c r="W578" i="15"/>
  <c r="W579" i="15"/>
  <c r="W580" i="15"/>
  <c r="W581" i="15"/>
  <c r="W582" i="15"/>
  <c r="AS582" i="15" s="1"/>
  <c r="W583" i="15"/>
  <c r="W584" i="15"/>
  <c r="AS584" i="15" s="1"/>
  <c r="W585" i="15"/>
  <c r="W586" i="15"/>
  <c r="W587" i="15"/>
  <c r="W588" i="15"/>
  <c r="W589" i="15"/>
  <c r="W590" i="15"/>
  <c r="AS590" i="15" s="1"/>
  <c r="W591" i="15"/>
  <c r="W592" i="15"/>
  <c r="AS592" i="15" s="1"/>
  <c r="W593" i="15"/>
  <c r="W594" i="15"/>
  <c r="W595" i="15"/>
  <c r="W596" i="15"/>
  <c r="W597" i="15"/>
  <c r="W598" i="15"/>
  <c r="AS598" i="15" s="1"/>
  <c r="W599" i="15"/>
  <c r="W600" i="15"/>
  <c r="AS600" i="15" s="1"/>
  <c r="W601" i="15"/>
  <c r="W602" i="15"/>
  <c r="W603" i="15"/>
  <c r="W604" i="15"/>
  <c r="W605" i="15"/>
  <c r="W606" i="15"/>
  <c r="AS606" i="15" s="1"/>
  <c r="W607" i="15"/>
  <c r="W608" i="15"/>
  <c r="AS608" i="15" s="1"/>
  <c r="W609" i="15"/>
  <c r="W610" i="15"/>
  <c r="W611" i="15"/>
  <c r="W612" i="15"/>
  <c r="W613" i="15"/>
  <c r="W614" i="15"/>
  <c r="AS614" i="15" s="1"/>
  <c r="W615" i="15"/>
  <c r="W616" i="15"/>
  <c r="AS616" i="15" s="1"/>
  <c r="W617" i="15"/>
  <c r="W618" i="15"/>
  <c r="W619" i="15"/>
  <c r="W620" i="15"/>
  <c r="W621" i="15"/>
  <c r="W622" i="15"/>
  <c r="AS622" i="15" s="1"/>
  <c r="W623" i="15"/>
  <c r="W624" i="15"/>
  <c r="AS624" i="15" s="1"/>
  <c r="W625" i="15"/>
  <c r="W626" i="15"/>
  <c r="W627" i="15"/>
  <c r="W628" i="15"/>
  <c r="W629" i="15"/>
  <c r="W630" i="15"/>
  <c r="AS630" i="15" s="1"/>
  <c r="W631" i="15"/>
  <c r="W632" i="15"/>
  <c r="AS632" i="15" s="1"/>
  <c r="W633" i="15"/>
  <c r="W634" i="15"/>
  <c r="W635" i="15"/>
  <c r="W636" i="15"/>
  <c r="W637" i="15"/>
  <c r="W638" i="15"/>
  <c r="AS638" i="15" s="1"/>
  <c r="W639" i="15"/>
  <c r="W640" i="15"/>
  <c r="AS640" i="15" s="1"/>
  <c r="W641" i="15"/>
  <c r="W642" i="15"/>
  <c r="W643" i="15"/>
  <c r="W644" i="15"/>
  <c r="W645" i="15"/>
  <c r="W646" i="15"/>
  <c r="AS646" i="15" s="1"/>
  <c r="W647" i="15"/>
  <c r="W648" i="15"/>
  <c r="AS648" i="15" s="1"/>
  <c r="W649" i="15"/>
  <c r="W650" i="15"/>
  <c r="W651" i="15"/>
  <c r="W652" i="15"/>
  <c r="W653" i="15"/>
  <c r="W654" i="15"/>
  <c r="AS654" i="15" s="1"/>
  <c r="W655" i="15"/>
  <c r="W656" i="15"/>
  <c r="AS656" i="15" s="1"/>
  <c r="W657" i="15"/>
  <c r="W658" i="15"/>
  <c r="W659" i="15"/>
  <c r="W660" i="15"/>
  <c r="W661" i="15"/>
  <c r="W662" i="15"/>
  <c r="AS662" i="15" s="1"/>
  <c r="W663" i="15"/>
  <c r="W664" i="15"/>
  <c r="AS664" i="15" s="1"/>
  <c r="W665" i="15"/>
  <c r="W666" i="15"/>
  <c r="W667" i="15"/>
  <c r="W668" i="15"/>
  <c r="W669" i="15"/>
  <c r="W670" i="15"/>
  <c r="AS670" i="15" s="1"/>
  <c r="W671" i="15"/>
  <c r="W672" i="15"/>
  <c r="AS672" i="15" s="1"/>
  <c r="W673" i="15"/>
  <c r="W674" i="15"/>
  <c r="W675" i="15"/>
  <c r="W676" i="15"/>
  <c r="W677" i="15"/>
  <c r="W678" i="15"/>
  <c r="AS678" i="15" s="1"/>
  <c r="W679" i="15"/>
  <c r="W680" i="15"/>
  <c r="AS680" i="15" s="1"/>
  <c r="W681" i="15"/>
  <c r="W682" i="15"/>
  <c r="W683" i="15"/>
  <c r="W684" i="15"/>
  <c r="W685" i="15"/>
  <c r="W686" i="15"/>
  <c r="AS686" i="15" s="1"/>
  <c r="W687" i="15"/>
  <c r="W688" i="15"/>
  <c r="AS688" i="15" s="1"/>
  <c r="W689" i="15"/>
  <c r="W690" i="15"/>
  <c r="W691" i="15"/>
  <c r="W692" i="15"/>
  <c r="W693" i="15"/>
  <c r="W694" i="15"/>
  <c r="AS694" i="15" s="1"/>
  <c r="W695" i="15"/>
  <c r="W696" i="15"/>
  <c r="AS696" i="15" s="1"/>
  <c r="W697" i="15"/>
  <c r="W698" i="15"/>
  <c r="W699" i="15"/>
  <c r="W700" i="15"/>
  <c r="W701" i="15"/>
  <c r="W702" i="15"/>
  <c r="AS702" i="15" s="1"/>
  <c r="W703" i="15"/>
  <c r="W704" i="15"/>
  <c r="AS704" i="15" s="1"/>
  <c r="W705" i="15"/>
  <c r="W706" i="15"/>
  <c r="W707" i="15"/>
  <c r="W708" i="15"/>
  <c r="W709" i="15"/>
  <c r="W710" i="15"/>
  <c r="AS710" i="15" s="1"/>
  <c r="W711" i="15"/>
  <c r="W712" i="15"/>
  <c r="AS712" i="15" s="1"/>
  <c r="W713" i="15"/>
  <c r="W714" i="15"/>
  <c r="W715" i="15"/>
  <c r="W716" i="15"/>
  <c r="W717" i="15"/>
  <c r="W718" i="15"/>
  <c r="AS718" i="15" s="1"/>
  <c r="W719" i="15"/>
  <c r="W720" i="15"/>
  <c r="AS720" i="15" s="1"/>
  <c r="W721" i="15"/>
  <c r="W722" i="15"/>
  <c r="W723" i="15"/>
  <c r="W724" i="15"/>
  <c r="W725" i="15"/>
  <c r="W726" i="15"/>
  <c r="AS726" i="15" s="1"/>
  <c r="W727" i="15"/>
  <c r="W728" i="15"/>
  <c r="AS728" i="15" s="1"/>
  <c r="W729" i="15"/>
  <c r="W730" i="15"/>
  <c r="W731" i="15"/>
  <c r="W732" i="15"/>
  <c r="W733" i="15"/>
  <c r="W734" i="15"/>
  <c r="AS734" i="15" s="1"/>
  <c r="W735" i="15"/>
  <c r="W736" i="15"/>
  <c r="AS736" i="15" s="1"/>
  <c r="W737" i="15"/>
  <c r="W738" i="15"/>
  <c r="W739" i="15"/>
  <c r="W740" i="15"/>
  <c r="W741" i="15"/>
  <c r="W742" i="15"/>
  <c r="AS742" i="15" s="1"/>
  <c r="W743" i="15"/>
  <c r="W744" i="15"/>
  <c r="AS744" i="15" s="1"/>
  <c r="W745" i="15"/>
  <c r="W746" i="15"/>
  <c r="W747" i="15"/>
  <c r="W748" i="15"/>
  <c r="W749" i="15"/>
  <c r="W750" i="15"/>
  <c r="AS750" i="15" s="1"/>
  <c r="W751" i="15"/>
  <c r="W752" i="15"/>
  <c r="AS752" i="15" s="1"/>
  <c r="W753" i="15"/>
  <c r="W754" i="15"/>
  <c r="W755" i="15"/>
  <c r="W756" i="15"/>
  <c r="W757" i="15"/>
  <c r="W758" i="15"/>
  <c r="AS758" i="15" s="1"/>
  <c r="W759" i="15"/>
  <c r="W760" i="15"/>
  <c r="AS760" i="15" s="1"/>
  <c r="W761" i="15"/>
  <c r="W762" i="15"/>
  <c r="W763" i="15"/>
  <c r="W764" i="15"/>
  <c r="W765" i="15"/>
  <c r="W766" i="15"/>
  <c r="AS766" i="15" s="1"/>
  <c r="W767" i="15"/>
  <c r="W768" i="15"/>
  <c r="AS768" i="15" s="1"/>
  <c r="W769" i="15"/>
  <c r="W770" i="15"/>
  <c r="W771" i="15"/>
  <c r="W772" i="15"/>
  <c r="W773" i="15"/>
  <c r="W774" i="15"/>
  <c r="AS774" i="15" s="1"/>
  <c r="W775" i="15"/>
  <c r="W776" i="15"/>
  <c r="AS776" i="15" s="1"/>
  <c r="W777" i="15"/>
  <c r="W778" i="15"/>
  <c r="W779" i="15"/>
  <c r="W780" i="15"/>
  <c r="W781" i="15"/>
  <c r="W782" i="15"/>
  <c r="AS782" i="15" s="1"/>
  <c r="W783" i="15"/>
  <c r="W784" i="15"/>
  <c r="AS784" i="15" s="1"/>
  <c r="W785" i="15"/>
  <c r="W786" i="15"/>
  <c r="W787" i="15"/>
  <c r="W788" i="15"/>
  <c r="W789" i="15"/>
  <c r="W790" i="15"/>
  <c r="AS790" i="15" s="1"/>
  <c r="W791" i="15"/>
  <c r="W792" i="15"/>
  <c r="AS792" i="15" s="1"/>
  <c r="W793" i="15"/>
  <c r="W794" i="15"/>
  <c r="W795" i="15"/>
  <c r="W796" i="15"/>
  <c r="W797" i="15"/>
  <c r="W798" i="15"/>
  <c r="AS798" i="15" s="1"/>
  <c r="W799" i="15"/>
  <c r="W3" i="15"/>
  <c r="W4" i="15"/>
  <c r="W5" i="15"/>
  <c r="W6" i="15"/>
  <c r="W7" i="15"/>
  <c r="W8" i="15"/>
  <c r="W9" i="15"/>
  <c r="AS9" i="15"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AS3" i="15" l="1"/>
  <c r="AJ203" i="16"/>
  <c r="AJ195" i="16"/>
  <c r="AJ187" i="16"/>
  <c r="AJ179" i="16"/>
  <c r="AJ171" i="16"/>
  <c r="AJ163" i="16"/>
  <c r="AJ155" i="16"/>
  <c r="AJ147" i="16"/>
  <c r="AJ139" i="16"/>
  <c r="AJ131" i="16"/>
  <c r="AJ123" i="16"/>
  <c r="AJ115" i="16"/>
  <c r="AJ107" i="16"/>
  <c r="AJ99" i="16"/>
  <c r="AJ91" i="16"/>
  <c r="AJ83" i="16"/>
  <c r="AJ75" i="16"/>
  <c r="AJ67" i="16"/>
  <c r="AJ59" i="16"/>
  <c r="AJ51" i="16"/>
  <c r="AJ43" i="16"/>
  <c r="AJ35" i="16"/>
  <c r="AJ27" i="16"/>
  <c r="AJ19" i="16"/>
  <c r="AJ11" i="16"/>
  <c r="AJ3" i="16"/>
  <c r="AI197" i="16"/>
  <c r="AI189" i="16"/>
  <c r="AI181" i="16"/>
  <c r="AI173" i="16"/>
  <c r="AI165" i="16"/>
  <c r="AI157" i="16"/>
  <c r="AI149" i="16"/>
  <c r="AI141" i="16"/>
  <c r="AI133" i="16"/>
  <c r="AI125" i="16"/>
  <c r="AI117" i="16"/>
  <c r="AI109" i="16"/>
  <c r="AI101" i="16"/>
  <c r="AI93" i="16"/>
  <c r="AI85" i="16"/>
  <c r="AI77" i="16"/>
  <c r="AI69" i="16"/>
  <c r="AI61" i="16"/>
  <c r="AI53" i="16"/>
  <c r="AI45" i="16"/>
  <c r="AI37" i="16"/>
  <c r="AI29" i="16"/>
  <c r="AI21" i="16"/>
  <c r="AI13" i="16"/>
  <c r="AI5" i="16"/>
  <c r="AJ202" i="16"/>
  <c r="AJ194" i="16"/>
  <c r="AJ186" i="16"/>
  <c r="AJ178" i="16"/>
  <c r="AJ170" i="16"/>
  <c r="AJ162" i="16"/>
  <c r="AJ154" i="16"/>
  <c r="AJ146" i="16"/>
  <c r="AJ138" i="16"/>
  <c r="AJ130" i="16"/>
  <c r="AJ122" i="16"/>
  <c r="AJ114" i="16"/>
  <c r="AJ106" i="16"/>
  <c r="AJ98" i="16"/>
  <c r="AJ90" i="16"/>
  <c r="AJ82" i="16"/>
  <c r="AJ74" i="16"/>
  <c r="AJ66" i="16"/>
  <c r="AJ58" i="16"/>
  <c r="AJ50" i="16"/>
  <c r="AJ42" i="16"/>
  <c r="AJ34" i="16"/>
  <c r="AJ26" i="16"/>
  <c r="AJ18" i="16"/>
  <c r="AJ10" i="16"/>
  <c r="AJ2" i="16"/>
  <c r="AI196" i="16"/>
  <c r="AI188" i="16"/>
  <c r="AI180" i="16"/>
  <c r="AI172" i="16"/>
  <c r="AI164" i="16"/>
  <c r="AI156" i="16"/>
  <c r="AI148" i="16"/>
  <c r="AI140" i="16"/>
  <c r="AI132" i="16"/>
  <c r="AI124" i="16"/>
  <c r="AI116" i="16"/>
  <c r="AI108" i="16"/>
  <c r="AI100" i="16"/>
  <c r="AI92" i="16"/>
  <c r="AI84" i="16"/>
  <c r="AI76" i="16"/>
  <c r="AI68" i="16"/>
  <c r="AI60" i="16"/>
  <c r="AI52" i="16"/>
  <c r="AI44" i="16"/>
  <c r="AI36" i="16"/>
  <c r="AI28" i="16"/>
  <c r="AI20" i="16"/>
  <c r="AI12" i="16"/>
  <c r="AI4" i="16"/>
  <c r="AJ201" i="16"/>
  <c r="AJ193" i="16"/>
  <c r="AJ185" i="16"/>
  <c r="AJ177" i="16"/>
  <c r="AJ169" i="16"/>
  <c r="AJ161" i="16"/>
  <c r="AJ153" i="16"/>
  <c r="AJ145" i="16"/>
  <c r="AJ137" i="16"/>
  <c r="AJ129" i="16"/>
  <c r="AJ121" i="16"/>
  <c r="AJ113" i="16"/>
  <c r="AJ105" i="16"/>
  <c r="AJ97" i="16"/>
  <c r="AJ89" i="16"/>
  <c r="AJ81" i="16"/>
  <c r="AJ73" i="16"/>
  <c r="AJ65" i="16"/>
  <c r="AJ57" i="16"/>
  <c r="AJ49" i="16"/>
  <c r="AJ41" i="16"/>
  <c r="AJ33" i="16"/>
  <c r="AJ25" i="16"/>
  <c r="AJ17" i="16"/>
  <c r="AJ9" i="16"/>
  <c r="AI203" i="16"/>
  <c r="AK203" i="16" s="1"/>
  <c r="AI195" i="16"/>
  <c r="AI187" i="16"/>
  <c r="AI179" i="16"/>
  <c r="AI171" i="16"/>
  <c r="AI163" i="16"/>
  <c r="AI155" i="16"/>
  <c r="AI147" i="16"/>
  <c r="AI139" i="16"/>
  <c r="AK139" i="16" s="1"/>
  <c r="AI131" i="16"/>
  <c r="AI123" i="16"/>
  <c r="AI115" i="16"/>
  <c r="AI107" i="16"/>
  <c r="AK107" i="16" s="1"/>
  <c r="AI99" i="16"/>
  <c r="AI91" i="16"/>
  <c r="AI83" i="16"/>
  <c r="AI75" i="16"/>
  <c r="AK75" i="16" s="1"/>
  <c r="AI67" i="16"/>
  <c r="AI59" i="16"/>
  <c r="AI51" i="16"/>
  <c r="AI43" i="16"/>
  <c r="AI35" i="16"/>
  <c r="AI27" i="16"/>
  <c r="AI19" i="16"/>
  <c r="AI11" i="16"/>
  <c r="AK11" i="16" s="1"/>
  <c r="AI3" i="16"/>
  <c r="AJ200" i="16"/>
  <c r="AJ192" i="16"/>
  <c r="AJ184" i="16"/>
  <c r="AJ176" i="16"/>
  <c r="AJ168" i="16"/>
  <c r="AJ160" i="16"/>
  <c r="AJ152" i="16"/>
  <c r="AJ144" i="16"/>
  <c r="AJ136" i="16"/>
  <c r="AJ128" i="16"/>
  <c r="AJ120" i="16"/>
  <c r="AJ112" i="16"/>
  <c r="AJ104" i="16"/>
  <c r="AJ96" i="16"/>
  <c r="AJ88" i="16"/>
  <c r="AJ80" i="16"/>
  <c r="AJ72" i="16"/>
  <c r="AJ64" i="16"/>
  <c r="AJ56" i="16"/>
  <c r="AJ48" i="16"/>
  <c r="AJ40" i="16"/>
  <c r="AJ32" i="16"/>
  <c r="AJ24" i="16"/>
  <c r="AJ16" i="16"/>
  <c r="AJ8" i="16"/>
  <c r="AI202" i="16"/>
  <c r="AI194" i="16"/>
  <c r="AI186" i="16"/>
  <c r="AI178" i="16"/>
  <c r="AI170" i="16"/>
  <c r="AI162" i="16"/>
  <c r="AI154" i="16"/>
  <c r="AI146" i="16"/>
  <c r="AI138" i="16"/>
  <c r="AI130" i="16"/>
  <c r="AI122" i="16"/>
  <c r="AI114" i="16"/>
  <c r="AI106" i="16"/>
  <c r="AI98" i="16"/>
  <c r="AI90" i="16"/>
  <c r="AI82" i="16"/>
  <c r="AI74" i="16"/>
  <c r="AI66" i="16"/>
  <c r="AI58" i="16"/>
  <c r="AI50" i="16"/>
  <c r="AI42" i="16"/>
  <c r="AI34" i="16"/>
  <c r="AI26" i="16"/>
  <c r="AI18" i="16"/>
  <c r="AI10" i="16"/>
  <c r="AI2" i="16"/>
  <c r="AJ199" i="16"/>
  <c r="AJ191" i="16"/>
  <c r="AJ183" i="16"/>
  <c r="AJ175" i="16"/>
  <c r="AJ167" i="16"/>
  <c r="AJ159" i="16"/>
  <c r="AJ151" i="16"/>
  <c r="AJ143" i="16"/>
  <c r="AJ135" i="16"/>
  <c r="AJ127" i="16"/>
  <c r="AJ119" i="16"/>
  <c r="AJ111" i="16"/>
  <c r="AJ103" i="16"/>
  <c r="AJ95" i="16"/>
  <c r="AJ87" i="16"/>
  <c r="AJ79" i="16"/>
  <c r="AJ71" i="16"/>
  <c r="AJ63" i="16"/>
  <c r="AJ55" i="16"/>
  <c r="AJ47" i="16"/>
  <c r="AJ39" i="16"/>
  <c r="AJ31" i="16"/>
  <c r="AJ23" i="16"/>
  <c r="AJ15" i="16"/>
  <c r="AJ7" i="16"/>
  <c r="AI201" i="16"/>
  <c r="AI193" i="16"/>
  <c r="AI185" i="16"/>
  <c r="AI177" i="16"/>
  <c r="AI169" i="16"/>
  <c r="AI161" i="16"/>
  <c r="AI153" i="16"/>
  <c r="AI145" i="16"/>
  <c r="AI137" i="16"/>
  <c r="AI129" i="16"/>
  <c r="AI121" i="16"/>
  <c r="AI113" i="16"/>
  <c r="AI105" i="16"/>
  <c r="AI97" i="16"/>
  <c r="AI89" i="16"/>
  <c r="AI81" i="16"/>
  <c r="AI73" i="16"/>
  <c r="AI65" i="16"/>
  <c r="AI57" i="16"/>
  <c r="AI49" i="16"/>
  <c r="AI41" i="16"/>
  <c r="AI33" i="16"/>
  <c r="AI25" i="16"/>
  <c r="AI17" i="16"/>
  <c r="AI9" i="16"/>
  <c r="AT636" i="15"/>
  <c r="AJ198" i="16"/>
  <c r="AJ190" i="16"/>
  <c r="AJ182" i="16"/>
  <c r="AJ174" i="16"/>
  <c r="AJ166" i="16"/>
  <c r="AJ158" i="16"/>
  <c r="AJ150" i="16"/>
  <c r="AJ142" i="16"/>
  <c r="AJ134" i="16"/>
  <c r="AJ126" i="16"/>
  <c r="AJ118" i="16"/>
  <c r="AJ110" i="16"/>
  <c r="AJ102" i="16"/>
  <c r="AJ94" i="16"/>
  <c r="AJ86" i="16"/>
  <c r="AJ78" i="16"/>
  <c r="AJ70" i="16"/>
  <c r="AJ62" i="16"/>
  <c r="AJ54" i="16"/>
  <c r="AJ46" i="16"/>
  <c r="AJ38" i="16"/>
  <c r="AJ30" i="16"/>
  <c r="AJ22" i="16"/>
  <c r="AJ14" i="16"/>
  <c r="AJ6" i="16"/>
  <c r="AI200" i="16"/>
  <c r="AI192" i="16"/>
  <c r="AI184" i="16"/>
  <c r="AI176" i="16"/>
  <c r="AI168" i="16"/>
  <c r="AI160" i="16"/>
  <c r="AI152" i="16"/>
  <c r="AI144" i="16"/>
  <c r="AI136" i="16"/>
  <c r="AI128" i="16"/>
  <c r="AI120" i="16"/>
  <c r="AI112" i="16"/>
  <c r="AI104" i="16"/>
  <c r="AI96" i="16"/>
  <c r="AI88" i="16"/>
  <c r="AI80" i="16"/>
  <c r="AI72" i="16"/>
  <c r="AI64" i="16"/>
  <c r="AI56" i="16"/>
  <c r="AI48" i="16"/>
  <c r="AI40" i="16"/>
  <c r="AI32" i="16"/>
  <c r="AI24" i="16"/>
  <c r="AI16" i="16"/>
  <c r="AI8" i="16"/>
  <c r="AJ197" i="16"/>
  <c r="AJ189" i="16"/>
  <c r="AJ181" i="16"/>
  <c r="AJ173" i="16"/>
  <c r="AJ165" i="16"/>
  <c r="AJ157" i="16"/>
  <c r="AJ149" i="16"/>
  <c r="AJ141" i="16"/>
  <c r="AJ133" i="16"/>
  <c r="AJ125" i="16"/>
  <c r="AJ117" i="16"/>
  <c r="AJ109" i="16"/>
  <c r="AJ101" i="16"/>
  <c r="AJ93" i="16"/>
  <c r="AJ85" i="16"/>
  <c r="AJ77" i="16"/>
  <c r="AJ69" i="16"/>
  <c r="AJ61" i="16"/>
  <c r="AJ53" i="16"/>
  <c r="AJ45" i="16"/>
  <c r="AJ37" i="16"/>
  <c r="AJ29" i="16"/>
  <c r="AJ21" i="16"/>
  <c r="AJ13" i="16"/>
  <c r="AJ5" i="16"/>
  <c r="AI199" i="16"/>
  <c r="AI191" i="16"/>
  <c r="AI183" i="16"/>
  <c r="AI175" i="16"/>
  <c r="AI167" i="16"/>
  <c r="AK167" i="16" s="1"/>
  <c r="AI159" i="16"/>
  <c r="AI151" i="16"/>
  <c r="AI143" i="16"/>
  <c r="AI135" i="16"/>
  <c r="AI127" i="16"/>
  <c r="AI119" i="16"/>
  <c r="AI111" i="16"/>
  <c r="AI103" i="16"/>
  <c r="AK103" i="16" s="1"/>
  <c r="AI95" i="16"/>
  <c r="AI87" i="16"/>
  <c r="AI79" i="16"/>
  <c r="AI71" i="16"/>
  <c r="AI63" i="16"/>
  <c r="AI55" i="16"/>
  <c r="AI47" i="16"/>
  <c r="AI39" i="16"/>
  <c r="AK39" i="16" s="1"/>
  <c r="AI31" i="16"/>
  <c r="AI23" i="16"/>
  <c r="AI15" i="16"/>
  <c r="AI7" i="16"/>
  <c r="AJ196" i="16"/>
  <c r="AJ188" i="16"/>
  <c r="AJ180" i="16"/>
  <c r="AJ172" i="16"/>
  <c r="AJ164" i="16"/>
  <c r="AJ156" i="16"/>
  <c r="AJ148" i="16"/>
  <c r="AJ140" i="16"/>
  <c r="AJ132" i="16"/>
  <c r="AJ124" i="16"/>
  <c r="AJ116" i="16"/>
  <c r="AJ108" i="16"/>
  <c r="AJ100" i="16"/>
  <c r="AJ92" i="16"/>
  <c r="AJ84" i="16"/>
  <c r="AJ76" i="16"/>
  <c r="AJ68" i="16"/>
  <c r="AJ60" i="16"/>
  <c r="AJ52" i="16"/>
  <c r="AJ44" i="16"/>
  <c r="AJ36" i="16"/>
  <c r="AJ28" i="16"/>
  <c r="AJ20" i="16"/>
  <c r="AJ12" i="16"/>
  <c r="AJ4" i="16"/>
  <c r="AI198" i="16"/>
  <c r="AI190" i="16"/>
  <c r="AI182" i="16"/>
  <c r="AI174" i="16"/>
  <c r="AI166" i="16"/>
  <c r="AI158" i="16"/>
  <c r="AI150" i="16"/>
  <c r="AI142" i="16"/>
  <c r="AI134" i="16"/>
  <c r="AI126" i="16"/>
  <c r="AI118" i="16"/>
  <c r="AI110" i="16"/>
  <c r="AI102" i="16"/>
  <c r="AI94" i="16"/>
  <c r="AI86" i="16"/>
  <c r="AI78" i="16"/>
  <c r="AI70" i="16"/>
  <c r="AI62" i="16"/>
  <c r="AI54" i="16"/>
  <c r="AI46" i="16"/>
  <c r="AI38" i="16"/>
  <c r="AI30" i="16"/>
  <c r="AI22" i="16"/>
  <c r="AI14" i="16"/>
  <c r="AI6" i="16"/>
  <c r="AS781" i="15"/>
  <c r="AS749" i="15"/>
  <c r="AS717" i="15"/>
  <c r="AS685" i="15"/>
  <c r="AS653" i="15"/>
  <c r="AS613" i="15"/>
  <c r="AS581" i="15"/>
  <c r="AS557" i="15"/>
  <c r="AS517" i="15"/>
  <c r="AS485" i="15"/>
  <c r="AS453" i="15"/>
  <c r="AS421" i="15"/>
  <c r="AS389" i="15"/>
  <c r="AS357" i="15"/>
  <c r="AS325" i="15"/>
  <c r="AS293" i="15"/>
  <c r="AS261" i="15"/>
  <c r="AS229" i="15"/>
  <c r="AS197" i="15"/>
  <c r="AS165" i="15"/>
  <c r="AS133" i="15"/>
  <c r="AS101" i="15"/>
  <c r="AS69" i="15"/>
  <c r="AS29" i="15"/>
  <c r="AT772" i="15"/>
  <c r="AT740" i="15"/>
  <c r="AT724" i="15"/>
  <c r="AT692" i="15"/>
  <c r="AT668" i="15"/>
  <c r="AS7" i="15"/>
  <c r="AS708" i="15"/>
  <c r="AS8" i="15"/>
  <c r="AS773" i="15"/>
  <c r="AS741" i="15"/>
  <c r="AS709" i="15"/>
  <c r="AS677" i="15"/>
  <c r="AS645" i="15"/>
  <c r="AS621" i="15"/>
  <c r="AS589" i="15"/>
  <c r="AS549" i="15"/>
  <c r="AS525" i="15"/>
  <c r="AS493" i="15"/>
  <c r="AS461" i="15"/>
  <c r="AS429" i="15"/>
  <c r="AS397" i="15"/>
  <c r="AS365" i="15"/>
  <c r="AS333" i="15"/>
  <c r="AS301" i="15"/>
  <c r="AS269" i="15"/>
  <c r="AS245" i="15"/>
  <c r="AS221" i="15"/>
  <c r="AS189" i="15"/>
  <c r="AS157" i="15"/>
  <c r="AS117" i="15"/>
  <c r="AS93" i="15"/>
  <c r="AS61" i="15"/>
  <c r="AS21" i="15"/>
  <c r="AT780" i="15"/>
  <c r="AT748" i="15"/>
  <c r="AT708" i="15"/>
  <c r="AT676" i="15"/>
  <c r="AT660" i="15"/>
  <c r="AS796" i="15"/>
  <c r="AS700" i="15"/>
  <c r="AS797" i="15"/>
  <c r="AS765" i="15"/>
  <c r="AS733" i="15"/>
  <c r="AS693" i="15"/>
  <c r="AS661" i="15"/>
  <c r="AS629" i="15"/>
  <c r="AS605" i="15"/>
  <c r="AS565" i="15"/>
  <c r="AS541" i="15"/>
  <c r="AS509" i="15"/>
  <c r="AS469" i="15"/>
  <c r="AS445" i="15"/>
  <c r="AS405" i="15"/>
  <c r="AS373" i="15"/>
  <c r="AS349" i="15"/>
  <c r="AS317" i="15"/>
  <c r="AS285" i="15"/>
  <c r="AS237" i="15"/>
  <c r="AS205" i="15"/>
  <c r="AS173" i="15"/>
  <c r="AS149" i="15"/>
  <c r="AS125" i="15"/>
  <c r="AS85" i="15"/>
  <c r="AS53" i="15"/>
  <c r="AS37" i="15"/>
  <c r="AT788" i="15"/>
  <c r="AT764" i="15"/>
  <c r="AT732" i="15"/>
  <c r="AT700" i="15"/>
  <c r="AT644" i="15"/>
  <c r="AS788" i="15"/>
  <c r="AS772" i="15"/>
  <c r="AS756" i="15"/>
  <c r="AS740" i="15"/>
  <c r="AS716" i="15"/>
  <c r="AS684" i="15"/>
  <c r="AS789" i="15"/>
  <c r="AS757" i="15"/>
  <c r="AS725" i="15"/>
  <c r="AS701" i="15"/>
  <c r="AS669" i="15"/>
  <c r="AS637" i="15"/>
  <c r="AS597" i="15"/>
  <c r="AS573" i="15"/>
  <c r="AS533" i="15"/>
  <c r="AS501" i="15"/>
  <c r="AS477" i="15"/>
  <c r="AS437" i="15"/>
  <c r="AS413" i="15"/>
  <c r="AS381" i="15"/>
  <c r="AS341" i="15"/>
  <c r="AS309" i="15"/>
  <c r="AS277" i="15"/>
  <c r="AS253" i="15"/>
  <c r="AS213" i="15"/>
  <c r="AS181" i="15"/>
  <c r="AS141" i="15"/>
  <c r="AS109" i="15"/>
  <c r="AS77" i="15"/>
  <c r="AS45" i="15"/>
  <c r="AS13" i="15"/>
  <c r="AT796" i="15"/>
  <c r="AT756" i="15"/>
  <c r="AT716" i="15"/>
  <c r="AT684" i="15"/>
  <c r="AT652" i="15"/>
  <c r="AS780" i="15"/>
  <c r="AS764" i="15"/>
  <c r="AS748" i="15"/>
  <c r="AS732" i="15"/>
  <c r="AS724" i="15"/>
  <c r="AS676" i="15"/>
  <c r="AT628" i="15"/>
  <c r="AT620" i="15"/>
  <c r="AT612" i="15"/>
  <c r="AT604" i="15"/>
  <c r="AT596" i="15"/>
  <c r="AT588" i="15"/>
  <c r="AT580" i="15"/>
  <c r="AT572" i="15"/>
  <c r="AT564" i="15"/>
  <c r="AT556" i="15"/>
  <c r="AT548" i="15"/>
  <c r="AT540" i="15"/>
  <c r="AT532" i="15"/>
  <c r="AT524" i="15"/>
  <c r="AS692" i="15"/>
  <c r="AS668" i="15"/>
  <c r="AS660" i="15"/>
  <c r="AS652" i="15"/>
  <c r="AS644" i="15"/>
  <c r="AS636" i="15"/>
  <c r="AS628" i="15"/>
  <c r="AS620" i="15"/>
  <c r="AS612" i="15"/>
  <c r="AS604" i="15"/>
  <c r="AS596" i="15"/>
  <c r="AS588" i="15"/>
  <c r="AS580" i="15"/>
  <c r="AS572" i="15"/>
  <c r="AS564" i="15"/>
  <c r="AS556" i="15"/>
  <c r="AS548" i="15"/>
  <c r="AS540" i="15"/>
  <c r="AS532" i="15"/>
  <c r="AS524" i="15"/>
  <c r="AS516" i="15"/>
  <c r="AS508" i="15"/>
  <c r="AS500" i="15"/>
  <c r="AS492" i="15"/>
  <c r="AS484" i="15"/>
  <c r="AS476" i="15"/>
  <c r="AS468" i="15"/>
  <c r="AS460" i="15"/>
  <c r="AS452" i="15"/>
  <c r="AS444" i="15"/>
  <c r="AS436" i="15"/>
  <c r="AS428" i="15"/>
  <c r="AS420" i="15"/>
  <c r="AS412" i="15"/>
  <c r="AS404" i="15"/>
  <c r="AS396" i="15"/>
  <c r="AS388" i="15"/>
  <c r="AS380" i="15"/>
  <c r="AS372" i="15"/>
  <c r="AS364" i="15"/>
  <c r="AS356" i="15"/>
  <c r="AS348" i="15"/>
  <c r="AS340" i="15"/>
  <c r="AS332" i="15"/>
  <c r="AS324" i="15"/>
  <c r="AS316" i="15"/>
  <c r="AS308" i="15"/>
  <c r="AS300" i="15"/>
  <c r="AS292" i="15"/>
  <c r="AS284" i="15"/>
  <c r="AS276" i="15"/>
  <c r="AS268" i="15"/>
  <c r="AS260" i="15"/>
  <c r="AS252" i="15"/>
  <c r="AS244" i="15"/>
  <c r="AS236" i="15"/>
  <c r="AS228" i="15"/>
  <c r="AS220" i="15"/>
  <c r="AS212" i="15"/>
  <c r="AS204" i="15"/>
  <c r="AS196" i="15"/>
  <c r="AS188" i="15"/>
  <c r="AS180" i="15"/>
  <c r="AS172" i="15"/>
  <c r="AS164" i="15"/>
  <c r="AS156" i="15"/>
  <c r="AS148" i="15"/>
  <c r="AS140" i="15"/>
  <c r="AS132" i="15"/>
  <c r="AS124" i="15"/>
  <c r="AS116" i="15"/>
  <c r="AS108" i="15"/>
  <c r="AS100" i="15"/>
  <c r="AS92" i="15"/>
  <c r="AS84" i="15"/>
  <c r="AS76" i="15"/>
  <c r="AS68" i="15"/>
  <c r="AS60" i="15"/>
  <c r="AS52" i="15"/>
  <c r="AS44" i="15"/>
  <c r="AS36" i="15"/>
  <c r="AS28" i="15"/>
  <c r="AS20" i="15"/>
  <c r="AS12" i="15"/>
  <c r="AT795" i="15"/>
  <c r="AS6" i="15"/>
  <c r="AS779" i="15"/>
  <c r="AS755" i="15"/>
  <c r="AS723" i="15"/>
  <c r="AS691" i="15"/>
  <c r="AS667" i="15"/>
  <c r="AS643" i="15"/>
  <c r="AS619" i="15"/>
  <c r="AS595" i="15"/>
  <c r="AS571" i="15"/>
  <c r="AS547" i="15"/>
  <c r="AS523" i="15"/>
  <c r="AS507" i="15"/>
  <c r="AS499" i="15"/>
  <c r="AS491" i="15"/>
  <c r="AS483" i="15"/>
  <c r="AS475" i="15"/>
  <c r="AS459" i="15"/>
  <c r="AS443" i="15"/>
  <c r="AS435" i="15"/>
  <c r="AS427" i="15"/>
  <c r="AS419" i="15"/>
  <c r="AS411" i="15"/>
  <c r="AS403" i="15"/>
  <c r="AS395" i="15"/>
  <c r="AS387" i="15"/>
  <c r="AS379" i="15"/>
  <c r="AS371" i="15"/>
  <c r="AS363" i="15"/>
  <c r="AS355" i="15"/>
  <c r="AS347" i="15"/>
  <c r="AS339" i="15"/>
  <c r="AS331" i="15"/>
  <c r="AS323" i="15"/>
  <c r="AS315" i="15"/>
  <c r="AS307" i="15"/>
  <c r="AS299" i="15"/>
  <c r="AS291" i="15"/>
  <c r="AS283" i="15"/>
  <c r="AS275" i="15"/>
  <c r="AS267" i="15"/>
  <c r="AS259" i="15"/>
  <c r="AS251" i="15"/>
  <c r="AS243" i="15"/>
  <c r="AS235" i="15"/>
  <c r="AS227" i="15"/>
  <c r="AS219" i="15"/>
  <c r="AS211" i="15"/>
  <c r="AS203" i="15"/>
  <c r="AS195" i="15"/>
  <c r="AS187" i="15"/>
  <c r="AS179" i="15"/>
  <c r="AS171" i="15"/>
  <c r="AS163" i="15"/>
  <c r="AS155" i="15"/>
  <c r="AS147" i="15"/>
  <c r="AS139" i="15"/>
  <c r="AS131" i="15"/>
  <c r="AS123" i="15"/>
  <c r="AS115" i="15"/>
  <c r="AS107" i="15"/>
  <c r="AS99" i="15"/>
  <c r="AS91" i="15"/>
  <c r="AS83" i="15"/>
  <c r="AS75" i="15"/>
  <c r="AS67" i="15"/>
  <c r="AS59" i="15"/>
  <c r="AS51" i="15"/>
  <c r="AS43" i="15"/>
  <c r="AS787" i="15"/>
  <c r="AS763" i="15"/>
  <c r="AS739" i="15"/>
  <c r="AS715" i="15"/>
  <c r="AS699" i="15"/>
  <c r="AS683" i="15"/>
  <c r="AS659" i="15"/>
  <c r="AS635" i="15"/>
  <c r="AS611" i="15"/>
  <c r="AS579" i="15"/>
  <c r="AS555" i="15"/>
  <c r="AS539" i="15"/>
  <c r="AS515" i="15"/>
  <c r="AS451" i="15"/>
  <c r="AS5" i="15"/>
  <c r="AS794" i="15"/>
  <c r="AS786" i="15"/>
  <c r="AS778" i="15"/>
  <c r="AS770" i="15"/>
  <c r="AS762" i="15"/>
  <c r="AS754" i="15"/>
  <c r="AS746" i="15"/>
  <c r="AS738" i="15"/>
  <c r="AS730" i="15"/>
  <c r="AS722" i="15"/>
  <c r="AS714" i="15"/>
  <c r="AS706" i="15"/>
  <c r="AS698" i="15"/>
  <c r="AS690" i="15"/>
  <c r="AS682" i="15"/>
  <c r="AS674" i="15"/>
  <c r="AS666" i="15"/>
  <c r="AS658" i="15"/>
  <c r="AS650" i="15"/>
  <c r="AS642" i="15"/>
  <c r="AS634" i="15"/>
  <c r="AS626" i="15"/>
  <c r="AS618" i="15"/>
  <c r="AS610" i="15"/>
  <c r="AS602" i="15"/>
  <c r="AS594" i="15"/>
  <c r="AS586" i="15"/>
  <c r="AS578" i="15"/>
  <c r="AS570" i="15"/>
  <c r="AS562" i="15"/>
  <c r="AS554" i="15"/>
  <c r="AS546" i="15"/>
  <c r="AS538" i="15"/>
  <c r="AS530" i="15"/>
  <c r="AS522" i="15"/>
  <c r="AS514" i="15"/>
  <c r="AS506" i="15"/>
  <c r="AS498" i="15"/>
  <c r="AS490" i="15"/>
  <c r="AS482" i="15"/>
  <c r="AS474" i="15"/>
  <c r="AS466" i="15"/>
  <c r="AS458" i="15"/>
  <c r="AS450" i="15"/>
  <c r="AS442" i="15"/>
  <c r="AS434" i="15"/>
  <c r="AS426" i="15"/>
  <c r="AS418" i="15"/>
  <c r="AS410" i="15"/>
  <c r="AS402" i="15"/>
  <c r="AS795" i="15"/>
  <c r="AS771" i="15"/>
  <c r="AS747" i="15"/>
  <c r="AS731" i="15"/>
  <c r="AS707" i="15"/>
  <c r="AS675" i="15"/>
  <c r="AS651" i="15"/>
  <c r="AS627" i="15"/>
  <c r="AS603" i="15"/>
  <c r="AS587" i="15"/>
  <c r="AS563" i="15"/>
  <c r="AS531" i="15"/>
  <c r="AS467" i="15"/>
  <c r="AS4" i="15"/>
  <c r="AS793" i="15"/>
  <c r="AS785" i="15"/>
  <c r="AS777" i="15"/>
  <c r="AS769" i="15"/>
  <c r="AS761" i="15"/>
  <c r="AS753" i="15"/>
  <c r="AS745" i="15"/>
  <c r="AS737" i="15"/>
  <c r="AS729" i="15"/>
  <c r="AS721" i="15"/>
  <c r="AS713" i="15"/>
  <c r="AS705" i="15"/>
  <c r="AS697" i="15"/>
  <c r="AS689" i="15"/>
  <c r="AS681" i="15"/>
  <c r="AS673" i="15"/>
  <c r="AS665" i="15"/>
  <c r="AS657" i="15"/>
  <c r="AS649" i="15"/>
  <c r="AS641" i="15"/>
  <c r="AS633" i="15"/>
  <c r="AS625" i="15"/>
  <c r="AS617" i="15"/>
  <c r="AS609" i="15"/>
  <c r="AS601" i="15"/>
  <c r="AS593" i="15"/>
  <c r="AS585" i="15"/>
  <c r="AS577" i="15"/>
  <c r="AS569" i="15"/>
  <c r="AS561" i="15"/>
  <c r="AS553" i="15"/>
  <c r="AS545" i="15"/>
  <c r="AS537" i="15"/>
  <c r="AS529" i="15"/>
  <c r="AS521" i="15"/>
  <c r="AS513" i="15"/>
  <c r="AS505" i="15"/>
  <c r="AS497" i="15"/>
  <c r="AS489" i="15"/>
  <c r="AS481" i="15"/>
  <c r="AS473" i="15"/>
  <c r="AS465" i="15"/>
  <c r="AS457" i="15"/>
  <c r="AS449" i="15"/>
  <c r="AS441" i="15"/>
  <c r="AS433" i="15"/>
  <c r="AS425" i="15"/>
  <c r="AS417" i="15"/>
  <c r="AS409" i="15"/>
  <c r="AS401" i="15"/>
  <c r="AS393" i="15"/>
  <c r="AS385" i="15"/>
  <c r="AS377" i="15"/>
  <c r="AS799" i="15"/>
  <c r="AS791" i="15"/>
  <c r="AS783" i="15"/>
  <c r="AS775" i="15"/>
  <c r="AS767" i="15"/>
  <c r="AS759" i="15"/>
  <c r="AS751" i="15"/>
  <c r="AS743" i="15"/>
  <c r="AS735" i="15"/>
  <c r="AS727" i="15"/>
  <c r="AS719" i="15"/>
  <c r="AS711" i="15"/>
  <c r="AS703" i="15"/>
  <c r="AS695" i="15"/>
  <c r="AS687" i="15"/>
  <c r="AS679" i="15"/>
  <c r="AS671" i="15"/>
  <c r="AS663" i="15"/>
  <c r="AS655" i="15"/>
  <c r="AS647" i="15"/>
  <c r="AS639" i="15"/>
  <c r="AS631" i="15"/>
  <c r="AS623" i="15"/>
  <c r="AS615" i="15"/>
  <c r="AS607" i="15"/>
  <c r="AS599" i="15"/>
  <c r="AS591" i="15"/>
  <c r="AS583" i="15"/>
  <c r="AS575" i="15"/>
  <c r="AS567" i="15"/>
  <c r="AS559" i="15"/>
  <c r="AS551" i="15"/>
  <c r="AS543" i="15"/>
  <c r="AS535" i="15"/>
  <c r="AS527" i="15"/>
  <c r="AS519" i="15"/>
  <c r="AS511" i="15"/>
  <c r="AS503" i="15"/>
  <c r="AS495" i="15"/>
  <c r="AS487" i="15"/>
  <c r="AS479" i="15"/>
  <c r="AS471" i="15"/>
  <c r="AS463" i="15"/>
  <c r="AS455" i="15"/>
  <c r="AS447" i="15"/>
  <c r="AS439" i="15"/>
  <c r="AS431" i="15"/>
  <c r="AS423" i="15"/>
  <c r="AS415" i="15"/>
  <c r="AS407" i="15"/>
  <c r="AS399" i="15"/>
  <c r="AS391" i="15"/>
  <c r="AS383" i="15"/>
  <c r="AS375" i="15"/>
  <c r="AS367" i="15"/>
  <c r="AS359" i="15"/>
  <c r="AS351" i="15"/>
  <c r="AS343" i="15"/>
  <c r="AS335" i="15"/>
  <c r="AS327" i="15"/>
  <c r="AS319" i="15"/>
  <c r="AT516" i="15"/>
  <c r="AT508" i="15"/>
  <c r="AT500" i="15"/>
  <c r="AT492" i="15"/>
  <c r="AT484" i="15"/>
  <c r="AT476" i="15"/>
  <c r="AT468" i="15"/>
  <c r="AT460" i="15"/>
  <c r="AT452" i="15"/>
  <c r="AT787" i="15"/>
  <c r="AT779" i="15"/>
  <c r="AT771" i="15"/>
  <c r="AT763" i="15"/>
  <c r="AT755" i="15"/>
  <c r="AT747" i="15"/>
  <c r="AT739" i="15"/>
  <c r="AT731" i="15"/>
  <c r="AT723" i="15"/>
  <c r="AT715" i="15"/>
  <c r="AT707" i="15"/>
  <c r="AT699" i="15"/>
  <c r="AT691" i="15"/>
  <c r="AT683" i="15"/>
  <c r="AT675" i="15"/>
  <c r="AT667" i="15"/>
  <c r="AT659" i="15"/>
  <c r="AT651" i="15"/>
  <c r="AT643" i="15"/>
  <c r="AT635" i="15"/>
  <c r="AT627" i="15"/>
  <c r="AT619" i="15"/>
  <c r="AT611" i="15"/>
  <c r="AT603" i="15"/>
  <c r="AT595" i="15"/>
  <c r="AT587" i="15"/>
  <c r="AT579" i="15"/>
  <c r="AT571" i="15"/>
  <c r="AT563" i="15"/>
  <c r="AT555" i="15"/>
  <c r="AT547" i="15"/>
  <c r="AT539" i="15"/>
  <c r="AT531" i="15"/>
  <c r="AT523" i="15"/>
  <c r="AT515" i="15"/>
  <c r="AT507" i="15"/>
  <c r="AS35" i="15"/>
  <c r="AS27" i="15"/>
  <c r="AS19" i="15"/>
  <c r="AS11" i="15"/>
  <c r="AT794" i="15"/>
  <c r="AT786" i="15"/>
  <c r="AT778" i="15"/>
  <c r="AT770" i="15"/>
  <c r="AT762" i="15"/>
  <c r="AT754" i="15"/>
  <c r="AT746" i="15"/>
  <c r="AT738" i="15"/>
  <c r="AT730" i="15"/>
  <c r="AT722" i="15"/>
  <c r="AT714" i="15"/>
  <c r="AT706" i="15"/>
  <c r="AT698" i="15"/>
  <c r="AT690" i="15"/>
  <c r="AT682" i="15"/>
  <c r="AT674" i="15"/>
  <c r="AT666" i="15"/>
  <c r="AT658" i="15"/>
  <c r="AT650" i="15"/>
  <c r="AT642" i="15"/>
  <c r="AT634" i="15"/>
  <c r="AT626" i="15"/>
  <c r="AT618" i="15"/>
  <c r="AT610" i="15"/>
  <c r="AT602" i="15"/>
  <c r="AT594" i="15"/>
  <c r="AT586" i="15"/>
  <c r="AT578" i="15"/>
  <c r="AT570" i="15"/>
  <c r="AT562" i="15"/>
  <c r="AT554" i="15"/>
  <c r="AT546" i="15"/>
  <c r="AT538" i="15"/>
  <c r="AT530" i="15"/>
  <c r="AT522" i="15"/>
  <c r="AT514" i="15"/>
  <c r="AT506" i="15"/>
  <c r="AT498" i="15"/>
  <c r="AT490" i="15"/>
  <c r="AT482" i="15"/>
  <c r="AS394" i="15"/>
  <c r="AS386" i="15"/>
  <c r="AS378" i="15"/>
  <c r="AS370" i="15"/>
  <c r="AS362" i="15"/>
  <c r="AS354" i="15"/>
  <c r="AS346" i="15"/>
  <c r="AS338" i="15"/>
  <c r="AS330" i="15"/>
  <c r="AS322" i="15"/>
  <c r="AS314" i="15"/>
  <c r="AS306" i="15"/>
  <c r="AS298" i="15"/>
  <c r="AS290" i="15"/>
  <c r="AS282" i="15"/>
  <c r="AS274" i="15"/>
  <c r="AS266" i="15"/>
  <c r="AS258" i="15"/>
  <c r="AS250" i="15"/>
  <c r="AS242" i="15"/>
  <c r="AS234" i="15"/>
  <c r="AS226" i="15"/>
  <c r="AS218" i="15"/>
  <c r="AS210" i="15"/>
  <c r="AS202" i="15"/>
  <c r="AS194" i="15"/>
  <c r="AS186" i="15"/>
  <c r="AS178" i="15"/>
  <c r="AS170" i="15"/>
  <c r="AS162" i="15"/>
  <c r="AS154" i="15"/>
  <c r="AS146" i="15"/>
  <c r="AS138" i="15"/>
  <c r="AS130" i="15"/>
  <c r="AS122" i="15"/>
  <c r="AS114" i="15"/>
  <c r="AS106" i="15"/>
  <c r="AS98" i="15"/>
  <c r="AS90" i="15"/>
  <c r="AS82" i="15"/>
  <c r="AS74" i="15"/>
  <c r="AS66" i="15"/>
  <c r="AS58" i="15"/>
  <c r="AS50" i="15"/>
  <c r="AS42" i="15"/>
  <c r="AS34" i="15"/>
  <c r="AS26" i="15"/>
  <c r="AS18" i="15"/>
  <c r="AS10" i="15"/>
  <c r="AT793" i="15"/>
  <c r="AT785" i="15"/>
  <c r="AT777" i="15"/>
  <c r="AT769" i="15"/>
  <c r="AT761" i="15"/>
  <c r="AT753" i="15"/>
  <c r="AT745" i="15"/>
  <c r="AT737" i="15"/>
  <c r="AT729" i="15"/>
  <c r="AT721" i="15"/>
  <c r="AT713" i="15"/>
  <c r="AT705" i="15"/>
  <c r="AT697" i="15"/>
  <c r="AT689" i="15"/>
  <c r="AT681" i="15"/>
  <c r="AT673" i="15"/>
  <c r="AT665" i="15"/>
  <c r="AT657" i="15"/>
  <c r="AT649" i="15"/>
  <c r="AT641" i="15"/>
  <c r="AT633" i="15"/>
  <c r="AT625" i="15"/>
  <c r="AT617" i="15"/>
  <c r="AT609" i="15"/>
  <c r="AT601" i="15"/>
  <c r="AT593" i="15"/>
  <c r="AT585" i="15"/>
  <c r="AT577" i="15"/>
  <c r="AT569" i="15"/>
  <c r="AT561" i="15"/>
  <c r="AT553" i="15"/>
  <c r="AT545" i="15"/>
  <c r="AT537" i="15"/>
  <c r="AT529" i="15"/>
  <c r="AT521" i="15"/>
  <c r="AT513" i="15"/>
  <c r="AS369" i="15"/>
  <c r="AS361" i="15"/>
  <c r="AS353" i="15"/>
  <c r="AS345" i="15"/>
  <c r="AS337" i="15"/>
  <c r="AS329" i="15"/>
  <c r="AS321" i="15"/>
  <c r="AS313" i="15"/>
  <c r="AS305" i="15"/>
  <c r="AS297" i="15"/>
  <c r="AS289" i="15"/>
  <c r="AS281" i="15"/>
  <c r="AS273" i="15"/>
  <c r="AS265" i="15"/>
  <c r="AS257" i="15"/>
  <c r="AS249" i="15"/>
  <c r="AS241" i="15"/>
  <c r="AS233" i="15"/>
  <c r="AS225" i="15"/>
  <c r="AS217" i="15"/>
  <c r="AS209" i="15"/>
  <c r="AS201" i="15"/>
  <c r="AS193" i="15"/>
  <c r="AS185" i="15"/>
  <c r="AS177" i="15"/>
  <c r="AS169" i="15"/>
  <c r="AS161" i="15"/>
  <c r="AS153" i="15"/>
  <c r="AS145" i="15"/>
  <c r="AS137" i="15"/>
  <c r="AS129" i="15"/>
  <c r="AS121" i="15"/>
  <c r="AS113" i="15"/>
  <c r="AS105" i="15"/>
  <c r="AS97" i="15"/>
  <c r="AS89" i="15"/>
  <c r="AS81" i="15"/>
  <c r="AS73" i="15"/>
  <c r="AS65" i="15"/>
  <c r="AS57" i="15"/>
  <c r="AS49" i="15"/>
  <c r="AS41" i="15"/>
  <c r="AS33" i="15"/>
  <c r="AS25" i="15"/>
  <c r="AS17" i="15"/>
  <c r="AT2" i="15"/>
  <c r="AT792" i="15"/>
  <c r="AT784" i="15"/>
  <c r="AT776" i="15"/>
  <c r="AT768" i="15"/>
  <c r="AT760" i="15"/>
  <c r="AT752" i="15"/>
  <c r="AT744" i="15"/>
  <c r="AT736" i="15"/>
  <c r="AT728" i="15"/>
  <c r="AT720" i="15"/>
  <c r="AT712" i="15"/>
  <c r="AT704" i="15"/>
  <c r="AT696" i="15"/>
  <c r="AT688" i="15"/>
  <c r="AT680" i="15"/>
  <c r="AT672" i="15"/>
  <c r="AT664" i="15"/>
  <c r="AT656" i="15"/>
  <c r="AT648" i="15"/>
  <c r="AT640" i="15"/>
  <c r="AT632" i="15"/>
  <c r="AT624" i="15"/>
  <c r="AT616" i="15"/>
  <c r="AT608" i="15"/>
  <c r="AT600" i="15"/>
  <c r="AT592" i="15"/>
  <c r="AT584" i="15"/>
  <c r="AT576" i="15"/>
  <c r="AT568" i="15"/>
  <c r="AT560" i="15"/>
  <c r="AT552" i="15"/>
  <c r="AT544" i="15"/>
  <c r="AT536" i="15"/>
  <c r="AT528" i="15"/>
  <c r="AT520" i="15"/>
  <c r="AT512" i="15"/>
  <c r="AT504" i="15"/>
  <c r="AT496" i="15"/>
  <c r="AT488" i="15"/>
  <c r="AT480" i="15"/>
  <c r="AS311" i="15"/>
  <c r="AS303" i="15"/>
  <c r="AS295" i="15"/>
  <c r="AS287" i="15"/>
  <c r="AS279" i="15"/>
  <c r="AS271" i="15"/>
  <c r="AS263" i="15"/>
  <c r="AS255" i="15"/>
  <c r="AS247" i="15"/>
  <c r="AS239" i="15"/>
  <c r="AS231" i="15"/>
  <c r="AS223" i="15"/>
  <c r="AS215" i="15"/>
  <c r="AS207" i="15"/>
  <c r="AS199" i="15"/>
  <c r="AS191" i="15"/>
  <c r="AS183" i="15"/>
  <c r="AS175" i="15"/>
  <c r="AS167" i="15"/>
  <c r="AS159" i="15"/>
  <c r="AS151" i="15"/>
  <c r="AS143" i="15"/>
  <c r="AS135" i="15"/>
  <c r="AS127" i="15"/>
  <c r="AS119" i="15"/>
  <c r="AS111" i="15"/>
  <c r="AS103" i="15"/>
  <c r="AS95" i="15"/>
  <c r="AS87" i="15"/>
  <c r="AS79" i="15"/>
  <c r="AS71" i="15"/>
  <c r="AS63" i="15"/>
  <c r="AS55" i="15"/>
  <c r="AS47" i="15"/>
  <c r="AS39" i="15"/>
  <c r="AS31" i="15"/>
  <c r="AS23" i="15"/>
  <c r="AS15" i="15"/>
  <c r="AT798" i="15"/>
  <c r="AT790" i="15"/>
  <c r="AT782" i="15"/>
  <c r="AT774" i="15"/>
  <c r="AT766" i="15"/>
  <c r="AT758" i="15"/>
  <c r="AT750" i="15"/>
  <c r="AT742" i="15"/>
  <c r="AT734" i="15"/>
  <c r="AT726" i="15"/>
  <c r="AT718" i="15"/>
  <c r="AT710" i="15"/>
  <c r="AT702" i="15"/>
  <c r="AT694" i="15"/>
  <c r="AT686" i="15"/>
  <c r="AT678" i="15"/>
  <c r="AT670" i="15"/>
  <c r="AT662" i="15"/>
  <c r="AT654" i="15"/>
  <c r="AT646" i="15"/>
  <c r="AT638" i="15"/>
  <c r="AT630" i="15"/>
  <c r="AT622" i="15"/>
  <c r="AT614" i="15"/>
  <c r="AT606" i="15"/>
  <c r="AT598" i="15"/>
  <c r="AT590" i="15"/>
  <c r="AT582" i="15"/>
  <c r="AT574" i="15"/>
  <c r="AT566" i="15"/>
  <c r="AT558" i="15"/>
  <c r="AT550" i="15"/>
  <c r="AT542" i="15"/>
  <c r="AT534" i="15"/>
  <c r="AT526" i="15"/>
  <c r="AT518" i="15"/>
  <c r="AT510" i="15"/>
  <c r="AT502" i="15"/>
  <c r="AT494" i="15"/>
  <c r="AT486" i="15"/>
  <c r="AT478" i="15"/>
  <c r="AT470" i="15"/>
  <c r="AT462" i="15"/>
  <c r="AT454" i="15"/>
  <c r="AT444" i="15"/>
  <c r="AT436" i="15"/>
  <c r="AT428" i="15"/>
  <c r="AT420" i="15"/>
  <c r="AT412" i="15"/>
  <c r="AT404" i="15"/>
  <c r="AT396" i="15"/>
  <c r="AT388" i="15"/>
  <c r="AT380" i="15"/>
  <c r="AT372" i="15"/>
  <c r="AT364" i="15"/>
  <c r="AT356" i="15"/>
  <c r="AT348" i="15"/>
  <c r="AT340" i="15"/>
  <c r="AT332" i="15"/>
  <c r="AT324" i="15"/>
  <c r="AT316" i="15"/>
  <c r="AT308" i="15"/>
  <c r="AT300" i="15"/>
  <c r="AT292" i="15"/>
  <c r="AT284" i="15"/>
  <c r="AT276" i="15"/>
  <c r="AT268" i="15"/>
  <c r="AT260" i="15"/>
  <c r="AT252" i="15"/>
  <c r="AT244" i="15"/>
  <c r="AT236" i="15"/>
  <c r="AT228" i="15"/>
  <c r="AT220" i="15"/>
  <c r="AT212" i="15"/>
  <c r="AT204" i="15"/>
  <c r="AT196" i="15"/>
  <c r="AT188" i="15"/>
  <c r="AT180" i="15"/>
  <c r="AT172" i="15"/>
  <c r="AT164" i="15"/>
  <c r="AT156" i="15"/>
  <c r="AT148" i="15"/>
  <c r="AT140" i="15"/>
  <c r="AT132" i="15"/>
  <c r="AT124" i="15"/>
  <c r="AT116" i="15"/>
  <c r="AT108" i="15"/>
  <c r="AT100" i="15"/>
  <c r="AT92" i="15"/>
  <c r="AT84" i="15"/>
  <c r="AT76" i="15"/>
  <c r="AT68" i="15"/>
  <c r="AT60" i="15"/>
  <c r="AT52" i="15"/>
  <c r="AT44" i="15"/>
  <c r="AT36" i="15"/>
  <c r="AT28" i="15"/>
  <c r="AT20" i="15"/>
  <c r="AT12" i="15"/>
  <c r="AT4" i="15"/>
  <c r="AT499" i="15"/>
  <c r="AT491" i="15"/>
  <c r="AT483" i="15"/>
  <c r="AT475" i="15"/>
  <c r="AT467" i="15"/>
  <c r="AT459" i="15"/>
  <c r="AT451" i="15"/>
  <c r="AT443" i="15"/>
  <c r="AT435" i="15"/>
  <c r="AT427" i="15"/>
  <c r="AT419" i="15"/>
  <c r="AT411" i="15"/>
  <c r="AT403" i="15"/>
  <c r="AT395" i="15"/>
  <c r="AT387" i="15"/>
  <c r="AT379" i="15"/>
  <c r="AT371" i="15"/>
  <c r="AT363" i="15"/>
  <c r="AT355" i="15"/>
  <c r="AT347" i="15"/>
  <c r="AT339" i="15"/>
  <c r="AT331" i="15"/>
  <c r="AT323" i="15"/>
  <c r="AT315" i="15"/>
  <c r="AT307" i="15"/>
  <c r="AT299" i="15"/>
  <c r="AT291" i="15"/>
  <c r="AT283" i="15"/>
  <c r="AT275" i="15"/>
  <c r="AT267" i="15"/>
  <c r="AT259" i="15"/>
  <c r="AT251" i="15"/>
  <c r="AT243" i="15"/>
  <c r="AT235" i="15"/>
  <c r="AT227" i="15"/>
  <c r="AT219" i="15"/>
  <c r="AT211" i="15"/>
  <c r="AT203" i="15"/>
  <c r="AT195" i="15"/>
  <c r="AT187" i="15"/>
  <c r="AT179" i="15"/>
  <c r="AT171" i="15"/>
  <c r="AT163" i="15"/>
  <c r="AT155" i="15"/>
  <c r="AT147" i="15"/>
  <c r="AT139" i="15"/>
  <c r="AT131" i="15"/>
  <c r="AT123" i="15"/>
  <c r="AT115" i="15"/>
  <c r="AT107" i="15"/>
  <c r="AT99" i="15"/>
  <c r="AT91" i="15"/>
  <c r="AT83" i="15"/>
  <c r="AT75" i="15"/>
  <c r="AT67" i="15"/>
  <c r="AT59" i="15"/>
  <c r="AT51" i="15"/>
  <c r="AT43" i="15"/>
  <c r="AT35" i="15"/>
  <c r="AT27" i="15"/>
  <c r="AT19" i="15"/>
  <c r="AT11" i="15"/>
  <c r="AT3" i="15"/>
  <c r="AT474" i="15"/>
  <c r="AT466" i="15"/>
  <c r="AT458" i="15"/>
  <c r="AT450" i="15"/>
  <c r="AT442" i="15"/>
  <c r="AT434" i="15"/>
  <c r="AT426" i="15"/>
  <c r="AT418" i="15"/>
  <c r="AT410" i="15"/>
  <c r="AT402" i="15"/>
  <c r="AT394" i="15"/>
  <c r="AT386" i="15"/>
  <c r="AT378" i="15"/>
  <c r="AT370" i="15"/>
  <c r="AT362" i="15"/>
  <c r="AT354" i="15"/>
  <c r="AT346" i="15"/>
  <c r="AT338" i="15"/>
  <c r="AT330" i="15"/>
  <c r="AT322" i="15"/>
  <c r="AT314" i="15"/>
  <c r="AT306" i="15"/>
  <c r="AT298" i="15"/>
  <c r="AT290" i="15"/>
  <c r="AT282" i="15"/>
  <c r="AT274" i="15"/>
  <c r="AT266" i="15"/>
  <c r="AT258" i="15"/>
  <c r="AT250" i="15"/>
  <c r="AT242" i="15"/>
  <c r="AT234" i="15"/>
  <c r="AT226" i="15"/>
  <c r="AT218" i="15"/>
  <c r="AT210" i="15"/>
  <c r="AT202" i="15"/>
  <c r="AT194" i="15"/>
  <c r="AT186" i="15"/>
  <c r="AT178" i="15"/>
  <c r="AT170" i="15"/>
  <c r="AT162" i="15"/>
  <c r="AT154" i="15"/>
  <c r="AT146" i="15"/>
  <c r="AT138" i="15"/>
  <c r="AT130" i="15"/>
  <c r="AT122" i="15"/>
  <c r="AT114" i="15"/>
  <c r="AT106" i="15"/>
  <c r="AT98" i="15"/>
  <c r="AT90" i="15"/>
  <c r="AT82" i="15"/>
  <c r="AT74" i="15"/>
  <c r="AT66" i="15"/>
  <c r="AT58" i="15"/>
  <c r="AT50" i="15"/>
  <c r="AT42" i="15"/>
  <c r="AT34" i="15"/>
  <c r="AT26" i="15"/>
  <c r="AT18" i="15"/>
  <c r="AT10" i="15"/>
  <c r="AT505" i="15"/>
  <c r="AT497" i="15"/>
  <c r="AT489" i="15"/>
  <c r="AT481" i="15"/>
  <c r="AT473" i="15"/>
  <c r="AT465" i="15"/>
  <c r="AT457" i="15"/>
  <c r="AT449" i="15"/>
  <c r="AT441" i="15"/>
  <c r="AT433" i="15"/>
  <c r="AT425" i="15"/>
  <c r="AT417" i="15"/>
  <c r="AT409" i="15"/>
  <c r="AT401" i="15"/>
  <c r="AT393" i="15"/>
  <c r="AT385" i="15"/>
  <c r="AT377" i="15"/>
  <c r="AT369" i="15"/>
  <c r="AT361" i="15"/>
  <c r="AT353" i="15"/>
  <c r="AT345" i="15"/>
  <c r="AT337" i="15"/>
  <c r="AT329" i="15"/>
  <c r="AT321" i="15"/>
  <c r="AT313" i="15"/>
  <c r="AT305" i="15"/>
  <c r="AT297" i="15"/>
  <c r="AT289" i="15"/>
  <c r="AT281" i="15"/>
  <c r="AT273" i="15"/>
  <c r="AT265" i="15"/>
  <c r="AT257" i="15"/>
  <c r="AT249" i="15"/>
  <c r="AT241" i="15"/>
  <c r="AT233" i="15"/>
  <c r="AT225" i="15"/>
  <c r="AT217" i="15"/>
  <c r="AT209" i="15"/>
  <c r="AT201" i="15"/>
  <c r="AT193" i="15"/>
  <c r="AT185" i="15"/>
  <c r="AT177" i="15"/>
  <c r="AT169" i="15"/>
  <c r="AT161" i="15"/>
  <c r="AT153" i="15"/>
  <c r="AT145" i="15"/>
  <c r="AT137" i="15"/>
  <c r="AT129" i="15"/>
  <c r="AT121" i="15"/>
  <c r="AT113" i="15"/>
  <c r="AT105" i="15"/>
  <c r="AT97" i="15"/>
  <c r="AT89" i="15"/>
  <c r="AT81" i="15"/>
  <c r="AT73" i="15"/>
  <c r="AT65" i="15"/>
  <c r="AT57" i="15"/>
  <c r="AT49" i="15"/>
  <c r="AT41" i="15"/>
  <c r="AT33" i="15"/>
  <c r="AT25" i="15"/>
  <c r="AT17" i="15"/>
  <c r="AT9" i="15"/>
  <c r="AT472" i="15"/>
  <c r="AT464" i="15"/>
  <c r="AT456" i="15"/>
  <c r="AT448" i="15"/>
  <c r="AT440" i="15"/>
  <c r="AT432" i="15"/>
  <c r="AT424" i="15"/>
  <c r="AT416" i="15"/>
  <c r="AT408" i="15"/>
  <c r="AT400" i="15"/>
  <c r="AT392" i="15"/>
  <c r="AT384" i="15"/>
  <c r="AT376" i="15"/>
  <c r="AT368" i="15"/>
  <c r="AT360" i="15"/>
  <c r="AT352" i="15"/>
  <c r="AT344" i="15"/>
  <c r="AT336" i="15"/>
  <c r="AT328" i="15"/>
  <c r="AT320" i="15"/>
  <c r="AT312" i="15"/>
  <c r="AT304" i="15"/>
  <c r="AT296" i="15"/>
  <c r="AT288" i="15"/>
  <c r="AT280" i="15"/>
  <c r="AT272" i="15"/>
  <c r="AT264" i="15"/>
  <c r="AT256" i="15"/>
  <c r="AT248" i="15"/>
  <c r="AT240" i="15"/>
  <c r="AT232" i="15"/>
  <c r="AT224" i="15"/>
  <c r="AT216" i="15"/>
  <c r="AT208" i="15"/>
  <c r="AT200" i="15"/>
  <c r="AT192" i="15"/>
  <c r="AT184" i="15"/>
  <c r="AT176" i="15"/>
  <c r="AT168" i="15"/>
  <c r="AT160" i="15"/>
  <c r="AT152" i="15"/>
  <c r="AT144" i="15"/>
  <c r="AT136" i="15"/>
  <c r="AT128" i="15"/>
  <c r="AT120" i="15"/>
  <c r="AT112" i="15"/>
  <c r="AT104" i="15"/>
  <c r="AT96" i="15"/>
  <c r="AT88" i="15"/>
  <c r="AT80" i="15"/>
  <c r="AT72" i="15"/>
  <c r="AT64" i="15"/>
  <c r="AT56" i="15"/>
  <c r="AT48" i="15"/>
  <c r="AT40" i="15"/>
  <c r="AT32" i="15"/>
  <c r="AT24" i="15"/>
  <c r="AT16" i="15"/>
  <c r="AT8" i="15"/>
  <c r="AT446" i="15"/>
  <c r="AT438" i="15"/>
  <c r="AT430" i="15"/>
  <c r="AT422" i="15"/>
  <c r="AT414" i="15"/>
  <c r="AT406" i="15"/>
  <c r="AT398" i="15"/>
  <c r="AT390" i="15"/>
  <c r="AT382" i="15"/>
  <c r="AT374" i="15"/>
  <c r="AT366" i="15"/>
  <c r="AT358" i="15"/>
  <c r="AT350" i="15"/>
  <c r="AT342" i="15"/>
  <c r="AT334" i="15"/>
  <c r="AT326" i="15"/>
  <c r="AT318" i="15"/>
  <c r="AT310" i="15"/>
  <c r="AT302" i="15"/>
  <c r="AT294" i="15"/>
  <c r="AT286" i="15"/>
  <c r="AT278" i="15"/>
  <c r="AT270" i="15"/>
  <c r="AT262" i="15"/>
  <c r="AT254" i="15"/>
  <c r="AT246" i="15"/>
  <c r="AT238" i="15"/>
  <c r="AT230" i="15"/>
  <c r="AT222" i="15"/>
  <c r="AT214" i="15"/>
  <c r="AT206" i="15"/>
  <c r="AT198" i="15"/>
  <c r="AT190" i="15"/>
  <c r="AT182" i="15"/>
  <c r="AT174" i="15"/>
  <c r="AT166" i="15"/>
  <c r="AT158" i="15"/>
  <c r="AT150" i="15"/>
  <c r="AT142" i="15"/>
  <c r="AT134" i="15"/>
  <c r="AT126" i="15"/>
  <c r="AT118" i="15"/>
  <c r="AT110" i="15"/>
  <c r="AT102" i="15"/>
  <c r="AT94" i="15"/>
  <c r="AT86" i="15"/>
  <c r="AT78" i="15"/>
  <c r="AT70" i="15"/>
  <c r="AT62" i="15"/>
  <c r="AT54" i="15"/>
  <c r="AT46" i="15"/>
  <c r="AT38" i="15"/>
  <c r="AT30" i="15"/>
  <c r="AT22" i="15"/>
  <c r="AT14" i="15"/>
  <c r="AT6" i="15"/>
  <c r="AK131" i="16"/>
  <c r="AK67" i="16"/>
  <c r="AK195" i="16"/>
  <c r="AK127" i="16" l="1"/>
  <c r="AK59" i="16"/>
  <c r="AK187" i="16"/>
  <c r="AK163" i="16"/>
  <c r="AK135" i="16"/>
  <c r="AK171" i="16"/>
  <c r="AK179" i="16"/>
  <c r="AK43" i="16"/>
  <c r="AK51" i="16"/>
  <c r="AK115" i="16"/>
  <c r="AK99" i="16"/>
  <c r="AK35" i="16"/>
  <c r="AK31" i="16"/>
  <c r="AK95" i="16"/>
  <c r="AK159" i="16"/>
  <c r="AK191" i="16"/>
  <c r="AK7" i="16"/>
  <c r="AK199" i="16"/>
  <c r="AK15" i="16"/>
  <c r="AK79" i="16"/>
  <c r="AK23" i="16"/>
  <c r="AK87" i="16"/>
  <c r="AK47" i="16"/>
  <c r="AK111" i="16"/>
  <c r="AK175" i="16"/>
  <c r="AK83" i="16"/>
  <c r="AK119" i="16"/>
  <c r="AK183" i="16"/>
  <c r="AK19" i="16"/>
  <c r="AK147" i="16"/>
  <c r="AK27" i="16"/>
  <c r="AK91" i="16"/>
  <c r="AK55" i="16"/>
  <c r="AK63" i="16"/>
  <c r="AK123" i="16"/>
  <c r="AK155" i="16"/>
  <c r="AK71" i="16"/>
  <c r="AK3" i="16"/>
  <c r="AK143" i="16"/>
  <c r="AK21" i="16"/>
  <c r="AK85" i="16"/>
  <c r="AK149" i="16"/>
  <c r="AK2" i="16"/>
  <c r="AK151" i="16"/>
  <c r="AK61" i="16"/>
  <c r="AK189" i="16"/>
  <c r="AK54" i="16"/>
  <c r="AK118" i="16"/>
  <c r="AK182" i="16"/>
  <c r="AK49" i="16"/>
  <c r="AK113" i="16"/>
  <c r="AK177" i="16"/>
  <c r="AK40" i="16"/>
  <c r="AK104" i="16"/>
  <c r="AK168" i="16"/>
  <c r="AK34" i="16"/>
  <c r="AK98" i="16"/>
  <c r="AK162" i="16"/>
  <c r="AK196" i="16"/>
  <c r="AK5" i="16"/>
  <c r="AK69" i="16"/>
  <c r="AK133" i="16"/>
  <c r="AK197" i="16"/>
  <c r="AK57" i="16"/>
  <c r="AK121" i="16"/>
  <c r="AK185" i="16"/>
  <c r="AK48" i="16"/>
  <c r="AK112" i="16"/>
  <c r="AK176" i="16"/>
  <c r="AK106" i="16"/>
  <c r="AK170" i="16"/>
  <c r="AK84" i="16"/>
  <c r="AK125" i="16"/>
  <c r="AK4" i="16"/>
  <c r="AK68" i="16"/>
  <c r="AK132" i="16"/>
  <c r="AK62" i="16"/>
  <c r="AK126" i="16"/>
  <c r="AK190" i="16"/>
  <c r="AK42" i="16"/>
  <c r="AK12" i="16"/>
  <c r="AK76" i="16"/>
  <c r="AK140" i="16"/>
  <c r="AK13" i="16"/>
  <c r="AK77" i="16"/>
  <c r="AK141" i="16"/>
  <c r="AK6" i="16"/>
  <c r="AK70" i="16"/>
  <c r="AK134" i="16"/>
  <c r="AK198" i="16"/>
  <c r="AK65" i="16"/>
  <c r="AK129" i="16"/>
  <c r="AK193" i="16"/>
  <c r="AK56" i="16"/>
  <c r="AK120" i="16"/>
  <c r="AK184" i="16"/>
  <c r="AK50" i="16"/>
  <c r="AK114" i="16"/>
  <c r="AK178" i="16"/>
  <c r="AK20" i="16"/>
  <c r="AK148" i="16"/>
  <c r="AK14" i="16"/>
  <c r="AK78" i="16"/>
  <c r="AK142" i="16"/>
  <c r="AK9" i="16"/>
  <c r="AK73" i="16"/>
  <c r="AK137" i="16"/>
  <c r="AK201" i="16"/>
  <c r="AK64" i="16"/>
  <c r="AK128" i="16"/>
  <c r="AK192" i="16"/>
  <c r="AK58" i="16"/>
  <c r="AK122" i="16"/>
  <c r="AK186" i="16"/>
  <c r="AK28" i="16"/>
  <c r="AK92" i="16"/>
  <c r="AK156" i="16"/>
  <c r="AK29" i="16"/>
  <c r="AK93" i="16"/>
  <c r="AK157" i="16"/>
  <c r="AK22" i="16"/>
  <c r="AK86" i="16"/>
  <c r="AK150" i="16"/>
  <c r="AK17" i="16"/>
  <c r="AK81" i="16"/>
  <c r="AK145" i="16"/>
  <c r="AK8" i="16"/>
  <c r="AK72" i="16"/>
  <c r="AK136" i="16"/>
  <c r="AK200" i="16"/>
  <c r="AK66" i="16"/>
  <c r="AK130" i="16"/>
  <c r="AK194" i="16"/>
  <c r="AK36" i="16"/>
  <c r="AK100" i="16"/>
  <c r="AK164" i="16"/>
  <c r="AK37" i="16"/>
  <c r="AK101" i="16"/>
  <c r="AK165" i="16"/>
  <c r="AK30" i="16"/>
  <c r="AK94" i="16"/>
  <c r="AK158" i="16"/>
  <c r="AK25" i="16"/>
  <c r="AK89" i="16"/>
  <c r="AK153" i="16"/>
  <c r="AK16" i="16"/>
  <c r="AK80" i="16"/>
  <c r="AK144" i="16"/>
  <c r="AK10" i="16"/>
  <c r="AK74" i="16"/>
  <c r="AK138" i="16"/>
  <c r="AK202" i="16"/>
  <c r="AK44" i="16"/>
  <c r="AK108" i="16"/>
  <c r="AK172" i="16"/>
  <c r="AK45" i="16"/>
  <c r="AK109" i="16"/>
  <c r="AK173" i="16"/>
  <c r="AK38" i="16"/>
  <c r="AK102" i="16"/>
  <c r="AK166" i="16"/>
  <c r="AK33" i="16"/>
  <c r="AK97" i="16"/>
  <c r="AK161" i="16"/>
  <c r="AK24" i="16"/>
  <c r="AK88" i="16"/>
  <c r="AK152" i="16"/>
  <c r="AK18" i="16"/>
  <c r="AK82" i="16"/>
  <c r="AK146" i="16"/>
  <c r="AK52" i="16"/>
  <c r="AK116" i="16"/>
  <c r="AK180" i="16"/>
  <c r="AK53" i="16"/>
  <c r="AK117" i="16"/>
  <c r="AK181" i="16"/>
  <c r="AK46" i="16"/>
  <c r="AK110" i="16"/>
  <c r="AK174" i="16"/>
  <c r="AK41" i="16"/>
  <c r="AK105" i="16"/>
  <c r="AK169" i="16"/>
  <c r="AK32" i="16"/>
  <c r="AK96" i="16"/>
  <c r="AK160" i="16"/>
  <c r="AK26" i="16"/>
  <c r="AK90" i="16"/>
  <c r="AK154" i="16"/>
  <c r="AK60" i="16"/>
  <c r="AK124" i="16"/>
  <c r="AK188" i="16"/>
</calcChain>
</file>

<file path=xl/sharedStrings.xml><?xml version="1.0" encoding="utf-8"?>
<sst xmlns="http://schemas.openxmlformats.org/spreadsheetml/2006/main" count="28851" uniqueCount="108">
  <si>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</si>
  <si>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</si>
  <si>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</si>
  <si>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</si>
  <si>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</si>
  <si>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</si>
  <si>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</si>
  <si>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</si>
  <si>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</si>
  <si>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</si>
  <si>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</si>
  <si>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</si>
  <si>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</si>
  <si>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</si>
  <si>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</si>
  <si>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</si>
  <si>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</si>
  <si>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</si>
  <si>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</si>
  <si>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</si>
  <si>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</si>
  <si>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</si>
  <si>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</si>
  <si>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</si>
  <si>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</si>
  <si>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</si>
  <si>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</si>
  <si>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</si>
  <si>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</si>
  <si>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</si>
  <si>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</si>
  <si>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</si>
  <si>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</si>
  <si>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</si>
  <si>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</si>
  <si>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</si>
  <si>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</si>
  <si>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</si>
  <si>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</si>
  <si>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</si>
  <si>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</si>
  <si>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</si>
  <si>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</si>
  <si>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</si>
  <si>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</si>
  <si>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</si>
  <si>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 Adults</t>
  </si>
  <si>
    <t>Seniors</t>
  </si>
  <si>
    <t>Young Adults</t>
  </si>
  <si>
    <t xml:space="preserve">              Dashboard Bike Sales / Purchases</t>
  </si>
  <si>
    <t>Random Seed</t>
  </si>
  <si>
    <t>Label Encoding</t>
  </si>
  <si>
    <t>Marital Status Encoded</t>
  </si>
  <si>
    <t>Gender Encoded</t>
  </si>
  <si>
    <t>Education Encoded</t>
  </si>
  <si>
    <t>Occupation Encoded</t>
  </si>
  <si>
    <t>Commute Distance Encoded</t>
  </si>
  <si>
    <t>Home Owner Encoded</t>
  </si>
  <si>
    <t>Region Encoded</t>
  </si>
  <si>
    <t>Age Brackets Encoded</t>
  </si>
  <si>
    <t>Count of Purchased Bike2</t>
  </si>
  <si>
    <t>Chance of Bike Purchased - No</t>
  </si>
  <si>
    <t>Count of Bike Purchased - No</t>
  </si>
  <si>
    <t>Income Brackets</t>
  </si>
  <si>
    <t>Lower Class</t>
  </si>
  <si>
    <t>Middle Class</t>
  </si>
  <si>
    <t>Upper Class</t>
  </si>
  <si>
    <t>Income Bracket</t>
  </si>
  <si>
    <t>Income Bracket Encoded</t>
  </si>
  <si>
    <t>P(Marital Status | No)</t>
  </si>
  <si>
    <t>P(Gender | No)</t>
  </si>
  <si>
    <t>P(Marital Status | Yes)</t>
  </si>
  <si>
    <t>P(Gender | Yes)</t>
  </si>
  <si>
    <t>P(Income Bracket | No)</t>
  </si>
  <si>
    <t>P(Income Bracket | Yes)</t>
  </si>
  <si>
    <t>P(Children | No)</t>
  </si>
  <si>
    <t>P(Children | Yes)</t>
  </si>
  <si>
    <t>P(Education | No)</t>
  </si>
  <si>
    <t>P(Education | Yes)</t>
  </si>
  <si>
    <t>P(Occupation | No)</t>
  </si>
  <si>
    <t>P(Occupation | Yes)</t>
  </si>
  <si>
    <t>P(Home Owner | No)</t>
  </si>
  <si>
    <t>P(Home Owner | Yes)</t>
  </si>
  <si>
    <t>P(Cars | No)</t>
  </si>
  <si>
    <t>P(Cars | Yes)</t>
  </si>
  <si>
    <t>P(Commute Distance | No)</t>
  </si>
  <si>
    <t>P(Commute Distance | Yes)</t>
  </si>
  <si>
    <t>P(Region| No)</t>
  </si>
  <si>
    <t>P(Region| Yes)</t>
  </si>
  <si>
    <t>P(Age Bracket| No)</t>
  </si>
  <si>
    <t>P(Age Bracket| Yes)</t>
  </si>
  <si>
    <t>Prediction</t>
  </si>
  <si>
    <t>Count of Prediction</t>
  </si>
  <si>
    <t>Not Purchased</t>
  </si>
  <si>
    <t>Purchased</t>
  </si>
  <si>
    <t>Performance Metrics</t>
  </si>
  <si>
    <t>Accuracy</t>
  </si>
  <si>
    <t>Precision</t>
  </si>
  <si>
    <t>Recall</t>
  </si>
  <si>
    <t>Prior Probabilities</t>
  </si>
  <si>
    <t>Product of Prior &amp; Posterior Probability for No</t>
  </si>
  <si>
    <t>Product of Prior &amp; Posterior Probability for Yes</t>
  </si>
  <si>
    <t>Posterior Probabilities</t>
  </si>
  <si>
    <t>F1-Score</t>
  </si>
  <si>
    <t>Purchased Bike ?</t>
  </si>
  <si>
    <t>Home Owner?</t>
  </si>
  <si>
    <t>No. of Cars</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</si>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</sst>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tint="0.249977111117893"/>
      <name val="Calibri Light (Headings)"/>
    </font>
    <font>
      <sz val="22"/>
      <color theme="1" tint="0.249977111117893"/>
      <name val="Helvetica Neue"/>
      <family val="2"/>
    </font>
    <font>
      <sz val="11"/>
      <color rgb="FF000000"/>
      <name val="Calibri"/>
      <family val="2"/>
      <scheme val="minor"/>
    </font>
    <font>
      <u/>
      <sz val="11"/>
      <color rgb="FF000000"/>
      <name val="Calibri"/>
      <family val="2"/>
      <scheme val="minor"/>
    </font>
    <font>
      <b/>
      <sz val="14"/>
      <color rgb="FF000000"/>
      <name val="Calibri (Body)"/>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applyAlignment="1">
      <alignment horizontal="left"/>
    </xf>
    <xf numFmtId="0" fontId="21" fillId="0" borderId="0" xfId="0" applyFont="1"/>
    <xf numFmtId="165" fontId="21" fillId="0" borderId="0" xfId="0" applyNumberFormat="1" applyFont="1"/>
    <xf numFmtId="0" fontId="22" fillId="0" borderId="0" xfId="0" applyFont="1"/>
    <xf numFmtId="0" fontId="0" fillId="0" borderId="0" xfId="0" applyAlignment="1">
      <alignment horizontal="center"/>
    </xf>
    <xf numFmtId="2" fontId="0" fillId="0" borderId="0" xfId="0" applyNumberFormat="1"/>
    <xf numFmtId="1" fontId="0" fillId="0" borderId="0" xfId="0" applyNumberFormat="1"/>
    <xf numFmtId="10" fontId="0" fillId="0" borderId="0" xfId="0" applyNumberFormat="1"/>
    <xf numFmtId="0" fontId="21" fillId="0" borderId="0" xfId="0" applyFont="1" applyAlignment="1">
      <alignment horizontal="center"/>
    </xf>
    <xf numFmtId="9" fontId="16" fillId="0" borderId="0" xfId="42" applyFont="1"/>
    <xf numFmtId="0" fontId="21" fillId="0" borderId="10" xfId="0" applyFont="1" applyBorder="1" applyAlignment="1">
      <alignment horizontal="center"/>
    </xf>
    <xf numFmtId="0" fontId="0" fillId="0" borderId="0" xfId="0" applyAlignment="1">
      <alignment horizontal="center"/>
    </xf>
    <xf numFmtId="0" fontId="0" fillId="0" borderId="10" xfId="0" applyBorder="1" applyAlignment="1">
      <alignment horizontal="center"/>
    </xf>
    <xf numFmtId="0" fontId="23" fillId="0" borderId="0" xfId="0" applyFont="1" applyAlignment="1">
      <alignment horizontal="center"/>
    </xf>
    <xf numFmtId="0" fontId="21" fillId="0" borderId="0" xfId="0" applyFont="1" applyAlignment="1">
      <alignment horizontal="center"/>
    </xf>
    <xf numFmtId="0" fontId="16" fillId="0" borderId="0" xfId="0" applyFont="1" applyAlignment="1">
      <alignment horizontal="left"/>
    </xf>
    <xf numFmtId="0" fontId="16" fillId="0" borderId="0" xfId="0" applyFont="1" applyAlignment="1">
      <alignment horizontal="center"/>
    </xf>
    <xf numFmtId="0" fontId="24" fillId="0" borderId="0" xfId="0" applyFont="1" applyAlignment="1">
      <alignment horizontal="center"/>
    </xf>
    <xf numFmtId="0" fontId="19" fillId="33" borderId="0" xfId="0" applyFont="1" applyFill="1" applyAlignment="1">
      <alignment horizontal="left" vertical="center"/>
    </xf>
    <xf numFmtId="0" fontId="20" fillId="33" borderId="0" xfId="0" applyFont="1"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264A9F"/>
      <color rgb="FF2F62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Income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45074.626865671642</c:v>
                </c:pt>
                <c:pt idx="1">
                  <c:v>42361.111111111109</c:v>
                </c:pt>
              </c:numCache>
            </c:numRef>
          </c:val>
          <c:extLst>
            <c:ext xmlns:c16="http://schemas.microsoft.com/office/drawing/2014/chart" uri="{C3380CC4-5D6E-409C-BE32-E72D297353CC}">
              <c16:uniqueId val="{00000000-804C-A449-824F-718ED82E38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51142.857142857145</c:v>
                </c:pt>
                <c:pt idx="1">
                  <c:v>52916.666666666664</c:v>
                </c:pt>
              </c:numCache>
            </c:numRef>
          </c:val>
          <c:extLst>
            <c:ext xmlns:c16="http://schemas.microsoft.com/office/drawing/2014/chart" uri="{C3380CC4-5D6E-409C-BE32-E72D297353CC}">
              <c16:uniqueId val="{00000001-804C-A449-824F-718ED82E3858}"/>
            </c:ext>
          </c:extLst>
        </c:ser>
        <c:dLbls>
          <c:showLegendKey val="0"/>
          <c:showVal val="0"/>
          <c:showCatName val="0"/>
          <c:showSerName val="0"/>
          <c:showPercent val="0"/>
          <c:showBubbleSize val="0"/>
        </c:dLbls>
        <c:gapWidth val="219"/>
        <c:overlap val="-27"/>
        <c:axId val="858517663"/>
        <c:axId val="858363263"/>
      </c:barChart>
      <c:catAx>
        <c:axId val="85851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3263"/>
        <c:crosses val="autoZero"/>
        <c:auto val="1"/>
        <c:lblAlgn val="ctr"/>
        <c:lblOffset val="100"/>
        <c:noMultiLvlLbl val="0"/>
      </c:catAx>
      <c:valAx>
        <c:axId val="85836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1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Naive Bayes.xlsx]Pivot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in Different Regions</a:t>
            </a:r>
            <a:endParaRPr lang="en-US"/>
          </a:p>
        </c:rich>
      </c:tx>
      <c:layout>
        <c:manualLayout>
          <c:xMode val="edge"/>
          <c:yMode val="edge"/>
          <c:x val="0.15814393939393939"/>
          <c:y val="6.8217211484928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hade val="65000"/>
            </a:schemeClr>
          </a:solidFill>
          <a:ln>
            <a:noFill/>
          </a:ln>
          <a:effectLst/>
        </c:spPr>
      </c:pivotFmt>
      <c:pivotFmt>
        <c:idx val="13"/>
        <c:spPr>
          <a:solidFill>
            <a:schemeClr val="accent1"/>
          </a:solidFill>
          <a:ln>
            <a:noFill/>
          </a:ln>
          <a:effectLst/>
        </c:spPr>
      </c:pivotFmt>
      <c:pivotFmt>
        <c:idx val="14"/>
        <c:spPr>
          <a:solidFill>
            <a:schemeClr val="accent1">
              <a:tint val="65000"/>
            </a:schemeClr>
          </a:solidFill>
          <a:ln>
            <a:noFill/>
          </a:ln>
          <a:effectLst/>
        </c:spPr>
      </c:pivotFmt>
    </c:pivotFmts>
    <c:plotArea>
      <c:layout>
        <c:manualLayout>
          <c:layoutTarget val="inner"/>
          <c:xMode val="edge"/>
          <c:yMode val="edge"/>
          <c:x val="0.13515151515151516"/>
          <c:y val="0.218092340730136"/>
          <c:w val="0.53616052254831781"/>
          <c:h val="0.66453698569368969"/>
        </c:manualLayout>
      </c:layout>
      <c:doughnutChart>
        <c:varyColors val="1"/>
        <c:ser>
          <c:idx val="0"/>
          <c:order val="0"/>
          <c:tx>
            <c:strRef>
              <c:f>'Pivot Table'!$B$53</c:f>
              <c:strCache>
                <c:ptCount val="1"/>
                <c:pt idx="0">
                  <c:v>Total</c:v>
                </c:pt>
              </c:strCache>
            </c:strRef>
          </c:tx>
          <c:dPt>
            <c:idx val="0"/>
            <c:bubble3D val="0"/>
            <c:spPr>
              <a:solidFill>
                <a:schemeClr val="accent1">
                  <a:shade val="65000"/>
                </a:schemeClr>
              </a:solidFill>
              <a:ln>
                <a:noFill/>
              </a:ln>
              <a:effectLst/>
            </c:spPr>
            <c:extLst>
              <c:ext xmlns:c16="http://schemas.microsoft.com/office/drawing/2014/chart" uri="{C3380CC4-5D6E-409C-BE32-E72D297353CC}">
                <c16:uniqueId val="{00000001-F578-AF46-B69C-5A85B51BF430}"/>
              </c:ext>
            </c:extLst>
          </c:dPt>
          <c:dPt>
            <c:idx val="1"/>
            <c:bubble3D val="0"/>
            <c:spPr>
              <a:solidFill>
                <a:schemeClr val="accent1"/>
              </a:solidFill>
              <a:ln>
                <a:noFill/>
              </a:ln>
              <a:effectLst/>
            </c:spPr>
            <c:extLst>
              <c:ext xmlns:c16="http://schemas.microsoft.com/office/drawing/2014/chart" uri="{C3380CC4-5D6E-409C-BE32-E72D297353CC}">
                <c16:uniqueId val="{00000003-F578-AF46-B69C-5A85B51BF430}"/>
              </c:ext>
            </c:extLst>
          </c:dPt>
          <c:dPt>
            <c:idx val="2"/>
            <c:bubble3D val="0"/>
            <c:spPr>
              <a:solidFill>
                <a:schemeClr val="accent1">
                  <a:tint val="65000"/>
                </a:schemeClr>
              </a:solidFill>
              <a:ln>
                <a:noFill/>
              </a:ln>
              <a:effectLst/>
            </c:spPr>
            <c:extLst>
              <c:ext xmlns:c16="http://schemas.microsoft.com/office/drawing/2014/chart" uri="{C3380CC4-5D6E-409C-BE32-E72D297353CC}">
                <c16:uniqueId val="{00000005-F578-AF46-B69C-5A85B51BF43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Table'!$A$54:$A$57</c:f>
              <c:strCache>
                <c:ptCount val="3"/>
                <c:pt idx="0">
                  <c:v>Europe</c:v>
                </c:pt>
                <c:pt idx="1">
                  <c:v>North America</c:v>
                </c:pt>
                <c:pt idx="2">
                  <c:v>Pacific</c:v>
                </c:pt>
              </c:strCache>
            </c:strRef>
          </c:cat>
          <c:val>
            <c:numRef>
              <c:f>'Pivot Table'!$B$54:$B$57</c:f>
              <c:numCache>
                <c:formatCode>General</c:formatCode>
                <c:ptCount val="3"/>
                <c:pt idx="0">
                  <c:v>148</c:v>
                </c:pt>
                <c:pt idx="1">
                  <c:v>220</c:v>
                </c:pt>
                <c:pt idx="2">
                  <c:v>113</c:v>
                </c:pt>
              </c:numCache>
            </c:numRef>
          </c:val>
          <c:extLst>
            <c:ext xmlns:c16="http://schemas.microsoft.com/office/drawing/2014/chart" uri="{C3380CC4-5D6E-409C-BE32-E72D297353CC}">
              <c16:uniqueId val="{00000006-F578-AF46-B69C-5A85B51BF43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Income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Table'!$A$65:$A$81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Table'!$B$65:$B$81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7692-7243-AAFF-8AFC7E9747CD}"/>
            </c:ext>
          </c:extLst>
        </c:ser>
        <c:dLbls>
          <c:showLegendKey val="0"/>
          <c:showVal val="0"/>
          <c:showCatName val="0"/>
          <c:showSerName val="0"/>
          <c:showPercent val="0"/>
          <c:showBubbleSize val="0"/>
        </c:dLbls>
        <c:gapWidth val="219"/>
        <c:axId val="581002143"/>
        <c:axId val="570461215"/>
      </c:barChart>
      <c:catAx>
        <c:axId val="581002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61215"/>
        <c:crosses val="autoZero"/>
        <c:auto val="1"/>
        <c:lblAlgn val="ctr"/>
        <c:lblOffset val="100"/>
        <c:noMultiLvlLbl val="0"/>
      </c:catAx>
      <c:valAx>
        <c:axId val="570461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Naive Bayes.xlsx]Pivot Table!PivotTable15</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0"/>
              <a:t>Cars Owned vs Bike Purchase</a:t>
            </a:r>
          </a:p>
        </c:rich>
      </c:tx>
      <c:layout>
        <c:manualLayout>
          <c:xMode val="edge"/>
          <c:yMode val="edge"/>
          <c:x val="0.25508786108481307"/>
          <c:y val="4.97737556561085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hade val="53000"/>
            </a:schemeClr>
          </a:solidFill>
          <a:ln>
            <a:noFill/>
          </a:ln>
          <a:effectLst>
            <a:outerShdw blurRad="317500" algn="ctr" rotWithShape="0">
              <a:prstClr val="black">
                <a:alpha val="25000"/>
              </a:prstClr>
            </a:outerShdw>
          </a:effectLst>
        </c:spPr>
      </c:pivotFmt>
      <c:pivotFmt>
        <c:idx val="9"/>
        <c:spPr>
          <a:solidFill>
            <a:schemeClr val="accent1">
              <a:shade val="76000"/>
            </a:schemeClr>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tint val="77000"/>
            </a:schemeClr>
          </a:solidFill>
          <a:ln>
            <a:noFill/>
          </a:ln>
          <a:effectLst>
            <a:outerShdw blurRad="317500" algn="ctr" rotWithShape="0">
              <a:prstClr val="black">
                <a:alpha val="25000"/>
              </a:prstClr>
            </a:outerShdw>
          </a:effectLst>
        </c:spPr>
      </c:pivotFmt>
      <c:pivotFmt>
        <c:idx val="12"/>
        <c:spPr>
          <a:solidFill>
            <a:schemeClr val="accent1">
              <a:tint val="54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5619128608923886"/>
          <c:y val="0.13530232558139535"/>
          <c:w val="0.46642666666666666"/>
          <c:h val="0.81353488372093019"/>
        </c:manualLayout>
      </c:layout>
      <c:pieChart>
        <c:varyColors val="1"/>
        <c:ser>
          <c:idx val="0"/>
          <c:order val="0"/>
          <c:tx>
            <c:strRef>
              <c:f>'Pivot Table'!$B$84</c:f>
              <c:strCache>
                <c:ptCount val="1"/>
                <c:pt idx="0">
                  <c:v>Total</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2C2-634C-B920-3F3EF9A9A6DE}"/>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2C2-634C-B920-3F3EF9A9A6DE}"/>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2C2-634C-B920-3F3EF9A9A6DE}"/>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2C2-634C-B920-3F3EF9A9A6DE}"/>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2C2-634C-B920-3F3EF9A9A6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Table'!$A$85:$A$90</c:f>
              <c:strCache>
                <c:ptCount val="5"/>
                <c:pt idx="0">
                  <c:v>0</c:v>
                </c:pt>
                <c:pt idx="1">
                  <c:v>1</c:v>
                </c:pt>
                <c:pt idx="2">
                  <c:v>2</c:v>
                </c:pt>
                <c:pt idx="3">
                  <c:v>3</c:v>
                </c:pt>
                <c:pt idx="4">
                  <c:v>4</c:v>
                </c:pt>
              </c:strCache>
            </c:strRef>
          </c:cat>
          <c:val>
            <c:numRef>
              <c:f>'Pivot Table'!$B$85:$B$90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A-B2C2-634C-B920-3F3EF9A9A6D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274921799158669"/>
          <c:y val="0.36191042861723727"/>
          <c:w val="6.0127494337180454E-2"/>
          <c:h val="0.3851836676524031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DE07-6B40-B8BE-AA0576D737AA}"/>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DE07-6B40-B8BE-AA0576D737AA}"/>
            </c:ext>
          </c:extLst>
        </c:ser>
        <c:dLbls>
          <c:showLegendKey val="0"/>
          <c:showVal val="0"/>
          <c:showCatName val="0"/>
          <c:showSerName val="0"/>
          <c:showPercent val="0"/>
          <c:showBubbleSize val="0"/>
        </c:dLbls>
        <c:marker val="1"/>
        <c:smooth val="0"/>
        <c:axId val="858491567"/>
        <c:axId val="816983359"/>
      </c:lineChart>
      <c:catAx>
        <c:axId val="8584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83359"/>
        <c:crosses val="autoZero"/>
        <c:auto val="1"/>
        <c:lblAlgn val="ctr"/>
        <c:lblOffset val="100"/>
        <c:noMultiLvlLbl val="0"/>
      </c:catAx>
      <c:valAx>
        <c:axId val="81698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 Adults</c:v>
                </c:pt>
                <c:pt idx="1">
                  <c:v>Middle Age Adults</c:v>
                </c:pt>
                <c:pt idx="2">
                  <c:v>Seniors</c:v>
                </c:pt>
              </c:strCache>
            </c:strRef>
          </c:cat>
          <c:val>
            <c:numRef>
              <c:f>'Pivot Table'!$B$36:$B$39</c:f>
              <c:numCache>
                <c:formatCode>General</c:formatCode>
                <c:ptCount val="3"/>
                <c:pt idx="0">
                  <c:v>160</c:v>
                </c:pt>
                <c:pt idx="1">
                  <c:v>281</c:v>
                </c:pt>
                <c:pt idx="2">
                  <c:v>78</c:v>
                </c:pt>
              </c:numCache>
            </c:numRef>
          </c:val>
          <c:smooth val="0"/>
          <c:extLst>
            <c:ext xmlns:c16="http://schemas.microsoft.com/office/drawing/2014/chart" uri="{C3380CC4-5D6E-409C-BE32-E72D297353CC}">
              <c16:uniqueId val="{00000000-D13F-DB42-B8E9-99FEA71056F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 Adults</c:v>
                </c:pt>
                <c:pt idx="1">
                  <c:v>Middle Age Adults</c:v>
                </c:pt>
                <c:pt idx="2">
                  <c:v>Seniors</c:v>
                </c:pt>
              </c:strCache>
            </c:strRef>
          </c:cat>
          <c:val>
            <c:numRef>
              <c:f>'Pivot Table'!$C$36:$C$39</c:f>
              <c:numCache>
                <c:formatCode>General</c:formatCode>
                <c:ptCount val="3"/>
                <c:pt idx="0">
                  <c:v>202</c:v>
                </c:pt>
                <c:pt idx="1">
                  <c:v>242</c:v>
                </c:pt>
                <c:pt idx="2">
                  <c:v>37</c:v>
                </c:pt>
              </c:numCache>
            </c:numRef>
          </c:val>
          <c:smooth val="0"/>
          <c:extLst>
            <c:ext xmlns:c16="http://schemas.microsoft.com/office/drawing/2014/chart" uri="{C3380CC4-5D6E-409C-BE32-E72D297353CC}">
              <c16:uniqueId val="{00000001-D13F-DB42-B8E9-99FEA71056FC}"/>
            </c:ext>
          </c:extLst>
        </c:ser>
        <c:dLbls>
          <c:showLegendKey val="0"/>
          <c:showVal val="0"/>
          <c:showCatName val="0"/>
          <c:showSerName val="0"/>
          <c:showPercent val="0"/>
          <c:showBubbleSize val="0"/>
        </c:dLbls>
        <c:marker val="1"/>
        <c:smooth val="0"/>
        <c:axId val="887722943"/>
        <c:axId val="885860175"/>
      </c:lineChart>
      <c:catAx>
        <c:axId val="88772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446872265966755"/>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60175"/>
        <c:crosses val="autoZero"/>
        <c:auto val="1"/>
        <c:lblAlgn val="ctr"/>
        <c:lblOffset val="100"/>
        <c:noMultiLvlLbl val="0"/>
      </c:catAx>
      <c:valAx>
        <c:axId val="8858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Table'!$B$53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C35-DD4C-8C82-453EE33196AD}"/>
              </c:ext>
            </c:extLst>
          </c:dPt>
          <c:dPt>
            <c:idx val="1"/>
            <c:bubble3D val="0"/>
            <c:spPr>
              <a:solidFill>
                <a:schemeClr val="accent2"/>
              </a:solidFill>
              <a:ln>
                <a:noFill/>
              </a:ln>
              <a:effectLst/>
            </c:spPr>
            <c:extLst>
              <c:ext xmlns:c16="http://schemas.microsoft.com/office/drawing/2014/chart" uri="{C3380CC4-5D6E-409C-BE32-E72D297353CC}">
                <c16:uniqueId val="{00000003-1C35-DD4C-8C82-453EE33196AD}"/>
              </c:ext>
            </c:extLst>
          </c:dPt>
          <c:dPt>
            <c:idx val="2"/>
            <c:bubble3D val="0"/>
            <c:spPr>
              <a:solidFill>
                <a:schemeClr val="accent3"/>
              </a:solidFill>
              <a:ln>
                <a:noFill/>
              </a:ln>
              <a:effectLst/>
            </c:spPr>
            <c:extLst>
              <c:ext xmlns:c16="http://schemas.microsoft.com/office/drawing/2014/chart" uri="{C3380CC4-5D6E-409C-BE32-E72D297353CC}">
                <c16:uniqueId val="{00000005-1C35-DD4C-8C82-453EE33196A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Table'!$A$54:$A$57</c:f>
              <c:strCache>
                <c:ptCount val="3"/>
                <c:pt idx="0">
                  <c:v>Europe</c:v>
                </c:pt>
                <c:pt idx="1">
                  <c:v>North America</c:v>
                </c:pt>
                <c:pt idx="2">
                  <c:v>Pacific</c:v>
                </c:pt>
              </c:strCache>
            </c:strRef>
          </c:cat>
          <c:val>
            <c:numRef>
              <c:f>'Pivot Table'!$B$54:$B$57</c:f>
              <c:numCache>
                <c:formatCode>General</c:formatCode>
                <c:ptCount val="3"/>
                <c:pt idx="0">
                  <c:v>148</c:v>
                </c:pt>
                <c:pt idx="1">
                  <c:v>220</c:v>
                </c:pt>
                <c:pt idx="2">
                  <c:v>113</c:v>
                </c:pt>
              </c:numCache>
            </c:numRef>
          </c:val>
          <c:extLst>
            <c:ext xmlns:c16="http://schemas.microsoft.com/office/drawing/2014/chart" uri="{C3380CC4-5D6E-409C-BE32-E72D297353CC}">
              <c16:uniqueId val="{00000000-CF86-E045-B371-7D809B001B2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Income vs Bike Purchase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Table'!$A$65:$A$81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Table'!$B$65:$B$81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6-333B-2E44-8D10-FFBA3C40ED4D}"/>
            </c:ext>
          </c:extLst>
        </c:ser>
        <c:dLbls>
          <c:showLegendKey val="0"/>
          <c:showVal val="0"/>
          <c:showCatName val="0"/>
          <c:showSerName val="0"/>
          <c:showPercent val="0"/>
          <c:showBubbleSize val="0"/>
        </c:dLbls>
        <c:gapWidth val="219"/>
        <c:axId val="581002143"/>
        <c:axId val="570461215"/>
      </c:barChart>
      <c:catAx>
        <c:axId val="581002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61215"/>
        <c:crosses val="autoZero"/>
        <c:auto val="1"/>
        <c:lblAlgn val="ctr"/>
        <c:lblOffset val="100"/>
        <c:noMultiLvlLbl val="0"/>
      </c:catAx>
      <c:valAx>
        <c:axId val="570461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214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Naive Bayes.xlsx]Pivot Table!PivotTable15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Owned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0C-F345-A9D2-6FCAD95159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0C-F345-A9D2-6FCAD95159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0C-F345-A9D2-6FCAD95159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0C-F345-A9D2-6FCAD95159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0C-F345-A9D2-6FCAD9515954}"/>
              </c:ext>
            </c:extLst>
          </c:dPt>
          <c:cat>
            <c:strRef>
              <c:f>'Pivot Table'!$A$85:$A$90</c:f>
              <c:strCache>
                <c:ptCount val="5"/>
                <c:pt idx="0">
                  <c:v>0</c:v>
                </c:pt>
                <c:pt idx="1">
                  <c:v>1</c:v>
                </c:pt>
                <c:pt idx="2">
                  <c:v>2</c:v>
                </c:pt>
                <c:pt idx="3">
                  <c:v>3</c:v>
                </c:pt>
                <c:pt idx="4">
                  <c:v>4</c:v>
                </c:pt>
              </c:strCache>
            </c:strRef>
          </c:cat>
          <c:val>
            <c:numRef>
              <c:f>'Pivot Table'!$B$85:$B$90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30A0-044F-85A1-FBC4F01E11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Naive Bayes.xlsx]Pivot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within Customer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45074.626865671642</c:v>
                </c:pt>
                <c:pt idx="1">
                  <c:v>42361.111111111109</c:v>
                </c:pt>
              </c:numCache>
            </c:numRef>
          </c:val>
          <c:extLst>
            <c:ext xmlns:c16="http://schemas.microsoft.com/office/drawing/2014/chart" uri="{C3380CC4-5D6E-409C-BE32-E72D297353CC}">
              <c16:uniqueId val="{00000000-19C4-6549-BF3E-28B8052C5BA3}"/>
            </c:ext>
          </c:extLst>
        </c:ser>
        <c:ser>
          <c:idx val="1"/>
          <c:order val="1"/>
          <c:tx>
            <c:strRef>
              <c:f>'Pivot Table'!$C$3:$C$4</c:f>
              <c:strCache>
                <c:ptCount val="1"/>
                <c:pt idx="0">
                  <c:v>Yes</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51142.857142857145</c:v>
                </c:pt>
                <c:pt idx="1">
                  <c:v>52916.666666666664</c:v>
                </c:pt>
              </c:numCache>
            </c:numRef>
          </c:val>
          <c:extLst>
            <c:ext xmlns:c16="http://schemas.microsoft.com/office/drawing/2014/chart" uri="{C3380CC4-5D6E-409C-BE32-E72D297353CC}">
              <c16:uniqueId val="{00000001-19C4-6549-BF3E-28B8052C5BA3}"/>
            </c:ext>
          </c:extLst>
        </c:ser>
        <c:dLbls>
          <c:showLegendKey val="0"/>
          <c:showVal val="0"/>
          <c:showCatName val="0"/>
          <c:showSerName val="0"/>
          <c:showPercent val="0"/>
          <c:showBubbleSize val="0"/>
        </c:dLbls>
        <c:gapWidth val="219"/>
        <c:overlap val="-27"/>
        <c:axId val="858517663"/>
        <c:axId val="858363263"/>
      </c:barChart>
      <c:catAx>
        <c:axId val="85851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3263"/>
        <c:crosses val="autoZero"/>
        <c:auto val="1"/>
        <c:lblAlgn val="ctr"/>
        <c:lblOffset val="100"/>
        <c:noMultiLvlLbl val="0"/>
      </c:catAx>
      <c:valAx>
        <c:axId val="85836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1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Naive Bayes.xlsx]Pivot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A635-D143-9508-E2CCAD63581F}"/>
            </c:ext>
          </c:extLst>
        </c:ser>
        <c:ser>
          <c:idx val="1"/>
          <c:order val="1"/>
          <c:tx>
            <c:strRef>
              <c:f>'Pivot Table'!$C$18:$C$19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A635-D143-9508-E2CCAD63581F}"/>
            </c:ext>
          </c:extLst>
        </c:ser>
        <c:dLbls>
          <c:showLegendKey val="0"/>
          <c:showVal val="0"/>
          <c:showCatName val="0"/>
          <c:showSerName val="0"/>
          <c:showPercent val="0"/>
          <c:showBubbleSize val="0"/>
        </c:dLbls>
        <c:marker val="1"/>
        <c:smooth val="0"/>
        <c:axId val="858491567"/>
        <c:axId val="816983359"/>
      </c:lineChart>
      <c:catAx>
        <c:axId val="85849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83359"/>
        <c:crosses val="autoZero"/>
        <c:auto val="1"/>
        <c:lblAlgn val="ctr"/>
        <c:lblOffset val="100"/>
        <c:noMultiLvlLbl val="0"/>
      </c:catAx>
      <c:valAx>
        <c:axId val="81698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9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Purchases Naive Bayes.xlsx]Pivot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Table'!$A$36:$A$39</c:f>
              <c:strCache>
                <c:ptCount val="3"/>
                <c:pt idx="0">
                  <c:v>Young Adults</c:v>
                </c:pt>
                <c:pt idx="1">
                  <c:v>Middle Age Adults</c:v>
                </c:pt>
                <c:pt idx="2">
                  <c:v>Seniors</c:v>
                </c:pt>
              </c:strCache>
            </c:strRef>
          </c:cat>
          <c:val>
            <c:numRef>
              <c:f>'Pivot Table'!$B$36:$B$39</c:f>
              <c:numCache>
                <c:formatCode>General</c:formatCode>
                <c:ptCount val="3"/>
                <c:pt idx="0">
                  <c:v>160</c:v>
                </c:pt>
                <c:pt idx="1">
                  <c:v>281</c:v>
                </c:pt>
                <c:pt idx="2">
                  <c:v>78</c:v>
                </c:pt>
              </c:numCache>
            </c:numRef>
          </c:val>
          <c:smooth val="0"/>
          <c:extLst>
            <c:ext xmlns:c16="http://schemas.microsoft.com/office/drawing/2014/chart" uri="{C3380CC4-5D6E-409C-BE32-E72D297353CC}">
              <c16:uniqueId val="{00000000-A910-5445-8DC3-D77638D00D2A}"/>
            </c:ext>
          </c:extLst>
        </c:ser>
        <c:ser>
          <c:idx val="1"/>
          <c:order val="1"/>
          <c:tx>
            <c:strRef>
              <c:f>'Pivot Table'!$C$34:$C$35</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Table'!$A$36:$A$39</c:f>
              <c:strCache>
                <c:ptCount val="3"/>
                <c:pt idx="0">
                  <c:v>Young Adults</c:v>
                </c:pt>
                <c:pt idx="1">
                  <c:v>Middle Age Adults</c:v>
                </c:pt>
                <c:pt idx="2">
                  <c:v>Seniors</c:v>
                </c:pt>
              </c:strCache>
            </c:strRef>
          </c:cat>
          <c:val>
            <c:numRef>
              <c:f>'Pivot Table'!$C$36:$C$39</c:f>
              <c:numCache>
                <c:formatCode>General</c:formatCode>
                <c:ptCount val="3"/>
                <c:pt idx="0">
                  <c:v>202</c:v>
                </c:pt>
                <c:pt idx="1">
                  <c:v>242</c:v>
                </c:pt>
                <c:pt idx="2">
                  <c:v>37</c:v>
                </c:pt>
              </c:numCache>
            </c:numRef>
          </c:val>
          <c:smooth val="0"/>
          <c:extLst>
            <c:ext xmlns:c16="http://schemas.microsoft.com/office/drawing/2014/chart" uri="{C3380CC4-5D6E-409C-BE32-E72D297353CC}">
              <c16:uniqueId val="{00000001-A910-5445-8DC3-D77638D00D2A}"/>
            </c:ext>
          </c:extLst>
        </c:ser>
        <c:dLbls>
          <c:showLegendKey val="0"/>
          <c:showVal val="0"/>
          <c:showCatName val="0"/>
          <c:showSerName val="0"/>
          <c:showPercent val="0"/>
          <c:showBubbleSize val="0"/>
        </c:dLbls>
        <c:marker val="1"/>
        <c:smooth val="0"/>
        <c:axId val="887722943"/>
        <c:axId val="885860175"/>
      </c:lineChart>
      <c:catAx>
        <c:axId val="88772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446872265966755"/>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60175"/>
        <c:crosses val="autoZero"/>
        <c:auto val="1"/>
        <c:lblAlgn val="ctr"/>
        <c:lblOffset val="100"/>
        <c:noMultiLvlLbl val="0"/>
      </c:catAx>
      <c:valAx>
        <c:axId val="8858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234950</xdr:colOff>
      <xdr:row>5</xdr:row>
      <xdr:rowOff>50800</xdr:rowOff>
    </xdr:from>
    <xdr:to>
      <xdr:col>9</xdr:col>
      <xdr:colOff>285750</xdr:colOff>
      <xdr:row>19</xdr:row>
      <xdr:rowOff>127000</xdr:rowOff>
    </xdr:to>
    <xdr:graphicFrame macro="">
      <xdr:nvGraphicFramePr>
        <xdr:cNvPr id="6" name="Chart 5">
          <a:extLst>
            <a:ext uri="{FF2B5EF4-FFF2-40B4-BE49-F238E27FC236}">
              <a16:creationId xmlns:a16="http://schemas.microsoft.com/office/drawing/2014/main" id="{0F6311AA-59D6-90E3-0DAA-9B464D0D1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260350</xdr:colOff>
      <xdr:row>20</xdr:row>
      <xdr:rowOff>127000</xdr:rowOff>
    </xdr:from>
    <xdr:to>
      <xdr:col>9</xdr:col>
      <xdr:colOff>311150</xdr:colOff>
      <xdr:row>35</xdr:row>
      <xdr:rowOff>12700</xdr:rowOff>
    </xdr:to>
    <xdr:graphicFrame macro="">
      <xdr:nvGraphicFramePr>
        <xdr:cNvPr id="7" name="Chart 6">
          <a:extLst>
            <a:ext uri="{FF2B5EF4-FFF2-40B4-BE49-F238E27FC236}">
              <a16:creationId xmlns:a16="http://schemas.microsoft.com/office/drawing/2014/main" id="{D3DDD184-1E04-F099-AE16-F3302AE32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35</xdr:row>
      <xdr:rowOff>139700</xdr:rowOff>
    </xdr:from>
    <xdr:to>
      <xdr:col>9</xdr:col>
      <xdr:colOff>298450</xdr:colOff>
      <xdr:row>50</xdr:row>
      <xdr:rowOff>25400</xdr:rowOff>
    </xdr:to>
    <xdr:graphicFrame macro="">
      <xdr:nvGraphicFramePr>
        <xdr:cNvPr id="8" name="Chart 7">
          <a:extLst>
            <a:ext uri="{FF2B5EF4-FFF2-40B4-BE49-F238E27FC236}">
              <a16:creationId xmlns:a16="http://schemas.microsoft.com/office/drawing/2014/main" id="{4403091E-D21A-F795-C2EB-FD0F22C3E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241300</xdr:colOff>
      <xdr:row>50</xdr:row>
      <xdr:rowOff>139700</xdr:rowOff>
    </xdr:from>
    <xdr:to>
      <xdr:col>11</xdr:col>
      <xdr:colOff>12700</xdr:colOff>
      <xdr:row>64</xdr:row>
      <xdr:rowOff>177800</xdr:rowOff>
    </xdr:to>
    <xdr:graphicFrame macro="">
      <xdr:nvGraphicFramePr>
        <xdr:cNvPr id="12" name="Chart 11">
          <a:extLst>
            <a:ext uri="{FF2B5EF4-FFF2-40B4-BE49-F238E27FC236}">
              <a16:creationId xmlns:a16="http://schemas.microsoft.com/office/drawing/2014/main" id="{D09926B2-A7E4-0024-A574-0F95D37C2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65</xdr:row>
      <xdr:rowOff>127000</xdr:rowOff>
    </xdr:from>
    <xdr:to>
      <xdr:col>13</xdr:col>
      <xdr:colOff>12700</xdr:colOff>
      <xdr:row>80</xdr:row>
      <xdr:rowOff>12700</xdr:rowOff>
    </xdr:to>
    <xdr:graphicFrame macro="">
      <xdr:nvGraphicFramePr>
        <xdr:cNvPr id="14" name="Chart 13">
          <a:extLst>
            <a:ext uri="{FF2B5EF4-FFF2-40B4-BE49-F238E27FC236}">
              <a16:creationId xmlns:a16="http://schemas.microsoft.com/office/drawing/2014/main" id="{E262D12C-CFB2-CF80-0B74-714DEF6C6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469900</xdr:colOff>
      <xdr:row>81</xdr:row>
      <xdr:rowOff>88900</xdr:rowOff>
    </xdr:from>
    <xdr:to>
      <xdr:col>12</xdr:col>
      <xdr:colOff>215900</xdr:colOff>
      <xdr:row>95</xdr:row>
      <xdr:rowOff>165100</xdr:rowOff>
    </xdr:to>
    <xdr:graphicFrame macro="">
      <xdr:nvGraphicFramePr>
        <xdr:cNvPr id="15" name="Chart 14">
          <a:extLst>
            <a:ext uri="{FF2B5EF4-FFF2-40B4-BE49-F238E27FC236}">
              <a16:creationId xmlns:a16="http://schemas.microsoft.com/office/drawing/2014/main" id="{601A5778-AA67-09A7-406C-2D78EEAA8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5</xdr:row>
      <xdr:rowOff>76200</xdr:rowOff>
    </xdr:from>
    <xdr:to>
      <xdr:col>10</xdr:col>
      <xdr:colOff>38100</xdr:colOff>
      <xdr:row>20</xdr:row>
      <xdr:rowOff>139700</xdr:rowOff>
    </xdr:to>
    <xdr:graphicFrame macro="">
      <xdr:nvGraphicFramePr>
        <xdr:cNvPr id="2" name="Chart 1">
          <a:extLst>
            <a:ext uri="{FF2B5EF4-FFF2-40B4-BE49-F238E27FC236}">
              <a16:creationId xmlns:a16="http://schemas.microsoft.com/office/drawing/2014/main" id="{23809CDB-4659-104B-AECC-DEF11EA62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22</xdr:row>
      <xdr:rowOff>165100</xdr:rowOff>
    </xdr:from>
    <xdr:to>
      <xdr:col>6</xdr:col>
      <xdr:colOff>139700</xdr:colOff>
      <xdr:row>38</xdr:row>
      <xdr:rowOff>12700</xdr:rowOff>
    </xdr:to>
    <xdr:graphicFrame macro="">
      <xdr:nvGraphicFramePr>
        <xdr:cNvPr id="3" name="Chart 2">
          <a:extLst>
            <a:ext uri="{FF2B5EF4-FFF2-40B4-BE49-F238E27FC236}">
              <a16:creationId xmlns:a16="http://schemas.microsoft.com/office/drawing/2014/main" id="{1E569218-6CE6-A748-BED1-154125D3C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609600</xdr:colOff>
      <xdr:row>22</xdr:row>
      <xdr:rowOff>152400</xdr:rowOff>
    </xdr:from>
    <xdr:to>
      <xdr:col>14</xdr:col>
      <xdr:colOff>596900</xdr:colOff>
      <xdr:row>38</xdr:row>
      <xdr:rowOff>12700</xdr:rowOff>
    </xdr:to>
    <xdr:graphicFrame macro="">
      <xdr:nvGraphicFramePr>
        <xdr:cNvPr id="4" name="Chart 3">
          <a:extLst>
            <a:ext uri="{FF2B5EF4-FFF2-40B4-BE49-F238E27FC236}">
              <a16:creationId xmlns:a16="http://schemas.microsoft.com/office/drawing/2014/main" id="{41038387-338B-BA45-BED0-861839DB0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5</xdr:row>
      <xdr:rowOff>88900</xdr:rowOff>
    </xdr:from>
    <xdr:to>
      <xdr:col>5</xdr:col>
      <xdr:colOff>12700</xdr:colOff>
      <xdr:row>20</xdr:row>
      <xdr:rowOff>127000</xdr:rowOff>
    </xdr:to>
    <xdr:graphicFrame macro="">
      <xdr:nvGraphicFramePr>
        <xdr:cNvPr id="5" name="Chart 4">
          <a:extLst>
            <a:ext uri="{FF2B5EF4-FFF2-40B4-BE49-F238E27FC236}">
              <a16:creationId xmlns:a16="http://schemas.microsoft.com/office/drawing/2014/main" id="{E73A9423-75B6-764E-9BE9-382F0BB6F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114300</xdr:colOff>
      <xdr:row>5</xdr:row>
      <xdr:rowOff>88901</xdr:rowOff>
    </xdr:from>
    <xdr:to>
      <xdr:col>12</xdr:col>
      <xdr:colOff>304800</xdr:colOff>
      <xdr:row>10</xdr:row>
      <xdr:rowOff>50800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6B49A0E-6560-2DCA-32EE-6DEB2A0F68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69300" y="1041401"/>
              <a:ext cx="18415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22</xdr:row>
      <xdr:rowOff>165101</xdr:rowOff>
    </xdr:from>
    <xdr:to>
      <xdr:col>8</xdr:col>
      <xdr:colOff>368300</xdr:colOff>
      <xdr:row>28</xdr:row>
      <xdr:rowOff>114301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EFC82FA-B998-B571-7857-9C3D564D62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43500" y="43561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3</xdr:row>
      <xdr:rowOff>152400</xdr:rowOff>
    </xdr:from>
    <xdr:to>
      <xdr:col>14</xdr:col>
      <xdr:colOff>596900</xdr:colOff>
      <xdr:row>5</xdr:row>
      <xdr:rowOff>38100</xdr:rowOff>
    </xdr:to>
    <xdr:sp macro="" textlink="">
      <xdr:nvSpPr>
        <xdr:cNvPr id="10" name="Rectangle 9">
          <a:extLst>
            <a:ext uri="{FF2B5EF4-FFF2-40B4-BE49-F238E27FC236}">
              <a16:creationId xmlns:a16="http://schemas.microsoft.com/office/drawing/2014/main" id="{ADB41299-4950-B71B-341D-8A4EC674E12D}"/>
            </a:ext>
          </a:extLst>
        </xdr:cNvPr>
        <xdr:cNvSpPr/>
      </xdr:nvSpPr>
      <xdr:spPr>
        <a:xfrm>
          <a:off x="12700" y="723900"/>
          <a:ext cx="12141200" cy="266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0</xdr:row>
      <xdr:rowOff>63500</xdr:rowOff>
    </xdr:from>
    <xdr:to>
      <xdr:col>0</xdr:col>
      <xdr:colOff>749300</xdr:colOff>
      <xdr:row>3</xdr:row>
      <xdr:rowOff>114775</xdr:rowOff>
    </xdr:to>
    <xdr:pic>
      <xdr:nvPicPr>
        <xdr:cNvPr id="14" name="Picture 13">
          <a:extLst>
            <a:ext uri="{FF2B5EF4-FFF2-40B4-BE49-F238E27FC236}">
              <a16:creationId xmlns:a16="http://schemas.microsoft.com/office/drawing/2014/main" id="{9DF013EE-1D51-7B4B-F1F2-ED2F26FC61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200" y="63500"/>
          <a:ext cx="673100" cy="622775"/>
        </a:xfrm>
        <a:prstGeom prst="rect">
          <a:avLst/>
        </a:prstGeom>
      </xdr:spPr>
    </xdr:pic>
    <xdr:clientData/>
  </xdr:twoCellAnchor>
  <xdr:twoCellAnchor editAs="oneCell">
    <xdr:from>
      <xdr:col>7</xdr:col>
      <xdr:colOff>139700</xdr:colOff>
      <xdr:row>0</xdr:row>
      <xdr:rowOff>63500</xdr:rowOff>
    </xdr:from>
    <xdr:to>
      <xdr:col>8</xdr:col>
      <xdr:colOff>215900</xdr:colOff>
      <xdr:row>3</xdr:row>
      <xdr:rowOff>127000</xdr:rowOff>
    </xdr:to>
    <xdr:pic>
      <xdr:nvPicPr>
        <xdr:cNvPr id="15" name="Picture 14">
          <a:extLst>
            <a:ext uri="{FF2B5EF4-FFF2-40B4-BE49-F238E27FC236}">
              <a16:creationId xmlns:a16="http://schemas.microsoft.com/office/drawing/2014/main" id="{488F65A6-B1EE-8586-88F1-3D7EFE0FCEB6}"/>
            </a:ext>
          </a:extLst>
        </xdr:cNvPr>
        <xdr:cNvPicPr>
          <a:picLocks noChangeAspect="1"/>
        </xdr:cNvPicPr>
      </xdr:nvPicPr>
      <xdr:blipFill>
        <a:blip xmlns:r="http://schemas.openxmlformats.org/officeDocument/2006/relationships" r:embed="rId6"/>
        <a:stretch>
          <a:fillRect/>
        </a:stretch>
      </xdr:blipFill>
      <xdr:spPr>
        <a:xfrm>
          <a:off x="5918200" y="63500"/>
          <a:ext cx="901700" cy="635000"/>
        </a:xfrm>
        <a:prstGeom prst="rect">
          <a:avLst/>
        </a:prstGeom>
      </xdr:spPr>
    </xdr:pic>
    <xdr:clientData/>
  </xdr:twoCellAnchor>
  <xdr:twoCellAnchor editAs="oneCell">
    <xdr:from>
      <xdr:col>10</xdr:col>
      <xdr:colOff>114300</xdr:colOff>
      <xdr:row>10</xdr:row>
      <xdr:rowOff>127001</xdr:rowOff>
    </xdr:from>
    <xdr:to>
      <xdr:col>12</xdr:col>
      <xdr:colOff>292100</xdr:colOff>
      <xdr:row>20</xdr:row>
      <xdr:rowOff>139700</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82849092-85AF-1503-8F51-0BFC7541B84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369300" y="2032001"/>
              <a:ext cx="1828800" cy="191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5</xdr:row>
      <xdr:rowOff>101601</xdr:rowOff>
    </xdr:from>
    <xdr:to>
      <xdr:col>14</xdr:col>
      <xdr:colOff>558800</xdr:colOff>
      <xdr:row>13</xdr:row>
      <xdr:rowOff>177801</xdr:rowOff>
    </xdr:to>
    <mc:AlternateContent xmlns:mc="http://schemas.openxmlformats.org/markup-compatibility/2006" xmlns:a14="http://schemas.microsoft.com/office/drawing/2010/main">
      <mc:Choice Requires="a14">
        <xdr:graphicFrame macro="">
          <xdr:nvGraphicFramePr>
            <xdr:cNvPr id="17" name="Cars">
              <a:extLst>
                <a:ext uri="{FF2B5EF4-FFF2-40B4-BE49-F238E27FC236}">
                  <a16:creationId xmlns:a16="http://schemas.microsoft.com/office/drawing/2014/main" id="{4F93DAA6-0942-217C-AB81-3C5A6A274ED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287000" y="10541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40</xdr:row>
      <xdr:rowOff>25400</xdr:rowOff>
    </xdr:from>
    <xdr:to>
      <xdr:col>7</xdr:col>
      <xdr:colOff>76200</xdr:colOff>
      <xdr:row>54</xdr:row>
      <xdr:rowOff>152400</xdr:rowOff>
    </xdr:to>
    <xdr:graphicFrame macro="">
      <xdr:nvGraphicFramePr>
        <xdr:cNvPr id="18" name="Chart 17">
          <a:extLst>
            <a:ext uri="{FF2B5EF4-FFF2-40B4-BE49-F238E27FC236}">
              <a16:creationId xmlns:a16="http://schemas.microsoft.com/office/drawing/2014/main" id="{9821D615-5E5A-534A-888F-664D853A5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127000</xdr:colOff>
      <xdr:row>40</xdr:row>
      <xdr:rowOff>12700</xdr:rowOff>
    </xdr:from>
    <xdr:to>
      <xdr:col>9</xdr:col>
      <xdr:colOff>342900</xdr:colOff>
      <xdr:row>54</xdr:row>
      <xdr:rowOff>139700</xdr:rowOff>
    </xdr:to>
    <mc:AlternateContent xmlns:mc="http://schemas.openxmlformats.org/markup-compatibility/2006" xmlns:a14="http://schemas.microsoft.com/office/drawing/2010/main">
      <mc:Choice Requires="a14">
        <xdr:graphicFrame macro="">
          <xdr:nvGraphicFramePr>
            <xdr:cNvPr id="19" name="Purchased Bike">
              <a:extLst>
                <a:ext uri="{FF2B5EF4-FFF2-40B4-BE49-F238E27FC236}">
                  <a16:creationId xmlns:a16="http://schemas.microsoft.com/office/drawing/2014/main" id="{7C4290FE-6320-D7A9-8201-080488C6058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5905500" y="7632700"/>
              <a:ext cx="18669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393700</xdr:colOff>
      <xdr:row>40</xdr:row>
      <xdr:rowOff>12700</xdr:rowOff>
    </xdr:from>
    <xdr:to>
      <xdr:col>14</xdr:col>
      <xdr:colOff>596900</xdr:colOff>
      <xdr:row>54</xdr:row>
      <xdr:rowOff>152400</xdr:rowOff>
    </xdr:to>
    <xdr:graphicFrame macro="">
      <xdr:nvGraphicFramePr>
        <xdr:cNvPr id="20" name="Chart 19">
          <a:extLst>
            <a:ext uri="{FF2B5EF4-FFF2-40B4-BE49-F238E27FC236}">
              <a16:creationId xmlns:a16="http://schemas.microsoft.com/office/drawing/2014/main" id="{6516E5E6-6AD4-EB49-A10F-9C43B858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635000</xdr:colOff>
      <xdr:row>0</xdr:row>
      <xdr:rowOff>25400</xdr:rowOff>
    </xdr:from>
    <xdr:to>
      <xdr:col>7</xdr:col>
      <xdr:colOff>41729</xdr:colOff>
      <xdr:row>3</xdr:row>
      <xdr:rowOff>127000</xdr:rowOff>
    </xdr:to>
    <xdr:pic>
      <xdr:nvPicPr>
        <xdr:cNvPr id="22" name="Picture 21">
          <a:extLst>
            <a:ext uri="{FF2B5EF4-FFF2-40B4-BE49-F238E27FC236}">
              <a16:creationId xmlns:a16="http://schemas.microsoft.com/office/drawing/2014/main" id="{5EA6B821-944B-A238-A919-C383EEDD36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62500" y="25400"/>
          <a:ext cx="1057729" cy="673100"/>
        </a:xfrm>
        <a:prstGeom prst="rect">
          <a:avLst/>
        </a:prstGeom>
      </xdr:spPr>
    </xdr:pic>
    <xdr:clientData/>
  </xdr:twoCellAnchor>
  <xdr:twoCellAnchor>
    <xdr:from>
      <xdr:col>0</xdr:col>
      <xdr:colOff>0</xdr:colOff>
      <xdr:row>21</xdr:row>
      <xdr:rowOff>0</xdr:rowOff>
    </xdr:from>
    <xdr:to>
      <xdr:col>14</xdr:col>
      <xdr:colOff>584200</xdr:colOff>
      <xdr:row>22</xdr:row>
      <xdr:rowOff>76200</xdr:rowOff>
    </xdr:to>
    <xdr:sp macro="" textlink="">
      <xdr:nvSpPr>
        <xdr:cNvPr id="23" name="Rectangle 22">
          <a:extLst>
            <a:ext uri="{FF2B5EF4-FFF2-40B4-BE49-F238E27FC236}">
              <a16:creationId xmlns:a16="http://schemas.microsoft.com/office/drawing/2014/main" id="{538ABD42-F315-C645-A48A-55DFB818B317}"/>
            </a:ext>
          </a:extLst>
        </xdr:cNvPr>
        <xdr:cNvSpPr/>
      </xdr:nvSpPr>
      <xdr:spPr>
        <a:xfrm>
          <a:off x="0" y="4000500"/>
          <a:ext cx="12141200" cy="266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38</xdr:row>
      <xdr:rowOff>63500</xdr:rowOff>
    </xdr:from>
    <xdr:to>
      <xdr:col>14</xdr:col>
      <xdr:colOff>584200</xdr:colOff>
      <xdr:row>39</xdr:row>
      <xdr:rowOff>139700</xdr:rowOff>
    </xdr:to>
    <xdr:sp macro="" textlink="">
      <xdr:nvSpPr>
        <xdr:cNvPr id="24" name="Rectangle 23">
          <a:extLst>
            <a:ext uri="{FF2B5EF4-FFF2-40B4-BE49-F238E27FC236}">
              <a16:creationId xmlns:a16="http://schemas.microsoft.com/office/drawing/2014/main" id="{F8159139-E178-0648-8248-AFEAD1E8FF43}"/>
            </a:ext>
          </a:extLst>
        </xdr:cNvPr>
        <xdr:cNvSpPr/>
      </xdr:nvSpPr>
      <xdr:spPr>
        <a:xfrm>
          <a:off x="0" y="7302500"/>
          <a:ext cx="12141200" cy="266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1.018392824073" createdVersion="8" refreshedVersion="8" minRefreshableVersion="3" recordCount="1000" xr:uid="{5322B6A3-9D92-8D48-81B0-EC81A711C18D}">
  <cacheSource type="worksheet">
    <worksheetSource ref="A1:O1001" sheet="Original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Adults"/>
        <s v="Senior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822431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2.936019328707" createdVersion="8" refreshedVersion="8" minRefreshableVersion="3" recordCount="813" xr:uid="{ABD538C1-BB75-5347-9BA1-B792CACA8BE6}">
  <cacheSource type="worksheet">
    <worksheetSource ref="A1:A814" sheet="Training Data"/>
  </cacheSource>
  <cacheFields count="12">
    <cacheField name="Purchased Bike" numFmtId="0">
      <sharedItems count="2">
        <s v="No"/>
        <s v="Yes"/>
      </sharedItems>
    </cacheField>
    <cacheField name="Marital Status Encoded" numFmtId="0">
      <sharedItems containsSemiMixedTypes="0" containsString="0" containsNumber="1" containsInteger="1" minValue="0" maxValue="1" count="2">
        <n v="0"/>
        <n v="1"/>
      </sharedItems>
    </cacheField>
    <cacheField name="Gender Encoded" numFmtId="0">
      <sharedItems containsSemiMixedTypes="0" containsString="0" containsNumber="1" containsInteger="1" minValue="0" maxValue="1" count="2">
        <n v="0"/>
        <n v="1"/>
      </sharedItems>
    </cacheField>
    <cacheField name="Income" numFmtId="0">
      <sharedItems containsSemiMixedTypes="0" containsString="0" containsNumber="1" containsInteger="1" minValue="10000" maxValue="170000" count="16">
        <n v="40000"/>
        <n v="30000"/>
        <n v="70000"/>
        <n v="10000"/>
        <n v="160000"/>
        <n v="20000"/>
        <n v="120000"/>
        <n v="90000"/>
        <n v="170000"/>
        <n v="80000"/>
        <n v="100000"/>
        <n v="60000"/>
        <n v="130000"/>
        <n v="150000"/>
        <n v="50000"/>
        <n v="110000"/>
      </sharedItems>
    </cacheField>
    <cacheField name="Children" numFmtId="0">
      <sharedItems containsSemiMixedTypes="0" containsString="0" containsNumber="1" containsInteger="1" minValue="0" maxValue="5" count="6">
        <n v="1"/>
        <n v="3"/>
        <n v="0"/>
        <n v="2"/>
        <n v="5"/>
        <n v="4"/>
      </sharedItems>
    </cacheField>
    <cacheField name="Education Encoded" numFmtId="0">
      <sharedItems containsSemiMixedTypes="0" containsString="0" containsNumber="1" containsInteger="1" minValue="0" maxValue="4" count="5">
        <n v="0"/>
        <n v="3"/>
        <n v="2"/>
        <n v="4"/>
        <n v="1"/>
      </sharedItems>
    </cacheField>
    <cacheField name="Occupation Encoded" numFmtId="0">
      <sharedItems containsSemiMixedTypes="0" containsString="0" containsNumber="1" containsInteger="1" minValue="0" maxValue="4" count="5">
        <n v="4"/>
        <n v="0"/>
        <n v="3"/>
        <n v="2"/>
        <n v="1"/>
      </sharedItems>
    </cacheField>
    <cacheField name="Home Owner Encoded" numFmtId="0">
      <sharedItems containsSemiMixedTypes="0" containsString="0" containsNumber="1" containsInteger="1" minValue="0" maxValue="1" count="2">
        <n v="1"/>
        <n v="0"/>
      </sharedItems>
    </cacheField>
    <cacheField name="Cars" numFmtId="0">
      <sharedItems containsSemiMixedTypes="0" containsString="0" containsNumber="1" containsInteger="1" minValue="0" maxValue="4" count="5">
        <n v="0"/>
        <n v="1"/>
        <n v="4"/>
        <n v="2"/>
        <n v="3"/>
      </sharedItems>
    </cacheField>
    <cacheField name="Commute Distance Encoded" numFmtId="0">
      <sharedItems containsSemiMixedTypes="0" containsString="0" containsNumber="1" containsInteger="1" minValue="0" maxValue="4" count="5">
        <n v="0"/>
        <n v="3"/>
        <n v="1"/>
        <n v="4"/>
        <n v="2"/>
      </sharedItems>
    </cacheField>
    <cacheField name="Region Encoded" numFmtId="0">
      <sharedItems containsSemiMixedTypes="0" containsString="0" containsNumber="1" containsInteger="1" minValue="0" maxValue="2" count="3">
        <n v="0"/>
        <n v="2"/>
        <n v="1"/>
      </sharedItems>
    </cacheField>
    <cacheField name="Age Brackets Encoded" numFmtId="0">
      <sharedItems containsSemiMixedTypes="0" containsString="0" containsNumber="1" containsInteger="1" minValue="0" maxValue="2" count="3">
        <n v="0"/>
        <n v="2"/>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3.030061342593" createdVersion="8" refreshedVersion="8" minRefreshableVersion="3" recordCount="798" xr:uid="{8E9BD97F-2AC2-644F-A2A2-F98C3CB93AAB}">
  <cacheSource type="worksheet">
    <worksheetSource ref="A1:L799" sheet="Training Set"/>
  </cacheSource>
  <cacheFields count="12">
    <cacheField name="Purchased Bike" numFmtId="0">
      <sharedItems count="2">
        <s v="No"/>
        <s v="Yes"/>
      </sharedItems>
    </cacheField>
    <cacheField name="Marital Status Encoded" numFmtId="0">
      <sharedItems containsSemiMixedTypes="0" containsString="0" containsNumber="1" containsInteger="1" minValue="0" maxValue="1" count="2">
        <n v="0"/>
        <n v="1"/>
      </sharedItems>
    </cacheField>
    <cacheField name="Gender Encoded" numFmtId="0">
      <sharedItems containsSemiMixedTypes="0" containsString="0" containsNumber="1" containsInteger="1" minValue="0" maxValue="1" count="2">
        <n v="0"/>
        <n v="1"/>
      </sharedItems>
    </cacheField>
    <cacheField name="Income Bracket Encoded" numFmtId="0">
      <sharedItems containsSemiMixedTypes="0" containsString="0" containsNumber="1" containsInteger="1" minValue="0" maxValue="2" count="3">
        <n v="0"/>
        <n v="1"/>
        <n v="2"/>
      </sharedItems>
    </cacheField>
    <cacheField name="Children" numFmtId="0">
      <sharedItems containsSemiMixedTypes="0" containsString="0" containsNumber="1" containsInteger="1" minValue="0" maxValue="5" count="6">
        <n v="1"/>
        <n v="3"/>
        <n v="5"/>
        <n v="0"/>
        <n v="2"/>
        <n v="4"/>
      </sharedItems>
    </cacheField>
    <cacheField name="Education Encoded" numFmtId="0">
      <sharedItems containsSemiMixedTypes="0" containsString="0" containsNumber="1" containsInteger="1" minValue="0" maxValue="4" count="5">
        <n v="0"/>
        <n v="3"/>
        <n v="2"/>
        <n v="4"/>
        <n v="1"/>
      </sharedItems>
    </cacheField>
    <cacheField name="Occupation Encoded" numFmtId="0">
      <sharedItems containsSemiMixedTypes="0" containsString="0" containsNumber="1" containsInteger="1" minValue="0" maxValue="4" count="5">
        <n v="4"/>
        <n v="0"/>
        <n v="3"/>
        <n v="2"/>
        <n v="1"/>
      </sharedItems>
    </cacheField>
    <cacheField name="Home Owner Encoded" numFmtId="0">
      <sharedItems containsSemiMixedTypes="0" containsString="0" containsNumber="1" containsInteger="1" minValue="0" maxValue="1" count="2">
        <n v="1"/>
        <n v="0"/>
      </sharedItems>
    </cacheField>
    <cacheField name="Cars" numFmtId="0">
      <sharedItems containsSemiMixedTypes="0" containsString="0" containsNumber="1" containsInteger="1" minValue="0" maxValue="4" count="5">
        <n v="0"/>
        <n v="1"/>
        <n v="2"/>
        <n v="4"/>
        <n v="3"/>
      </sharedItems>
    </cacheField>
    <cacheField name="Commute Distance Encoded" numFmtId="0">
      <sharedItems containsSemiMixedTypes="0" containsString="0" containsNumber="1" containsInteger="1" minValue="0" maxValue="4" count="5">
        <n v="0"/>
        <n v="2"/>
        <n v="3"/>
        <n v="1"/>
        <n v="4"/>
      </sharedItems>
    </cacheField>
    <cacheField name="Region Encoded" numFmtId="0">
      <sharedItems containsSemiMixedTypes="0" containsString="0" containsNumber="1" containsInteger="1" minValue="0" maxValue="2" count="3">
        <n v="0"/>
        <n v="2"/>
        <n v="1"/>
      </sharedItems>
    </cacheField>
    <cacheField name="Age Brackets Encoded" numFmtId="0">
      <sharedItems containsSemiMixedTypes="0" containsString="0" containsNumber="1" containsInteger="1" minValue="0" maxValue="2" count="3">
        <n v="0"/>
        <n v="1"/>
        <n v="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3.147793055556" createdVersion="8" refreshedVersion="8" minRefreshableVersion="3" recordCount="202" xr:uid="{067713A8-52E8-814A-BA4D-F1929168611D}">
  <cacheSource type="worksheet">
    <worksheetSource ref="A1:AK203" sheet="Testing Set"/>
  </cacheSource>
  <cacheFields count="37">
    <cacheField name="Purchased Bike" numFmtId="0">
      <sharedItems count="2">
        <s v="Yes"/>
        <s v="No"/>
      </sharedItems>
    </cacheField>
    <cacheField name="Marital Status Encoded" numFmtId="0">
      <sharedItems containsSemiMixedTypes="0" containsString="0" containsNumber="1" containsInteger="1" minValue="0" maxValue="1"/>
    </cacheField>
    <cacheField name="Gender Encoded" numFmtId="0">
      <sharedItems containsSemiMixedTypes="0" containsString="0" containsNumber="1" containsInteger="1" minValue="0" maxValue="1"/>
    </cacheField>
    <cacheField name="Income Bracket Encoded" numFmtId="1">
      <sharedItems containsSemiMixedTypes="0" containsString="0" containsNumber="1" containsInteger="1" minValue="0" maxValue="2"/>
    </cacheField>
    <cacheField name="Children" numFmtId="0">
      <sharedItems containsSemiMixedTypes="0" containsString="0" containsNumber="1" containsInteger="1" minValue="0" maxValue="5"/>
    </cacheField>
    <cacheField name="Education Encoded" numFmtId="0">
      <sharedItems containsSemiMixedTypes="0" containsString="0" containsNumber="1" containsInteger="1" minValue="0" maxValue="4"/>
    </cacheField>
    <cacheField name="Occupation Encoded" numFmtId="0">
      <sharedItems containsSemiMixedTypes="0" containsString="0" containsNumber="1" containsInteger="1" minValue="0" maxValue="4"/>
    </cacheField>
    <cacheField name="Home Owner Encoded" numFmtId="0">
      <sharedItems containsSemiMixedTypes="0" containsString="0" containsNumber="1" containsInteger="1" minValue="0" maxValue="1"/>
    </cacheField>
    <cacheField name="Cars" numFmtId="0">
      <sharedItems containsSemiMixedTypes="0" containsString="0" containsNumber="1" containsInteger="1" minValue="0" maxValue="4"/>
    </cacheField>
    <cacheField name="Commute Distance Encoded" numFmtId="0">
      <sharedItems containsSemiMixedTypes="0" containsString="0" containsNumber="1" containsInteger="1" minValue="0" maxValue="4"/>
    </cacheField>
    <cacheField name="Region Encoded" numFmtId="0">
      <sharedItems containsSemiMixedTypes="0" containsString="0" containsNumber="1" containsInteger="1" minValue="0" maxValue="2"/>
    </cacheField>
    <cacheField name="Age Brackets Encoded" numFmtId="0">
      <sharedItems containsSemiMixedTypes="0" containsString="0" containsNumber="1" containsInteger="1" minValue="0" maxValue="2"/>
    </cacheField>
    <cacheField name="P(Marital Status | No)" numFmtId="0">
      <sharedItems containsSemiMixedTypes="0" containsString="0" containsNumber="1" minValue="0.4099526066350711" maxValue="0.59004739336492895"/>
    </cacheField>
    <cacheField name="P(Marital Status | Yes)" numFmtId="0">
      <sharedItems containsSemiMixedTypes="0" containsString="0" containsNumber="1" minValue="0.48138297872340424" maxValue="0.5186170212765957"/>
    </cacheField>
    <cacheField name="P(Gender | No)" numFmtId="0">
      <sharedItems containsSemiMixedTypes="0" containsString="0" containsNumber="1" minValue="0.47867298578199052" maxValue="0.52132701421800953"/>
    </cacheField>
    <cacheField name="P(Gender | Yes)" numFmtId="0">
      <sharedItems containsSemiMixedTypes="0" containsString="0" containsNumber="1" minValue="0.49202127659574468" maxValue="0.50797872340425532"/>
    </cacheField>
    <cacheField name="P(Income Bracket | No)" numFmtId="0">
      <sharedItems containsSemiMixedTypes="0" containsString="0" containsNumber="1" minValue="4.7393364928909956E-3" maxValue="0.53554502369668244"/>
    </cacheField>
    <cacheField name="P(Income Bracket | Yes)" numFmtId="0">
      <sharedItems containsSemiMixedTypes="0" containsString="0" containsNumber="1" minValue="7.9787234042553185E-3" maxValue="0.56382978723404253"/>
    </cacheField>
    <cacheField name="P(Children | No)" numFmtId="0">
      <sharedItems containsSemiMixedTypes="0" containsString="0" containsNumber="1" minValue="0.10900473933649289" maxValue="0.27251184834123221"/>
    </cacheField>
    <cacheField name="P(Children | Yes)" numFmtId="0">
      <sharedItems containsSemiMixedTypes="0" containsString="0" containsNumber="1" minValue="3.4574468085106384E-2" maxValue="0.30319148936170215"/>
    </cacheField>
    <cacheField name="P(Education | No)" numFmtId="0">
      <sharedItems containsSemiMixedTypes="0" containsString="0" containsNumber="1" minValue="0.11137440758293839" maxValue="0.28672985781990523"/>
    </cacheField>
    <cacheField name="P(Education | Yes)" numFmtId="0">
      <sharedItems containsSemiMixedTypes="0" containsString="0" containsNumber="1" minValue="3.7234042553191488E-2" maxValue="0.35106382978723405"/>
    </cacheField>
    <cacheField name="P(Occupation | No)" numFmtId="0">
      <sharedItems containsSemiMixedTypes="0" containsString="0" containsNumber="1" minValue="0.13033175355450238" maxValue="0.27014218009478674"/>
    </cacheField>
    <cacheField name="P(Occupation | Yes)" numFmtId="0">
      <sharedItems containsSemiMixedTypes="0" containsString="0" containsNumber="1" minValue="0.10638297872340426" maxValue="0.30851063829787234"/>
    </cacheField>
    <cacheField name="P(Home Owner | No)" numFmtId="0">
      <sharedItems containsSemiMixedTypes="0" containsString="0" containsNumber="1" minValue="0.30805687203791471" maxValue="0.69194312796208535"/>
    </cacheField>
    <cacheField name="P(Home Owner | Yes)" numFmtId="0">
      <sharedItems containsSemiMixedTypes="0" containsString="0" containsNumber="1" minValue="0.32180851063829785" maxValue="0.67819148936170215"/>
    </cacheField>
    <cacheField name="P(Cars | No)" numFmtId="0">
      <sharedItems containsSemiMixedTypes="0" containsString="0" containsNumber="1" minValue="6.398104265402843E-2" maxValue="0.41943127962085308"/>
    </cacheField>
    <cacheField name="P(Cars | Yes)" numFmtId="0">
      <sharedItems containsSemiMixedTypes="0" containsString="0" containsNumber="1" minValue="3.9893617021276598E-2" maxValue="0.3271276595744681"/>
    </cacheField>
    <cacheField name="P(Commute Distance | No)" numFmtId="0">
      <sharedItems containsSemiMixedTypes="0" containsString="0" containsNumber="1" minValue="0.12796208530805686" maxValue="0.33649289099526064"/>
    </cacheField>
    <cacheField name="P(Commute Distance | Yes)" numFmtId="0">
      <sharedItems containsSemiMixedTypes="0" containsString="0" containsNumber="1" minValue="4.7872340425531915E-2" maxValue="0.42553191489361702"/>
    </cacheField>
    <cacheField name="P(Region| No)" numFmtId="0">
      <sharedItems containsSemiMixedTypes="0" containsString="0" containsNumber="1" minValue="0.14691943127962084" maxValue="0.5545023696682464"/>
    </cacheField>
    <cacheField name="P(Region| Yes)" numFmtId="0">
      <sharedItems containsSemiMixedTypes="0" containsString="0" containsNumber="1" minValue="0.23936170212765959" maxValue="0.46010638297872342"/>
    </cacheField>
    <cacheField name="P(Age Bracket| No)" numFmtId="0">
      <sharedItems containsSemiMixedTypes="0" containsString="0" containsNumber="1" minValue="0.14218009478672985" maxValue="0.54028436018957349"/>
    </cacheField>
    <cacheField name="P(Age Bracket| Yes)" numFmtId="0">
      <sharedItems containsSemiMixedTypes="0" containsString="0" containsNumber="1" minValue="6.6489361702127658E-2" maxValue="0.51063829787234039"/>
    </cacheField>
    <cacheField name="Product of All Probabilities | No" numFmtId="0">
      <sharedItems containsSemiMixedTypes="0" containsString="0" containsNumber="1" minValue="7.6070039007340991E-9" maxValue="1.5805136787538374E-5"/>
    </cacheField>
    <cacheField name="Product of All Probabilities | Yes" numFmtId="0">
      <sharedItems containsSemiMixedTypes="0" containsString="0" containsNumber="1" minValue="3.2325240449232629E-9" maxValue="2.8319744369193625E-5"/>
    </cacheField>
    <cacheField name="Prediction" numFmtId="0">
      <sharedItems count="2">
        <s v="Purchased"/>
        <s v="Not Purchas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2"/>
    <x v="1"/>
  </r>
  <r>
    <n v="13507"/>
    <x v="0"/>
    <x v="0"/>
    <x v="4"/>
    <x v="4"/>
    <x v="1"/>
    <x v="3"/>
    <s v="Yes"/>
    <x v="0"/>
    <x v="3"/>
    <x v="0"/>
    <n v="50"/>
    <x v="0"/>
    <x v="0"/>
  </r>
  <r>
    <n v="27974"/>
    <x v="1"/>
    <x v="1"/>
    <x v="5"/>
    <x v="4"/>
    <x v="2"/>
    <x v="4"/>
    <s v="Yes"/>
    <x v="3"/>
    <x v="0"/>
    <x v="1"/>
    <n v="33"/>
    <x v="2"/>
    <x v="1"/>
  </r>
  <r>
    <n v="19364"/>
    <x v="0"/>
    <x v="1"/>
    <x v="0"/>
    <x v="0"/>
    <x v="0"/>
    <x v="0"/>
    <s v="Yes"/>
    <x v="0"/>
    <x v="0"/>
    <x v="0"/>
    <n v="43"/>
    <x v="0"/>
    <x v="1"/>
  </r>
  <r>
    <n v="22155"/>
    <x v="0"/>
    <x v="1"/>
    <x v="6"/>
    <x v="4"/>
    <x v="3"/>
    <x v="1"/>
    <s v="Yes"/>
    <x v="2"/>
    <x v="2"/>
    <x v="1"/>
    <n v="58"/>
    <x v="0"/>
    <x v="0"/>
  </r>
  <r>
    <n v="19280"/>
    <x v="0"/>
    <x v="1"/>
    <x v="7"/>
    <x v="4"/>
    <x v="1"/>
    <x v="3"/>
    <s v="Yes"/>
    <x v="1"/>
    <x v="0"/>
    <x v="0"/>
    <n v="40"/>
    <x v="0"/>
    <x v="1"/>
  </r>
  <r>
    <n v="22173"/>
    <x v="0"/>
    <x v="0"/>
    <x v="1"/>
    <x v="1"/>
    <x v="2"/>
    <x v="0"/>
    <s v="No"/>
    <x v="2"/>
    <x v="3"/>
    <x v="1"/>
    <n v="54"/>
    <x v="0"/>
    <x v="1"/>
  </r>
  <r>
    <n v="12697"/>
    <x v="1"/>
    <x v="0"/>
    <x v="8"/>
    <x v="3"/>
    <x v="0"/>
    <x v="2"/>
    <s v="No"/>
    <x v="3"/>
    <x v="4"/>
    <x v="1"/>
    <n v="36"/>
    <x v="2"/>
    <x v="0"/>
  </r>
  <r>
    <n v="11434"/>
    <x v="0"/>
    <x v="1"/>
    <x v="9"/>
    <x v="2"/>
    <x v="1"/>
    <x v="2"/>
    <s v="Yes"/>
    <x v="0"/>
    <x v="0"/>
    <x v="0"/>
    <n v="55"/>
    <x v="0"/>
    <x v="0"/>
  </r>
  <r>
    <n v="25323"/>
    <x v="0"/>
    <x v="1"/>
    <x v="0"/>
    <x v="4"/>
    <x v="1"/>
    <x v="1"/>
    <s v="Yes"/>
    <x v="1"/>
    <x v="3"/>
    <x v="0"/>
    <n v="35"/>
    <x v="2"/>
    <x v="1"/>
  </r>
  <r>
    <n v="23542"/>
    <x v="1"/>
    <x v="1"/>
    <x v="10"/>
    <x v="0"/>
    <x v="1"/>
    <x v="0"/>
    <s v="No"/>
    <x v="1"/>
    <x v="0"/>
    <x v="1"/>
    <n v="45"/>
    <x v="0"/>
    <x v="1"/>
  </r>
  <r>
    <n v="20870"/>
    <x v="1"/>
    <x v="0"/>
    <x v="4"/>
    <x v="4"/>
    <x v="2"/>
    <x v="3"/>
    <s v="Yes"/>
    <x v="1"/>
    <x v="0"/>
    <x v="0"/>
    <n v="38"/>
    <x v="2"/>
    <x v="1"/>
  </r>
  <r>
    <n v="23316"/>
    <x v="1"/>
    <x v="1"/>
    <x v="1"/>
    <x v="1"/>
    <x v="1"/>
    <x v="1"/>
    <s v="No"/>
    <x v="2"/>
    <x v="3"/>
    <x v="1"/>
    <n v="59"/>
    <x v="0"/>
    <x v="1"/>
  </r>
  <r>
    <n v="12610"/>
    <x v="0"/>
    <x v="0"/>
    <x v="1"/>
    <x v="0"/>
    <x v="0"/>
    <x v="1"/>
    <s v="Yes"/>
    <x v="0"/>
    <x v="0"/>
    <x v="0"/>
    <n v="47"/>
    <x v="0"/>
    <x v="0"/>
  </r>
  <r>
    <n v="27183"/>
    <x v="1"/>
    <x v="1"/>
    <x v="0"/>
    <x v="4"/>
    <x v="1"/>
    <x v="1"/>
    <s v="Yes"/>
    <x v="1"/>
    <x v="3"/>
    <x v="0"/>
    <n v="35"/>
    <x v="2"/>
    <x v="1"/>
  </r>
  <r>
    <n v="25940"/>
    <x v="1"/>
    <x v="1"/>
    <x v="6"/>
    <x v="4"/>
    <x v="3"/>
    <x v="1"/>
    <s v="Yes"/>
    <x v="2"/>
    <x v="2"/>
    <x v="1"/>
    <n v="55"/>
    <x v="0"/>
    <x v="1"/>
  </r>
  <r>
    <n v="25598"/>
    <x v="0"/>
    <x v="0"/>
    <x v="0"/>
    <x v="3"/>
    <x v="4"/>
    <x v="1"/>
    <s v="Yes"/>
    <x v="0"/>
    <x v="0"/>
    <x v="0"/>
    <n v="36"/>
    <x v="2"/>
    <x v="1"/>
  </r>
  <r>
    <n v="21564"/>
    <x v="1"/>
    <x v="0"/>
    <x v="2"/>
    <x v="3"/>
    <x v="0"/>
    <x v="2"/>
    <s v="Yes"/>
    <x v="3"/>
    <x v="4"/>
    <x v="1"/>
    <n v="35"/>
    <x v="2"/>
    <x v="0"/>
  </r>
  <r>
    <n v="19193"/>
    <x v="1"/>
    <x v="1"/>
    <x v="0"/>
    <x v="4"/>
    <x v="1"/>
    <x v="1"/>
    <s v="Yes"/>
    <x v="0"/>
    <x v="3"/>
    <x v="0"/>
    <n v="35"/>
    <x v="2"/>
    <x v="1"/>
  </r>
  <r>
    <n v="26412"/>
    <x v="0"/>
    <x v="0"/>
    <x v="2"/>
    <x v="2"/>
    <x v="2"/>
    <x v="4"/>
    <s v="No"/>
    <x v="4"/>
    <x v="2"/>
    <x v="0"/>
    <n v="56"/>
    <x v="0"/>
    <x v="0"/>
  </r>
  <r>
    <n v="27184"/>
    <x v="1"/>
    <x v="1"/>
    <x v="0"/>
    <x v="4"/>
    <x v="1"/>
    <x v="1"/>
    <s v="No"/>
    <x v="1"/>
    <x v="0"/>
    <x v="0"/>
    <n v="34"/>
    <x v="2"/>
    <x v="0"/>
  </r>
  <r>
    <n v="12590"/>
    <x v="1"/>
    <x v="1"/>
    <x v="1"/>
    <x v="0"/>
    <x v="0"/>
    <x v="1"/>
    <s v="Yes"/>
    <x v="0"/>
    <x v="0"/>
    <x v="0"/>
    <n v="63"/>
    <x v="1"/>
    <x v="0"/>
  </r>
  <r>
    <n v="17841"/>
    <x v="1"/>
    <x v="1"/>
    <x v="1"/>
    <x v="3"/>
    <x v="1"/>
    <x v="1"/>
    <s v="No"/>
    <x v="1"/>
    <x v="0"/>
    <x v="0"/>
    <n v="29"/>
    <x v="2"/>
    <x v="1"/>
  </r>
  <r>
    <n v="18283"/>
    <x v="1"/>
    <x v="0"/>
    <x v="11"/>
    <x v="3"/>
    <x v="0"/>
    <x v="2"/>
    <s v="No"/>
    <x v="1"/>
    <x v="2"/>
    <x v="1"/>
    <n v="40"/>
    <x v="0"/>
    <x v="0"/>
  </r>
  <r>
    <n v="18299"/>
    <x v="0"/>
    <x v="1"/>
    <x v="3"/>
    <x v="2"/>
    <x v="1"/>
    <x v="0"/>
    <s v="Yes"/>
    <x v="2"/>
    <x v="2"/>
    <x v="1"/>
    <n v="44"/>
    <x v="0"/>
    <x v="0"/>
  </r>
  <r>
    <n v="16466"/>
    <x v="1"/>
    <x v="0"/>
    <x v="6"/>
    <x v="3"/>
    <x v="3"/>
    <x v="3"/>
    <s v="No"/>
    <x v="2"/>
    <x v="0"/>
    <x v="0"/>
    <n v="32"/>
    <x v="2"/>
    <x v="1"/>
  </r>
  <r>
    <n v="19273"/>
    <x v="0"/>
    <x v="0"/>
    <x v="6"/>
    <x v="4"/>
    <x v="1"/>
    <x v="3"/>
    <s v="Yes"/>
    <x v="0"/>
    <x v="0"/>
    <x v="0"/>
    <n v="63"/>
    <x v="1"/>
    <x v="0"/>
  </r>
  <r>
    <n v="22400"/>
    <x v="0"/>
    <x v="1"/>
    <x v="4"/>
    <x v="3"/>
    <x v="1"/>
    <x v="3"/>
    <s v="No"/>
    <x v="1"/>
    <x v="0"/>
    <x v="1"/>
    <n v="26"/>
    <x v="2"/>
    <x v="1"/>
  </r>
  <r>
    <n v="20942"/>
    <x v="1"/>
    <x v="0"/>
    <x v="6"/>
    <x v="3"/>
    <x v="2"/>
    <x v="3"/>
    <s v="No"/>
    <x v="1"/>
    <x v="2"/>
    <x v="0"/>
    <n v="31"/>
    <x v="2"/>
    <x v="0"/>
  </r>
  <r>
    <n v="18484"/>
    <x v="1"/>
    <x v="1"/>
    <x v="2"/>
    <x v="4"/>
    <x v="2"/>
    <x v="0"/>
    <s v="No"/>
    <x v="2"/>
    <x v="3"/>
    <x v="1"/>
    <n v="50"/>
    <x v="0"/>
    <x v="1"/>
  </r>
  <r>
    <n v="12291"/>
    <x v="1"/>
    <x v="1"/>
    <x v="8"/>
    <x v="2"/>
    <x v="1"/>
    <x v="2"/>
    <s v="No"/>
    <x v="2"/>
    <x v="1"/>
    <x v="0"/>
    <n v="62"/>
    <x v="1"/>
    <x v="1"/>
  </r>
  <r>
    <n v="28380"/>
    <x v="1"/>
    <x v="0"/>
    <x v="4"/>
    <x v="2"/>
    <x v="3"/>
    <x v="3"/>
    <s v="No"/>
    <x v="2"/>
    <x v="0"/>
    <x v="0"/>
    <n v="41"/>
    <x v="0"/>
    <x v="0"/>
  </r>
  <r>
    <n v="17891"/>
    <x v="0"/>
    <x v="0"/>
    <x v="4"/>
    <x v="4"/>
    <x v="1"/>
    <x v="3"/>
    <s v="Yes"/>
    <x v="1"/>
    <x v="0"/>
    <x v="0"/>
    <n v="50"/>
    <x v="0"/>
    <x v="1"/>
  </r>
  <r>
    <n v="27832"/>
    <x v="1"/>
    <x v="0"/>
    <x v="1"/>
    <x v="3"/>
    <x v="1"/>
    <x v="1"/>
    <s v="No"/>
    <x v="1"/>
    <x v="1"/>
    <x v="0"/>
    <n v="30"/>
    <x v="2"/>
    <x v="0"/>
  </r>
  <r>
    <n v="26863"/>
    <x v="1"/>
    <x v="1"/>
    <x v="6"/>
    <x v="3"/>
    <x v="2"/>
    <x v="3"/>
    <s v="No"/>
    <x v="1"/>
    <x v="1"/>
    <x v="0"/>
    <n v="28"/>
    <x v="2"/>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0"/>
    <x v="1"/>
  </r>
  <r>
    <n v="29380"/>
    <x v="0"/>
    <x v="0"/>
    <x v="6"/>
    <x v="1"/>
    <x v="2"/>
    <x v="3"/>
    <s v="Yes"/>
    <x v="0"/>
    <x v="0"/>
    <x v="0"/>
    <n v="41"/>
    <x v="0"/>
    <x v="1"/>
  </r>
  <r>
    <n v="23986"/>
    <x v="0"/>
    <x v="0"/>
    <x v="6"/>
    <x v="0"/>
    <x v="0"/>
    <x v="1"/>
    <s v="Yes"/>
    <x v="0"/>
    <x v="0"/>
    <x v="0"/>
    <n v="66"/>
    <x v="1"/>
    <x v="1"/>
  </r>
  <r>
    <n v="24466"/>
    <x v="0"/>
    <x v="0"/>
    <x v="10"/>
    <x v="0"/>
    <x v="1"/>
    <x v="0"/>
    <s v="Yes"/>
    <x v="1"/>
    <x v="2"/>
    <x v="1"/>
    <n v="46"/>
    <x v="0"/>
    <x v="1"/>
  </r>
  <r>
    <n v="29097"/>
    <x v="1"/>
    <x v="0"/>
    <x v="0"/>
    <x v="4"/>
    <x v="1"/>
    <x v="0"/>
    <s v="Yes"/>
    <x v="2"/>
    <x v="2"/>
    <x v="1"/>
    <n v="52"/>
    <x v="0"/>
    <x v="1"/>
  </r>
  <r>
    <n v="19487"/>
    <x v="0"/>
    <x v="1"/>
    <x v="1"/>
    <x v="4"/>
    <x v="1"/>
    <x v="1"/>
    <s v="No"/>
    <x v="2"/>
    <x v="0"/>
    <x v="0"/>
    <n v="42"/>
    <x v="0"/>
    <x v="0"/>
  </r>
  <r>
    <n v="14939"/>
    <x v="1"/>
    <x v="1"/>
    <x v="0"/>
    <x v="3"/>
    <x v="0"/>
    <x v="1"/>
    <s v="Yes"/>
    <x v="0"/>
    <x v="0"/>
    <x v="0"/>
    <n v="39"/>
    <x v="0"/>
    <x v="1"/>
  </r>
  <r>
    <n v="13826"/>
    <x v="1"/>
    <x v="0"/>
    <x v="1"/>
    <x v="3"/>
    <x v="1"/>
    <x v="1"/>
    <s v="No"/>
    <x v="1"/>
    <x v="0"/>
    <x v="0"/>
    <n v="28"/>
    <x v="2"/>
    <x v="0"/>
  </r>
  <r>
    <n v="20619"/>
    <x v="1"/>
    <x v="1"/>
    <x v="2"/>
    <x v="3"/>
    <x v="0"/>
    <x v="2"/>
    <s v="No"/>
    <x v="3"/>
    <x v="4"/>
    <x v="1"/>
    <n v="35"/>
    <x v="2"/>
    <x v="0"/>
  </r>
  <r>
    <n v="12558"/>
    <x v="0"/>
    <x v="0"/>
    <x v="6"/>
    <x v="0"/>
    <x v="0"/>
    <x v="1"/>
    <s v="Yes"/>
    <x v="0"/>
    <x v="0"/>
    <x v="0"/>
    <n v="65"/>
    <x v="1"/>
    <x v="0"/>
  </r>
  <r>
    <n v="24871"/>
    <x v="1"/>
    <x v="0"/>
    <x v="8"/>
    <x v="5"/>
    <x v="2"/>
    <x v="4"/>
    <s v="No"/>
    <x v="4"/>
    <x v="2"/>
    <x v="0"/>
    <n v="56"/>
    <x v="0"/>
    <x v="0"/>
  </r>
  <r>
    <n v="17319"/>
    <x v="1"/>
    <x v="0"/>
    <x v="3"/>
    <x v="3"/>
    <x v="0"/>
    <x v="2"/>
    <s v="No"/>
    <x v="1"/>
    <x v="2"/>
    <x v="1"/>
    <n v="42"/>
    <x v="0"/>
    <x v="0"/>
  </r>
  <r>
    <n v="28906"/>
    <x v="0"/>
    <x v="1"/>
    <x v="2"/>
    <x v="5"/>
    <x v="2"/>
    <x v="2"/>
    <s v="Yes"/>
    <x v="2"/>
    <x v="4"/>
    <x v="0"/>
    <n v="54"/>
    <x v="0"/>
    <x v="0"/>
  </r>
  <r>
    <n v="12808"/>
    <x v="0"/>
    <x v="1"/>
    <x v="0"/>
    <x v="3"/>
    <x v="0"/>
    <x v="1"/>
    <s v="Yes"/>
    <x v="0"/>
    <x v="0"/>
    <x v="0"/>
    <n v="38"/>
    <x v="2"/>
    <x v="1"/>
  </r>
  <r>
    <n v="20567"/>
    <x v="0"/>
    <x v="1"/>
    <x v="12"/>
    <x v="5"/>
    <x v="1"/>
    <x v="2"/>
    <s v="No"/>
    <x v="3"/>
    <x v="2"/>
    <x v="0"/>
    <n v="61"/>
    <x v="1"/>
    <x v="1"/>
  </r>
  <r>
    <n v="25502"/>
    <x v="0"/>
    <x v="0"/>
    <x v="0"/>
    <x v="0"/>
    <x v="0"/>
    <x v="0"/>
    <s v="Yes"/>
    <x v="0"/>
    <x v="0"/>
    <x v="0"/>
    <n v="43"/>
    <x v="0"/>
    <x v="1"/>
  </r>
  <r>
    <n v="15580"/>
    <x v="0"/>
    <x v="1"/>
    <x v="10"/>
    <x v="4"/>
    <x v="0"/>
    <x v="2"/>
    <s v="Yes"/>
    <x v="1"/>
    <x v="1"/>
    <x v="1"/>
    <n v="38"/>
    <x v="2"/>
    <x v="1"/>
  </r>
  <r>
    <n v="24185"/>
    <x v="1"/>
    <x v="0"/>
    <x v="4"/>
    <x v="0"/>
    <x v="2"/>
    <x v="3"/>
    <s v="No"/>
    <x v="1"/>
    <x v="3"/>
    <x v="0"/>
    <n v="45"/>
    <x v="0"/>
    <x v="0"/>
  </r>
  <r>
    <n v="19291"/>
    <x v="1"/>
    <x v="0"/>
    <x v="4"/>
    <x v="4"/>
    <x v="2"/>
    <x v="3"/>
    <s v="Yes"/>
    <x v="0"/>
    <x v="0"/>
    <x v="0"/>
    <n v="35"/>
    <x v="2"/>
    <x v="0"/>
  </r>
  <r>
    <n v="16713"/>
    <x v="0"/>
    <x v="1"/>
    <x v="0"/>
    <x v="4"/>
    <x v="0"/>
    <x v="4"/>
    <s v="Yes"/>
    <x v="1"/>
    <x v="0"/>
    <x v="1"/>
    <n v="52"/>
    <x v="0"/>
    <x v="1"/>
  </r>
  <r>
    <n v="16185"/>
    <x v="1"/>
    <x v="1"/>
    <x v="10"/>
    <x v="5"/>
    <x v="0"/>
    <x v="2"/>
    <s v="Yes"/>
    <x v="4"/>
    <x v="4"/>
    <x v="1"/>
    <n v="41"/>
    <x v="0"/>
    <x v="0"/>
  </r>
  <r>
    <n v="14927"/>
    <x v="0"/>
    <x v="0"/>
    <x v="1"/>
    <x v="0"/>
    <x v="0"/>
    <x v="1"/>
    <s v="Yes"/>
    <x v="0"/>
    <x v="0"/>
    <x v="0"/>
    <n v="37"/>
    <x v="2"/>
    <x v="1"/>
  </r>
  <r>
    <n v="29337"/>
    <x v="1"/>
    <x v="1"/>
    <x v="1"/>
    <x v="4"/>
    <x v="1"/>
    <x v="1"/>
    <s v="Yes"/>
    <x v="2"/>
    <x v="2"/>
    <x v="1"/>
    <n v="68"/>
    <x v="1"/>
    <x v="0"/>
  </r>
  <r>
    <n v="29355"/>
    <x v="0"/>
    <x v="0"/>
    <x v="0"/>
    <x v="3"/>
    <x v="4"/>
    <x v="1"/>
    <s v="Yes"/>
    <x v="0"/>
    <x v="0"/>
    <x v="0"/>
    <n v="37"/>
    <x v="2"/>
    <x v="1"/>
  </r>
  <r>
    <n v="25303"/>
    <x v="1"/>
    <x v="1"/>
    <x v="1"/>
    <x v="3"/>
    <x v="2"/>
    <x v="3"/>
    <s v="Yes"/>
    <x v="1"/>
    <x v="1"/>
    <x v="0"/>
    <n v="33"/>
    <x v="2"/>
    <x v="1"/>
  </r>
  <r>
    <n v="14813"/>
    <x v="1"/>
    <x v="0"/>
    <x v="6"/>
    <x v="5"/>
    <x v="2"/>
    <x v="3"/>
    <s v="Yes"/>
    <x v="1"/>
    <x v="0"/>
    <x v="0"/>
    <n v="43"/>
    <x v="0"/>
    <x v="1"/>
  </r>
  <r>
    <n v="16438"/>
    <x v="0"/>
    <x v="0"/>
    <x v="4"/>
    <x v="3"/>
    <x v="3"/>
    <x v="3"/>
    <s v="No"/>
    <x v="2"/>
    <x v="0"/>
    <x v="0"/>
    <n v="30"/>
    <x v="2"/>
    <x v="0"/>
  </r>
  <r>
    <n v="14238"/>
    <x v="0"/>
    <x v="1"/>
    <x v="7"/>
    <x v="3"/>
    <x v="3"/>
    <x v="2"/>
    <s v="Yes"/>
    <x v="3"/>
    <x v="4"/>
    <x v="1"/>
    <n v="36"/>
    <x v="2"/>
    <x v="1"/>
  </r>
  <r>
    <n v="16200"/>
    <x v="1"/>
    <x v="0"/>
    <x v="4"/>
    <x v="3"/>
    <x v="3"/>
    <x v="3"/>
    <s v="No"/>
    <x v="2"/>
    <x v="0"/>
    <x v="0"/>
    <n v="35"/>
    <x v="2"/>
    <x v="0"/>
  </r>
  <r>
    <n v="24857"/>
    <x v="0"/>
    <x v="0"/>
    <x v="12"/>
    <x v="1"/>
    <x v="2"/>
    <x v="2"/>
    <s v="Yes"/>
    <x v="3"/>
    <x v="0"/>
    <x v="0"/>
    <n v="52"/>
    <x v="0"/>
    <x v="0"/>
  </r>
  <r>
    <n v="26956"/>
    <x v="1"/>
    <x v="0"/>
    <x v="6"/>
    <x v="3"/>
    <x v="1"/>
    <x v="3"/>
    <s v="No"/>
    <x v="1"/>
    <x v="1"/>
    <x v="0"/>
    <n v="36"/>
    <x v="2"/>
    <x v="1"/>
  </r>
  <r>
    <n v="14517"/>
    <x v="0"/>
    <x v="0"/>
    <x v="6"/>
    <x v="1"/>
    <x v="2"/>
    <x v="0"/>
    <s v="No"/>
    <x v="2"/>
    <x v="3"/>
    <x v="1"/>
    <n v="62"/>
    <x v="1"/>
    <x v="0"/>
  </r>
  <r>
    <n v="12678"/>
    <x v="1"/>
    <x v="0"/>
    <x v="12"/>
    <x v="5"/>
    <x v="2"/>
    <x v="4"/>
    <s v="Yes"/>
    <x v="3"/>
    <x v="0"/>
    <x v="1"/>
    <n v="31"/>
    <x v="2"/>
    <x v="0"/>
  </r>
  <r>
    <n v="16188"/>
    <x v="1"/>
    <x v="0"/>
    <x v="6"/>
    <x v="3"/>
    <x v="3"/>
    <x v="3"/>
    <s v="No"/>
    <x v="2"/>
    <x v="3"/>
    <x v="0"/>
    <n v="26"/>
    <x v="2"/>
    <x v="0"/>
  </r>
  <r>
    <n v="27969"/>
    <x v="0"/>
    <x v="1"/>
    <x v="2"/>
    <x v="3"/>
    <x v="0"/>
    <x v="2"/>
    <s v="Yes"/>
    <x v="2"/>
    <x v="4"/>
    <x v="1"/>
    <n v="29"/>
    <x v="2"/>
    <x v="1"/>
  </r>
  <r>
    <n v="15752"/>
    <x v="0"/>
    <x v="1"/>
    <x v="2"/>
    <x v="4"/>
    <x v="2"/>
    <x v="0"/>
    <s v="No"/>
    <x v="2"/>
    <x v="3"/>
    <x v="1"/>
    <n v="50"/>
    <x v="0"/>
    <x v="1"/>
  </r>
  <r>
    <n v="27745"/>
    <x v="1"/>
    <x v="1"/>
    <x v="0"/>
    <x v="4"/>
    <x v="0"/>
    <x v="4"/>
    <s v="Yes"/>
    <x v="2"/>
    <x v="2"/>
    <x v="1"/>
    <n v="63"/>
    <x v="1"/>
    <x v="1"/>
  </r>
  <r>
    <n v="20828"/>
    <x v="0"/>
    <x v="0"/>
    <x v="1"/>
    <x v="5"/>
    <x v="4"/>
    <x v="1"/>
    <s v="Yes"/>
    <x v="0"/>
    <x v="0"/>
    <x v="0"/>
    <n v="45"/>
    <x v="0"/>
    <x v="1"/>
  </r>
  <r>
    <n v="19461"/>
    <x v="1"/>
    <x v="0"/>
    <x v="4"/>
    <x v="5"/>
    <x v="3"/>
    <x v="3"/>
    <s v="Yes"/>
    <x v="2"/>
    <x v="0"/>
    <x v="0"/>
    <n v="40"/>
    <x v="0"/>
    <x v="0"/>
  </r>
  <r>
    <n v="26941"/>
    <x v="0"/>
    <x v="1"/>
    <x v="1"/>
    <x v="3"/>
    <x v="0"/>
    <x v="1"/>
    <s v="Yes"/>
    <x v="0"/>
    <x v="0"/>
    <x v="0"/>
    <n v="47"/>
    <x v="0"/>
    <x v="1"/>
  </r>
  <r>
    <n v="28412"/>
    <x v="1"/>
    <x v="1"/>
    <x v="6"/>
    <x v="3"/>
    <x v="2"/>
    <x v="3"/>
    <s v="No"/>
    <x v="1"/>
    <x v="1"/>
    <x v="0"/>
    <n v="29"/>
    <x v="2"/>
    <x v="0"/>
  </r>
  <r>
    <n v="24485"/>
    <x v="1"/>
    <x v="1"/>
    <x v="0"/>
    <x v="4"/>
    <x v="0"/>
    <x v="4"/>
    <s v="No"/>
    <x v="1"/>
    <x v="2"/>
    <x v="1"/>
    <n v="52"/>
    <x v="0"/>
    <x v="1"/>
  </r>
  <r>
    <n v="16514"/>
    <x v="1"/>
    <x v="1"/>
    <x v="4"/>
    <x v="3"/>
    <x v="1"/>
    <x v="3"/>
    <s v="Yes"/>
    <x v="1"/>
    <x v="3"/>
    <x v="1"/>
    <n v="26"/>
    <x v="2"/>
    <x v="1"/>
  </r>
  <r>
    <n v="17191"/>
    <x v="1"/>
    <x v="1"/>
    <x v="12"/>
    <x v="1"/>
    <x v="1"/>
    <x v="2"/>
    <s v="No"/>
    <x v="4"/>
    <x v="0"/>
    <x v="0"/>
    <n v="51"/>
    <x v="0"/>
    <x v="1"/>
  </r>
  <r>
    <n v="19608"/>
    <x v="0"/>
    <x v="1"/>
    <x v="2"/>
    <x v="2"/>
    <x v="0"/>
    <x v="2"/>
    <s v="Yes"/>
    <x v="3"/>
    <x v="3"/>
    <x v="1"/>
    <n v="40"/>
    <x v="0"/>
    <x v="0"/>
  </r>
  <r>
    <n v="24119"/>
    <x v="1"/>
    <x v="1"/>
    <x v="1"/>
    <x v="3"/>
    <x v="1"/>
    <x v="1"/>
    <s v="No"/>
    <x v="1"/>
    <x v="1"/>
    <x v="0"/>
    <n v="29"/>
    <x v="2"/>
    <x v="0"/>
  </r>
  <r>
    <n v="25458"/>
    <x v="0"/>
    <x v="1"/>
    <x v="6"/>
    <x v="0"/>
    <x v="2"/>
    <x v="3"/>
    <s v="No"/>
    <x v="1"/>
    <x v="3"/>
    <x v="0"/>
    <n v="40"/>
    <x v="0"/>
    <x v="1"/>
  </r>
  <r>
    <n v="26886"/>
    <x v="1"/>
    <x v="0"/>
    <x v="1"/>
    <x v="3"/>
    <x v="1"/>
    <x v="1"/>
    <s v="No"/>
    <x v="1"/>
    <x v="0"/>
    <x v="0"/>
    <n v="29"/>
    <x v="2"/>
    <x v="1"/>
  </r>
  <r>
    <n v="28436"/>
    <x v="1"/>
    <x v="1"/>
    <x v="1"/>
    <x v="3"/>
    <x v="1"/>
    <x v="1"/>
    <s v="No"/>
    <x v="1"/>
    <x v="0"/>
    <x v="0"/>
    <n v="30"/>
    <x v="2"/>
    <x v="1"/>
  </r>
  <r>
    <n v="19562"/>
    <x v="1"/>
    <x v="0"/>
    <x v="10"/>
    <x v="4"/>
    <x v="0"/>
    <x v="2"/>
    <s v="Yes"/>
    <x v="1"/>
    <x v="1"/>
    <x v="1"/>
    <n v="37"/>
    <x v="2"/>
    <x v="1"/>
  </r>
  <r>
    <n v="15608"/>
    <x v="1"/>
    <x v="0"/>
    <x v="1"/>
    <x v="3"/>
    <x v="1"/>
    <x v="1"/>
    <s v="No"/>
    <x v="1"/>
    <x v="1"/>
    <x v="0"/>
    <n v="33"/>
    <x v="2"/>
    <x v="0"/>
  </r>
  <r>
    <n v="16487"/>
    <x v="1"/>
    <x v="0"/>
    <x v="1"/>
    <x v="1"/>
    <x v="2"/>
    <x v="0"/>
    <s v="Yes"/>
    <x v="2"/>
    <x v="2"/>
    <x v="1"/>
    <n v="55"/>
    <x v="0"/>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2"/>
    <x v="1"/>
  </r>
  <r>
    <n v="26852"/>
    <x v="0"/>
    <x v="0"/>
    <x v="6"/>
    <x v="1"/>
    <x v="2"/>
    <x v="3"/>
    <s v="Yes"/>
    <x v="2"/>
    <x v="0"/>
    <x v="0"/>
    <n v="43"/>
    <x v="0"/>
    <x v="0"/>
  </r>
  <r>
    <n v="12274"/>
    <x v="1"/>
    <x v="1"/>
    <x v="4"/>
    <x v="4"/>
    <x v="2"/>
    <x v="3"/>
    <s v="Yes"/>
    <x v="0"/>
    <x v="0"/>
    <x v="0"/>
    <n v="35"/>
    <x v="2"/>
    <x v="0"/>
  </r>
  <r>
    <n v="20236"/>
    <x v="1"/>
    <x v="1"/>
    <x v="10"/>
    <x v="1"/>
    <x v="0"/>
    <x v="2"/>
    <s v="No"/>
    <x v="2"/>
    <x v="0"/>
    <x v="1"/>
    <n v="43"/>
    <x v="0"/>
    <x v="1"/>
  </r>
  <r>
    <n v="24149"/>
    <x v="0"/>
    <x v="1"/>
    <x v="4"/>
    <x v="4"/>
    <x v="1"/>
    <x v="3"/>
    <s v="Yes"/>
    <x v="0"/>
    <x v="3"/>
    <x v="0"/>
    <n v="49"/>
    <x v="0"/>
    <x v="0"/>
  </r>
  <r>
    <n v="26139"/>
    <x v="1"/>
    <x v="1"/>
    <x v="10"/>
    <x v="0"/>
    <x v="1"/>
    <x v="0"/>
    <s v="Yes"/>
    <x v="1"/>
    <x v="2"/>
    <x v="1"/>
    <n v="45"/>
    <x v="0"/>
    <x v="0"/>
  </r>
  <r>
    <n v="18491"/>
    <x v="1"/>
    <x v="0"/>
    <x v="3"/>
    <x v="4"/>
    <x v="2"/>
    <x v="2"/>
    <s v="Yes"/>
    <x v="2"/>
    <x v="2"/>
    <x v="1"/>
    <n v="49"/>
    <x v="0"/>
    <x v="1"/>
  </r>
  <r>
    <n v="22707"/>
    <x v="1"/>
    <x v="0"/>
    <x v="1"/>
    <x v="3"/>
    <x v="1"/>
    <x v="1"/>
    <s v="No"/>
    <x v="1"/>
    <x v="1"/>
    <x v="0"/>
    <n v="30"/>
    <x v="2"/>
    <x v="0"/>
  </r>
  <r>
    <n v="20430"/>
    <x v="0"/>
    <x v="1"/>
    <x v="3"/>
    <x v="4"/>
    <x v="1"/>
    <x v="0"/>
    <s v="Yes"/>
    <x v="2"/>
    <x v="2"/>
    <x v="1"/>
    <n v="52"/>
    <x v="0"/>
    <x v="1"/>
  </r>
  <r>
    <n v="27494"/>
    <x v="1"/>
    <x v="0"/>
    <x v="0"/>
    <x v="4"/>
    <x v="1"/>
    <x v="0"/>
    <s v="No"/>
    <x v="2"/>
    <x v="3"/>
    <x v="1"/>
    <n v="53"/>
    <x v="0"/>
    <x v="1"/>
  </r>
  <r>
    <n v="26829"/>
    <x v="0"/>
    <x v="0"/>
    <x v="0"/>
    <x v="3"/>
    <x v="0"/>
    <x v="1"/>
    <s v="Yes"/>
    <x v="0"/>
    <x v="0"/>
    <x v="0"/>
    <n v="38"/>
    <x v="2"/>
    <x v="1"/>
  </r>
  <r>
    <n v="28395"/>
    <x v="1"/>
    <x v="1"/>
    <x v="0"/>
    <x v="3"/>
    <x v="0"/>
    <x v="2"/>
    <s v="No"/>
    <x v="0"/>
    <x v="0"/>
    <x v="0"/>
    <n v="39"/>
    <x v="0"/>
    <x v="1"/>
  </r>
  <r>
    <n v="21006"/>
    <x v="1"/>
    <x v="0"/>
    <x v="1"/>
    <x v="0"/>
    <x v="1"/>
    <x v="3"/>
    <s v="No"/>
    <x v="0"/>
    <x v="0"/>
    <x v="0"/>
    <n v="46"/>
    <x v="0"/>
    <x v="1"/>
  </r>
  <r>
    <n v="14682"/>
    <x v="1"/>
    <x v="0"/>
    <x v="3"/>
    <x v="3"/>
    <x v="0"/>
    <x v="2"/>
    <s v="No"/>
    <x v="1"/>
    <x v="2"/>
    <x v="1"/>
    <n v="38"/>
    <x v="2"/>
    <x v="0"/>
  </r>
  <r>
    <n v="17650"/>
    <x v="1"/>
    <x v="0"/>
    <x v="0"/>
    <x v="4"/>
    <x v="1"/>
    <x v="1"/>
    <s v="Yes"/>
    <x v="2"/>
    <x v="3"/>
    <x v="0"/>
    <n v="35"/>
    <x v="2"/>
    <x v="0"/>
  </r>
  <r>
    <n v="29191"/>
    <x v="1"/>
    <x v="0"/>
    <x v="12"/>
    <x v="0"/>
    <x v="4"/>
    <x v="4"/>
    <s v="No"/>
    <x v="1"/>
    <x v="0"/>
    <x v="1"/>
    <n v="36"/>
    <x v="2"/>
    <x v="1"/>
  </r>
  <r>
    <n v="15030"/>
    <x v="0"/>
    <x v="1"/>
    <x v="6"/>
    <x v="3"/>
    <x v="0"/>
    <x v="1"/>
    <s v="Yes"/>
    <x v="0"/>
    <x v="0"/>
    <x v="1"/>
    <n v="26"/>
    <x v="2"/>
    <x v="1"/>
  </r>
  <r>
    <n v="24140"/>
    <x v="1"/>
    <x v="1"/>
    <x v="4"/>
    <x v="3"/>
    <x v="4"/>
    <x v="3"/>
    <s v="No"/>
    <x v="0"/>
    <x v="0"/>
    <x v="0"/>
    <n v="30"/>
    <x v="2"/>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2"/>
    <x v="0"/>
  </r>
  <r>
    <n v="22988"/>
    <x v="0"/>
    <x v="0"/>
    <x v="0"/>
    <x v="4"/>
    <x v="0"/>
    <x v="4"/>
    <s v="Yes"/>
    <x v="2"/>
    <x v="2"/>
    <x v="1"/>
    <n v="66"/>
    <x v="1"/>
    <x v="1"/>
  </r>
  <r>
    <n v="15922"/>
    <x v="0"/>
    <x v="1"/>
    <x v="13"/>
    <x v="4"/>
    <x v="2"/>
    <x v="2"/>
    <s v="Yes"/>
    <x v="3"/>
    <x v="0"/>
    <x v="0"/>
    <n v="48"/>
    <x v="0"/>
    <x v="0"/>
  </r>
  <r>
    <n v="12344"/>
    <x v="1"/>
    <x v="0"/>
    <x v="2"/>
    <x v="3"/>
    <x v="0"/>
    <x v="2"/>
    <s v="No"/>
    <x v="4"/>
    <x v="4"/>
    <x v="1"/>
    <n v="31"/>
    <x v="2"/>
    <x v="0"/>
  </r>
  <r>
    <n v="23627"/>
    <x v="1"/>
    <x v="0"/>
    <x v="11"/>
    <x v="1"/>
    <x v="1"/>
    <x v="4"/>
    <s v="No"/>
    <x v="3"/>
    <x v="2"/>
    <x v="0"/>
    <n v="56"/>
    <x v="0"/>
    <x v="0"/>
  </r>
  <r>
    <n v="27775"/>
    <x v="1"/>
    <x v="0"/>
    <x v="0"/>
    <x v="3"/>
    <x v="0"/>
    <x v="1"/>
    <s v="No"/>
    <x v="0"/>
    <x v="0"/>
    <x v="0"/>
    <n v="38"/>
    <x v="2"/>
    <x v="1"/>
  </r>
  <r>
    <n v="29301"/>
    <x v="0"/>
    <x v="1"/>
    <x v="2"/>
    <x v="2"/>
    <x v="0"/>
    <x v="2"/>
    <s v="Yes"/>
    <x v="3"/>
    <x v="3"/>
    <x v="1"/>
    <n v="40"/>
    <x v="0"/>
    <x v="0"/>
  </r>
  <r>
    <n v="12716"/>
    <x v="1"/>
    <x v="1"/>
    <x v="1"/>
    <x v="3"/>
    <x v="1"/>
    <x v="1"/>
    <s v="Yes"/>
    <x v="1"/>
    <x v="1"/>
    <x v="0"/>
    <n v="32"/>
    <x v="2"/>
    <x v="0"/>
  </r>
  <r>
    <n v="12472"/>
    <x v="0"/>
    <x v="1"/>
    <x v="1"/>
    <x v="0"/>
    <x v="0"/>
    <x v="1"/>
    <s v="Yes"/>
    <x v="1"/>
    <x v="1"/>
    <x v="0"/>
    <n v="39"/>
    <x v="0"/>
    <x v="0"/>
  </r>
  <r>
    <n v="20970"/>
    <x v="1"/>
    <x v="1"/>
    <x v="4"/>
    <x v="4"/>
    <x v="1"/>
    <x v="3"/>
    <s v="Yes"/>
    <x v="1"/>
    <x v="0"/>
    <x v="0"/>
    <n v="52"/>
    <x v="0"/>
    <x v="1"/>
  </r>
  <r>
    <n v="26818"/>
    <x v="1"/>
    <x v="1"/>
    <x v="4"/>
    <x v="1"/>
    <x v="2"/>
    <x v="3"/>
    <s v="Yes"/>
    <x v="1"/>
    <x v="0"/>
    <x v="0"/>
    <n v="39"/>
    <x v="0"/>
    <x v="1"/>
  </r>
  <r>
    <n v="12993"/>
    <x v="0"/>
    <x v="1"/>
    <x v="10"/>
    <x v="4"/>
    <x v="0"/>
    <x v="2"/>
    <s v="Yes"/>
    <x v="1"/>
    <x v="1"/>
    <x v="1"/>
    <n v="37"/>
    <x v="2"/>
    <x v="0"/>
  </r>
  <r>
    <n v="14192"/>
    <x v="0"/>
    <x v="1"/>
    <x v="8"/>
    <x v="5"/>
    <x v="2"/>
    <x v="4"/>
    <s v="Yes"/>
    <x v="4"/>
    <x v="2"/>
    <x v="0"/>
    <n v="56"/>
    <x v="0"/>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0"/>
    <x v="0"/>
  </r>
  <r>
    <n v="28683"/>
    <x v="1"/>
    <x v="0"/>
    <x v="4"/>
    <x v="0"/>
    <x v="2"/>
    <x v="3"/>
    <s v="No"/>
    <x v="1"/>
    <x v="2"/>
    <x v="0"/>
    <n v="35"/>
    <x v="2"/>
    <x v="1"/>
  </r>
  <r>
    <n v="17994"/>
    <x v="1"/>
    <x v="1"/>
    <x v="6"/>
    <x v="4"/>
    <x v="2"/>
    <x v="3"/>
    <s v="Yes"/>
    <x v="2"/>
    <x v="0"/>
    <x v="0"/>
    <n v="42"/>
    <x v="0"/>
    <x v="0"/>
  </r>
  <r>
    <n v="24273"/>
    <x v="0"/>
    <x v="0"/>
    <x v="6"/>
    <x v="4"/>
    <x v="3"/>
    <x v="1"/>
    <s v="Yes"/>
    <x v="2"/>
    <x v="2"/>
    <x v="1"/>
    <n v="55"/>
    <x v="0"/>
    <x v="1"/>
  </r>
  <r>
    <n v="26547"/>
    <x v="1"/>
    <x v="0"/>
    <x v="1"/>
    <x v="4"/>
    <x v="1"/>
    <x v="1"/>
    <s v="No"/>
    <x v="2"/>
    <x v="2"/>
    <x v="1"/>
    <n v="60"/>
    <x v="1"/>
    <x v="1"/>
  </r>
  <r>
    <n v="22500"/>
    <x v="1"/>
    <x v="1"/>
    <x v="0"/>
    <x v="3"/>
    <x v="0"/>
    <x v="2"/>
    <s v="No"/>
    <x v="0"/>
    <x v="0"/>
    <x v="0"/>
    <n v="40"/>
    <x v="0"/>
    <x v="1"/>
  </r>
  <r>
    <n v="23993"/>
    <x v="1"/>
    <x v="0"/>
    <x v="4"/>
    <x v="3"/>
    <x v="1"/>
    <x v="3"/>
    <s v="No"/>
    <x v="1"/>
    <x v="0"/>
    <x v="1"/>
    <n v="26"/>
    <x v="2"/>
    <x v="1"/>
  </r>
  <r>
    <n v="14832"/>
    <x v="0"/>
    <x v="1"/>
    <x v="0"/>
    <x v="0"/>
    <x v="0"/>
    <x v="0"/>
    <s v="Yes"/>
    <x v="0"/>
    <x v="0"/>
    <x v="0"/>
    <n v="42"/>
    <x v="0"/>
    <x v="1"/>
  </r>
  <r>
    <n v="16614"/>
    <x v="0"/>
    <x v="0"/>
    <x v="2"/>
    <x v="3"/>
    <x v="0"/>
    <x v="2"/>
    <s v="Yes"/>
    <x v="4"/>
    <x v="4"/>
    <x v="1"/>
    <n v="32"/>
    <x v="2"/>
    <x v="0"/>
  </r>
  <r>
    <n v="20877"/>
    <x v="1"/>
    <x v="1"/>
    <x v="1"/>
    <x v="0"/>
    <x v="0"/>
    <x v="1"/>
    <s v="Yes"/>
    <x v="0"/>
    <x v="3"/>
    <x v="0"/>
    <n v="37"/>
    <x v="2"/>
    <x v="1"/>
  </r>
  <r>
    <n v="20729"/>
    <x v="0"/>
    <x v="0"/>
    <x v="0"/>
    <x v="4"/>
    <x v="1"/>
    <x v="1"/>
    <s v="No"/>
    <x v="1"/>
    <x v="0"/>
    <x v="0"/>
    <n v="34"/>
    <x v="2"/>
    <x v="0"/>
  </r>
  <r>
    <n v="22464"/>
    <x v="0"/>
    <x v="1"/>
    <x v="0"/>
    <x v="3"/>
    <x v="4"/>
    <x v="1"/>
    <s v="Yes"/>
    <x v="0"/>
    <x v="0"/>
    <x v="0"/>
    <n v="37"/>
    <x v="2"/>
    <x v="1"/>
  </r>
  <r>
    <n v="19475"/>
    <x v="0"/>
    <x v="0"/>
    <x v="0"/>
    <x v="3"/>
    <x v="0"/>
    <x v="2"/>
    <s v="No"/>
    <x v="0"/>
    <x v="0"/>
    <x v="0"/>
    <n v="40"/>
    <x v="0"/>
    <x v="1"/>
  </r>
  <r>
    <n v="19675"/>
    <x v="0"/>
    <x v="1"/>
    <x v="6"/>
    <x v="5"/>
    <x v="2"/>
    <x v="0"/>
    <s v="Yes"/>
    <x v="2"/>
    <x v="2"/>
    <x v="1"/>
    <n v="60"/>
    <x v="1"/>
    <x v="0"/>
  </r>
  <r>
    <n v="12728"/>
    <x v="1"/>
    <x v="1"/>
    <x v="1"/>
    <x v="3"/>
    <x v="1"/>
    <x v="1"/>
    <s v="No"/>
    <x v="1"/>
    <x v="3"/>
    <x v="0"/>
    <n v="27"/>
    <x v="2"/>
    <x v="0"/>
  </r>
  <r>
    <n v="26154"/>
    <x v="0"/>
    <x v="1"/>
    <x v="10"/>
    <x v="0"/>
    <x v="1"/>
    <x v="0"/>
    <s v="Yes"/>
    <x v="1"/>
    <x v="2"/>
    <x v="1"/>
    <n v="43"/>
    <x v="0"/>
    <x v="1"/>
  </r>
  <r>
    <n v="29117"/>
    <x v="1"/>
    <x v="1"/>
    <x v="11"/>
    <x v="0"/>
    <x v="0"/>
    <x v="4"/>
    <s v="No"/>
    <x v="4"/>
    <x v="0"/>
    <x v="1"/>
    <n v="48"/>
    <x v="0"/>
    <x v="0"/>
  </r>
  <r>
    <n v="17845"/>
    <x v="1"/>
    <x v="0"/>
    <x v="6"/>
    <x v="3"/>
    <x v="3"/>
    <x v="3"/>
    <s v="No"/>
    <x v="2"/>
    <x v="3"/>
    <x v="0"/>
    <n v="32"/>
    <x v="2"/>
    <x v="0"/>
  </r>
  <r>
    <n v="25058"/>
    <x v="0"/>
    <x v="1"/>
    <x v="11"/>
    <x v="0"/>
    <x v="0"/>
    <x v="4"/>
    <s v="Yes"/>
    <x v="4"/>
    <x v="1"/>
    <x v="1"/>
    <n v="47"/>
    <x v="0"/>
    <x v="0"/>
  </r>
  <r>
    <n v="23426"/>
    <x v="1"/>
    <x v="1"/>
    <x v="2"/>
    <x v="2"/>
    <x v="4"/>
    <x v="4"/>
    <s v="Yes"/>
    <x v="4"/>
    <x v="0"/>
    <x v="1"/>
    <n v="40"/>
    <x v="0"/>
    <x v="0"/>
  </r>
  <r>
    <n v="14798"/>
    <x v="1"/>
    <x v="0"/>
    <x v="4"/>
    <x v="5"/>
    <x v="3"/>
    <x v="3"/>
    <s v="Yes"/>
    <x v="2"/>
    <x v="0"/>
    <x v="0"/>
    <n v="41"/>
    <x v="0"/>
    <x v="1"/>
  </r>
  <r>
    <n v="12664"/>
    <x v="0"/>
    <x v="0"/>
    <x v="12"/>
    <x v="2"/>
    <x v="1"/>
    <x v="2"/>
    <s v="Yes"/>
    <x v="3"/>
    <x v="0"/>
    <x v="0"/>
    <n v="59"/>
    <x v="0"/>
    <x v="0"/>
  </r>
  <r>
    <n v="23979"/>
    <x v="1"/>
    <x v="1"/>
    <x v="4"/>
    <x v="4"/>
    <x v="1"/>
    <x v="3"/>
    <s v="No"/>
    <x v="0"/>
    <x v="0"/>
    <x v="0"/>
    <n v="50"/>
    <x v="0"/>
    <x v="0"/>
  </r>
  <r>
    <n v="25605"/>
    <x v="1"/>
    <x v="0"/>
    <x v="6"/>
    <x v="4"/>
    <x v="1"/>
    <x v="3"/>
    <s v="No"/>
    <x v="1"/>
    <x v="0"/>
    <x v="0"/>
    <n v="54"/>
    <x v="0"/>
    <x v="1"/>
  </r>
  <r>
    <n v="20797"/>
    <x v="0"/>
    <x v="0"/>
    <x v="4"/>
    <x v="0"/>
    <x v="0"/>
    <x v="3"/>
    <s v="Yes"/>
    <x v="0"/>
    <x v="0"/>
    <x v="0"/>
    <n v="48"/>
    <x v="0"/>
    <x v="0"/>
  </r>
  <r>
    <n v="21980"/>
    <x v="1"/>
    <x v="0"/>
    <x v="10"/>
    <x v="0"/>
    <x v="0"/>
    <x v="2"/>
    <s v="Yes"/>
    <x v="1"/>
    <x v="2"/>
    <x v="1"/>
    <n v="44"/>
    <x v="0"/>
    <x v="1"/>
  </r>
  <r>
    <n v="25460"/>
    <x v="0"/>
    <x v="0"/>
    <x v="6"/>
    <x v="4"/>
    <x v="2"/>
    <x v="3"/>
    <s v="Yes"/>
    <x v="0"/>
    <x v="0"/>
    <x v="0"/>
    <n v="40"/>
    <x v="0"/>
    <x v="1"/>
  </r>
  <r>
    <n v="29181"/>
    <x v="1"/>
    <x v="0"/>
    <x v="10"/>
    <x v="4"/>
    <x v="0"/>
    <x v="2"/>
    <s v="No"/>
    <x v="1"/>
    <x v="0"/>
    <x v="1"/>
    <n v="38"/>
    <x v="2"/>
    <x v="1"/>
  </r>
  <r>
    <n v="24279"/>
    <x v="1"/>
    <x v="1"/>
    <x v="0"/>
    <x v="4"/>
    <x v="1"/>
    <x v="0"/>
    <s v="No"/>
    <x v="2"/>
    <x v="3"/>
    <x v="1"/>
    <n v="52"/>
    <x v="0"/>
    <x v="0"/>
  </r>
  <r>
    <n v="22402"/>
    <x v="0"/>
    <x v="1"/>
    <x v="4"/>
    <x v="3"/>
    <x v="1"/>
    <x v="3"/>
    <s v="Yes"/>
    <x v="1"/>
    <x v="1"/>
    <x v="1"/>
    <n v="25"/>
    <x v="2"/>
    <x v="1"/>
  </r>
  <r>
    <n v="15465"/>
    <x v="0"/>
    <x v="0"/>
    <x v="4"/>
    <x v="3"/>
    <x v="1"/>
    <x v="3"/>
    <s v="No"/>
    <x v="1"/>
    <x v="0"/>
    <x v="1"/>
    <n v="25"/>
    <x v="2"/>
    <x v="0"/>
  </r>
  <r>
    <n v="26757"/>
    <x v="1"/>
    <x v="1"/>
    <x v="8"/>
    <x v="0"/>
    <x v="0"/>
    <x v="2"/>
    <s v="Yes"/>
    <x v="1"/>
    <x v="1"/>
    <x v="1"/>
    <n v="47"/>
    <x v="0"/>
    <x v="1"/>
  </r>
  <r>
    <n v="14233"/>
    <x v="1"/>
    <x v="1"/>
    <x v="11"/>
    <x v="3"/>
    <x v="2"/>
    <x v="4"/>
    <s v="Yes"/>
    <x v="4"/>
    <x v="4"/>
    <x v="1"/>
    <n v="35"/>
    <x v="2"/>
    <x v="0"/>
  </r>
  <r>
    <n v="14058"/>
    <x v="1"/>
    <x v="1"/>
    <x v="3"/>
    <x v="3"/>
    <x v="0"/>
    <x v="2"/>
    <s v="No"/>
    <x v="1"/>
    <x v="2"/>
    <x v="1"/>
    <n v="41"/>
    <x v="0"/>
    <x v="1"/>
  </r>
  <r>
    <n v="12273"/>
    <x v="0"/>
    <x v="1"/>
    <x v="1"/>
    <x v="0"/>
    <x v="0"/>
    <x v="1"/>
    <s v="Yes"/>
    <x v="0"/>
    <x v="0"/>
    <x v="0"/>
    <n v="47"/>
    <x v="0"/>
    <x v="0"/>
  </r>
  <r>
    <n v="17203"/>
    <x v="0"/>
    <x v="0"/>
    <x v="12"/>
    <x v="5"/>
    <x v="1"/>
    <x v="2"/>
    <s v="Yes"/>
    <x v="3"/>
    <x v="2"/>
    <x v="0"/>
    <n v="61"/>
    <x v="1"/>
    <x v="1"/>
  </r>
  <r>
    <n v="18144"/>
    <x v="0"/>
    <x v="0"/>
    <x v="2"/>
    <x v="2"/>
    <x v="0"/>
    <x v="4"/>
    <s v="Yes"/>
    <x v="2"/>
    <x v="1"/>
    <x v="0"/>
    <n v="61"/>
    <x v="1"/>
    <x v="0"/>
  </r>
  <r>
    <n v="23963"/>
    <x v="0"/>
    <x v="1"/>
    <x v="4"/>
    <x v="3"/>
    <x v="3"/>
    <x v="3"/>
    <s v="No"/>
    <x v="2"/>
    <x v="0"/>
    <x v="0"/>
    <n v="33"/>
    <x v="2"/>
    <x v="0"/>
  </r>
  <r>
    <n v="17907"/>
    <x v="0"/>
    <x v="0"/>
    <x v="4"/>
    <x v="3"/>
    <x v="1"/>
    <x v="3"/>
    <s v="Yes"/>
    <x v="1"/>
    <x v="1"/>
    <x v="1"/>
    <n v="27"/>
    <x v="2"/>
    <x v="0"/>
  </r>
  <r>
    <n v="19442"/>
    <x v="1"/>
    <x v="1"/>
    <x v="14"/>
    <x v="3"/>
    <x v="4"/>
    <x v="0"/>
    <s v="Yes"/>
    <x v="0"/>
    <x v="0"/>
    <x v="0"/>
    <n v="37"/>
    <x v="2"/>
    <x v="1"/>
  </r>
  <r>
    <n v="17504"/>
    <x v="1"/>
    <x v="0"/>
    <x v="2"/>
    <x v="4"/>
    <x v="1"/>
    <x v="0"/>
    <s v="Yes"/>
    <x v="2"/>
    <x v="2"/>
    <x v="1"/>
    <n v="52"/>
    <x v="0"/>
    <x v="1"/>
  </r>
  <r>
    <n v="12253"/>
    <x v="1"/>
    <x v="0"/>
    <x v="6"/>
    <x v="3"/>
    <x v="1"/>
    <x v="3"/>
    <s v="Yes"/>
    <x v="0"/>
    <x v="0"/>
    <x v="1"/>
    <n v="29"/>
    <x v="2"/>
    <x v="1"/>
  </r>
  <r>
    <n v="27304"/>
    <x v="1"/>
    <x v="0"/>
    <x v="15"/>
    <x v="4"/>
    <x v="1"/>
    <x v="2"/>
    <s v="No"/>
    <x v="4"/>
    <x v="2"/>
    <x v="0"/>
    <n v="48"/>
    <x v="0"/>
    <x v="0"/>
  </r>
  <r>
    <n v="14191"/>
    <x v="0"/>
    <x v="1"/>
    <x v="5"/>
    <x v="5"/>
    <x v="1"/>
    <x v="2"/>
    <s v="No"/>
    <x v="2"/>
    <x v="4"/>
    <x v="0"/>
    <n v="55"/>
    <x v="0"/>
    <x v="1"/>
  </r>
  <r>
    <n v="12212"/>
    <x v="0"/>
    <x v="0"/>
    <x v="4"/>
    <x v="3"/>
    <x v="4"/>
    <x v="3"/>
    <s v="Yes"/>
    <x v="0"/>
    <x v="0"/>
    <x v="0"/>
    <n v="37"/>
    <x v="2"/>
    <x v="1"/>
  </r>
  <r>
    <n v="25529"/>
    <x v="1"/>
    <x v="1"/>
    <x v="4"/>
    <x v="0"/>
    <x v="4"/>
    <x v="3"/>
    <s v="Yes"/>
    <x v="0"/>
    <x v="0"/>
    <x v="0"/>
    <n v="44"/>
    <x v="0"/>
    <x v="0"/>
  </r>
  <r>
    <n v="22170"/>
    <x v="0"/>
    <x v="0"/>
    <x v="1"/>
    <x v="1"/>
    <x v="1"/>
    <x v="1"/>
    <s v="No"/>
    <x v="2"/>
    <x v="3"/>
    <x v="1"/>
    <n v="55"/>
    <x v="0"/>
    <x v="1"/>
  </r>
  <r>
    <n v="19445"/>
    <x v="0"/>
    <x v="0"/>
    <x v="4"/>
    <x v="4"/>
    <x v="2"/>
    <x v="3"/>
    <s v="No"/>
    <x v="1"/>
    <x v="0"/>
    <x v="0"/>
    <n v="38"/>
    <x v="2"/>
    <x v="0"/>
  </r>
  <r>
    <n v="15265"/>
    <x v="1"/>
    <x v="1"/>
    <x v="0"/>
    <x v="4"/>
    <x v="0"/>
    <x v="4"/>
    <s v="Yes"/>
    <x v="2"/>
    <x v="2"/>
    <x v="1"/>
    <n v="66"/>
    <x v="1"/>
    <x v="1"/>
  </r>
  <r>
    <n v="28918"/>
    <x v="0"/>
    <x v="0"/>
    <x v="12"/>
    <x v="5"/>
    <x v="2"/>
    <x v="4"/>
    <s v="No"/>
    <x v="3"/>
    <x v="4"/>
    <x v="0"/>
    <n v="58"/>
    <x v="0"/>
    <x v="0"/>
  </r>
  <r>
    <n v="15799"/>
    <x v="0"/>
    <x v="0"/>
    <x v="8"/>
    <x v="0"/>
    <x v="0"/>
    <x v="2"/>
    <s v="Yes"/>
    <x v="1"/>
    <x v="1"/>
    <x v="1"/>
    <n v="47"/>
    <x v="0"/>
    <x v="1"/>
  </r>
  <r>
    <n v="11047"/>
    <x v="0"/>
    <x v="0"/>
    <x v="1"/>
    <x v="1"/>
    <x v="2"/>
    <x v="0"/>
    <s v="No"/>
    <x v="2"/>
    <x v="3"/>
    <x v="1"/>
    <n v="56"/>
    <x v="0"/>
    <x v="1"/>
  </r>
  <r>
    <n v="18151"/>
    <x v="1"/>
    <x v="1"/>
    <x v="2"/>
    <x v="2"/>
    <x v="1"/>
    <x v="2"/>
    <s v="No"/>
    <x v="2"/>
    <x v="4"/>
    <x v="0"/>
    <n v="59"/>
    <x v="0"/>
    <x v="0"/>
  </r>
  <r>
    <n v="20606"/>
    <x v="0"/>
    <x v="0"/>
    <x v="3"/>
    <x v="3"/>
    <x v="0"/>
    <x v="2"/>
    <s v="Yes"/>
    <x v="3"/>
    <x v="4"/>
    <x v="1"/>
    <n v="32"/>
    <x v="2"/>
    <x v="1"/>
  </r>
  <r>
    <n v="19482"/>
    <x v="0"/>
    <x v="1"/>
    <x v="1"/>
    <x v="0"/>
    <x v="1"/>
    <x v="1"/>
    <s v="Yes"/>
    <x v="1"/>
    <x v="0"/>
    <x v="0"/>
    <n v="44"/>
    <x v="0"/>
    <x v="1"/>
  </r>
  <r>
    <n v="16489"/>
    <x v="0"/>
    <x v="1"/>
    <x v="1"/>
    <x v="1"/>
    <x v="2"/>
    <x v="0"/>
    <s v="Yes"/>
    <x v="2"/>
    <x v="2"/>
    <x v="1"/>
    <n v="55"/>
    <x v="0"/>
    <x v="0"/>
  </r>
  <r>
    <n v="26944"/>
    <x v="1"/>
    <x v="1"/>
    <x v="8"/>
    <x v="4"/>
    <x v="2"/>
    <x v="3"/>
    <s v="Yes"/>
    <x v="0"/>
    <x v="0"/>
    <x v="0"/>
    <n v="36"/>
    <x v="2"/>
    <x v="1"/>
  </r>
  <r>
    <n v="15682"/>
    <x v="1"/>
    <x v="0"/>
    <x v="2"/>
    <x v="2"/>
    <x v="0"/>
    <x v="4"/>
    <s v="Yes"/>
    <x v="2"/>
    <x v="4"/>
    <x v="0"/>
    <n v="62"/>
    <x v="1"/>
    <x v="0"/>
  </r>
  <r>
    <n v="26032"/>
    <x v="0"/>
    <x v="0"/>
    <x v="3"/>
    <x v="2"/>
    <x v="0"/>
    <x v="2"/>
    <s v="Yes"/>
    <x v="3"/>
    <x v="4"/>
    <x v="1"/>
    <n v="41"/>
    <x v="0"/>
    <x v="0"/>
  </r>
  <r>
    <n v="17843"/>
    <x v="1"/>
    <x v="0"/>
    <x v="4"/>
    <x v="3"/>
    <x v="3"/>
    <x v="3"/>
    <s v="No"/>
    <x v="2"/>
    <x v="0"/>
    <x v="0"/>
    <n v="32"/>
    <x v="2"/>
    <x v="0"/>
  </r>
  <r>
    <n v="25559"/>
    <x v="1"/>
    <x v="1"/>
    <x v="6"/>
    <x v="3"/>
    <x v="0"/>
    <x v="1"/>
    <s v="Yes"/>
    <x v="0"/>
    <x v="0"/>
    <x v="1"/>
    <n v="25"/>
    <x v="2"/>
    <x v="1"/>
  </r>
  <r>
    <n v="16209"/>
    <x v="1"/>
    <x v="0"/>
    <x v="14"/>
    <x v="3"/>
    <x v="4"/>
    <x v="0"/>
    <s v="Yes"/>
    <x v="0"/>
    <x v="3"/>
    <x v="0"/>
    <n v="36"/>
    <x v="2"/>
    <x v="0"/>
  </r>
  <r>
    <n v="11147"/>
    <x v="0"/>
    <x v="1"/>
    <x v="10"/>
    <x v="4"/>
    <x v="4"/>
    <x v="4"/>
    <s v="Yes"/>
    <x v="1"/>
    <x v="0"/>
    <x v="1"/>
    <n v="67"/>
    <x v="1"/>
    <x v="1"/>
  </r>
  <r>
    <n v="15214"/>
    <x v="1"/>
    <x v="0"/>
    <x v="11"/>
    <x v="3"/>
    <x v="4"/>
    <x v="4"/>
    <s v="No"/>
    <x v="1"/>
    <x v="3"/>
    <x v="1"/>
    <n v="39"/>
    <x v="0"/>
    <x v="1"/>
  </r>
  <r>
    <n v="11453"/>
    <x v="1"/>
    <x v="1"/>
    <x v="2"/>
    <x v="3"/>
    <x v="0"/>
    <x v="2"/>
    <s v="No"/>
    <x v="4"/>
    <x v="4"/>
    <x v="1"/>
    <n v="33"/>
    <x v="2"/>
    <x v="1"/>
  </r>
  <r>
    <n v="24584"/>
    <x v="1"/>
    <x v="1"/>
    <x v="10"/>
    <x v="3"/>
    <x v="0"/>
    <x v="2"/>
    <s v="No"/>
    <x v="4"/>
    <x v="1"/>
    <x v="1"/>
    <n v="31"/>
    <x v="2"/>
    <x v="0"/>
  </r>
  <r>
    <n v="12585"/>
    <x v="0"/>
    <x v="1"/>
    <x v="4"/>
    <x v="0"/>
    <x v="2"/>
    <x v="3"/>
    <s v="Yes"/>
    <x v="0"/>
    <x v="1"/>
    <x v="1"/>
    <n v="27"/>
    <x v="2"/>
    <x v="1"/>
  </r>
  <r>
    <n v="18626"/>
    <x v="1"/>
    <x v="1"/>
    <x v="0"/>
    <x v="4"/>
    <x v="1"/>
    <x v="1"/>
    <s v="Yes"/>
    <x v="0"/>
    <x v="3"/>
    <x v="0"/>
    <n v="33"/>
    <x v="2"/>
    <x v="1"/>
  </r>
  <r>
    <n v="29298"/>
    <x v="1"/>
    <x v="0"/>
    <x v="10"/>
    <x v="0"/>
    <x v="1"/>
    <x v="0"/>
    <s v="Yes"/>
    <x v="1"/>
    <x v="2"/>
    <x v="1"/>
    <n v="46"/>
    <x v="0"/>
    <x v="1"/>
  </r>
  <r>
    <n v="24842"/>
    <x v="1"/>
    <x v="0"/>
    <x v="8"/>
    <x v="1"/>
    <x v="2"/>
    <x v="2"/>
    <s v="No"/>
    <x v="1"/>
    <x v="1"/>
    <x v="0"/>
    <n v="51"/>
    <x v="0"/>
    <x v="0"/>
  </r>
  <r>
    <n v="15657"/>
    <x v="0"/>
    <x v="1"/>
    <x v="1"/>
    <x v="1"/>
    <x v="4"/>
    <x v="1"/>
    <s v="Yes"/>
    <x v="0"/>
    <x v="0"/>
    <x v="0"/>
    <n v="46"/>
    <x v="0"/>
    <x v="1"/>
  </r>
  <r>
    <n v="11415"/>
    <x v="1"/>
    <x v="1"/>
    <x v="8"/>
    <x v="2"/>
    <x v="1"/>
    <x v="2"/>
    <s v="No"/>
    <x v="2"/>
    <x v="4"/>
    <x v="0"/>
    <n v="62"/>
    <x v="1"/>
    <x v="0"/>
  </r>
  <r>
    <n v="28729"/>
    <x v="1"/>
    <x v="0"/>
    <x v="6"/>
    <x v="3"/>
    <x v="3"/>
    <x v="3"/>
    <s v="Yes"/>
    <x v="2"/>
    <x v="3"/>
    <x v="0"/>
    <n v="26"/>
    <x v="2"/>
    <x v="1"/>
  </r>
  <r>
    <n v="22633"/>
    <x v="1"/>
    <x v="0"/>
    <x v="0"/>
    <x v="3"/>
    <x v="4"/>
    <x v="1"/>
    <s v="Yes"/>
    <x v="0"/>
    <x v="0"/>
    <x v="0"/>
    <n v="37"/>
    <x v="2"/>
    <x v="1"/>
  </r>
  <r>
    <n v="25649"/>
    <x v="1"/>
    <x v="0"/>
    <x v="1"/>
    <x v="1"/>
    <x v="1"/>
    <x v="1"/>
    <s v="Yes"/>
    <x v="0"/>
    <x v="0"/>
    <x v="0"/>
    <n v="42"/>
    <x v="0"/>
    <x v="1"/>
  </r>
  <r>
    <n v="14669"/>
    <x v="0"/>
    <x v="0"/>
    <x v="2"/>
    <x v="5"/>
    <x v="4"/>
    <x v="4"/>
    <s v="Yes"/>
    <x v="1"/>
    <x v="0"/>
    <x v="1"/>
    <n v="36"/>
    <x v="2"/>
    <x v="0"/>
  </r>
  <r>
    <n v="19299"/>
    <x v="0"/>
    <x v="0"/>
    <x v="14"/>
    <x v="3"/>
    <x v="4"/>
    <x v="0"/>
    <s v="Yes"/>
    <x v="0"/>
    <x v="0"/>
    <x v="0"/>
    <n v="36"/>
    <x v="2"/>
    <x v="1"/>
  </r>
  <r>
    <n v="20946"/>
    <x v="1"/>
    <x v="0"/>
    <x v="1"/>
    <x v="3"/>
    <x v="1"/>
    <x v="1"/>
    <s v="No"/>
    <x v="1"/>
    <x v="1"/>
    <x v="0"/>
    <n v="30"/>
    <x v="2"/>
    <x v="0"/>
  </r>
  <r>
    <n v="11451"/>
    <x v="1"/>
    <x v="1"/>
    <x v="3"/>
    <x v="3"/>
    <x v="0"/>
    <x v="2"/>
    <s v="No"/>
    <x v="3"/>
    <x v="4"/>
    <x v="1"/>
    <n v="31"/>
    <x v="2"/>
    <x v="1"/>
  </r>
  <r>
    <n v="25553"/>
    <x v="0"/>
    <x v="1"/>
    <x v="1"/>
    <x v="0"/>
    <x v="0"/>
    <x v="1"/>
    <s v="Yes"/>
    <x v="0"/>
    <x v="0"/>
    <x v="0"/>
    <n v="65"/>
    <x v="1"/>
    <x v="1"/>
  </r>
  <r>
    <n v="27951"/>
    <x v="1"/>
    <x v="1"/>
    <x v="2"/>
    <x v="5"/>
    <x v="1"/>
    <x v="2"/>
    <s v="No"/>
    <x v="2"/>
    <x v="1"/>
    <x v="0"/>
    <n v="54"/>
    <x v="0"/>
    <x v="1"/>
  </r>
  <r>
    <n v="25026"/>
    <x v="0"/>
    <x v="1"/>
    <x v="6"/>
    <x v="4"/>
    <x v="3"/>
    <x v="1"/>
    <s v="Yes"/>
    <x v="4"/>
    <x v="2"/>
    <x v="1"/>
    <n v="54"/>
    <x v="0"/>
    <x v="0"/>
  </r>
  <r>
    <n v="13673"/>
    <x v="1"/>
    <x v="0"/>
    <x v="6"/>
    <x v="3"/>
    <x v="3"/>
    <x v="3"/>
    <s v="No"/>
    <x v="2"/>
    <x v="0"/>
    <x v="0"/>
    <n v="25"/>
    <x v="2"/>
    <x v="0"/>
  </r>
  <r>
    <n v="16043"/>
    <x v="1"/>
    <x v="1"/>
    <x v="4"/>
    <x v="0"/>
    <x v="0"/>
    <x v="3"/>
    <s v="Yes"/>
    <x v="0"/>
    <x v="0"/>
    <x v="0"/>
    <n v="48"/>
    <x v="0"/>
    <x v="0"/>
  </r>
  <r>
    <n v="22399"/>
    <x v="1"/>
    <x v="1"/>
    <x v="4"/>
    <x v="3"/>
    <x v="1"/>
    <x v="3"/>
    <s v="Yes"/>
    <x v="1"/>
    <x v="3"/>
    <x v="1"/>
    <n v="26"/>
    <x v="2"/>
    <x v="1"/>
  </r>
  <r>
    <n v="27696"/>
    <x v="0"/>
    <x v="1"/>
    <x v="10"/>
    <x v="0"/>
    <x v="0"/>
    <x v="2"/>
    <s v="Yes"/>
    <x v="1"/>
    <x v="2"/>
    <x v="1"/>
    <n v="43"/>
    <x v="0"/>
    <x v="1"/>
  </r>
  <r>
    <n v="25313"/>
    <x v="1"/>
    <x v="1"/>
    <x v="4"/>
    <x v="3"/>
    <x v="3"/>
    <x v="3"/>
    <s v="No"/>
    <x v="2"/>
    <x v="3"/>
    <x v="0"/>
    <n v="35"/>
    <x v="2"/>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2"/>
    <x v="0"/>
  </r>
  <r>
    <n v="12833"/>
    <x v="1"/>
    <x v="0"/>
    <x v="6"/>
    <x v="1"/>
    <x v="2"/>
    <x v="3"/>
    <s v="Yes"/>
    <x v="1"/>
    <x v="0"/>
    <x v="0"/>
    <n v="42"/>
    <x v="0"/>
    <x v="1"/>
  </r>
  <r>
    <n v="26849"/>
    <x v="0"/>
    <x v="1"/>
    <x v="4"/>
    <x v="1"/>
    <x v="3"/>
    <x v="3"/>
    <s v="Yes"/>
    <x v="2"/>
    <x v="0"/>
    <x v="0"/>
    <n v="43"/>
    <x v="0"/>
    <x v="0"/>
  </r>
  <r>
    <n v="20962"/>
    <x v="0"/>
    <x v="0"/>
    <x v="6"/>
    <x v="0"/>
    <x v="4"/>
    <x v="1"/>
    <s v="Yes"/>
    <x v="0"/>
    <x v="0"/>
    <x v="0"/>
    <n v="45"/>
    <x v="0"/>
    <x v="0"/>
  </r>
  <r>
    <n v="28915"/>
    <x v="1"/>
    <x v="1"/>
    <x v="2"/>
    <x v="2"/>
    <x v="2"/>
    <x v="4"/>
    <s v="Yes"/>
    <x v="4"/>
    <x v="4"/>
    <x v="0"/>
    <n v="57"/>
    <x v="0"/>
    <x v="0"/>
  </r>
  <r>
    <n v="22830"/>
    <x v="0"/>
    <x v="1"/>
    <x v="7"/>
    <x v="5"/>
    <x v="1"/>
    <x v="4"/>
    <s v="Yes"/>
    <x v="4"/>
    <x v="4"/>
    <x v="0"/>
    <n v="56"/>
    <x v="0"/>
    <x v="0"/>
  </r>
  <r>
    <n v="14777"/>
    <x v="0"/>
    <x v="0"/>
    <x v="0"/>
    <x v="3"/>
    <x v="0"/>
    <x v="1"/>
    <s v="Yes"/>
    <x v="0"/>
    <x v="0"/>
    <x v="0"/>
    <n v="38"/>
    <x v="2"/>
    <x v="1"/>
  </r>
  <r>
    <n v="12591"/>
    <x v="0"/>
    <x v="0"/>
    <x v="1"/>
    <x v="5"/>
    <x v="4"/>
    <x v="1"/>
    <s v="Yes"/>
    <x v="0"/>
    <x v="0"/>
    <x v="0"/>
    <n v="45"/>
    <x v="0"/>
    <x v="0"/>
  </r>
  <r>
    <n v="24174"/>
    <x v="0"/>
    <x v="1"/>
    <x v="6"/>
    <x v="3"/>
    <x v="0"/>
    <x v="1"/>
    <s v="Yes"/>
    <x v="0"/>
    <x v="0"/>
    <x v="1"/>
    <n v="27"/>
    <x v="2"/>
    <x v="1"/>
  </r>
  <r>
    <n v="24611"/>
    <x v="1"/>
    <x v="1"/>
    <x v="8"/>
    <x v="3"/>
    <x v="0"/>
    <x v="2"/>
    <s v="No"/>
    <x v="3"/>
    <x v="4"/>
    <x v="1"/>
    <n v="35"/>
    <x v="2"/>
    <x v="1"/>
  </r>
  <r>
    <n v="11340"/>
    <x v="0"/>
    <x v="0"/>
    <x v="4"/>
    <x v="0"/>
    <x v="4"/>
    <x v="1"/>
    <s v="Yes"/>
    <x v="0"/>
    <x v="0"/>
    <x v="0"/>
    <n v="70"/>
    <x v="1"/>
    <x v="1"/>
  </r>
  <r>
    <n v="25693"/>
    <x v="1"/>
    <x v="0"/>
    <x v="1"/>
    <x v="2"/>
    <x v="4"/>
    <x v="1"/>
    <s v="Yes"/>
    <x v="0"/>
    <x v="0"/>
    <x v="0"/>
    <n v="44"/>
    <x v="0"/>
    <x v="1"/>
  </r>
  <r>
    <n v="25555"/>
    <x v="0"/>
    <x v="0"/>
    <x v="4"/>
    <x v="3"/>
    <x v="1"/>
    <x v="3"/>
    <s v="No"/>
    <x v="1"/>
    <x v="0"/>
    <x v="1"/>
    <n v="26"/>
    <x v="2"/>
    <x v="1"/>
  </r>
  <r>
    <n v="22006"/>
    <x v="0"/>
    <x v="1"/>
    <x v="3"/>
    <x v="2"/>
    <x v="1"/>
    <x v="0"/>
    <s v="Yes"/>
    <x v="4"/>
    <x v="2"/>
    <x v="1"/>
    <n v="46"/>
    <x v="0"/>
    <x v="0"/>
  </r>
  <r>
    <n v="20060"/>
    <x v="1"/>
    <x v="0"/>
    <x v="1"/>
    <x v="3"/>
    <x v="2"/>
    <x v="3"/>
    <s v="No"/>
    <x v="1"/>
    <x v="1"/>
    <x v="0"/>
    <n v="34"/>
    <x v="2"/>
    <x v="1"/>
  </r>
  <r>
    <n v="17702"/>
    <x v="0"/>
    <x v="1"/>
    <x v="4"/>
    <x v="0"/>
    <x v="4"/>
    <x v="3"/>
    <s v="Yes"/>
    <x v="0"/>
    <x v="0"/>
    <x v="0"/>
    <n v="37"/>
    <x v="2"/>
    <x v="0"/>
  </r>
  <r>
    <n v="12503"/>
    <x v="1"/>
    <x v="0"/>
    <x v="1"/>
    <x v="1"/>
    <x v="1"/>
    <x v="1"/>
    <s v="Yes"/>
    <x v="2"/>
    <x v="0"/>
    <x v="0"/>
    <n v="27"/>
    <x v="2"/>
    <x v="0"/>
  </r>
  <r>
    <n v="23908"/>
    <x v="1"/>
    <x v="1"/>
    <x v="1"/>
    <x v="0"/>
    <x v="0"/>
    <x v="1"/>
    <s v="No"/>
    <x v="1"/>
    <x v="0"/>
    <x v="0"/>
    <n v="39"/>
    <x v="0"/>
    <x v="1"/>
  </r>
  <r>
    <n v="22527"/>
    <x v="1"/>
    <x v="0"/>
    <x v="6"/>
    <x v="3"/>
    <x v="2"/>
    <x v="3"/>
    <s v="No"/>
    <x v="1"/>
    <x v="1"/>
    <x v="0"/>
    <n v="29"/>
    <x v="2"/>
    <x v="0"/>
  </r>
  <r>
    <n v="19057"/>
    <x v="0"/>
    <x v="0"/>
    <x v="7"/>
    <x v="1"/>
    <x v="0"/>
    <x v="4"/>
    <s v="No"/>
    <x v="2"/>
    <x v="4"/>
    <x v="0"/>
    <n v="52"/>
    <x v="0"/>
    <x v="1"/>
  </r>
  <r>
    <n v="18494"/>
    <x v="0"/>
    <x v="1"/>
    <x v="15"/>
    <x v="2"/>
    <x v="0"/>
    <x v="4"/>
    <s v="Yes"/>
    <x v="3"/>
    <x v="1"/>
    <x v="1"/>
    <n v="48"/>
    <x v="0"/>
    <x v="1"/>
  </r>
  <r>
    <n v="11249"/>
    <x v="0"/>
    <x v="0"/>
    <x v="12"/>
    <x v="1"/>
    <x v="1"/>
    <x v="2"/>
    <s v="Yes"/>
    <x v="4"/>
    <x v="0"/>
    <x v="0"/>
    <n v="51"/>
    <x v="0"/>
    <x v="1"/>
  </r>
  <r>
    <n v="21568"/>
    <x v="0"/>
    <x v="0"/>
    <x v="11"/>
    <x v="3"/>
    <x v="2"/>
    <x v="4"/>
    <s v="Yes"/>
    <x v="3"/>
    <x v="4"/>
    <x v="1"/>
    <n v="34"/>
    <x v="2"/>
    <x v="1"/>
  </r>
  <r>
    <n v="13981"/>
    <x v="0"/>
    <x v="0"/>
    <x v="4"/>
    <x v="2"/>
    <x v="2"/>
    <x v="0"/>
    <s v="No"/>
    <x v="4"/>
    <x v="3"/>
    <x v="1"/>
    <n v="62"/>
    <x v="1"/>
    <x v="0"/>
  </r>
  <r>
    <n v="23432"/>
    <x v="1"/>
    <x v="1"/>
    <x v="3"/>
    <x v="3"/>
    <x v="0"/>
    <x v="2"/>
    <s v="Yes"/>
    <x v="1"/>
    <x v="2"/>
    <x v="1"/>
    <n v="37"/>
    <x v="2"/>
    <x v="1"/>
  </r>
  <r>
    <n v="22931"/>
    <x v="0"/>
    <x v="1"/>
    <x v="11"/>
    <x v="2"/>
    <x v="4"/>
    <x v="4"/>
    <s v="No"/>
    <x v="1"/>
    <x v="3"/>
    <x v="1"/>
    <n v="78"/>
    <x v="1"/>
    <x v="1"/>
  </r>
  <r>
    <n v="18172"/>
    <x v="0"/>
    <x v="1"/>
    <x v="12"/>
    <x v="5"/>
    <x v="2"/>
    <x v="2"/>
    <s v="Yes"/>
    <x v="4"/>
    <x v="0"/>
    <x v="0"/>
    <n v="55"/>
    <x v="0"/>
    <x v="0"/>
  </r>
  <r>
    <n v="12666"/>
    <x v="1"/>
    <x v="1"/>
    <x v="10"/>
    <x v="3"/>
    <x v="0"/>
    <x v="2"/>
    <s v="No"/>
    <x v="3"/>
    <x v="1"/>
    <x v="1"/>
    <n v="31"/>
    <x v="2"/>
    <x v="0"/>
  </r>
  <r>
    <n v="20598"/>
    <x v="0"/>
    <x v="1"/>
    <x v="11"/>
    <x v="1"/>
    <x v="3"/>
    <x v="2"/>
    <s v="Yes"/>
    <x v="0"/>
    <x v="4"/>
    <x v="0"/>
    <n v="59"/>
    <x v="0"/>
    <x v="1"/>
  </r>
  <r>
    <n v="21375"/>
    <x v="1"/>
    <x v="1"/>
    <x v="6"/>
    <x v="4"/>
    <x v="3"/>
    <x v="1"/>
    <s v="Yes"/>
    <x v="2"/>
    <x v="2"/>
    <x v="1"/>
    <n v="57"/>
    <x v="0"/>
    <x v="0"/>
  </r>
  <r>
    <n v="20839"/>
    <x v="1"/>
    <x v="0"/>
    <x v="1"/>
    <x v="1"/>
    <x v="4"/>
    <x v="1"/>
    <s v="Yes"/>
    <x v="0"/>
    <x v="0"/>
    <x v="0"/>
    <n v="47"/>
    <x v="0"/>
    <x v="1"/>
  </r>
  <r>
    <n v="21738"/>
    <x v="0"/>
    <x v="1"/>
    <x v="6"/>
    <x v="0"/>
    <x v="4"/>
    <x v="1"/>
    <s v="Yes"/>
    <x v="0"/>
    <x v="0"/>
    <x v="0"/>
    <n v="43"/>
    <x v="0"/>
    <x v="0"/>
  </r>
  <r>
    <n v="14164"/>
    <x v="1"/>
    <x v="0"/>
    <x v="14"/>
    <x v="3"/>
    <x v="4"/>
    <x v="0"/>
    <s v="Yes"/>
    <x v="0"/>
    <x v="0"/>
    <x v="0"/>
    <n v="36"/>
    <x v="2"/>
    <x v="1"/>
  </r>
  <r>
    <n v="14193"/>
    <x v="1"/>
    <x v="0"/>
    <x v="11"/>
    <x v="1"/>
    <x v="1"/>
    <x v="4"/>
    <s v="Yes"/>
    <x v="3"/>
    <x v="4"/>
    <x v="0"/>
    <n v="56"/>
    <x v="0"/>
    <x v="0"/>
  </r>
  <r>
    <n v="12705"/>
    <x v="0"/>
    <x v="1"/>
    <x v="13"/>
    <x v="3"/>
    <x v="0"/>
    <x v="4"/>
    <s v="Yes"/>
    <x v="3"/>
    <x v="0"/>
    <x v="1"/>
    <n v="37"/>
    <x v="2"/>
    <x v="1"/>
  </r>
  <r>
    <n v="22672"/>
    <x v="1"/>
    <x v="0"/>
    <x v="1"/>
    <x v="4"/>
    <x v="1"/>
    <x v="1"/>
    <s v="Yes"/>
    <x v="0"/>
    <x v="0"/>
    <x v="0"/>
    <n v="43"/>
    <x v="0"/>
    <x v="0"/>
  </r>
  <r>
    <n v="26219"/>
    <x v="0"/>
    <x v="0"/>
    <x v="0"/>
    <x v="0"/>
    <x v="0"/>
    <x v="0"/>
    <s v="Yes"/>
    <x v="1"/>
    <x v="3"/>
    <x v="0"/>
    <n v="33"/>
    <x v="2"/>
    <x v="1"/>
  </r>
  <r>
    <n v="28468"/>
    <x v="0"/>
    <x v="0"/>
    <x v="4"/>
    <x v="4"/>
    <x v="1"/>
    <x v="3"/>
    <s v="Yes"/>
    <x v="0"/>
    <x v="3"/>
    <x v="0"/>
    <n v="51"/>
    <x v="0"/>
    <x v="0"/>
  </r>
  <r>
    <n v="23419"/>
    <x v="1"/>
    <x v="0"/>
    <x v="3"/>
    <x v="2"/>
    <x v="0"/>
    <x v="2"/>
    <s v="Yes"/>
    <x v="4"/>
    <x v="4"/>
    <x v="1"/>
    <n v="39"/>
    <x v="0"/>
    <x v="0"/>
  </r>
  <r>
    <n v="17964"/>
    <x v="0"/>
    <x v="1"/>
    <x v="0"/>
    <x v="3"/>
    <x v="4"/>
    <x v="1"/>
    <s v="Yes"/>
    <x v="0"/>
    <x v="0"/>
    <x v="0"/>
    <n v="37"/>
    <x v="2"/>
    <x v="1"/>
  </r>
  <r>
    <n v="20919"/>
    <x v="1"/>
    <x v="0"/>
    <x v="1"/>
    <x v="4"/>
    <x v="1"/>
    <x v="1"/>
    <s v="Yes"/>
    <x v="2"/>
    <x v="0"/>
    <x v="0"/>
    <n v="42"/>
    <x v="0"/>
    <x v="0"/>
  </r>
  <r>
    <n v="20927"/>
    <x v="1"/>
    <x v="0"/>
    <x v="6"/>
    <x v="2"/>
    <x v="2"/>
    <x v="3"/>
    <s v="Yes"/>
    <x v="2"/>
    <x v="0"/>
    <x v="0"/>
    <n v="27"/>
    <x v="2"/>
    <x v="0"/>
  </r>
  <r>
    <n v="13133"/>
    <x v="1"/>
    <x v="1"/>
    <x v="11"/>
    <x v="2"/>
    <x v="0"/>
    <x v="2"/>
    <s v="Yes"/>
    <x v="1"/>
    <x v="2"/>
    <x v="1"/>
    <n v="47"/>
    <x v="0"/>
    <x v="1"/>
  </r>
  <r>
    <n v="19626"/>
    <x v="0"/>
    <x v="1"/>
    <x v="3"/>
    <x v="2"/>
    <x v="1"/>
    <x v="0"/>
    <s v="Yes"/>
    <x v="4"/>
    <x v="2"/>
    <x v="1"/>
    <n v="45"/>
    <x v="0"/>
    <x v="0"/>
  </r>
  <r>
    <n v="21039"/>
    <x v="1"/>
    <x v="0"/>
    <x v="14"/>
    <x v="3"/>
    <x v="4"/>
    <x v="0"/>
    <s v="No"/>
    <x v="0"/>
    <x v="0"/>
    <x v="0"/>
    <n v="37"/>
    <x v="2"/>
    <x v="1"/>
  </r>
  <r>
    <n v="12231"/>
    <x v="1"/>
    <x v="0"/>
    <x v="4"/>
    <x v="4"/>
    <x v="1"/>
    <x v="3"/>
    <s v="Yes"/>
    <x v="0"/>
    <x v="0"/>
    <x v="0"/>
    <n v="51"/>
    <x v="0"/>
    <x v="1"/>
  </r>
  <r>
    <n v="25665"/>
    <x v="1"/>
    <x v="0"/>
    <x v="6"/>
    <x v="3"/>
    <x v="2"/>
    <x v="3"/>
    <s v="No"/>
    <x v="1"/>
    <x v="3"/>
    <x v="0"/>
    <n v="28"/>
    <x v="2"/>
    <x v="0"/>
  </r>
  <r>
    <n v="24061"/>
    <x v="0"/>
    <x v="1"/>
    <x v="4"/>
    <x v="5"/>
    <x v="3"/>
    <x v="3"/>
    <s v="Yes"/>
    <x v="1"/>
    <x v="0"/>
    <x v="0"/>
    <n v="40"/>
    <x v="0"/>
    <x v="1"/>
  </r>
  <r>
    <n v="26879"/>
    <x v="1"/>
    <x v="0"/>
    <x v="6"/>
    <x v="3"/>
    <x v="2"/>
    <x v="3"/>
    <s v="No"/>
    <x v="1"/>
    <x v="1"/>
    <x v="0"/>
    <n v="30"/>
    <x v="2"/>
    <x v="0"/>
  </r>
  <r>
    <n v="12284"/>
    <x v="0"/>
    <x v="0"/>
    <x v="1"/>
    <x v="3"/>
    <x v="0"/>
    <x v="1"/>
    <s v="No"/>
    <x v="0"/>
    <x v="0"/>
    <x v="0"/>
    <n v="36"/>
    <x v="2"/>
    <x v="1"/>
  </r>
  <r>
    <n v="26654"/>
    <x v="0"/>
    <x v="0"/>
    <x v="8"/>
    <x v="0"/>
    <x v="4"/>
    <x v="4"/>
    <s v="Yes"/>
    <x v="0"/>
    <x v="0"/>
    <x v="1"/>
    <n v="37"/>
    <x v="2"/>
    <x v="1"/>
  </r>
  <r>
    <n v="14545"/>
    <x v="0"/>
    <x v="0"/>
    <x v="4"/>
    <x v="4"/>
    <x v="1"/>
    <x v="3"/>
    <s v="Yes"/>
    <x v="0"/>
    <x v="3"/>
    <x v="0"/>
    <n v="49"/>
    <x v="0"/>
    <x v="0"/>
  </r>
  <r>
    <n v="24201"/>
    <x v="0"/>
    <x v="0"/>
    <x v="4"/>
    <x v="4"/>
    <x v="2"/>
    <x v="3"/>
    <s v="Yes"/>
    <x v="0"/>
    <x v="0"/>
    <x v="0"/>
    <n v="37"/>
    <x v="2"/>
    <x v="1"/>
  </r>
  <r>
    <n v="20625"/>
    <x v="0"/>
    <x v="1"/>
    <x v="11"/>
    <x v="3"/>
    <x v="2"/>
    <x v="4"/>
    <s v="Yes"/>
    <x v="4"/>
    <x v="4"/>
    <x v="1"/>
    <n v="35"/>
    <x v="2"/>
    <x v="1"/>
  </r>
  <r>
    <n v="16390"/>
    <x v="1"/>
    <x v="1"/>
    <x v="1"/>
    <x v="0"/>
    <x v="0"/>
    <x v="1"/>
    <s v="No"/>
    <x v="0"/>
    <x v="0"/>
    <x v="0"/>
    <n v="38"/>
    <x v="2"/>
    <x v="1"/>
  </r>
  <r>
    <n v="14804"/>
    <x v="1"/>
    <x v="0"/>
    <x v="4"/>
    <x v="1"/>
    <x v="3"/>
    <x v="3"/>
    <s v="Yes"/>
    <x v="2"/>
    <x v="0"/>
    <x v="0"/>
    <n v="43"/>
    <x v="0"/>
    <x v="0"/>
  </r>
  <r>
    <n v="12629"/>
    <x v="1"/>
    <x v="1"/>
    <x v="6"/>
    <x v="0"/>
    <x v="1"/>
    <x v="3"/>
    <s v="No"/>
    <x v="0"/>
    <x v="0"/>
    <x v="0"/>
    <n v="37"/>
    <x v="2"/>
    <x v="0"/>
  </r>
  <r>
    <n v="14696"/>
    <x v="1"/>
    <x v="1"/>
    <x v="4"/>
    <x v="3"/>
    <x v="3"/>
    <x v="3"/>
    <s v="No"/>
    <x v="2"/>
    <x v="0"/>
    <x v="0"/>
    <n v="34"/>
    <x v="2"/>
    <x v="0"/>
  </r>
  <r>
    <n v="22005"/>
    <x v="0"/>
    <x v="0"/>
    <x v="3"/>
    <x v="2"/>
    <x v="1"/>
    <x v="0"/>
    <s v="No"/>
    <x v="4"/>
    <x v="2"/>
    <x v="1"/>
    <n v="46"/>
    <x v="0"/>
    <x v="0"/>
  </r>
  <r>
    <n v="14544"/>
    <x v="1"/>
    <x v="1"/>
    <x v="4"/>
    <x v="0"/>
    <x v="1"/>
    <x v="3"/>
    <s v="Yes"/>
    <x v="0"/>
    <x v="0"/>
    <x v="0"/>
    <n v="49"/>
    <x v="0"/>
    <x v="0"/>
  </r>
  <r>
    <n v="14312"/>
    <x v="0"/>
    <x v="0"/>
    <x v="10"/>
    <x v="0"/>
    <x v="1"/>
    <x v="0"/>
    <s v="Yes"/>
    <x v="1"/>
    <x v="2"/>
    <x v="1"/>
    <n v="45"/>
    <x v="0"/>
    <x v="0"/>
  </r>
  <r>
    <n v="29120"/>
    <x v="1"/>
    <x v="0"/>
    <x v="11"/>
    <x v="0"/>
    <x v="0"/>
    <x v="4"/>
    <s v="Yes"/>
    <x v="3"/>
    <x v="1"/>
    <x v="1"/>
    <n v="48"/>
    <x v="0"/>
    <x v="0"/>
  </r>
  <r>
    <n v="24187"/>
    <x v="1"/>
    <x v="0"/>
    <x v="1"/>
    <x v="1"/>
    <x v="4"/>
    <x v="1"/>
    <s v="No"/>
    <x v="0"/>
    <x v="0"/>
    <x v="0"/>
    <n v="46"/>
    <x v="0"/>
    <x v="1"/>
  </r>
  <r>
    <n v="15758"/>
    <x v="0"/>
    <x v="1"/>
    <x v="12"/>
    <x v="3"/>
    <x v="4"/>
    <x v="4"/>
    <s v="Yes"/>
    <x v="0"/>
    <x v="2"/>
    <x v="1"/>
    <n v="48"/>
    <x v="0"/>
    <x v="0"/>
  </r>
  <r>
    <n v="29094"/>
    <x v="0"/>
    <x v="1"/>
    <x v="1"/>
    <x v="1"/>
    <x v="2"/>
    <x v="0"/>
    <s v="Yes"/>
    <x v="2"/>
    <x v="2"/>
    <x v="1"/>
    <n v="54"/>
    <x v="0"/>
    <x v="1"/>
  </r>
  <r>
    <n v="28319"/>
    <x v="1"/>
    <x v="0"/>
    <x v="10"/>
    <x v="0"/>
    <x v="1"/>
    <x v="0"/>
    <s v="No"/>
    <x v="1"/>
    <x v="0"/>
    <x v="1"/>
    <n v="46"/>
    <x v="0"/>
    <x v="1"/>
  </r>
  <r>
    <n v="16406"/>
    <x v="0"/>
    <x v="1"/>
    <x v="0"/>
    <x v="3"/>
    <x v="0"/>
    <x v="1"/>
    <s v="No"/>
    <x v="0"/>
    <x v="0"/>
    <x v="0"/>
    <n v="38"/>
    <x v="2"/>
    <x v="1"/>
  </r>
  <r>
    <n v="20923"/>
    <x v="0"/>
    <x v="0"/>
    <x v="0"/>
    <x v="0"/>
    <x v="0"/>
    <x v="0"/>
    <s v="Yes"/>
    <x v="0"/>
    <x v="0"/>
    <x v="0"/>
    <n v="42"/>
    <x v="0"/>
    <x v="1"/>
  </r>
  <r>
    <n v="11378"/>
    <x v="1"/>
    <x v="0"/>
    <x v="4"/>
    <x v="0"/>
    <x v="2"/>
    <x v="3"/>
    <s v="No"/>
    <x v="1"/>
    <x v="1"/>
    <x v="0"/>
    <n v="46"/>
    <x v="0"/>
    <x v="1"/>
  </r>
  <r>
    <n v="20851"/>
    <x v="1"/>
    <x v="1"/>
    <x v="6"/>
    <x v="3"/>
    <x v="1"/>
    <x v="3"/>
    <s v="No"/>
    <x v="1"/>
    <x v="1"/>
    <x v="0"/>
    <n v="36"/>
    <x v="2"/>
    <x v="1"/>
  </r>
  <r>
    <n v="21557"/>
    <x v="1"/>
    <x v="0"/>
    <x v="15"/>
    <x v="3"/>
    <x v="1"/>
    <x v="4"/>
    <s v="Yes"/>
    <x v="4"/>
    <x v="4"/>
    <x v="1"/>
    <n v="32"/>
    <x v="2"/>
    <x v="1"/>
  </r>
  <r>
    <n v="26663"/>
    <x v="1"/>
    <x v="0"/>
    <x v="10"/>
    <x v="4"/>
    <x v="0"/>
    <x v="2"/>
    <s v="No"/>
    <x v="1"/>
    <x v="0"/>
    <x v="1"/>
    <n v="39"/>
    <x v="0"/>
    <x v="1"/>
  </r>
  <r>
    <n v="11896"/>
    <x v="0"/>
    <x v="1"/>
    <x v="11"/>
    <x v="0"/>
    <x v="4"/>
    <x v="4"/>
    <s v="Yes"/>
    <x v="0"/>
    <x v="1"/>
    <x v="1"/>
    <n v="36"/>
    <x v="2"/>
    <x v="1"/>
  </r>
  <r>
    <n v="14189"/>
    <x v="0"/>
    <x v="0"/>
    <x v="8"/>
    <x v="5"/>
    <x v="2"/>
    <x v="2"/>
    <s v="No"/>
    <x v="2"/>
    <x v="1"/>
    <x v="0"/>
    <n v="54"/>
    <x v="0"/>
    <x v="1"/>
  </r>
  <r>
    <n v="13136"/>
    <x v="0"/>
    <x v="0"/>
    <x v="1"/>
    <x v="4"/>
    <x v="1"/>
    <x v="1"/>
    <s v="No"/>
    <x v="2"/>
    <x v="2"/>
    <x v="1"/>
    <n v="69"/>
    <x v="1"/>
    <x v="0"/>
  </r>
  <r>
    <n v="25906"/>
    <x v="1"/>
    <x v="0"/>
    <x v="4"/>
    <x v="2"/>
    <x v="2"/>
    <x v="0"/>
    <s v="No"/>
    <x v="2"/>
    <x v="3"/>
    <x v="1"/>
    <n v="62"/>
    <x v="1"/>
    <x v="0"/>
  </r>
  <r>
    <n v="17926"/>
    <x v="1"/>
    <x v="0"/>
    <x v="0"/>
    <x v="3"/>
    <x v="0"/>
    <x v="1"/>
    <s v="No"/>
    <x v="0"/>
    <x v="0"/>
    <x v="1"/>
    <n v="28"/>
    <x v="2"/>
    <x v="1"/>
  </r>
  <r>
    <n v="26928"/>
    <x v="1"/>
    <x v="1"/>
    <x v="1"/>
    <x v="0"/>
    <x v="0"/>
    <x v="1"/>
    <s v="Yes"/>
    <x v="0"/>
    <x v="0"/>
    <x v="0"/>
    <n v="62"/>
    <x v="1"/>
    <x v="1"/>
  </r>
  <r>
    <n v="20897"/>
    <x v="0"/>
    <x v="0"/>
    <x v="1"/>
    <x v="0"/>
    <x v="0"/>
    <x v="0"/>
    <s v="Yes"/>
    <x v="2"/>
    <x v="0"/>
    <x v="0"/>
    <n v="40"/>
    <x v="0"/>
    <x v="0"/>
  </r>
  <r>
    <n v="28207"/>
    <x v="0"/>
    <x v="1"/>
    <x v="2"/>
    <x v="5"/>
    <x v="4"/>
    <x v="4"/>
    <s v="Yes"/>
    <x v="1"/>
    <x v="0"/>
    <x v="1"/>
    <n v="36"/>
    <x v="2"/>
    <x v="1"/>
  </r>
  <r>
    <n v="25923"/>
    <x v="1"/>
    <x v="1"/>
    <x v="4"/>
    <x v="4"/>
    <x v="3"/>
    <x v="1"/>
    <s v="Yes"/>
    <x v="2"/>
    <x v="2"/>
    <x v="1"/>
    <n v="58"/>
    <x v="0"/>
    <x v="0"/>
  </r>
  <r>
    <n v="11000"/>
    <x v="0"/>
    <x v="1"/>
    <x v="8"/>
    <x v="4"/>
    <x v="0"/>
    <x v="2"/>
    <s v="Yes"/>
    <x v="0"/>
    <x v="3"/>
    <x v="1"/>
    <n v="40"/>
    <x v="0"/>
    <x v="1"/>
  </r>
  <r>
    <n v="20974"/>
    <x v="0"/>
    <x v="1"/>
    <x v="4"/>
    <x v="4"/>
    <x v="0"/>
    <x v="1"/>
    <s v="Yes"/>
    <x v="1"/>
    <x v="0"/>
    <x v="0"/>
    <n v="66"/>
    <x v="1"/>
    <x v="0"/>
  </r>
  <r>
    <n v="28758"/>
    <x v="0"/>
    <x v="1"/>
    <x v="0"/>
    <x v="4"/>
    <x v="1"/>
    <x v="1"/>
    <s v="Yes"/>
    <x v="1"/>
    <x v="3"/>
    <x v="0"/>
    <n v="35"/>
    <x v="2"/>
    <x v="1"/>
  </r>
  <r>
    <n v="11381"/>
    <x v="0"/>
    <x v="0"/>
    <x v="6"/>
    <x v="4"/>
    <x v="1"/>
    <x v="3"/>
    <s v="Yes"/>
    <x v="1"/>
    <x v="1"/>
    <x v="0"/>
    <n v="47"/>
    <x v="0"/>
    <x v="1"/>
  </r>
  <r>
    <n v="17522"/>
    <x v="0"/>
    <x v="1"/>
    <x v="7"/>
    <x v="5"/>
    <x v="0"/>
    <x v="4"/>
    <s v="Yes"/>
    <x v="1"/>
    <x v="1"/>
    <x v="1"/>
    <n v="47"/>
    <x v="0"/>
    <x v="0"/>
  </r>
  <r>
    <n v="21207"/>
    <x v="0"/>
    <x v="1"/>
    <x v="10"/>
    <x v="0"/>
    <x v="1"/>
    <x v="0"/>
    <s v="Yes"/>
    <x v="1"/>
    <x v="2"/>
    <x v="1"/>
    <n v="46"/>
    <x v="0"/>
    <x v="0"/>
  </r>
  <r>
    <n v="28102"/>
    <x v="0"/>
    <x v="1"/>
    <x v="6"/>
    <x v="5"/>
    <x v="2"/>
    <x v="0"/>
    <s v="Yes"/>
    <x v="2"/>
    <x v="2"/>
    <x v="1"/>
    <n v="58"/>
    <x v="0"/>
    <x v="1"/>
  </r>
  <r>
    <n v="23105"/>
    <x v="1"/>
    <x v="1"/>
    <x v="0"/>
    <x v="1"/>
    <x v="3"/>
    <x v="1"/>
    <s v="No"/>
    <x v="2"/>
    <x v="2"/>
    <x v="1"/>
    <n v="52"/>
    <x v="0"/>
    <x v="1"/>
  </r>
  <r>
    <n v="18740"/>
    <x v="0"/>
    <x v="1"/>
    <x v="2"/>
    <x v="2"/>
    <x v="0"/>
    <x v="2"/>
    <s v="No"/>
    <x v="1"/>
    <x v="0"/>
    <x v="1"/>
    <n v="47"/>
    <x v="0"/>
    <x v="1"/>
  </r>
  <r>
    <n v="21213"/>
    <x v="1"/>
    <x v="1"/>
    <x v="3"/>
    <x v="3"/>
    <x v="0"/>
    <x v="2"/>
    <s v="No"/>
    <x v="1"/>
    <x v="2"/>
    <x v="1"/>
    <n v="41"/>
    <x v="0"/>
    <x v="0"/>
  </r>
  <r>
    <n v="17352"/>
    <x v="0"/>
    <x v="1"/>
    <x v="14"/>
    <x v="4"/>
    <x v="4"/>
    <x v="4"/>
    <s v="Yes"/>
    <x v="1"/>
    <x v="2"/>
    <x v="1"/>
    <n v="64"/>
    <x v="1"/>
    <x v="1"/>
  </r>
  <r>
    <n v="14154"/>
    <x v="0"/>
    <x v="1"/>
    <x v="1"/>
    <x v="3"/>
    <x v="0"/>
    <x v="1"/>
    <s v="Yes"/>
    <x v="0"/>
    <x v="0"/>
    <x v="0"/>
    <n v="35"/>
    <x v="2"/>
    <x v="1"/>
  </r>
  <r>
    <n v="19066"/>
    <x v="0"/>
    <x v="1"/>
    <x v="12"/>
    <x v="5"/>
    <x v="1"/>
    <x v="2"/>
    <s v="No"/>
    <x v="4"/>
    <x v="4"/>
    <x v="0"/>
    <n v="54"/>
    <x v="0"/>
    <x v="0"/>
  </r>
  <r>
    <n v="11386"/>
    <x v="0"/>
    <x v="0"/>
    <x v="1"/>
    <x v="1"/>
    <x v="0"/>
    <x v="1"/>
    <s v="Yes"/>
    <x v="0"/>
    <x v="0"/>
    <x v="0"/>
    <n v="45"/>
    <x v="0"/>
    <x v="0"/>
  </r>
  <r>
    <n v="20228"/>
    <x v="0"/>
    <x v="1"/>
    <x v="11"/>
    <x v="3"/>
    <x v="4"/>
    <x v="4"/>
    <s v="Yes"/>
    <x v="0"/>
    <x v="1"/>
    <x v="1"/>
    <n v="40"/>
    <x v="0"/>
    <x v="1"/>
  </r>
  <r>
    <n v="16675"/>
    <x v="1"/>
    <x v="0"/>
    <x v="5"/>
    <x v="3"/>
    <x v="4"/>
    <x v="4"/>
    <s v="No"/>
    <x v="4"/>
    <x v="0"/>
    <x v="1"/>
    <n v="47"/>
    <x v="0"/>
    <x v="1"/>
  </r>
  <r>
    <n v="16410"/>
    <x v="1"/>
    <x v="0"/>
    <x v="4"/>
    <x v="5"/>
    <x v="3"/>
    <x v="3"/>
    <s v="Yes"/>
    <x v="2"/>
    <x v="0"/>
    <x v="0"/>
    <n v="41"/>
    <x v="0"/>
    <x v="1"/>
  </r>
  <r>
    <n v="27760"/>
    <x v="1"/>
    <x v="0"/>
    <x v="0"/>
    <x v="3"/>
    <x v="4"/>
    <x v="1"/>
    <s v="No"/>
    <x v="0"/>
    <x v="0"/>
    <x v="0"/>
    <n v="37"/>
    <x v="2"/>
    <x v="1"/>
  </r>
  <r>
    <n v="22930"/>
    <x v="0"/>
    <x v="1"/>
    <x v="8"/>
    <x v="5"/>
    <x v="0"/>
    <x v="2"/>
    <s v="Yes"/>
    <x v="0"/>
    <x v="3"/>
    <x v="1"/>
    <n v="38"/>
    <x v="2"/>
    <x v="1"/>
  </r>
  <r>
    <n v="23780"/>
    <x v="1"/>
    <x v="1"/>
    <x v="0"/>
    <x v="4"/>
    <x v="1"/>
    <x v="1"/>
    <s v="No"/>
    <x v="2"/>
    <x v="0"/>
    <x v="0"/>
    <n v="36"/>
    <x v="2"/>
    <x v="1"/>
  </r>
  <r>
    <n v="20994"/>
    <x v="0"/>
    <x v="0"/>
    <x v="6"/>
    <x v="3"/>
    <x v="0"/>
    <x v="1"/>
    <s v="No"/>
    <x v="0"/>
    <x v="0"/>
    <x v="1"/>
    <n v="26"/>
    <x v="2"/>
    <x v="1"/>
  </r>
  <r>
    <n v="28379"/>
    <x v="0"/>
    <x v="1"/>
    <x v="1"/>
    <x v="0"/>
    <x v="0"/>
    <x v="0"/>
    <s v="Yes"/>
    <x v="2"/>
    <x v="0"/>
    <x v="0"/>
    <n v="40"/>
    <x v="0"/>
    <x v="0"/>
  </r>
  <r>
    <n v="14865"/>
    <x v="1"/>
    <x v="1"/>
    <x v="0"/>
    <x v="4"/>
    <x v="1"/>
    <x v="1"/>
    <s v="Yes"/>
    <x v="2"/>
    <x v="3"/>
    <x v="0"/>
    <n v="36"/>
    <x v="2"/>
    <x v="0"/>
  </r>
  <r>
    <n v="12663"/>
    <x v="0"/>
    <x v="0"/>
    <x v="8"/>
    <x v="2"/>
    <x v="3"/>
    <x v="0"/>
    <s v="Yes"/>
    <x v="2"/>
    <x v="4"/>
    <x v="0"/>
    <n v="59"/>
    <x v="0"/>
    <x v="0"/>
  </r>
  <r>
    <n v="24898"/>
    <x v="1"/>
    <x v="0"/>
    <x v="2"/>
    <x v="3"/>
    <x v="0"/>
    <x v="2"/>
    <s v="Yes"/>
    <x v="4"/>
    <x v="4"/>
    <x v="1"/>
    <n v="32"/>
    <x v="2"/>
    <x v="0"/>
  </r>
  <r>
    <n v="19508"/>
    <x v="0"/>
    <x v="1"/>
    <x v="4"/>
    <x v="3"/>
    <x v="3"/>
    <x v="3"/>
    <s v="No"/>
    <x v="2"/>
    <x v="0"/>
    <x v="0"/>
    <n v="30"/>
    <x v="2"/>
    <x v="0"/>
  </r>
  <r>
    <n v="11489"/>
    <x v="1"/>
    <x v="0"/>
    <x v="6"/>
    <x v="3"/>
    <x v="3"/>
    <x v="3"/>
    <s v="No"/>
    <x v="2"/>
    <x v="3"/>
    <x v="0"/>
    <n v="35"/>
    <x v="2"/>
    <x v="1"/>
  </r>
  <r>
    <n v="18160"/>
    <x v="0"/>
    <x v="1"/>
    <x v="12"/>
    <x v="1"/>
    <x v="2"/>
    <x v="2"/>
    <s v="Yes"/>
    <x v="3"/>
    <x v="2"/>
    <x v="0"/>
    <n v="51"/>
    <x v="0"/>
    <x v="1"/>
  </r>
  <r>
    <n v="25241"/>
    <x v="0"/>
    <x v="1"/>
    <x v="8"/>
    <x v="4"/>
    <x v="0"/>
    <x v="2"/>
    <s v="Yes"/>
    <x v="1"/>
    <x v="2"/>
    <x v="1"/>
    <n v="47"/>
    <x v="0"/>
    <x v="0"/>
  </r>
  <r>
    <n v="24369"/>
    <x v="0"/>
    <x v="1"/>
    <x v="2"/>
    <x v="2"/>
    <x v="4"/>
    <x v="4"/>
    <s v="No"/>
    <x v="2"/>
    <x v="0"/>
    <x v="1"/>
    <n v="39"/>
    <x v="0"/>
    <x v="0"/>
  </r>
  <r>
    <n v="27165"/>
    <x v="1"/>
    <x v="1"/>
    <x v="6"/>
    <x v="3"/>
    <x v="3"/>
    <x v="3"/>
    <s v="No"/>
    <x v="2"/>
    <x v="0"/>
    <x v="0"/>
    <n v="34"/>
    <x v="2"/>
    <x v="0"/>
  </r>
  <r>
    <n v="29424"/>
    <x v="0"/>
    <x v="1"/>
    <x v="4"/>
    <x v="3"/>
    <x v="3"/>
    <x v="3"/>
    <s v="Yes"/>
    <x v="2"/>
    <x v="0"/>
    <x v="0"/>
    <n v="32"/>
    <x v="2"/>
    <x v="0"/>
  </r>
  <r>
    <n v="15926"/>
    <x v="1"/>
    <x v="0"/>
    <x v="7"/>
    <x v="1"/>
    <x v="2"/>
    <x v="2"/>
    <s v="Yes"/>
    <x v="3"/>
    <x v="2"/>
    <x v="0"/>
    <n v="50"/>
    <x v="0"/>
    <x v="1"/>
  </r>
  <r>
    <n v="14554"/>
    <x v="0"/>
    <x v="1"/>
    <x v="6"/>
    <x v="0"/>
    <x v="0"/>
    <x v="1"/>
    <s v="Yes"/>
    <x v="0"/>
    <x v="0"/>
    <x v="0"/>
    <n v="66"/>
    <x v="1"/>
    <x v="0"/>
  </r>
  <r>
    <n v="16468"/>
    <x v="1"/>
    <x v="1"/>
    <x v="1"/>
    <x v="3"/>
    <x v="1"/>
    <x v="1"/>
    <s v="Yes"/>
    <x v="1"/>
    <x v="1"/>
    <x v="0"/>
    <n v="30"/>
    <x v="2"/>
    <x v="0"/>
  </r>
  <r>
    <n v="19174"/>
    <x v="1"/>
    <x v="0"/>
    <x v="1"/>
    <x v="3"/>
    <x v="2"/>
    <x v="3"/>
    <s v="No"/>
    <x v="1"/>
    <x v="1"/>
    <x v="0"/>
    <n v="32"/>
    <x v="2"/>
    <x v="1"/>
  </r>
  <r>
    <n v="19183"/>
    <x v="1"/>
    <x v="1"/>
    <x v="4"/>
    <x v="3"/>
    <x v="3"/>
    <x v="3"/>
    <s v="Yes"/>
    <x v="2"/>
    <x v="3"/>
    <x v="0"/>
    <n v="35"/>
    <x v="2"/>
    <x v="0"/>
  </r>
  <r>
    <n v="13683"/>
    <x v="1"/>
    <x v="0"/>
    <x v="1"/>
    <x v="3"/>
    <x v="2"/>
    <x v="3"/>
    <s v="No"/>
    <x v="1"/>
    <x v="1"/>
    <x v="0"/>
    <n v="32"/>
    <x v="2"/>
    <x v="0"/>
  </r>
  <r>
    <n v="17848"/>
    <x v="1"/>
    <x v="1"/>
    <x v="1"/>
    <x v="3"/>
    <x v="1"/>
    <x v="1"/>
    <s v="No"/>
    <x v="1"/>
    <x v="1"/>
    <x v="0"/>
    <n v="31"/>
    <x v="2"/>
    <x v="1"/>
  </r>
  <r>
    <n v="17894"/>
    <x v="0"/>
    <x v="0"/>
    <x v="6"/>
    <x v="0"/>
    <x v="0"/>
    <x v="1"/>
    <s v="Yes"/>
    <x v="0"/>
    <x v="0"/>
    <x v="0"/>
    <n v="50"/>
    <x v="0"/>
    <x v="1"/>
  </r>
  <r>
    <n v="25651"/>
    <x v="0"/>
    <x v="1"/>
    <x v="0"/>
    <x v="0"/>
    <x v="0"/>
    <x v="0"/>
    <s v="No"/>
    <x v="0"/>
    <x v="0"/>
    <x v="0"/>
    <n v="43"/>
    <x v="0"/>
    <x v="1"/>
  </r>
  <r>
    <n v="22936"/>
    <x v="1"/>
    <x v="0"/>
    <x v="10"/>
    <x v="0"/>
    <x v="1"/>
    <x v="0"/>
    <s v="No"/>
    <x v="1"/>
    <x v="0"/>
    <x v="1"/>
    <n v="45"/>
    <x v="0"/>
    <x v="1"/>
  </r>
  <r>
    <n v="23915"/>
    <x v="0"/>
    <x v="1"/>
    <x v="6"/>
    <x v="4"/>
    <x v="2"/>
    <x v="3"/>
    <s v="Yes"/>
    <x v="2"/>
    <x v="0"/>
    <x v="0"/>
    <n v="42"/>
    <x v="0"/>
    <x v="0"/>
  </r>
  <r>
    <n v="24121"/>
    <x v="1"/>
    <x v="0"/>
    <x v="1"/>
    <x v="3"/>
    <x v="1"/>
    <x v="1"/>
    <s v="No"/>
    <x v="1"/>
    <x v="0"/>
    <x v="0"/>
    <n v="29"/>
    <x v="2"/>
    <x v="1"/>
  </r>
  <r>
    <n v="27878"/>
    <x v="1"/>
    <x v="1"/>
    <x v="6"/>
    <x v="3"/>
    <x v="1"/>
    <x v="3"/>
    <s v="No"/>
    <x v="0"/>
    <x v="0"/>
    <x v="1"/>
    <n v="28"/>
    <x v="2"/>
    <x v="1"/>
  </r>
  <r>
    <n v="13572"/>
    <x v="1"/>
    <x v="1"/>
    <x v="4"/>
    <x v="1"/>
    <x v="2"/>
    <x v="3"/>
    <s v="Yes"/>
    <x v="0"/>
    <x v="0"/>
    <x v="0"/>
    <n v="37"/>
    <x v="2"/>
    <x v="1"/>
  </r>
  <r>
    <n v="27941"/>
    <x v="0"/>
    <x v="0"/>
    <x v="2"/>
    <x v="5"/>
    <x v="1"/>
    <x v="2"/>
    <s v="Yes"/>
    <x v="2"/>
    <x v="1"/>
    <x v="0"/>
    <n v="53"/>
    <x v="0"/>
    <x v="0"/>
  </r>
  <r>
    <n v="26354"/>
    <x v="1"/>
    <x v="1"/>
    <x v="0"/>
    <x v="3"/>
    <x v="4"/>
    <x v="1"/>
    <s v="No"/>
    <x v="0"/>
    <x v="0"/>
    <x v="0"/>
    <n v="38"/>
    <x v="2"/>
    <x v="1"/>
  </r>
  <r>
    <n v="14785"/>
    <x v="1"/>
    <x v="1"/>
    <x v="1"/>
    <x v="0"/>
    <x v="0"/>
    <x v="1"/>
    <s v="No"/>
    <x v="1"/>
    <x v="3"/>
    <x v="0"/>
    <n v="39"/>
    <x v="0"/>
    <x v="0"/>
  </r>
  <r>
    <n v="17238"/>
    <x v="1"/>
    <x v="1"/>
    <x v="2"/>
    <x v="3"/>
    <x v="0"/>
    <x v="2"/>
    <s v="Yes"/>
    <x v="4"/>
    <x v="4"/>
    <x v="1"/>
    <n v="32"/>
    <x v="2"/>
    <x v="0"/>
  </r>
  <r>
    <n v="23608"/>
    <x v="0"/>
    <x v="0"/>
    <x v="13"/>
    <x v="1"/>
    <x v="2"/>
    <x v="2"/>
    <s v="Yes"/>
    <x v="4"/>
    <x v="0"/>
    <x v="0"/>
    <n v="51"/>
    <x v="0"/>
    <x v="1"/>
  </r>
  <r>
    <n v="22538"/>
    <x v="1"/>
    <x v="0"/>
    <x v="4"/>
    <x v="3"/>
    <x v="3"/>
    <x v="3"/>
    <s v="Yes"/>
    <x v="2"/>
    <x v="3"/>
    <x v="0"/>
    <n v="33"/>
    <x v="2"/>
    <x v="0"/>
  </r>
  <r>
    <n v="12332"/>
    <x v="0"/>
    <x v="1"/>
    <x v="8"/>
    <x v="5"/>
    <x v="2"/>
    <x v="4"/>
    <s v="Yes"/>
    <x v="4"/>
    <x v="2"/>
    <x v="0"/>
    <n v="58"/>
    <x v="0"/>
    <x v="1"/>
  </r>
  <r>
    <n v="17230"/>
    <x v="0"/>
    <x v="1"/>
    <x v="2"/>
    <x v="3"/>
    <x v="0"/>
    <x v="2"/>
    <s v="Yes"/>
    <x v="4"/>
    <x v="4"/>
    <x v="1"/>
    <n v="30"/>
    <x v="2"/>
    <x v="0"/>
  </r>
  <r>
    <n v="13082"/>
    <x v="1"/>
    <x v="1"/>
    <x v="12"/>
    <x v="3"/>
    <x v="4"/>
    <x v="4"/>
    <s v="Yes"/>
    <x v="0"/>
    <x v="1"/>
    <x v="1"/>
    <n v="48"/>
    <x v="0"/>
    <x v="1"/>
  </r>
  <r>
    <n v="22518"/>
    <x v="1"/>
    <x v="0"/>
    <x v="1"/>
    <x v="1"/>
    <x v="1"/>
    <x v="1"/>
    <s v="No"/>
    <x v="2"/>
    <x v="0"/>
    <x v="0"/>
    <n v="27"/>
    <x v="2"/>
    <x v="1"/>
  </r>
  <r>
    <n v="13687"/>
    <x v="0"/>
    <x v="1"/>
    <x v="0"/>
    <x v="0"/>
    <x v="0"/>
    <x v="0"/>
    <s v="Yes"/>
    <x v="1"/>
    <x v="0"/>
    <x v="0"/>
    <n v="33"/>
    <x v="2"/>
    <x v="1"/>
  </r>
  <r>
    <n v="23571"/>
    <x v="0"/>
    <x v="0"/>
    <x v="0"/>
    <x v="4"/>
    <x v="0"/>
    <x v="4"/>
    <s v="Yes"/>
    <x v="2"/>
    <x v="0"/>
    <x v="1"/>
    <n v="66"/>
    <x v="1"/>
    <x v="1"/>
  </r>
  <r>
    <n v="19305"/>
    <x v="1"/>
    <x v="0"/>
    <x v="4"/>
    <x v="4"/>
    <x v="2"/>
    <x v="3"/>
    <s v="Yes"/>
    <x v="1"/>
    <x v="0"/>
    <x v="0"/>
    <n v="38"/>
    <x v="2"/>
    <x v="1"/>
  </r>
  <r>
    <n v="22636"/>
    <x v="1"/>
    <x v="0"/>
    <x v="0"/>
    <x v="3"/>
    <x v="0"/>
    <x v="1"/>
    <s v="No"/>
    <x v="0"/>
    <x v="0"/>
    <x v="0"/>
    <n v="38"/>
    <x v="2"/>
    <x v="1"/>
  </r>
  <r>
    <n v="17310"/>
    <x v="0"/>
    <x v="1"/>
    <x v="10"/>
    <x v="0"/>
    <x v="1"/>
    <x v="0"/>
    <s v="Yes"/>
    <x v="1"/>
    <x v="0"/>
    <x v="1"/>
    <n v="45"/>
    <x v="0"/>
    <x v="1"/>
  </r>
  <r>
    <n v="12133"/>
    <x v="0"/>
    <x v="0"/>
    <x v="12"/>
    <x v="1"/>
    <x v="1"/>
    <x v="2"/>
    <s v="Yes"/>
    <x v="4"/>
    <x v="2"/>
    <x v="0"/>
    <n v="50"/>
    <x v="0"/>
    <x v="1"/>
  </r>
  <r>
    <n v="25918"/>
    <x v="1"/>
    <x v="0"/>
    <x v="1"/>
    <x v="4"/>
    <x v="1"/>
    <x v="1"/>
    <s v="No"/>
    <x v="2"/>
    <x v="2"/>
    <x v="1"/>
    <n v="60"/>
    <x v="1"/>
    <x v="1"/>
  </r>
  <r>
    <n v="25752"/>
    <x v="1"/>
    <x v="0"/>
    <x v="6"/>
    <x v="4"/>
    <x v="1"/>
    <x v="3"/>
    <s v="No"/>
    <x v="1"/>
    <x v="0"/>
    <x v="0"/>
    <n v="53"/>
    <x v="0"/>
    <x v="1"/>
  </r>
  <r>
    <n v="17324"/>
    <x v="0"/>
    <x v="0"/>
    <x v="11"/>
    <x v="5"/>
    <x v="0"/>
    <x v="2"/>
    <s v="Yes"/>
    <x v="1"/>
    <x v="4"/>
    <x v="1"/>
    <n v="46"/>
    <x v="0"/>
    <x v="0"/>
  </r>
  <r>
    <n v="22918"/>
    <x v="1"/>
    <x v="1"/>
    <x v="2"/>
    <x v="2"/>
    <x v="4"/>
    <x v="4"/>
    <s v="Yes"/>
    <x v="4"/>
    <x v="0"/>
    <x v="1"/>
    <n v="50"/>
    <x v="0"/>
    <x v="0"/>
  </r>
  <r>
    <n v="12510"/>
    <x v="0"/>
    <x v="1"/>
    <x v="0"/>
    <x v="0"/>
    <x v="0"/>
    <x v="0"/>
    <s v="Yes"/>
    <x v="1"/>
    <x v="0"/>
    <x v="0"/>
    <n v="43"/>
    <x v="0"/>
    <x v="1"/>
  </r>
  <r>
    <n v="25512"/>
    <x v="1"/>
    <x v="1"/>
    <x v="6"/>
    <x v="3"/>
    <x v="2"/>
    <x v="3"/>
    <s v="No"/>
    <x v="1"/>
    <x v="1"/>
    <x v="0"/>
    <n v="30"/>
    <x v="2"/>
    <x v="0"/>
  </r>
  <r>
    <n v="16179"/>
    <x v="1"/>
    <x v="0"/>
    <x v="2"/>
    <x v="2"/>
    <x v="0"/>
    <x v="2"/>
    <s v="Yes"/>
    <x v="3"/>
    <x v="3"/>
    <x v="1"/>
    <n v="38"/>
    <x v="2"/>
    <x v="0"/>
  </r>
  <r>
    <n v="15628"/>
    <x v="0"/>
    <x v="0"/>
    <x v="0"/>
    <x v="0"/>
    <x v="0"/>
    <x v="0"/>
    <s v="Yes"/>
    <x v="1"/>
    <x v="0"/>
    <x v="0"/>
    <n v="89"/>
    <x v="1"/>
    <x v="0"/>
  </r>
  <r>
    <n v="20977"/>
    <x v="0"/>
    <x v="1"/>
    <x v="6"/>
    <x v="0"/>
    <x v="0"/>
    <x v="1"/>
    <s v="Yes"/>
    <x v="0"/>
    <x v="0"/>
    <x v="0"/>
    <n v="64"/>
    <x v="1"/>
    <x v="1"/>
  </r>
  <r>
    <n v="18140"/>
    <x v="0"/>
    <x v="1"/>
    <x v="12"/>
    <x v="1"/>
    <x v="1"/>
    <x v="2"/>
    <s v="No"/>
    <x v="4"/>
    <x v="2"/>
    <x v="0"/>
    <n v="51"/>
    <x v="0"/>
    <x v="1"/>
  </r>
  <r>
    <n v="20417"/>
    <x v="0"/>
    <x v="1"/>
    <x v="1"/>
    <x v="1"/>
    <x v="1"/>
    <x v="1"/>
    <s v="No"/>
    <x v="2"/>
    <x v="2"/>
    <x v="1"/>
    <n v="56"/>
    <x v="0"/>
    <x v="0"/>
  </r>
  <r>
    <n v="18267"/>
    <x v="0"/>
    <x v="1"/>
    <x v="10"/>
    <x v="1"/>
    <x v="0"/>
    <x v="2"/>
    <s v="Yes"/>
    <x v="2"/>
    <x v="2"/>
    <x v="1"/>
    <n v="43"/>
    <x v="0"/>
    <x v="0"/>
  </r>
  <r>
    <n v="13620"/>
    <x v="1"/>
    <x v="1"/>
    <x v="3"/>
    <x v="3"/>
    <x v="0"/>
    <x v="2"/>
    <s v="No"/>
    <x v="4"/>
    <x v="4"/>
    <x v="1"/>
    <n v="30"/>
    <x v="2"/>
    <x v="1"/>
  </r>
  <r>
    <n v="22974"/>
    <x v="0"/>
    <x v="0"/>
    <x v="1"/>
    <x v="4"/>
    <x v="1"/>
    <x v="1"/>
    <s v="Yes"/>
    <x v="2"/>
    <x v="2"/>
    <x v="1"/>
    <n v="69"/>
    <x v="1"/>
    <x v="0"/>
  </r>
  <r>
    <n v="13586"/>
    <x v="0"/>
    <x v="1"/>
    <x v="2"/>
    <x v="5"/>
    <x v="1"/>
    <x v="2"/>
    <s v="Yes"/>
    <x v="2"/>
    <x v="4"/>
    <x v="0"/>
    <n v="53"/>
    <x v="0"/>
    <x v="0"/>
  </r>
  <r>
    <n v="17978"/>
    <x v="0"/>
    <x v="1"/>
    <x v="0"/>
    <x v="3"/>
    <x v="4"/>
    <x v="1"/>
    <s v="Yes"/>
    <x v="0"/>
    <x v="0"/>
    <x v="0"/>
    <n v="37"/>
    <x v="2"/>
    <x v="1"/>
  </r>
  <r>
    <n v="12581"/>
    <x v="1"/>
    <x v="0"/>
    <x v="4"/>
    <x v="3"/>
    <x v="1"/>
    <x v="3"/>
    <s v="No"/>
    <x v="1"/>
    <x v="0"/>
    <x v="1"/>
    <n v="28"/>
    <x v="2"/>
    <x v="1"/>
  </r>
  <r>
    <n v="18018"/>
    <x v="1"/>
    <x v="1"/>
    <x v="1"/>
    <x v="1"/>
    <x v="1"/>
    <x v="1"/>
    <s v="Yes"/>
    <x v="0"/>
    <x v="0"/>
    <x v="0"/>
    <n v="43"/>
    <x v="0"/>
    <x v="0"/>
  </r>
  <r>
    <n v="28957"/>
    <x v="1"/>
    <x v="0"/>
    <x v="7"/>
    <x v="3"/>
    <x v="3"/>
    <x v="2"/>
    <s v="Yes"/>
    <x v="3"/>
    <x v="4"/>
    <x v="1"/>
    <n v="34"/>
    <x v="2"/>
    <x v="1"/>
  </r>
  <r>
    <n v="13690"/>
    <x v="1"/>
    <x v="0"/>
    <x v="6"/>
    <x v="3"/>
    <x v="3"/>
    <x v="3"/>
    <s v="No"/>
    <x v="2"/>
    <x v="3"/>
    <x v="0"/>
    <n v="34"/>
    <x v="2"/>
    <x v="1"/>
  </r>
  <r>
    <n v="12568"/>
    <x v="0"/>
    <x v="0"/>
    <x v="1"/>
    <x v="0"/>
    <x v="0"/>
    <x v="1"/>
    <s v="Yes"/>
    <x v="0"/>
    <x v="0"/>
    <x v="0"/>
    <n v="64"/>
    <x v="1"/>
    <x v="0"/>
  </r>
  <r>
    <n v="13122"/>
    <x v="0"/>
    <x v="0"/>
    <x v="2"/>
    <x v="3"/>
    <x v="0"/>
    <x v="2"/>
    <s v="Yes"/>
    <x v="1"/>
    <x v="3"/>
    <x v="1"/>
    <n v="41"/>
    <x v="0"/>
    <x v="1"/>
  </r>
  <r>
    <n v="21184"/>
    <x v="1"/>
    <x v="1"/>
    <x v="3"/>
    <x v="3"/>
    <x v="0"/>
    <x v="2"/>
    <s v="No"/>
    <x v="1"/>
    <x v="2"/>
    <x v="1"/>
    <n v="38"/>
    <x v="2"/>
    <x v="0"/>
  </r>
  <r>
    <n v="26150"/>
    <x v="1"/>
    <x v="0"/>
    <x v="3"/>
    <x v="3"/>
    <x v="0"/>
    <x v="2"/>
    <s v="No"/>
    <x v="1"/>
    <x v="0"/>
    <x v="1"/>
    <n v="41"/>
    <x v="0"/>
    <x v="1"/>
  </r>
  <r>
    <n v="24151"/>
    <x v="1"/>
    <x v="1"/>
    <x v="6"/>
    <x v="0"/>
    <x v="0"/>
    <x v="1"/>
    <s v="No"/>
    <x v="0"/>
    <x v="0"/>
    <x v="0"/>
    <n v="51"/>
    <x v="0"/>
    <x v="0"/>
  </r>
  <r>
    <n v="23962"/>
    <x v="0"/>
    <x v="0"/>
    <x v="4"/>
    <x v="3"/>
    <x v="3"/>
    <x v="3"/>
    <s v="Yes"/>
    <x v="2"/>
    <x v="3"/>
    <x v="0"/>
    <n v="32"/>
    <x v="2"/>
    <x v="0"/>
  </r>
  <r>
    <n v="17793"/>
    <x v="0"/>
    <x v="0"/>
    <x v="0"/>
    <x v="3"/>
    <x v="0"/>
    <x v="1"/>
    <s v="Yes"/>
    <x v="0"/>
    <x v="0"/>
    <x v="0"/>
    <n v="38"/>
    <x v="2"/>
    <x v="1"/>
  </r>
  <r>
    <n v="14926"/>
    <x v="0"/>
    <x v="1"/>
    <x v="1"/>
    <x v="0"/>
    <x v="0"/>
    <x v="1"/>
    <s v="Yes"/>
    <x v="0"/>
    <x v="0"/>
    <x v="0"/>
    <n v="38"/>
    <x v="2"/>
    <x v="1"/>
  </r>
  <r>
    <n v="16163"/>
    <x v="1"/>
    <x v="1"/>
    <x v="10"/>
    <x v="4"/>
    <x v="0"/>
    <x v="2"/>
    <s v="Yes"/>
    <x v="1"/>
    <x v="1"/>
    <x v="1"/>
    <n v="38"/>
    <x v="2"/>
    <x v="1"/>
  </r>
  <r>
    <n v="21365"/>
    <x v="0"/>
    <x v="0"/>
    <x v="4"/>
    <x v="4"/>
    <x v="3"/>
    <x v="1"/>
    <s v="Yes"/>
    <x v="2"/>
    <x v="2"/>
    <x v="1"/>
    <n v="58"/>
    <x v="0"/>
    <x v="0"/>
  </r>
  <r>
    <n v="27771"/>
    <x v="1"/>
    <x v="1"/>
    <x v="1"/>
    <x v="0"/>
    <x v="0"/>
    <x v="1"/>
    <s v="Yes"/>
    <x v="1"/>
    <x v="3"/>
    <x v="0"/>
    <n v="39"/>
    <x v="0"/>
    <x v="1"/>
  </r>
  <r>
    <n v="26167"/>
    <x v="1"/>
    <x v="0"/>
    <x v="0"/>
    <x v="4"/>
    <x v="0"/>
    <x v="4"/>
    <s v="No"/>
    <x v="1"/>
    <x v="2"/>
    <x v="1"/>
    <n v="53"/>
    <x v="0"/>
    <x v="1"/>
  </r>
  <r>
    <n v="25792"/>
    <x v="1"/>
    <x v="0"/>
    <x v="15"/>
    <x v="1"/>
    <x v="0"/>
    <x v="4"/>
    <s v="Yes"/>
    <x v="3"/>
    <x v="4"/>
    <x v="0"/>
    <n v="53"/>
    <x v="0"/>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0"/>
    <x v="1"/>
  </r>
  <r>
    <n v="22439"/>
    <x v="0"/>
    <x v="0"/>
    <x v="1"/>
    <x v="3"/>
    <x v="0"/>
    <x v="1"/>
    <s v="Yes"/>
    <x v="0"/>
    <x v="0"/>
    <x v="0"/>
    <n v="37"/>
    <x v="2"/>
    <x v="1"/>
  </r>
  <r>
    <n v="18012"/>
    <x v="0"/>
    <x v="0"/>
    <x v="0"/>
    <x v="0"/>
    <x v="0"/>
    <x v="0"/>
    <s v="Yes"/>
    <x v="0"/>
    <x v="0"/>
    <x v="0"/>
    <n v="41"/>
    <x v="0"/>
    <x v="0"/>
  </r>
  <r>
    <n v="27582"/>
    <x v="1"/>
    <x v="0"/>
    <x v="8"/>
    <x v="4"/>
    <x v="0"/>
    <x v="2"/>
    <s v="No"/>
    <x v="0"/>
    <x v="0"/>
    <x v="1"/>
    <n v="36"/>
    <x v="2"/>
    <x v="1"/>
  </r>
  <r>
    <n v="12744"/>
    <x v="1"/>
    <x v="0"/>
    <x v="0"/>
    <x v="4"/>
    <x v="1"/>
    <x v="1"/>
    <s v="Yes"/>
    <x v="0"/>
    <x v="0"/>
    <x v="0"/>
    <n v="33"/>
    <x v="2"/>
    <x v="0"/>
  </r>
  <r>
    <n v="22821"/>
    <x v="0"/>
    <x v="0"/>
    <x v="12"/>
    <x v="1"/>
    <x v="1"/>
    <x v="2"/>
    <s v="Yes"/>
    <x v="3"/>
    <x v="0"/>
    <x v="0"/>
    <n v="52"/>
    <x v="0"/>
    <x v="0"/>
  </r>
  <r>
    <n v="20171"/>
    <x v="0"/>
    <x v="0"/>
    <x v="6"/>
    <x v="4"/>
    <x v="1"/>
    <x v="3"/>
    <s v="Yes"/>
    <x v="1"/>
    <x v="0"/>
    <x v="0"/>
    <n v="46"/>
    <x v="0"/>
    <x v="1"/>
  </r>
  <r>
    <n v="11116"/>
    <x v="0"/>
    <x v="1"/>
    <x v="3"/>
    <x v="2"/>
    <x v="1"/>
    <x v="0"/>
    <s v="Yes"/>
    <x v="2"/>
    <x v="2"/>
    <x v="1"/>
    <n v="43"/>
    <x v="0"/>
    <x v="0"/>
  </r>
  <r>
    <n v="20053"/>
    <x v="1"/>
    <x v="1"/>
    <x v="0"/>
    <x v="4"/>
    <x v="1"/>
    <x v="1"/>
    <s v="Yes"/>
    <x v="0"/>
    <x v="0"/>
    <x v="0"/>
    <n v="34"/>
    <x v="2"/>
    <x v="0"/>
  </r>
  <r>
    <n v="25266"/>
    <x v="1"/>
    <x v="0"/>
    <x v="1"/>
    <x v="4"/>
    <x v="1"/>
    <x v="1"/>
    <s v="No"/>
    <x v="2"/>
    <x v="2"/>
    <x v="1"/>
    <n v="67"/>
    <x v="1"/>
    <x v="0"/>
  </r>
  <r>
    <n v="17960"/>
    <x v="0"/>
    <x v="0"/>
    <x v="0"/>
    <x v="3"/>
    <x v="4"/>
    <x v="1"/>
    <s v="Yes"/>
    <x v="0"/>
    <x v="0"/>
    <x v="0"/>
    <n v="35"/>
    <x v="2"/>
    <x v="1"/>
  </r>
  <r>
    <n v="13961"/>
    <x v="0"/>
    <x v="0"/>
    <x v="2"/>
    <x v="2"/>
    <x v="4"/>
    <x v="4"/>
    <s v="Yes"/>
    <x v="4"/>
    <x v="0"/>
    <x v="1"/>
    <n v="40"/>
    <x v="0"/>
    <x v="0"/>
  </r>
  <r>
    <n v="11897"/>
    <x v="1"/>
    <x v="1"/>
    <x v="10"/>
    <x v="4"/>
    <x v="0"/>
    <x v="2"/>
    <s v="No"/>
    <x v="1"/>
    <x v="0"/>
    <x v="1"/>
    <n v="37"/>
    <x v="2"/>
    <x v="1"/>
  </r>
  <r>
    <n v="11139"/>
    <x v="1"/>
    <x v="0"/>
    <x v="1"/>
    <x v="4"/>
    <x v="1"/>
    <x v="1"/>
    <s v="No"/>
    <x v="2"/>
    <x v="2"/>
    <x v="1"/>
    <n v="67"/>
    <x v="1"/>
    <x v="0"/>
  </r>
  <r>
    <n v="11576"/>
    <x v="0"/>
    <x v="1"/>
    <x v="1"/>
    <x v="0"/>
    <x v="0"/>
    <x v="0"/>
    <s v="Yes"/>
    <x v="2"/>
    <x v="0"/>
    <x v="0"/>
    <n v="41"/>
    <x v="0"/>
    <x v="1"/>
  </r>
  <r>
    <n v="19255"/>
    <x v="1"/>
    <x v="1"/>
    <x v="4"/>
    <x v="4"/>
    <x v="1"/>
    <x v="3"/>
    <s v="Yes"/>
    <x v="1"/>
    <x v="0"/>
    <x v="0"/>
    <n v="51"/>
    <x v="0"/>
    <x v="1"/>
  </r>
  <r>
    <n v="18153"/>
    <x v="0"/>
    <x v="0"/>
    <x v="11"/>
    <x v="4"/>
    <x v="0"/>
    <x v="4"/>
    <s v="Yes"/>
    <x v="3"/>
    <x v="4"/>
    <x v="0"/>
    <n v="59"/>
    <x v="0"/>
    <x v="0"/>
  </r>
  <r>
    <n v="14547"/>
    <x v="0"/>
    <x v="1"/>
    <x v="4"/>
    <x v="4"/>
    <x v="1"/>
    <x v="3"/>
    <s v="Yes"/>
    <x v="0"/>
    <x v="3"/>
    <x v="0"/>
    <n v="51"/>
    <x v="0"/>
    <x v="0"/>
  </r>
  <r>
    <n v="24901"/>
    <x v="1"/>
    <x v="1"/>
    <x v="15"/>
    <x v="3"/>
    <x v="1"/>
    <x v="4"/>
    <s v="No"/>
    <x v="4"/>
    <x v="4"/>
    <x v="1"/>
    <n v="32"/>
    <x v="2"/>
    <x v="1"/>
  </r>
  <r>
    <n v="27169"/>
    <x v="1"/>
    <x v="1"/>
    <x v="1"/>
    <x v="3"/>
    <x v="2"/>
    <x v="3"/>
    <s v="Yes"/>
    <x v="1"/>
    <x v="1"/>
    <x v="0"/>
    <n v="34"/>
    <x v="2"/>
    <x v="1"/>
  </r>
  <r>
    <n v="14805"/>
    <x v="1"/>
    <x v="0"/>
    <x v="4"/>
    <x v="1"/>
    <x v="3"/>
    <x v="3"/>
    <s v="Yes"/>
    <x v="2"/>
    <x v="0"/>
    <x v="0"/>
    <n v="43"/>
    <x v="0"/>
    <x v="0"/>
  </r>
  <r>
    <n v="15822"/>
    <x v="0"/>
    <x v="1"/>
    <x v="0"/>
    <x v="4"/>
    <x v="0"/>
    <x v="4"/>
    <s v="Yes"/>
    <x v="2"/>
    <x v="0"/>
    <x v="1"/>
    <n v="67"/>
    <x v="1"/>
    <x v="0"/>
  </r>
  <r>
    <n v="19389"/>
    <x v="1"/>
    <x v="1"/>
    <x v="1"/>
    <x v="3"/>
    <x v="1"/>
    <x v="1"/>
    <s v="No"/>
    <x v="1"/>
    <x v="1"/>
    <x v="0"/>
    <n v="28"/>
    <x v="2"/>
    <x v="0"/>
  </r>
  <r>
    <n v="17048"/>
    <x v="1"/>
    <x v="0"/>
    <x v="8"/>
    <x v="0"/>
    <x v="4"/>
    <x v="4"/>
    <s v="Yes"/>
    <x v="0"/>
    <x v="0"/>
    <x v="1"/>
    <n v="36"/>
    <x v="2"/>
    <x v="1"/>
  </r>
  <r>
    <n v="22204"/>
    <x v="0"/>
    <x v="1"/>
    <x v="15"/>
    <x v="5"/>
    <x v="0"/>
    <x v="4"/>
    <s v="Yes"/>
    <x v="4"/>
    <x v="1"/>
    <x v="1"/>
    <n v="48"/>
    <x v="0"/>
    <x v="0"/>
  </r>
  <r>
    <n v="12718"/>
    <x v="1"/>
    <x v="0"/>
    <x v="1"/>
    <x v="3"/>
    <x v="1"/>
    <x v="1"/>
    <s v="Yes"/>
    <x v="1"/>
    <x v="1"/>
    <x v="0"/>
    <n v="31"/>
    <x v="2"/>
    <x v="0"/>
  </r>
  <r>
    <n v="15019"/>
    <x v="1"/>
    <x v="0"/>
    <x v="1"/>
    <x v="1"/>
    <x v="2"/>
    <x v="0"/>
    <s v="Yes"/>
    <x v="2"/>
    <x v="2"/>
    <x v="1"/>
    <n v="55"/>
    <x v="0"/>
    <x v="0"/>
  </r>
  <r>
    <n v="28488"/>
    <x v="1"/>
    <x v="1"/>
    <x v="6"/>
    <x v="3"/>
    <x v="1"/>
    <x v="3"/>
    <s v="Yes"/>
    <x v="0"/>
    <x v="0"/>
    <x v="1"/>
    <n v="28"/>
    <x v="2"/>
    <x v="1"/>
  </r>
  <r>
    <n v="21891"/>
    <x v="0"/>
    <x v="0"/>
    <x v="15"/>
    <x v="3"/>
    <x v="2"/>
    <x v="4"/>
    <s v="Yes"/>
    <x v="4"/>
    <x v="4"/>
    <x v="1"/>
    <n v="34"/>
    <x v="2"/>
    <x v="1"/>
  </r>
  <r>
    <n v="27814"/>
    <x v="1"/>
    <x v="0"/>
    <x v="1"/>
    <x v="1"/>
    <x v="1"/>
    <x v="1"/>
    <s v="No"/>
    <x v="1"/>
    <x v="0"/>
    <x v="0"/>
    <n v="26"/>
    <x v="2"/>
    <x v="0"/>
  </r>
  <r>
    <n v="22175"/>
    <x v="0"/>
    <x v="0"/>
    <x v="1"/>
    <x v="1"/>
    <x v="2"/>
    <x v="0"/>
    <s v="Yes"/>
    <x v="2"/>
    <x v="2"/>
    <x v="1"/>
    <n v="53"/>
    <x v="0"/>
    <x v="1"/>
  </r>
  <r>
    <n v="29447"/>
    <x v="1"/>
    <x v="0"/>
    <x v="4"/>
    <x v="4"/>
    <x v="0"/>
    <x v="1"/>
    <s v="No"/>
    <x v="1"/>
    <x v="1"/>
    <x v="0"/>
    <n v="68"/>
    <x v="1"/>
    <x v="0"/>
  </r>
  <r>
    <n v="19784"/>
    <x v="0"/>
    <x v="0"/>
    <x v="2"/>
    <x v="4"/>
    <x v="2"/>
    <x v="0"/>
    <s v="Yes"/>
    <x v="2"/>
    <x v="2"/>
    <x v="1"/>
    <n v="50"/>
    <x v="0"/>
    <x v="1"/>
  </r>
  <r>
    <n v="27824"/>
    <x v="1"/>
    <x v="0"/>
    <x v="1"/>
    <x v="1"/>
    <x v="1"/>
    <x v="1"/>
    <s v="Yes"/>
    <x v="2"/>
    <x v="0"/>
    <x v="0"/>
    <n v="28"/>
    <x v="2"/>
    <x v="1"/>
  </r>
  <r>
    <n v="24093"/>
    <x v="1"/>
    <x v="0"/>
    <x v="2"/>
    <x v="3"/>
    <x v="4"/>
    <x v="0"/>
    <s v="No"/>
    <x v="0"/>
    <x v="0"/>
    <x v="0"/>
    <n v="40"/>
    <x v="0"/>
    <x v="1"/>
  </r>
  <r>
    <n v="19618"/>
    <x v="0"/>
    <x v="1"/>
    <x v="3"/>
    <x v="2"/>
    <x v="1"/>
    <x v="0"/>
    <s v="Yes"/>
    <x v="2"/>
    <x v="0"/>
    <x v="1"/>
    <n v="44"/>
    <x v="0"/>
    <x v="0"/>
  </r>
  <r>
    <n v="21561"/>
    <x v="1"/>
    <x v="1"/>
    <x v="8"/>
    <x v="3"/>
    <x v="0"/>
    <x v="2"/>
    <s v="No"/>
    <x v="4"/>
    <x v="4"/>
    <x v="1"/>
    <n v="34"/>
    <x v="2"/>
    <x v="1"/>
  </r>
  <r>
    <n v="11061"/>
    <x v="0"/>
    <x v="1"/>
    <x v="3"/>
    <x v="4"/>
    <x v="1"/>
    <x v="0"/>
    <s v="Yes"/>
    <x v="2"/>
    <x v="2"/>
    <x v="1"/>
    <n v="52"/>
    <x v="0"/>
    <x v="1"/>
  </r>
  <r>
    <n v="26651"/>
    <x v="1"/>
    <x v="1"/>
    <x v="2"/>
    <x v="5"/>
    <x v="4"/>
    <x v="4"/>
    <s v="Yes"/>
    <x v="0"/>
    <x v="0"/>
    <x v="1"/>
    <n v="36"/>
    <x v="2"/>
    <x v="1"/>
  </r>
  <r>
    <n v="21108"/>
    <x v="0"/>
    <x v="0"/>
    <x v="0"/>
    <x v="0"/>
    <x v="0"/>
    <x v="0"/>
    <s v="Yes"/>
    <x v="1"/>
    <x v="0"/>
    <x v="0"/>
    <n v="43"/>
    <x v="0"/>
    <x v="1"/>
  </r>
  <r>
    <n v="12731"/>
    <x v="1"/>
    <x v="1"/>
    <x v="1"/>
    <x v="3"/>
    <x v="2"/>
    <x v="3"/>
    <s v="No"/>
    <x v="1"/>
    <x v="3"/>
    <x v="0"/>
    <n v="32"/>
    <x v="2"/>
    <x v="0"/>
  </r>
  <r>
    <n v="25307"/>
    <x v="0"/>
    <x v="0"/>
    <x v="0"/>
    <x v="0"/>
    <x v="0"/>
    <x v="0"/>
    <s v="Yes"/>
    <x v="1"/>
    <x v="3"/>
    <x v="0"/>
    <n v="32"/>
    <x v="2"/>
    <x v="1"/>
  </r>
  <r>
    <n v="14278"/>
    <x v="0"/>
    <x v="0"/>
    <x v="12"/>
    <x v="3"/>
    <x v="4"/>
    <x v="4"/>
    <s v="Yes"/>
    <x v="1"/>
    <x v="4"/>
    <x v="1"/>
    <n v="48"/>
    <x v="0"/>
    <x v="0"/>
  </r>
  <r>
    <n v="20711"/>
    <x v="0"/>
    <x v="0"/>
    <x v="0"/>
    <x v="0"/>
    <x v="0"/>
    <x v="0"/>
    <s v="Yes"/>
    <x v="0"/>
    <x v="3"/>
    <x v="0"/>
    <n v="32"/>
    <x v="2"/>
    <x v="1"/>
  </r>
  <r>
    <n v="11383"/>
    <x v="0"/>
    <x v="0"/>
    <x v="1"/>
    <x v="1"/>
    <x v="4"/>
    <x v="1"/>
    <s v="Yes"/>
    <x v="0"/>
    <x v="0"/>
    <x v="0"/>
    <n v="46"/>
    <x v="0"/>
    <x v="0"/>
  </r>
  <r>
    <n v="12497"/>
    <x v="0"/>
    <x v="0"/>
    <x v="0"/>
    <x v="0"/>
    <x v="0"/>
    <x v="0"/>
    <s v="Yes"/>
    <x v="0"/>
    <x v="0"/>
    <x v="0"/>
    <n v="42"/>
    <x v="0"/>
    <x v="0"/>
  </r>
  <r>
    <n v="16559"/>
    <x v="1"/>
    <x v="0"/>
    <x v="4"/>
    <x v="4"/>
    <x v="2"/>
    <x v="3"/>
    <s v="Yes"/>
    <x v="0"/>
    <x v="0"/>
    <x v="0"/>
    <n v="36"/>
    <x v="2"/>
    <x v="1"/>
  </r>
  <r>
    <n v="11585"/>
    <x v="0"/>
    <x v="0"/>
    <x v="0"/>
    <x v="0"/>
    <x v="0"/>
    <x v="0"/>
    <s v="Yes"/>
    <x v="0"/>
    <x v="0"/>
    <x v="0"/>
    <n v="41"/>
    <x v="0"/>
    <x v="0"/>
  </r>
  <r>
    <n v="20277"/>
    <x v="0"/>
    <x v="0"/>
    <x v="1"/>
    <x v="4"/>
    <x v="1"/>
    <x v="1"/>
    <s v="No"/>
    <x v="2"/>
    <x v="0"/>
    <x v="1"/>
    <n v="69"/>
    <x v="1"/>
    <x v="0"/>
  </r>
  <r>
    <n v="26765"/>
    <x v="1"/>
    <x v="0"/>
    <x v="3"/>
    <x v="2"/>
    <x v="1"/>
    <x v="0"/>
    <s v="Yes"/>
    <x v="2"/>
    <x v="2"/>
    <x v="1"/>
    <n v="45"/>
    <x v="0"/>
    <x v="0"/>
  </r>
  <r>
    <n v="12389"/>
    <x v="1"/>
    <x v="1"/>
    <x v="1"/>
    <x v="3"/>
    <x v="2"/>
    <x v="3"/>
    <s v="No"/>
    <x v="1"/>
    <x v="1"/>
    <x v="0"/>
    <n v="34"/>
    <x v="2"/>
    <x v="0"/>
  </r>
  <r>
    <n v="13585"/>
    <x v="0"/>
    <x v="0"/>
    <x v="2"/>
    <x v="5"/>
    <x v="1"/>
    <x v="2"/>
    <s v="No"/>
    <x v="1"/>
    <x v="1"/>
    <x v="0"/>
    <n v="53"/>
    <x v="0"/>
    <x v="1"/>
  </r>
  <r>
    <n v="26385"/>
    <x v="1"/>
    <x v="1"/>
    <x v="7"/>
    <x v="1"/>
    <x v="2"/>
    <x v="2"/>
    <s v="No"/>
    <x v="3"/>
    <x v="2"/>
    <x v="0"/>
    <n v="50"/>
    <x v="0"/>
    <x v="0"/>
  </r>
  <r>
    <n v="12236"/>
    <x v="0"/>
    <x v="0"/>
    <x v="6"/>
    <x v="0"/>
    <x v="1"/>
    <x v="3"/>
    <s v="Yes"/>
    <x v="0"/>
    <x v="0"/>
    <x v="0"/>
    <n v="65"/>
    <x v="1"/>
    <x v="0"/>
  </r>
  <r>
    <n v="21560"/>
    <x v="0"/>
    <x v="1"/>
    <x v="7"/>
    <x v="3"/>
    <x v="3"/>
    <x v="2"/>
    <s v="Yes"/>
    <x v="3"/>
    <x v="4"/>
    <x v="1"/>
    <n v="32"/>
    <x v="2"/>
    <x v="1"/>
  </r>
  <r>
    <n v="21554"/>
    <x v="1"/>
    <x v="0"/>
    <x v="2"/>
    <x v="3"/>
    <x v="0"/>
    <x v="2"/>
    <s v="No"/>
    <x v="4"/>
    <x v="4"/>
    <x v="1"/>
    <n v="33"/>
    <x v="2"/>
    <x v="0"/>
  </r>
  <r>
    <n v="13662"/>
    <x v="1"/>
    <x v="1"/>
    <x v="6"/>
    <x v="3"/>
    <x v="3"/>
    <x v="3"/>
    <s v="Yes"/>
    <x v="2"/>
    <x v="3"/>
    <x v="0"/>
    <n v="31"/>
    <x v="2"/>
    <x v="1"/>
  </r>
  <r>
    <n v="13089"/>
    <x v="0"/>
    <x v="0"/>
    <x v="7"/>
    <x v="0"/>
    <x v="0"/>
    <x v="4"/>
    <s v="Yes"/>
    <x v="2"/>
    <x v="0"/>
    <x v="1"/>
    <n v="46"/>
    <x v="0"/>
    <x v="1"/>
  </r>
  <r>
    <n v="14791"/>
    <x v="0"/>
    <x v="0"/>
    <x v="0"/>
    <x v="3"/>
    <x v="0"/>
    <x v="1"/>
    <s v="Yes"/>
    <x v="0"/>
    <x v="0"/>
    <x v="0"/>
    <n v="39"/>
    <x v="0"/>
    <x v="1"/>
  </r>
  <r>
    <n v="19331"/>
    <x v="1"/>
    <x v="1"/>
    <x v="6"/>
    <x v="4"/>
    <x v="2"/>
    <x v="3"/>
    <s v="Yes"/>
    <x v="1"/>
    <x v="0"/>
    <x v="0"/>
    <n v="40"/>
    <x v="0"/>
    <x v="0"/>
  </r>
  <r>
    <n v="17754"/>
    <x v="1"/>
    <x v="0"/>
    <x v="1"/>
    <x v="1"/>
    <x v="0"/>
    <x v="1"/>
    <s v="Yes"/>
    <x v="0"/>
    <x v="0"/>
    <x v="0"/>
    <n v="46"/>
    <x v="0"/>
    <x v="1"/>
  </r>
  <r>
    <n v="11149"/>
    <x v="0"/>
    <x v="1"/>
    <x v="0"/>
    <x v="4"/>
    <x v="0"/>
    <x v="4"/>
    <s v="Yes"/>
    <x v="2"/>
    <x v="0"/>
    <x v="1"/>
    <n v="65"/>
    <x v="1"/>
    <x v="0"/>
  </r>
  <r>
    <n v="16549"/>
    <x v="1"/>
    <x v="0"/>
    <x v="1"/>
    <x v="1"/>
    <x v="0"/>
    <x v="1"/>
    <s v="Yes"/>
    <x v="0"/>
    <x v="0"/>
    <x v="0"/>
    <n v="47"/>
    <x v="0"/>
    <x v="1"/>
  </r>
  <r>
    <n v="24305"/>
    <x v="1"/>
    <x v="1"/>
    <x v="11"/>
    <x v="0"/>
    <x v="0"/>
    <x v="4"/>
    <s v="No"/>
    <x v="4"/>
    <x v="0"/>
    <x v="1"/>
    <n v="46"/>
    <x v="0"/>
    <x v="1"/>
  </r>
  <r>
    <n v="18253"/>
    <x v="0"/>
    <x v="0"/>
    <x v="2"/>
    <x v="2"/>
    <x v="4"/>
    <x v="4"/>
    <s v="Yes"/>
    <x v="4"/>
    <x v="0"/>
    <x v="1"/>
    <n v="40"/>
    <x v="0"/>
    <x v="0"/>
  </r>
  <r>
    <n v="20147"/>
    <x v="0"/>
    <x v="0"/>
    <x v="1"/>
    <x v="0"/>
    <x v="0"/>
    <x v="1"/>
    <s v="Yes"/>
    <x v="0"/>
    <x v="0"/>
    <x v="0"/>
    <n v="65"/>
    <x v="1"/>
    <x v="0"/>
  </r>
  <r>
    <n v="15612"/>
    <x v="1"/>
    <x v="1"/>
    <x v="1"/>
    <x v="3"/>
    <x v="2"/>
    <x v="3"/>
    <s v="No"/>
    <x v="1"/>
    <x v="3"/>
    <x v="0"/>
    <n v="28"/>
    <x v="2"/>
    <x v="0"/>
  </r>
  <r>
    <n v="28323"/>
    <x v="1"/>
    <x v="1"/>
    <x v="3"/>
    <x v="3"/>
    <x v="0"/>
    <x v="2"/>
    <s v="No"/>
    <x v="2"/>
    <x v="2"/>
    <x v="1"/>
    <n v="43"/>
    <x v="0"/>
    <x v="1"/>
  </r>
  <r>
    <n v="22634"/>
    <x v="1"/>
    <x v="0"/>
    <x v="0"/>
    <x v="3"/>
    <x v="4"/>
    <x v="1"/>
    <s v="Yes"/>
    <x v="0"/>
    <x v="0"/>
    <x v="0"/>
    <n v="38"/>
    <x v="2"/>
    <x v="1"/>
  </r>
  <r>
    <n v="15665"/>
    <x v="0"/>
    <x v="0"/>
    <x v="1"/>
    <x v="3"/>
    <x v="0"/>
    <x v="1"/>
    <s v="Yes"/>
    <x v="0"/>
    <x v="0"/>
    <x v="0"/>
    <n v="47"/>
    <x v="0"/>
    <x v="1"/>
  </r>
  <r>
    <n v="27585"/>
    <x v="0"/>
    <x v="0"/>
    <x v="8"/>
    <x v="4"/>
    <x v="0"/>
    <x v="2"/>
    <s v="No"/>
    <x v="0"/>
    <x v="0"/>
    <x v="1"/>
    <n v="36"/>
    <x v="2"/>
    <x v="1"/>
  </r>
  <r>
    <n v="19748"/>
    <x v="0"/>
    <x v="1"/>
    <x v="6"/>
    <x v="5"/>
    <x v="2"/>
    <x v="0"/>
    <s v="No"/>
    <x v="2"/>
    <x v="3"/>
    <x v="1"/>
    <n v="60"/>
    <x v="1"/>
    <x v="0"/>
  </r>
  <r>
    <n v="21974"/>
    <x v="1"/>
    <x v="0"/>
    <x v="3"/>
    <x v="3"/>
    <x v="0"/>
    <x v="2"/>
    <s v="Yes"/>
    <x v="1"/>
    <x v="2"/>
    <x v="1"/>
    <n v="42"/>
    <x v="0"/>
    <x v="1"/>
  </r>
  <r>
    <n v="14032"/>
    <x v="0"/>
    <x v="1"/>
    <x v="3"/>
    <x v="4"/>
    <x v="2"/>
    <x v="0"/>
    <s v="No"/>
    <x v="2"/>
    <x v="3"/>
    <x v="1"/>
    <n v="50"/>
    <x v="0"/>
    <x v="1"/>
  </r>
  <r>
    <n v="22610"/>
    <x v="0"/>
    <x v="1"/>
    <x v="1"/>
    <x v="3"/>
    <x v="0"/>
    <x v="1"/>
    <s v="Yes"/>
    <x v="0"/>
    <x v="0"/>
    <x v="0"/>
    <n v="35"/>
    <x v="2"/>
    <x v="1"/>
  </r>
  <r>
    <n v="26984"/>
    <x v="0"/>
    <x v="1"/>
    <x v="0"/>
    <x v="0"/>
    <x v="0"/>
    <x v="0"/>
    <s v="Yes"/>
    <x v="1"/>
    <x v="0"/>
    <x v="0"/>
    <n v="32"/>
    <x v="2"/>
    <x v="1"/>
  </r>
  <r>
    <n v="18294"/>
    <x v="0"/>
    <x v="0"/>
    <x v="8"/>
    <x v="0"/>
    <x v="0"/>
    <x v="2"/>
    <s v="Yes"/>
    <x v="1"/>
    <x v="2"/>
    <x v="1"/>
    <n v="46"/>
    <x v="0"/>
    <x v="0"/>
  </r>
  <r>
    <n v="28564"/>
    <x v="1"/>
    <x v="0"/>
    <x v="0"/>
    <x v="4"/>
    <x v="1"/>
    <x v="1"/>
    <s v="Yes"/>
    <x v="0"/>
    <x v="3"/>
    <x v="0"/>
    <n v="33"/>
    <x v="2"/>
    <x v="1"/>
  </r>
  <r>
    <n v="28521"/>
    <x v="1"/>
    <x v="1"/>
    <x v="0"/>
    <x v="3"/>
    <x v="4"/>
    <x v="1"/>
    <s v="No"/>
    <x v="0"/>
    <x v="0"/>
    <x v="0"/>
    <n v="36"/>
    <x v="2"/>
    <x v="1"/>
  </r>
  <r>
    <n v="15450"/>
    <x v="0"/>
    <x v="1"/>
    <x v="4"/>
    <x v="0"/>
    <x v="4"/>
    <x v="1"/>
    <s v="Yes"/>
    <x v="0"/>
    <x v="0"/>
    <x v="0"/>
    <n v="70"/>
    <x v="1"/>
    <x v="0"/>
  </r>
  <r>
    <n v="25681"/>
    <x v="1"/>
    <x v="0"/>
    <x v="1"/>
    <x v="3"/>
    <x v="1"/>
    <x v="1"/>
    <s v="No"/>
    <x v="1"/>
    <x v="1"/>
    <x v="0"/>
    <n v="31"/>
    <x v="2"/>
    <x v="1"/>
  </r>
  <r>
    <n v="19491"/>
    <x v="1"/>
    <x v="1"/>
    <x v="1"/>
    <x v="4"/>
    <x v="1"/>
    <x v="1"/>
    <s v="Yes"/>
    <x v="2"/>
    <x v="0"/>
    <x v="0"/>
    <n v="42"/>
    <x v="0"/>
    <x v="0"/>
  </r>
  <r>
    <n v="26415"/>
    <x v="0"/>
    <x v="0"/>
    <x v="8"/>
    <x v="5"/>
    <x v="3"/>
    <x v="0"/>
    <s v="Yes"/>
    <x v="3"/>
    <x v="4"/>
    <x v="0"/>
    <n v="58"/>
    <x v="0"/>
    <x v="0"/>
  </r>
  <r>
    <n v="12821"/>
    <x v="0"/>
    <x v="1"/>
    <x v="0"/>
    <x v="3"/>
    <x v="0"/>
    <x v="1"/>
    <s v="Yes"/>
    <x v="0"/>
    <x v="0"/>
    <x v="0"/>
    <n v="39"/>
    <x v="0"/>
    <x v="0"/>
  </r>
  <r>
    <n v="15629"/>
    <x v="1"/>
    <x v="0"/>
    <x v="4"/>
    <x v="3"/>
    <x v="3"/>
    <x v="3"/>
    <s v="Yes"/>
    <x v="2"/>
    <x v="3"/>
    <x v="0"/>
    <n v="34"/>
    <x v="2"/>
    <x v="0"/>
  </r>
  <r>
    <n v="27835"/>
    <x v="0"/>
    <x v="1"/>
    <x v="6"/>
    <x v="3"/>
    <x v="3"/>
    <x v="3"/>
    <s v="Yes"/>
    <x v="2"/>
    <x v="0"/>
    <x v="0"/>
    <n v="32"/>
    <x v="2"/>
    <x v="0"/>
  </r>
  <r>
    <n v="11738"/>
    <x v="0"/>
    <x v="1"/>
    <x v="10"/>
    <x v="5"/>
    <x v="0"/>
    <x v="2"/>
    <s v="Yes"/>
    <x v="0"/>
    <x v="1"/>
    <x v="2"/>
    <n v="46"/>
    <x v="0"/>
    <x v="0"/>
  </r>
  <r>
    <n v="25065"/>
    <x v="0"/>
    <x v="1"/>
    <x v="3"/>
    <x v="4"/>
    <x v="3"/>
    <x v="0"/>
    <s v="Yes"/>
    <x v="2"/>
    <x v="2"/>
    <x v="2"/>
    <n v="48"/>
    <x v="0"/>
    <x v="0"/>
  </r>
  <r>
    <n v="26238"/>
    <x v="1"/>
    <x v="0"/>
    <x v="0"/>
    <x v="1"/>
    <x v="1"/>
    <x v="1"/>
    <s v="Yes"/>
    <x v="1"/>
    <x v="3"/>
    <x v="2"/>
    <n v="31"/>
    <x v="2"/>
    <x v="1"/>
  </r>
  <r>
    <n v="23707"/>
    <x v="1"/>
    <x v="1"/>
    <x v="3"/>
    <x v="2"/>
    <x v="0"/>
    <x v="4"/>
    <s v="Yes"/>
    <x v="4"/>
    <x v="4"/>
    <x v="2"/>
    <n v="60"/>
    <x v="1"/>
    <x v="1"/>
  </r>
  <r>
    <n v="27650"/>
    <x v="0"/>
    <x v="1"/>
    <x v="3"/>
    <x v="5"/>
    <x v="2"/>
    <x v="2"/>
    <s v="Yes"/>
    <x v="0"/>
    <x v="2"/>
    <x v="2"/>
    <n v="51"/>
    <x v="0"/>
    <x v="0"/>
  </r>
  <r>
    <n v="24981"/>
    <x v="0"/>
    <x v="1"/>
    <x v="10"/>
    <x v="4"/>
    <x v="1"/>
    <x v="2"/>
    <s v="Yes"/>
    <x v="2"/>
    <x v="4"/>
    <x v="2"/>
    <n v="56"/>
    <x v="0"/>
    <x v="0"/>
  </r>
  <r>
    <n v="20678"/>
    <x v="1"/>
    <x v="0"/>
    <x v="10"/>
    <x v="1"/>
    <x v="0"/>
    <x v="0"/>
    <s v="Yes"/>
    <x v="1"/>
    <x v="1"/>
    <x v="2"/>
    <n v="40"/>
    <x v="0"/>
    <x v="1"/>
  </r>
  <r>
    <n v="15302"/>
    <x v="1"/>
    <x v="0"/>
    <x v="3"/>
    <x v="0"/>
    <x v="4"/>
    <x v="2"/>
    <s v="Yes"/>
    <x v="0"/>
    <x v="1"/>
    <x v="2"/>
    <n v="34"/>
    <x v="2"/>
    <x v="1"/>
  </r>
  <r>
    <n v="26012"/>
    <x v="0"/>
    <x v="1"/>
    <x v="2"/>
    <x v="0"/>
    <x v="1"/>
    <x v="0"/>
    <s v="Yes"/>
    <x v="1"/>
    <x v="1"/>
    <x v="2"/>
    <n v="48"/>
    <x v="0"/>
    <x v="1"/>
  </r>
  <r>
    <n v="26575"/>
    <x v="1"/>
    <x v="0"/>
    <x v="0"/>
    <x v="3"/>
    <x v="2"/>
    <x v="0"/>
    <s v="No"/>
    <x v="2"/>
    <x v="3"/>
    <x v="2"/>
    <n v="31"/>
    <x v="2"/>
    <x v="1"/>
  </r>
  <r>
    <n v="15559"/>
    <x v="0"/>
    <x v="1"/>
    <x v="10"/>
    <x v="2"/>
    <x v="0"/>
    <x v="2"/>
    <s v="Yes"/>
    <x v="1"/>
    <x v="1"/>
    <x v="2"/>
    <n v="47"/>
    <x v="0"/>
    <x v="0"/>
  </r>
  <r>
    <n v="19235"/>
    <x v="0"/>
    <x v="0"/>
    <x v="14"/>
    <x v="3"/>
    <x v="4"/>
    <x v="0"/>
    <s v="Yes"/>
    <x v="0"/>
    <x v="0"/>
    <x v="2"/>
    <n v="34"/>
    <x v="2"/>
    <x v="0"/>
  </r>
  <r>
    <n v="15275"/>
    <x v="0"/>
    <x v="1"/>
    <x v="0"/>
    <x v="3"/>
    <x v="1"/>
    <x v="0"/>
    <s v="Yes"/>
    <x v="1"/>
    <x v="2"/>
    <x v="2"/>
    <n v="29"/>
    <x v="2"/>
    <x v="0"/>
  </r>
  <r>
    <n v="20339"/>
    <x v="0"/>
    <x v="0"/>
    <x v="12"/>
    <x v="0"/>
    <x v="0"/>
    <x v="4"/>
    <s v="Yes"/>
    <x v="3"/>
    <x v="1"/>
    <x v="2"/>
    <n v="44"/>
    <x v="0"/>
    <x v="1"/>
  </r>
  <r>
    <n v="25405"/>
    <x v="0"/>
    <x v="1"/>
    <x v="3"/>
    <x v="4"/>
    <x v="0"/>
    <x v="0"/>
    <s v="Yes"/>
    <x v="1"/>
    <x v="1"/>
    <x v="2"/>
    <n v="38"/>
    <x v="2"/>
    <x v="1"/>
  </r>
  <r>
    <n v="15940"/>
    <x v="0"/>
    <x v="1"/>
    <x v="11"/>
    <x v="5"/>
    <x v="1"/>
    <x v="2"/>
    <s v="Yes"/>
    <x v="3"/>
    <x v="0"/>
    <x v="2"/>
    <n v="40"/>
    <x v="0"/>
    <x v="0"/>
  </r>
  <r>
    <n v="25074"/>
    <x v="0"/>
    <x v="0"/>
    <x v="3"/>
    <x v="5"/>
    <x v="0"/>
    <x v="2"/>
    <s v="Yes"/>
    <x v="2"/>
    <x v="1"/>
    <x v="2"/>
    <n v="42"/>
    <x v="0"/>
    <x v="1"/>
  </r>
  <r>
    <n v="24738"/>
    <x v="0"/>
    <x v="0"/>
    <x v="0"/>
    <x v="0"/>
    <x v="1"/>
    <x v="1"/>
    <s v="Yes"/>
    <x v="1"/>
    <x v="3"/>
    <x v="2"/>
    <n v="51"/>
    <x v="0"/>
    <x v="1"/>
  </r>
  <r>
    <n v="16337"/>
    <x v="0"/>
    <x v="1"/>
    <x v="10"/>
    <x v="3"/>
    <x v="1"/>
    <x v="0"/>
    <s v="No"/>
    <x v="2"/>
    <x v="3"/>
    <x v="2"/>
    <n v="29"/>
    <x v="2"/>
    <x v="0"/>
  </r>
  <r>
    <n v="24357"/>
    <x v="0"/>
    <x v="1"/>
    <x v="2"/>
    <x v="1"/>
    <x v="0"/>
    <x v="2"/>
    <s v="Yes"/>
    <x v="1"/>
    <x v="1"/>
    <x v="2"/>
    <n v="48"/>
    <x v="0"/>
    <x v="1"/>
  </r>
  <r>
    <n v="18613"/>
    <x v="1"/>
    <x v="1"/>
    <x v="3"/>
    <x v="3"/>
    <x v="0"/>
    <x v="2"/>
    <s v="No"/>
    <x v="1"/>
    <x v="1"/>
    <x v="2"/>
    <n v="37"/>
    <x v="2"/>
    <x v="1"/>
  </r>
  <r>
    <n v="12207"/>
    <x v="1"/>
    <x v="1"/>
    <x v="2"/>
    <x v="5"/>
    <x v="0"/>
    <x v="4"/>
    <s v="Yes"/>
    <x v="0"/>
    <x v="2"/>
    <x v="2"/>
    <n v="66"/>
    <x v="1"/>
    <x v="1"/>
  </r>
  <r>
    <n v="18052"/>
    <x v="0"/>
    <x v="0"/>
    <x v="10"/>
    <x v="0"/>
    <x v="1"/>
    <x v="0"/>
    <s v="Yes"/>
    <x v="1"/>
    <x v="0"/>
    <x v="2"/>
    <n v="45"/>
    <x v="0"/>
    <x v="1"/>
  </r>
  <r>
    <n v="13353"/>
    <x v="1"/>
    <x v="0"/>
    <x v="10"/>
    <x v="5"/>
    <x v="4"/>
    <x v="4"/>
    <s v="Yes"/>
    <x v="2"/>
    <x v="4"/>
    <x v="2"/>
    <n v="61"/>
    <x v="1"/>
    <x v="1"/>
  </r>
  <r>
    <n v="19399"/>
    <x v="1"/>
    <x v="1"/>
    <x v="0"/>
    <x v="3"/>
    <x v="0"/>
    <x v="2"/>
    <s v="No"/>
    <x v="1"/>
    <x v="1"/>
    <x v="2"/>
    <n v="45"/>
    <x v="0"/>
    <x v="0"/>
  </r>
  <r>
    <n v="16154"/>
    <x v="0"/>
    <x v="0"/>
    <x v="3"/>
    <x v="2"/>
    <x v="0"/>
    <x v="2"/>
    <s v="Yes"/>
    <x v="2"/>
    <x v="1"/>
    <x v="2"/>
    <n v="47"/>
    <x v="0"/>
    <x v="0"/>
  </r>
  <r>
    <n v="22219"/>
    <x v="0"/>
    <x v="0"/>
    <x v="10"/>
    <x v="4"/>
    <x v="2"/>
    <x v="2"/>
    <s v="Yes"/>
    <x v="2"/>
    <x v="2"/>
    <x v="2"/>
    <n v="49"/>
    <x v="0"/>
    <x v="0"/>
  </r>
  <r>
    <n v="17269"/>
    <x v="1"/>
    <x v="1"/>
    <x v="10"/>
    <x v="1"/>
    <x v="0"/>
    <x v="2"/>
    <s v="No"/>
    <x v="0"/>
    <x v="0"/>
    <x v="2"/>
    <n v="47"/>
    <x v="0"/>
    <x v="1"/>
  </r>
  <r>
    <n v="23586"/>
    <x v="0"/>
    <x v="0"/>
    <x v="2"/>
    <x v="3"/>
    <x v="0"/>
    <x v="4"/>
    <s v="Yes"/>
    <x v="1"/>
    <x v="3"/>
    <x v="2"/>
    <n v="34"/>
    <x v="2"/>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0"/>
    <x v="1"/>
  </r>
  <r>
    <n v="13283"/>
    <x v="0"/>
    <x v="1"/>
    <x v="2"/>
    <x v="1"/>
    <x v="1"/>
    <x v="2"/>
    <s v="No"/>
    <x v="2"/>
    <x v="0"/>
    <x v="2"/>
    <n v="49"/>
    <x v="0"/>
    <x v="1"/>
  </r>
  <r>
    <n v="17471"/>
    <x v="1"/>
    <x v="0"/>
    <x v="2"/>
    <x v="5"/>
    <x v="4"/>
    <x v="4"/>
    <s v="Yes"/>
    <x v="2"/>
    <x v="2"/>
    <x v="2"/>
    <n v="67"/>
    <x v="1"/>
    <x v="0"/>
  </r>
  <r>
    <n v="16791"/>
    <x v="1"/>
    <x v="1"/>
    <x v="10"/>
    <x v="2"/>
    <x v="0"/>
    <x v="4"/>
    <s v="Yes"/>
    <x v="4"/>
    <x v="4"/>
    <x v="2"/>
    <n v="59"/>
    <x v="0"/>
    <x v="1"/>
  </r>
  <r>
    <n v="15382"/>
    <x v="0"/>
    <x v="0"/>
    <x v="15"/>
    <x v="0"/>
    <x v="0"/>
    <x v="4"/>
    <s v="Yes"/>
    <x v="2"/>
    <x v="3"/>
    <x v="2"/>
    <n v="44"/>
    <x v="0"/>
    <x v="0"/>
  </r>
  <r>
    <n v="11641"/>
    <x v="0"/>
    <x v="1"/>
    <x v="14"/>
    <x v="0"/>
    <x v="0"/>
    <x v="0"/>
    <s v="Yes"/>
    <x v="0"/>
    <x v="0"/>
    <x v="2"/>
    <n v="36"/>
    <x v="2"/>
    <x v="0"/>
  </r>
  <r>
    <n v="11935"/>
    <x v="1"/>
    <x v="0"/>
    <x v="1"/>
    <x v="3"/>
    <x v="1"/>
    <x v="0"/>
    <s v="Yes"/>
    <x v="1"/>
    <x v="2"/>
    <x v="2"/>
    <n v="28"/>
    <x v="2"/>
    <x v="0"/>
  </r>
  <r>
    <n v="13233"/>
    <x v="0"/>
    <x v="1"/>
    <x v="10"/>
    <x v="4"/>
    <x v="1"/>
    <x v="2"/>
    <s v="Yes"/>
    <x v="1"/>
    <x v="4"/>
    <x v="2"/>
    <n v="57"/>
    <x v="0"/>
    <x v="1"/>
  </r>
  <r>
    <n v="25909"/>
    <x v="0"/>
    <x v="1"/>
    <x v="10"/>
    <x v="3"/>
    <x v="1"/>
    <x v="0"/>
    <s v="Yes"/>
    <x v="1"/>
    <x v="2"/>
    <x v="2"/>
    <n v="27"/>
    <x v="2"/>
    <x v="1"/>
  </r>
  <r>
    <n v="14092"/>
    <x v="1"/>
    <x v="1"/>
    <x v="1"/>
    <x v="3"/>
    <x v="3"/>
    <x v="1"/>
    <s v="Yes"/>
    <x v="2"/>
    <x v="2"/>
    <x v="2"/>
    <n v="28"/>
    <x v="2"/>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0"/>
    <x v="1"/>
  </r>
  <r>
    <n v="11262"/>
    <x v="0"/>
    <x v="0"/>
    <x v="2"/>
    <x v="5"/>
    <x v="0"/>
    <x v="4"/>
    <s v="Yes"/>
    <x v="0"/>
    <x v="0"/>
    <x v="2"/>
    <n v="42"/>
    <x v="0"/>
    <x v="0"/>
  </r>
  <r>
    <n v="22294"/>
    <x v="1"/>
    <x v="0"/>
    <x v="3"/>
    <x v="3"/>
    <x v="0"/>
    <x v="2"/>
    <s v="No"/>
    <x v="1"/>
    <x v="1"/>
    <x v="2"/>
    <n v="37"/>
    <x v="2"/>
    <x v="1"/>
  </r>
  <r>
    <n v="12195"/>
    <x v="1"/>
    <x v="0"/>
    <x v="3"/>
    <x v="1"/>
    <x v="4"/>
    <x v="4"/>
    <s v="Yes"/>
    <x v="2"/>
    <x v="3"/>
    <x v="2"/>
    <n v="52"/>
    <x v="0"/>
    <x v="0"/>
  </r>
  <r>
    <n v="25375"/>
    <x v="0"/>
    <x v="1"/>
    <x v="14"/>
    <x v="0"/>
    <x v="4"/>
    <x v="0"/>
    <s v="Yes"/>
    <x v="0"/>
    <x v="3"/>
    <x v="2"/>
    <n v="34"/>
    <x v="2"/>
    <x v="0"/>
  </r>
  <r>
    <n v="11143"/>
    <x v="0"/>
    <x v="1"/>
    <x v="0"/>
    <x v="3"/>
    <x v="2"/>
    <x v="0"/>
    <s v="Yes"/>
    <x v="2"/>
    <x v="2"/>
    <x v="2"/>
    <n v="29"/>
    <x v="2"/>
    <x v="0"/>
  </r>
  <r>
    <n v="25898"/>
    <x v="0"/>
    <x v="0"/>
    <x v="3"/>
    <x v="4"/>
    <x v="2"/>
    <x v="2"/>
    <s v="Yes"/>
    <x v="2"/>
    <x v="1"/>
    <x v="2"/>
    <n v="53"/>
    <x v="0"/>
    <x v="0"/>
  </r>
  <r>
    <n v="24397"/>
    <x v="1"/>
    <x v="1"/>
    <x v="7"/>
    <x v="4"/>
    <x v="0"/>
    <x v="4"/>
    <s v="No"/>
    <x v="3"/>
    <x v="3"/>
    <x v="2"/>
    <n v="40"/>
    <x v="0"/>
    <x v="0"/>
  </r>
  <r>
    <n v="19758"/>
    <x v="1"/>
    <x v="1"/>
    <x v="10"/>
    <x v="3"/>
    <x v="1"/>
    <x v="0"/>
    <s v="No"/>
    <x v="2"/>
    <x v="3"/>
    <x v="2"/>
    <n v="29"/>
    <x v="2"/>
    <x v="0"/>
  </r>
  <r>
    <n v="15529"/>
    <x v="0"/>
    <x v="1"/>
    <x v="10"/>
    <x v="5"/>
    <x v="0"/>
    <x v="2"/>
    <s v="Yes"/>
    <x v="2"/>
    <x v="1"/>
    <x v="2"/>
    <n v="43"/>
    <x v="0"/>
    <x v="1"/>
  </r>
  <r>
    <n v="19884"/>
    <x v="0"/>
    <x v="1"/>
    <x v="10"/>
    <x v="4"/>
    <x v="2"/>
    <x v="2"/>
    <s v="Yes"/>
    <x v="2"/>
    <x v="1"/>
    <x v="2"/>
    <n v="55"/>
    <x v="0"/>
    <x v="1"/>
  </r>
  <r>
    <n v="18674"/>
    <x v="1"/>
    <x v="0"/>
    <x v="2"/>
    <x v="5"/>
    <x v="4"/>
    <x v="0"/>
    <s v="No"/>
    <x v="0"/>
    <x v="0"/>
    <x v="2"/>
    <n v="48"/>
    <x v="0"/>
    <x v="0"/>
  </r>
  <r>
    <n v="13453"/>
    <x v="0"/>
    <x v="0"/>
    <x v="12"/>
    <x v="1"/>
    <x v="0"/>
    <x v="4"/>
    <s v="Yes"/>
    <x v="4"/>
    <x v="0"/>
    <x v="2"/>
    <n v="45"/>
    <x v="0"/>
    <x v="1"/>
  </r>
  <r>
    <n v="14063"/>
    <x v="1"/>
    <x v="0"/>
    <x v="3"/>
    <x v="3"/>
    <x v="0"/>
    <x v="2"/>
    <s v="No"/>
    <x v="1"/>
    <x v="0"/>
    <x v="1"/>
    <n v="42"/>
    <x v="0"/>
    <x v="1"/>
  </r>
  <r>
    <n v="27393"/>
    <x v="0"/>
    <x v="0"/>
    <x v="14"/>
    <x v="5"/>
    <x v="0"/>
    <x v="4"/>
    <s v="Yes"/>
    <x v="2"/>
    <x v="4"/>
    <x v="2"/>
    <n v="63"/>
    <x v="1"/>
    <x v="0"/>
  </r>
  <r>
    <n v="14417"/>
    <x v="1"/>
    <x v="1"/>
    <x v="10"/>
    <x v="1"/>
    <x v="2"/>
    <x v="2"/>
    <s v="Yes"/>
    <x v="2"/>
    <x v="4"/>
    <x v="2"/>
    <n v="54"/>
    <x v="0"/>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2"/>
    <x v="0"/>
  </r>
  <r>
    <n v="23200"/>
    <x v="0"/>
    <x v="0"/>
    <x v="14"/>
    <x v="1"/>
    <x v="0"/>
    <x v="0"/>
    <s v="Yes"/>
    <x v="2"/>
    <x v="0"/>
    <x v="2"/>
    <n v="41"/>
    <x v="0"/>
    <x v="0"/>
  </r>
  <r>
    <n v="15895"/>
    <x v="1"/>
    <x v="0"/>
    <x v="10"/>
    <x v="4"/>
    <x v="0"/>
    <x v="4"/>
    <s v="Yes"/>
    <x v="0"/>
    <x v="4"/>
    <x v="2"/>
    <n v="58"/>
    <x v="0"/>
    <x v="0"/>
  </r>
  <r>
    <n v="18577"/>
    <x v="0"/>
    <x v="0"/>
    <x v="10"/>
    <x v="3"/>
    <x v="4"/>
    <x v="2"/>
    <s v="Yes"/>
    <x v="0"/>
    <x v="0"/>
    <x v="2"/>
    <n v="40"/>
    <x v="0"/>
    <x v="0"/>
  </r>
  <r>
    <n v="27218"/>
    <x v="0"/>
    <x v="0"/>
    <x v="6"/>
    <x v="4"/>
    <x v="3"/>
    <x v="1"/>
    <s v="No"/>
    <x v="0"/>
    <x v="0"/>
    <x v="2"/>
    <n v="48"/>
    <x v="0"/>
    <x v="0"/>
  </r>
  <r>
    <n v="18560"/>
    <x v="0"/>
    <x v="0"/>
    <x v="3"/>
    <x v="4"/>
    <x v="4"/>
    <x v="2"/>
    <s v="Yes"/>
    <x v="0"/>
    <x v="1"/>
    <x v="2"/>
    <n v="34"/>
    <x v="2"/>
    <x v="1"/>
  </r>
  <r>
    <n v="25006"/>
    <x v="1"/>
    <x v="0"/>
    <x v="1"/>
    <x v="3"/>
    <x v="1"/>
    <x v="0"/>
    <s v="Yes"/>
    <x v="1"/>
    <x v="2"/>
    <x v="2"/>
    <n v="28"/>
    <x v="2"/>
    <x v="0"/>
  </r>
  <r>
    <n v="17369"/>
    <x v="1"/>
    <x v="1"/>
    <x v="1"/>
    <x v="3"/>
    <x v="1"/>
    <x v="0"/>
    <s v="Yes"/>
    <x v="1"/>
    <x v="2"/>
    <x v="2"/>
    <n v="27"/>
    <x v="2"/>
    <x v="0"/>
  </r>
  <r>
    <n v="14495"/>
    <x v="0"/>
    <x v="1"/>
    <x v="0"/>
    <x v="1"/>
    <x v="1"/>
    <x v="2"/>
    <s v="No"/>
    <x v="2"/>
    <x v="2"/>
    <x v="2"/>
    <n v="54"/>
    <x v="0"/>
    <x v="1"/>
  </r>
  <r>
    <n v="18847"/>
    <x v="0"/>
    <x v="0"/>
    <x v="10"/>
    <x v="4"/>
    <x v="4"/>
    <x v="4"/>
    <s v="Yes"/>
    <x v="2"/>
    <x v="2"/>
    <x v="2"/>
    <n v="70"/>
    <x v="1"/>
    <x v="0"/>
  </r>
  <r>
    <n v="14754"/>
    <x v="0"/>
    <x v="1"/>
    <x v="0"/>
    <x v="0"/>
    <x v="1"/>
    <x v="1"/>
    <s v="Yes"/>
    <x v="1"/>
    <x v="3"/>
    <x v="2"/>
    <n v="48"/>
    <x v="0"/>
    <x v="1"/>
  </r>
  <r>
    <n v="23378"/>
    <x v="0"/>
    <x v="1"/>
    <x v="3"/>
    <x v="0"/>
    <x v="1"/>
    <x v="0"/>
    <s v="Yes"/>
    <x v="1"/>
    <x v="1"/>
    <x v="2"/>
    <n v="44"/>
    <x v="0"/>
    <x v="1"/>
  </r>
  <r>
    <n v="26452"/>
    <x v="1"/>
    <x v="1"/>
    <x v="14"/>
    <x v="1"/>
    <x v="4"/>
    <x v="4"/>
    <s v="Yes"/>
    <x v="2"/>
    <x v="4"/>
    <x v="2"/>
    <n v="69"/>
    <x v="1"/>
    <x v="0"/>
  </r>
  <r>
    <n v="20370"/>
    <x v="0"/>
    <x v="1"/>
    <x v="3"/>
    <x v="1"/>
    <x v="3"/>
    <x v="0"/>
    <s v="Yes"/>
    <x v="2"/>
    <x v="2"/>
    <x v="2"/>
    <n v="52"/>
    <x v="0"/>
    <x v="0"/>
  </r>
  <r>
    <n v="20528"/>
    <x v="0"/>
    <x v="1"/>
    <x v="0"/>
    <x v="4"/>
    <x v="3"/>
    <x v="0"/>
    <s v="Yes"/>
    <x v="2"/>
    <x v="1"/>
    <x v="2"/>
    <n v="55"/>
    <x v="0"/>
    <x v="0"/>
  </r>
  <r>
    <n v="23549"/>
    <x v="1"/>
    <x v="1"/>
    <x v="1"/>
    <x v="3"/>
    <x v="2"/>
    <x v="0"/>
    <s v="Yes"/>
    <x v="2"/>
    <x v="2"/>
    <x v="2"/>
    <n v="30"/>
    <x v="2"/>
    <x v="0"/>
  </r>
  <r>
    <n v="21751"/>
    <x v="0"/>
    <x v="1"/>
    <x v="10"/>
    <x v="1"/>
    <x v="4"/>
    <x v="4"/>
    <s v="Yes"/>
    <x v="2"/>
    <x v="3"/>
    <x v="2"/>
    <n v="63"/>
    <x v="1"/>
    <x v="0"/>
  </r>
  <r>
    <n v="21266"/>
    <x v="1"/>
    <x v="0"/>
    <x v="2"/>
    <x v="3"/>
    <x v="0"/>
    <x v="4"/>
    <s v="Yes"/>
    <x v="1"/>
    <x v="3"/>
    <x v="2"/>
    <n v="34"/>
    <x v="2"/>
    <x v="1"/>
  </r>
  <r>
    <n v="13388"/>
    <x v="1"/>
    <x v="1"/>
    <x v="10"/>
    <x v="4"/>
    <x v="1"/>
    <x v="2"/>
    <s v="Yes"/>
    <x v="1"/>
    <x v="4"/>
    <x v="2"/>
    <n v="56"/>
    <x v="0"/>
    <x v="0"/>
  </r>
  <r>
    <n v="18752"/>
    <x v="1"/>
    <x v="0"/>
    <x v="0"/>
    <x v="3"/>
    <x v="2"/>
    <x v="0"/>
    <s v="Yes"/>
    <x v="1"/>
    <x v="2"/>
    <x v="2"/>
    <n v="31"/>
    <x v="2"/>
    <x v="0"/>
  </r>
  <r>
    <n v="16917"/>
    <x v="0"/>
    <x v="1"/>
    <x v="7"/>
    <x v="0"/>
    <x v="0"/>
    <x v="4"/>
    <s v="Yes"/>
    <x v="3"/>
    <x v="0"/>
    <x v="2"/>
    <n v="38"/>
    <x v="2"/>
    <x v="0"/>
  </r>
  <r>
    <n v="15313"/>
    <x v="0"/>
    <x v="1"/>
    <x v="10"/>
    <x v="5"/>
    <x v="0"/>
    <x v="4"/>
    <s v="Yes"/>
    <x v="2"/>
    <x v="1"/>
    <x v="2"/>
    <n v="59"/>
    <x v="0"/>
    <x v="0"/>
  </r>
  <r>
    <n v="25329"/>
    <x v="1"/>
    <x v="0"/>
    <x v="0"/>
    <x v="1"/>
    <x v="1"/>
    <x v="1"/>
    <s v="No"/>
    <x v="2"/>
    <x v="0"/>
    <x v="2"/>
    <n v="32"/>
    <x v="2"/>
    <x v="0"/>
  </r>
  <r>
    <n v="20380"/>
    <x v="0"/>
    <x v="0"/>
    <x v="10"/>
    <x v="1"/>
    <x v="4"/>
    <x v="4"/>
    <s v="Yes"/>
    <x v="2"/>
    <x v="4"/>
    <x v="2"/>
    <n v="69"/>
    <x v="1"/>
    <x v="0"/>
  </r>
  <r>
    <n v="23089"/>
    <x v="0"/>
    <x v="1"/>
    <x v="0"/>
    <x v="3"/>
    <x v="1"/>
    <x v="0"/>
    <s v="Yes"/>
    <x v="1"/>
    <x v="2"/>
    <x v="2"/>
    <n v="28"/>
    <x v="2"/>
    <x v="0"/>
  </r>
  <r>
    <n v="13749"/>
    <x v="0"/>
    <x v="1"/>
    <x v="2"/>
    <x v="5"/>
    <x v="4"/>
    <x v="0"/>
    <s v="Yes"/>
    <x v="0"/>
    <x v="3"/>
    <x v="2"/>
    <n v="47"/>
    <x v="0"/>
    <x v="0"/>
  </r>
  <r>
    <n v="24943"/>
    <x v="0"/>
    <x v="1"/>
    <x v="10"/>
    <x v="1"/>
    <x v="0"/>
    <x v="4"/>
    <s v="Yes"/>
    <x v="2"/>
    <x v="4"/>
    <x v="2"/>
    <n v="66"/>
    <x v="1"/>
    <x v="0"/>
  </r>
  <r>
    <n v="28667"/>
    <x v="1"/>
    <x v="1"/>
    <x v="3"/>
    <x v="4"/>
    <x v="0"/>
    <x v="0"/>
    <s v="No"/>
    <x v="1"/>
    <x v="0"/>
    <x v="2"/>
    <n v="37"/>
    <x v="2"/>
    <x v="1"/>
  </r>
  <r>
    <n v="15194"/>
    <x v="1"/>
    <x v="1"/>
    <x v="7"/>
    <x v="4"/>
    <x v="0"/>
    <x v="4"/>
    <s v="No"/>
    <x v="4"/>
    <x v="0"/>
    <x v="2"/>
    <n v="39"/>
    <x v="0"/>
    <x v="1"/>
  </r>
  <r>
    <n v="17436"/>
    <x v="0"/>
    <x v="1"/>
    <x v="10"/>
    <x v="4"/>
    <x v="2"/>
    <x v="2"/>
    <s v="No"/>
    <x v="2"/>
    <x v="3"/>
    <x v="2"/>
    <n v="51"/>
    <x v="0"/>
    <x v="0"/>
  </r>
  <r>
    <n v="18935"/>
    <x v="0"/>
    <x v="0"/>
    <x v="12"/>
    <x v="3"/>
    <x v="4"/>
    <x v="4"/>
    <s v="Yes"/>
    <x v="4"/>
    <x v="3"/>
    <x v="2"/>
    <n v="40"/>
    <x v="0"/>
    <x v="0"/>
  </r>
  <r>
    <n v="16871"/>
    <x v="0"/>
    <x v="0"/>
    <x v="8"/>
    <x v="4"/>
    <x v="2"/>
    <x v="2"/>
    <s v="Yes"/>
    <x v="1"/>
    <x v="4"/>
    <x v="2"/>
    <n v="51"/>
    <x v="0"/>
    <x v="1"/>
  </r>
  <r>
    <n v="12100"/>
    <x v="1"/>
    <x v="1"/>
    <x v="10"/>
    <x v="4"/>
    <x v="0"/>
    <x v="4"/>
    <s v="Yes"/>
    <x v="0"/>
    <x v="4"/>
    <x v="2"/>
    <n v="57"/>
    <x v="0"/>
    <x v="0"/>
  </r>
  <r>
    <n v="23158"/>
    <x v="0"/>
    <x v="0"/>
    <x v="10"/>
    <x v="0"/>
    <x v="4"/>
    <x v="2"/>
    <s v="No"/>
    <x v="0"/>
    <x v="0"/>
    <x v="2"/>
    <n v="35"/>
    <x v="2"/>
    <x v="1"/>
  </r>
  <r>
    <n v="18545"/>
    <x v="0"/>
    <x v="1"/>
    <x v="0"/>
    <x v="5"/>
    <x v="2"/>
    <x v="2"/>
    <s v="No"/>
    <x v="2"/>
    <x v="4"/>
    <x v="2"/>
    <n v="61"/>
    <x v="1"/>
    <x v="1"/>
  </r>
  <r>
    <n v="18391"/>
    <x v="1"/>
    <x v="0"/>
    <x v="2"/>
    <x v="2"/>
    <x v="1"/>
    <x v="2"/>
    <s v="Yes"/>
    <x v="2"/>
    <x v="2"/>
    <x v="2"/>
    <n v="44"/>
    <x v="0"/>
    <x v="0"/>
  </r>
  <r>
    <n v="19812"/>
    <x v="1"/>
    <x v="0"/>
    <x v="3"/>
    <x v="4"/>
    <x v="1"/>
    <x v="2"/>
    <s v="Yes"/>
    <x v="0"/>
    <x v="2"/>
    <x v="2"/>
    <n v="49"/>
    <x v="0"/>
    <x v="1"/>
  </r>
  <r>
    <n v="27660"/>
    <x v="0"/>
    <x v="1"/>
    <x v="2"/>
    <x v="5"/>
    <x v="4"/>
    <x v="4"/>
    <s v="Yes"/>
    <x v="2"/>
    <x v="2"/>
    <x v="2"/>
    <n v="70"/>
    <x v="1"/>
    <x v="0"/>
  </r>
  <r>
    <n v="18058"/>
    <x v="1"/>
    <x v="0"/>
    <x v="6"/>
    <x v="1"/>
    <x v="2"/>
    <x v="0"/>
    <s v="Yes"/>
    <x v="2"/>
    <x v="1"/>
    <x v="2"/>
    <n v="78"/>
    <x v="1"/>
    <x v="0"/>
  </r>
  <r>
    <n v="20343"/>
    <x v="0"/>
    <x v="0"/>
    <x v="8"/>
    <x v="5"/>
    <x v="1"/>
    <x v="2"/>
    <s v="Yes"/>
    <x v="1"/>
    <x v="3"/>
    <x v="2"/>
    <n v="45"/>
    <x v="0"/>
    <x v="0"/>
  </r>
  <r>
    <n v="28997"/>
    <x v="1"/>
    <x v="1"/>
    <x v="0"/>
    <x v="4"/>
    <x v="2"/>
    <x v="2"/>
    <s v="No"/>
    <x v="1"/>
    <x v="1"/>
    <x v="2"/>
    <n v="58"/>
    <x v="0"/>
    <x v="1"/>
  </r>
  <r>
    <n v="24398"/>
    <x v="0"/>
    <x v="1"/>
    <x v="12"/>
    <x v="0"/>
    <x v="4"/>
    <x v="4"/>
    <s v="Yes"/>
    <x v="3"/>
    <x v="0"/>
    <x v="2"/>
    <n v="41"/>
    <x v="0"/>
    <x v="0"/>
  </r>
  <r>
    <n v="19002"/>
    <x v="0"/>
    <x v="0"/>
    <x v="10"/>
    <x v="4"/>
    <x v="1"/>
    <x v="2"/>
    <s v="Yes"/>
    <x v="1"/>
    <x v="1"/>
    <x v="2"/>
    <n v="57"/>
    <x v="0"/>
    <x v="1"/>
  </r>
  <r>
    <n v="28609"/>
    <x v="0"/>
    <x v="1"/>
    <x v="1"/>
    <x v="4"/>
    <x v="2"/>
    <x v="0"/>
    <s v="No"/>
    <x v="2"/>
    <x v="0"/>
    <x v="2"/>
    <n v="49"/>
    <x v="0"/>
    <x v="0"/>
  </r>
  <r>
    <n v="29231"/>
    <x v="1"/>
    <x v="1"/>
    <x v="2"/>
    <x v="5"/>
    <x v="1"/>
    <x v="2"/>
    <s v="No"/>
    <x v="2"/>
    <x v="0"/>
    <x v="2"/>
    <n v="43"/>
    <x v="0"/>
    <x v="0"/>
  </r>
  <r>
    <n v="18858"/>
    <x v="1"/>
    <x v="1"/>
    <x v="10"/>
    <x v="4"/>
    <x v="3"/>
    <x v="0"/>
    <s v="Yes"/>
    <x v="2"/>
    <x v="2"/>
    <x v="2"/>
    <n v="52"/>
    <x v="0"/>
    <x v="1"/>
  </r>
  <r>
    <n v="20000"/>
    <x v="0"/>
    <x v="1"/>
    <x v="10"/>
    <x v="0"/>
    <x v="4"/>
    <x v="2"/>
    <s v="Yes"/>
    <x v="0"/>
    <x v="0"/>
    <x v="2"/>
    <n v="35"/>
    <x v="2"/>
    <x v="1"/>
  </r>
  <r>
    <n v="25261"/>
    <x v="0"/>
    <x v="1"/>
    <x v="0"/>
    <x v="3"/>
    <x v="2"/>
    <x v="0"/>
    <s v="Yes"/>
    <x v="2"/>
    <x v="2"/>
    <x v="2"/>
    <n v="27"/>
    <x v="2"/>
    <x v="0"/>
  </r>
  <r>
    <n v="17458"/>
    <x v="1"/>
    <x v="1"/>
    <x v="3"/>
    <x v="1"/>
    <x v="2"/>
    <x v="2"/>
    <s v="Yes"/>
    <x v="0"/>
    <x v="2"/>
    <x v="2"/>
    <n v="52"/>
    <x v="0"/>
    <x v="1"/>
  </r>
  <r>
    <n v="11644"/>
    <x v="1"/>
    <x v="1"/>
    <x v="0"/>
    <x v="4"/>
    <x v="0"/>
    <x v="0"/>
    <s v="Yes"/>
    <x v="0"/>
    <x v="1"/>
    <x v="2"/>
    <n v="36"/>
    <x v="2"/>
    <x v="0"/>
  </r>
  <r>
    <n v="16145"/>
    <x v="1"/>
    <x v="0"/>
    <x v="3"/>
    <x v="2"/>
    <x v="4"/>
    <x v="2"/>
    <s v="Yes"/>
    <x v="4"/>
    <x v="4"/>
    <x v="2"/>
    <n v="46"/>
    <x v="0"/>
    <x v="1"/>
  </r>
  <r>
    <n v="16890"/>
    <x v="0"/>
    <x v="1"/>
    <x v="10"/>
    <x v="1"/>
    <x v="3"/>
    <x v="0"/>
    <s v="Yes"/>
    <x v="2"/>
    <x v="2"/>
    <x v="2"/>
    <n v="52"/>
    <x v="0"/>
    <x v="1"/>
  </r>
  <r>
    <n v="25983"/>
    <x v="0"/>
    <x v="1"/>
    <x v="3"/>
    <x v="3"/>
    <x v="0"/>
    <x v="2"/>
    <s v="No"/>
    <x v="1"/>
    <x v="0"/>
    <x v="2"/>
    <n v="43"/>
    <x v="0"/>
    <x v="0"/>
  </r>
  <r>
    <n v="14633"/>
    <x v="0"/>
    <x v="1"/>
    <x v="10"/>
    <x v="0"/>
    <x v="1"/>
    <x v="0"/>
    <s v="Yes"/>
    <x v="1"/>
    <x v="1"/>
    <x v="2"/>
    <n v="44"/>
    <x v="0"/>
    <x v="0"/>
  </r>
  <r>
    <n v="22994"/>
    <x v="0"/>
    <x v="0"/>
    <x v="2"/>
    <x v="3"/>
    <x v="0"/>
    <x v="4"/>
    <s v="Yes"/>
    <x v="1"/>
    <x v="3"/>
    <x v="2"/>
    <n v="34"/>
    <x v="2"/>
    <x v="1"/>
  </r>
  <r>
    <n v="22983"/>
    <x v="1"/>
    <x v="0"/>
    <x v="1"/>
    <x v="3"/>
    <x v="3"/>
    <x v="1"/>
    <s v="Yes"/>
    <x v="2"/>
    <x v="2"/>
    <x v="2"/>
    <n v="27"/>
    <x v="2"/>
    <x v="0"/>
  </r>
  <r>
    <n v="25184"/>
    <x v="1"/>
    <x v="1"/>
    <x v="15"/>
    <x v="0"/>
    <x v="1"/>
    <x v="2"/>
    <s v="Yes"/>
    <x v="3"/>
    <x v="2"/>
    <x v="2"/>
    <n v="45"/>
    <x v="0"/>
    <x v="1"/>
  </r>
  <r>
    <n v="14469"/>
    <x v="0"/>
    <x v="0"/>
    <x v="11"/>
    <x v="1"/>
    <x v="1"/>
    <x v="2"/>
    <s v="Yes"/>
    <x v="3"/>
    <x v="3"/>
    <x v="2"/>
    <n v="45"/>
    <x v="0"/>
    <x v="0"/>
  </r>
  <r>
    <n v="11538"/>
    <x v="1"/>
    <x v="0"/>
    <x v="10"/>
    <x v="5"/>
    <x v="4"/>
    <x v="0"/>
    <s v="No"/>
    <x v="0"/>
    <x v="0"/>
    <x v="2"/>
    <n v="47"/>
    <x v="0"/>
    <x v="1"/>
  </r>
  <r>
    <n v="16245"/>
    <x v="1"/>
    <x v="0"/>
    <x v="2"/>
    <x v="5"/>
    <x v="4"/>
    <x v="0"/>
    <s v="Yes"/>
    <x v="0"/>
    <x v="3"/>
    <x v="2"/>
    <n v="47"/>
    <x v="0"/>
    <x v="0"/>
  </r>
  <r>
    <n v="17858"/>
    <x v="0"/>
    <x v="1"/>
    <x v="0"/>
    <x v="5"/>
    <x v="2"/>
    <x v="0"/>
    <s v="Yes"/>
    <x v="2"/>
    <x v="1"/>
    <x v="2"/>
    <n v="44"/>
    <x v="0"/>
    <x v="1"/>
  </r>
  <r>
    <n v="25347"/>
    <x v="1"/>
    <x v="0"/>
    <x v="6"/>
    <x v="1"/>
    <x v="3"/>
    <x v="1"/>
    <s v="No"/>
    <x v="2"/>
    <x v="0"/>
    <x v="2"/>
    <n v="49"/>
    <x v="0"/>
    <x v="0"/>
  </r>
  <r>
    <n v="15814"/>
    <x v="1"/>
    <x v="0"/>
    <x v="0"/>
    <x v="3"/>
    <x v="2"/>
    <x v="0"/>
    <s v="Yes"/>
    <x v="1"/>
    <x v="2"/>
    <x v="2"/>
    <n v="30"/>
    <x v="2"/>
    <x v="0"/>
  </r>
  <r>
    <n v="11259"/>
    <x v="0"/>
    <x v="0"/>
    <x v="11"/>
    <x v="5"/>
    <x v="1"/>
    <x v="2"/>
    <s v="Yes"/>
    <x v="3"/>
    <x v="1"/>
    <x v="2"/>
    <n v="41"/>
    <x v="0"/>
    <x v="1"/>
  </r>
  <r>
    <n v="11200"/>
    <x v="0"/>
    <x v="1"/>
    <x v="3"/>
    <x v="5"/>
    <x v="0"/>
    <x v="4"/>
    <s v="Yes"/>
    <x v="1"/>
    <x v="3"/>
    <x v="2"/>
    <n v="58"/>
    <x v="0"/>
    <x v="0"/>
  </r>
  <r>
    <n v="25101"/>
    <x v="0"/>
    <x v="1"/>
    <x v="10"/>
    <x v="2"/>
    <x v="0"/>
    <x v="2"/>
    <s v="Yes"/>
    <x v="1"/>
    <x v="1"/>
    <x v="2"/>
    <n v="47"/>
    <x v="0"/>
    <x v="0"/>
  </r>
  <r>
    <n v="21801"/>
    <x v="0"/>
    <x v="0"/>
    <x v="3"/>
    <x v="5"/>
    <x v="1"/>
    <x v="2"/>
    <s v="Yes"/>
    <x v="1"/>
    <x v="3"/>
    <x v="2"/>
    <n v="55"/>
    <x v="0"/>
    <x v="0"/>
  </r>
  <r>
    <n v="25943"/>
    <x v="1"/>
    <x v="0"/>
    <x v="3"/>
    <x v="3"/>
    <x v="1"/>
    <x v="0"/>
    <s v="No"/>
    <x v="2"/>
    <x v="0"/>
    <x v="2"/>
    <n v="27"/>
    <x v="2"/>
    <x v="1"/>
  </r>
  <r>
    <n v="22127"/>
    <x v="0"/>
    <x v="1"/>
    <x v="10"/>
    <x v="1"/>
    <x v="4"/>
    <x v="4"/>
    <s v="Yes"/>
    <x v="2"/>
    <x v="3"/>
    <x v="2"/>
    <n v="67"/>
    <x v="1"/>
    <x v="0"/>
  </r>
  <r>
    <n v="20414"/>
    <x v="0"/>
    <x v="0"/>
    <x v="10"/>
    <x v="3"/>
    <x v="1"/>
    <x v="0"/>
    <s v="Yes"/>
    <x v="2"/>
    <x v="2"/>
    <x v="2"/>
    <n v="29"/>
    <x v="2"/>
    <x v="0"/>
  </r>
  <r>
    <n v="23672"/>
    <x v="0"/>
    <x v="0"/>
    <x v="10"/>
    <x v="1"/>
    <x v="4"/>
    <x v="4"/>
    <s v="Yes"/>
    <x v="2"/>
    <x v="3"/>
    <x v="2"/>
    <n v="67"/>
    <x v="1"/>
    <x v="0"/>
  </r>
  <r>
    <n v="29255"/>
    <x v="1"/>
    <x v="1"/>
    <x v="2"/>
    <x v="1"/>
    <x v="1"/>
    <x v="2"/>
    <s v="No"/>
    <x v="1"/>
    <x v="3"/>
    <x v="2"/>
    <n v="51"/>
    <x v="0"/>
    <x v="1"/>
  </r>
  <r>
    <n v="28815"/>
    <x v="0"/>
    <x v="0"/>
    <x v="14"/>
    <x v="0"/>
    <x v="4"/>
    <x v="0"/>
    <s v="Yes"/>
    <x v="0"/>
    <x v="0"/>
    <x v="2"/>
    <n v="35"/>
    <x v="2"/>
    <x v="0"/>
  </r>
  <r>
    <n v="27753"/>
    <x v="0"/>
    <x v="1"/>
    <x v="0"/>
    <x v="3"/>
    <x v="2"/>
    <x v="0"/>
    <s v="No"/>
    <x v="2"/>
    <x v="3"/>
    <x v="2"/>
    <n v="30"/>
    <x v="2"/>
    <x v="0"/>
  </r>
  <r>
    <n v="27643"/>
    <x v="1"/>
    <x v="1"/>
    <x v="3"/>
    <x v="2"/>
    <x v="1"/>
    <x v="2"/>
    <s v="Yes"/>
    <x v="4"/>
    <x v="1"/>
    <x v="2"/>
    <n v="44"/>
    <x v="0"/>
    <x v="0"/>
  </r>
  <r>
    <n v="13754"/>
    <x v="1"/>
    <x v="0"/>
    <x v="2"/>
    <x v="5"/>
    <x v="4"/>
    <x v="0"/>
    <s v="Yes"/>
    <x v="0"/>
    <x v="3"/>
    <x v="2"/>
    <n v="48"/>
    <x v="0"/>
    <x v="0"/>
  </r>
  <r>
    <n v="22088"/>
    <x v="0"/>
    <x v="0"/>
    <x v="12"/>
    <x v="0"/>
    <x v="0"/>
    <x v="4"/>
    <s v="Yes"/>
    <x v="2"/>
    <x v="0"/>
    <x v="2"/>
    <n v="45"/>
    <x v="0"/>
    <x v="1"/>
  </r>
  <r>
    <n v="27388"/>
    <x v="0"/>
    <x v="1"/>
    <x v="10"/>
    <x v="1"/>
    <x v="0"/>
    <x v="4"/>
    <s v="No"/>
    <x v="2"/>
    <x v="3"/>
    <x v="2"/>
    <n v="66"/>
    <x v="1"/>
    <x v="0"/>
  </r>
  <r>
    <n v="24745"/>
    <x v="1"/>
    <x v="0"/>
    <x v="1"/>
    <x v="4"/>
    <x v="2"/>
    <x v="0"/>
    <s v="No"/>
    <x v="2"/>
    <x v="0"/>
    <x v="2"/>
    <n v="49"/>
    <x v="0"/>
    <x v="0"/>
  </r>
  <r>
    <n v="29237"/>
    <x v="1"/>
    <x v="0"/>
    <x v="7"/>
    <x v="5"/>
    <x v="1"/>
    <x v="2"/>
    <s v="Yes"/>
    <x v="4"/>
    <x v="2"/>
    <x v="2"/>
    <n v="43"/>
    <x v="0"/>
    <x v="1"/>
  </r>
  <r>
    <n v="15272"/>
    <x v="1"/>
    <x v="1"/>
    <x v="0"/>
    <x v="3"/>
    <x v="2"/>
    <x v="0"/>
    <s v="No"/>
    <x v="2"/>
    <x v="3"/>
    <x v="2"/>
    <n v="30"/>
    <x v="2"/>
    <x v="0"/>
  </r>
  <r>
    <n v="18949"/>
    <x v="1"/>
    <x v="1"/>
    <x v="3"/>
    <x v="3"/>
    <x v="4"/>
    <x v="4"/>
    <s v="Yes"/>
    <x v="2"/>
    <x v="2"/>
    <x v="2"/>
    <n v="74"/>
    <x v="1"/>
    <x v="1"/>
  </r>
  <r>
    <n v="14507"/>
    <x v="0"/>
    <x v="1"/>
    <x v="11"/>
    <x v="4"/>
    <x v="4"/>
    <x v="4"/>
    <s v="Yes"/>
    <x v="4"/>
    <x v="3"/>
    <x v="2"/>
    <n v="65"/>
    <x v="1"/>
    <x v="0"/>
  </r>
  <r>
    <n v="25886"/>
    <x v="0"/>
    <x v="0"/>
    <x v="10"/>
    <x v="4"/>
    <x v="1"/>
    <x v="2"/>
    <s v="Yes"/>
    <x v="2"/>
    <x v="1"/>
    <x v="2"/>
    <n v="56"/>
    <x v="0"/>
    <x v="1"/>
  </r>
  <r>
    <n v="21441"/>
    <x v="0"/>
    <x v="1"/>
    <x v="14"/>
    <x v="5"/>
    <x v="0"/>
    <x v="4"/>
    <s v="Yes"/>
    <x v="2"/>
    <x v="4"/>
    <x v="2"/>
    <n v="64"/>
    <x v="1"/>
    <x v="0"/>
  </r>
  <r>
    <n v="21741"/>
    <x v="0"/>
    <x v="0"/>
    <x v="3"/>
    <x v="1"/>
    <x v="1"/>
    <x v="2"/>
    <s v="Yes"/>
    <x v="2"/>
    <x v="2"/>
    <x v="2"/>
    <n v="50"/>
    <x v="0"/>
    <x v="1"/>
  </r>
  <r>
    <n v="14572"/>
    <x v="0"/>
    <x v="0"/>
    <x v="3"/>
    <x v="1"/>
    <x v="4"/>
    <x v="2"/>
    <s v="Yes"/>
    <x v="0"/>
    <x v="1"/>
    <x v="2"/>
    <n v="35"/>
    <x v="2"/>
    <x v="1"/>
  </r>
  <r>
    <n v="23368"/>
    <x v="0"/>
    <x v="0"/>
    <x v="10"/>
    <x v="2"/>
    <x v="0"/>
    <x v="0"/>
    <s v="Yes"/>
    <x v="4"/>
    <x v="4"/>
    <x v="2"/>
    <n v="41"/>
    <x v="0"/>
    <x v="0"/>
  </r>
  <r>
    <n v="16217"/>
    <x v="1"/>
    <x v="0"/>
    <x v="10"/>
    <x v="3"/>
    <x v="4"/>
    <x v="0"/>
    <s v="Yes"/>
    <x v="0"/>
    <x v="0"/>
    <x v="2"/>
    <n v="39"/>
    <x v="0"/>
    <x v="0"/>
  </r>
  <r>
    <n v="16247"/>
    <x v="1"/>
    <x v="0"/>
    <x v="10"/>
    <x v="5"/>
    <x v="4"/>
    <x v="0"/>
    <s v="No"/>
    <x v="0"/>
    <x v="3"/>
    <x v="2"/>
    <n v="47"/>
    <x v="0"/>
    <x v="0"/>
  </r>
  <r>
    <n v="22010"/>
    <x v="1"/>
    <x v="1"/>
    <x v="0"/>
    <x v="3"/>
    <x v="2"/>
    <x v="0"/>
    <s v="Yes"/>
    <x v="2"/>
    <x v="2"/>
    <x v="2"/>
    <n v="31"/>
    <x v="2"/>
    <x v="0"/>
  </r>
  <r>
    <n v="25872"/>
    <x v="1"/>
    <x v="0"/>
    <x v="3"/>
    <x v="4"/>
    <x v="0"/>
    <x v="4"/>
    <s v="No"/>
    <x v="1"/>
    <x v="1"/>
    <x v="2"/>
    <n v="58"/>
    <x v="0"/>
    <x v="1"/>
  </r>
  <r>
    <n v="19164"/>
    <x v="1"/>
    <x v="0"/>
    <x v="3"/>
    <x v="3"/>
    <x v="0"/>
    <x v="2"/>
    <s v="No"/>
    <x v="1"/>
    <x v="1"/>
    <x v="2"/>
    <n v="38"/>
    <x v="2"/>
    <x v="1"/>
  </r>
  <r>
    <n v="18435"/>
    <x v="1"/>
    <x v="0"/>
    <x v="3"/>
    <x v="2"/>
    <x v="4"/>
    <x v="4"/>
    <s v="Yes"/>
    <x v="2"/>
    <x v="4"/>
    <x v="2"/>
    <n v="67"/>
    <x v="1"/>
    <x v="1"/>
  </r>
  <r>
    <n v="14284"/>
    <x v="1"/>
    <x v="1"/>
    <x v="10"/>
    <x v="3"/>
    <x v="1"/>
    <x v="2"/>
    <s v="No"/>
    <x v="2"/>
    <x v="3"/>
    <x v="2"/>
    <n v="32"/>
    <x v="2"/>
    <x v="1"/>
  </r>
  <r>
    <n v="11287"/>
    <x v="0"/>
    <x v="1"/>
    <x v="3"/>
    <x v="2"/>
    <x v="1"/>
    <x v="2"/>
    <s v="No"/>
    <x v="4"/>
    <x v="2"/>
    <x v="2"/>
    <n v="45"/>
    <x v="0"/>
    <x v="0"/>
  </r>
  <r>
    <n v="13066"/>
    <x v="1"/>
    <x v="1"/>
    <x v="1"/>
    <x v="3"/>
    <x v="2"/>
    <x v="0"/>
    <s v="No"/>
    <x v="2"/>
    <x v="3"/>
    <x v="2"/>
    <n v="31"/>
    <x v="2"/>
    <x v="1"/>
  </r>
  <r>
    <n v="29106"/>
    <x v="1"/>
    <x v="1"/>
    <x v="0"/>
    <x v="3"/>
    <x v="2"/>
    <x v="0"/>
    <s v="No"/>
    <x v="2"/>
    <x v="3"/>
    <x v="2"/>
    <n v="31"/>
    <x v="2"/>
    <x v="1"/>
  </r>
  <r>
    <n v="26236"/>
    <x v="0"/>
    <x v="0"/>
    <x v="0"/>
    <x v="1"/>
    <x v="1"/>
    <x v="1"/>
    <s v="Yes"/>
    <x v="1"/>
    <x v="0"/>
    <x v="2"/>
    <n v="31"/>
    <x v="2"/>
    <x v="0"/>
  </r>
  <r>
    <n v="17531"/>
    <x v="0"/>
    <x v="1"/>
    <x v="10"/>
    <x v="4"/>
    <x v="2"/>
    <x v="2"/>
    <s v="No"/>
    <x v="2"/>
    <x v="2"/>
    <x v="2"/>
    <n v="50"/>
    <x v="0"/>
    <x v="0"/>
  </r>
  <r>
    <n v="12964"/>
    <x v="0"/>
    <x v="1"/>
    <x v="3"/>
    <x v="0"/>
    <x v="1"/>
    <x v="0"/>
    <s v="Yes"/>
    <x v="1"/>
    <x v="0"/>
    <x v="2"/>
    <n v="44"/>
    <x v="0"/>
    <x v="0"/>
  </r>
  <r>
    <n v="19133"/>
    <x v="1"/>
    <x v="1"/>
    <x v="14"/>
    <x v="4"/>
    <x v="0"/>
    <x v="0"/>
    <s v="Yes"/>
    <x v="1"/>
    <x v="1"/>
    <x v="2"/>
    <n v="38"/>
    <x v="2"/>
    <x v="1"/>
  </r>
  <r>
    <n v="24643"/>
    <x v="1"/>
    <x v="0"/>
    <x v="10"/>
    <x v="5"/>
    <x v="0"/>
    <x v="4"/>
    <s v="Yes"/>
    <x v="2"/>
    <x v="4"/>
    <x v="2"/>
    <n v="63"/>
    <x v="1"/>
    <x v="0"/>
  </r>
  <r>
    <n v="21599"/>
    <x v="0"/>
    <x v="0"/>
    <x v="10"/>
    <x v="0"/>
    <x v="4"/>
    <x v="2"/>
    <s v="Yes"/>
    <x v="0"/>
    <x v="1"/>
    <x v="2"/>
    <n v="36"/>
    <x v="2"/>
    <x v="1"/>
  </r>
  <r>
    <n v="22976"/>
    <x v="1"/>
    <x v="1"/>
    <x v="0"/>
    <x v="3"/>
    <x v="2"/>
    <x v="0"/>
    <s v="No"/>
    <x v="2"/>
    <x v="0"/>
    <x v="2"/>
    <n v="28"/>
    <x v="2"/>
    <x v="1"/>
  </r>
  <r>
    <n v="27637"/>
    <x v="1"/>
    <x v="0"/>
    <x v="11"/>
    <x v="0"/>
    <x v="1"/>
    <x v="2"/>
    <s v="No"/>
    <x v="4"/>
    <x v="3"/>
    <x v="2"/>
    <n v="44"/>
    <x v="0"/>
    <x v="0"/>
  </r>
  <r>
    <n v="11890"/>
    <x v="0"/>
    <x v="0"/>
    <x v="3"/>
    <x v="2"/>
    <x v="4"/>
    <x v="2"/>
    <s v="Yes"/>
    <x v="1"/>
    <x v="0"/>
    <x v="2"/>
    <n v="47"/>
    <x v="0"/>
    <x v="0"/>
  </r>
  <r>
    <n v="28580"/>
    <x v="0"/>
    <x v="0"/>
    <x v="2"/>
    <x v="3"/>
    <x v="4"/>
    <x v="0"/>
    <s v="Yes"/>
    <x v="0"/>
    <x v="3"/>
    <x v="2"/>
    <n v="40"/>
    <x v="0"/>
    <x v="1"/>
  </r>
  <r>
    <n v="14443"/>
    <x v="0"/>
    <x v="1"/>
    <x v="12"/>
    <x v="0"/>
    <x v="4"/>
    <x v="4"/>
    <s v="Yes"/>
    <x v="3"/>
    <x v="0"/>
    <x v="2"/>
    <n v="40"/>
    <x v="0"/>
    <x v="0"/>
  </r>
  <r>
    <n v="17864"/>
    <x v="0"/>
    <x v="0"/>
    <x v="10"/>
    <x v="0"/>
    <x v="1"/>
    <x v="0"/>
    <s v="Yes"/>
    <x v="1"/>
    <x v="1"/>
    <x v="2"/>
    <n v="46"/>
    <x v="0"/>
    <x v="1"/>
  </r>
  <r>
    <n v="20505"/>
    <x v="0"/>
    <x v="0"/>
    <x v="0"/>
    <x v="2"/>
    <x v="2"/>
    <x v="2"/>
    <s v="No"/>
    <x v="2"/>
    <x v="4"/>
    <x v="2"/>
    <n v="61"/>
    <x v="1"/>
    <x v="0"/>
  </r>
  <r>
    <n v="14592"/>
    <x v="0"/>
    <x v="0"/>
    <x v="10"/>
    <x v="3"/>
    <x v="4"/>
    <x v="2"/>
    <s v="Yes"/>
    <x v="0"/>
    <x v="0"/>
    <x v="2"/>
    <n v="40"/>
    <x v="0"/>
    <x v="0"/>
  </r>
  <r>
    <n v="22227"/>
    <x v="0"/>
    <x v="0"/>
    <x v="10"/>
    <x v="4"/>
    <x v="2"/>
    <x v="2"/>
    <s v="Yes"/>
    <x v="2"/>
    <x v="2"/>
    <x v="2"/>
    <n v="50"/>
    <x v="0"/>
    <x v="0"/>
  </r>
  <r>
    <n v="21471"/>
    <x v="0"/>
    <x v="1"/>
    <x v="3"/>
    <x v="4"/>
    <x v="1"/>
    <x v="2"/>
    <s v="Yes"/>
    <x v="1"/>
    <x v="4"/>
    <x v="2"/>
    <n v="59"/>
    <x v="0"/>
    <x v="0"/>
  </r>
  <r>
    <n v="22252"/>
    <x v="1"/>
    <x v="0"/>
    <x v="10"/>
    <x v="0"/>
    <x v="4"/>
    <x v="2"/>
    <s v="Yes"/>
    <x v="0"/>
    <x v="1"/>
    <x v="2"/>
    <n v="36"/>
    <x v="2"/>
    <x v="1"/>
  </r>
  <r>
    <n v="21260"/>
    <x v="1"/>
    <x v="0"/>
    <x v="0"/>
    <x v="3"/>
    <x v="2"/>
    <x v="0"/>
    <s v="Yes"/>
    <x v="2"/>
    <x v="2"/>
    <x v="2"/>
    <n v="30"/>
    <x v="2"/>
    <x v="0"/>
  </r>
  <r>
    <n v="11817"/>
    <x v="1"/>
    <x v="0"/>
    <x v="3"/>
    <x v="5"/>
    <x v="4"/>
    <x v="2"/>
    <s v="Yes"/>
    <x v="0"/>
    <x v="1"/>
    <x v="2"/>
    <n v="35"/>
    <x v="2"/>
    <x v="1"/>
  </r>
  <r>
    <n v="19223"/>
    <x v="0"/>
    <x v="0"/>
    <x v="1"/>
    <x v="4"/>
    <x v="2"/>
    <x v="0"/>
    <s v="Yes"/>
    <x v="2"/>
    <x v="3"/>
    <x v="2"/>
    <n v="48"/>
    <x v="0"/>
    <x v="0"/>
  </r>
  <r>
    <n v="18517"/>
    <x v="0"/>
    <x v="1"/>
    <x v="11"/>
    <x v="1"/>
    <x v="0"/>
    <x v="4"/>
    <s v="Yes"/>
    <x v="3"/>
    <x v="0"/>
    <x v="2"/>
    <n v="41"/>
    <x v="0"/>
    <x v="0"/>
  </r>
  <r>
    <n v="21717"/>
    <x v="0"/>
    <x v="1"/>
    <x v="0"/>
    <x v="4"/>
    <x v="1"/>
    <x v="1"/>
    <s v="Yes"/>
    <x v="1"/>
    <x v="0"/>
    <x v="2"/>
    <n v="47"/>
    <x v="0"/>
    <x v="0"/>
  </r>
  <r>
    <n v="13760"/>
    <x v="0"/>
    <x v="1"/>
    <x v="10"/>
    <x v="5"/>
    <x v="4"/>
    <x v="0"/>
    <s v="No"/>
    <x v="0"/>
    <x v="0"/>
    <x v="2"/>
    <n v="47"/>
    <x v="0"/>
    <x v="0"/>
  </r>
  <r>
    <n v="18145"/>
    <x v="0"/>
    <x v="1"/>
    <x v="2"/>
    <x v="2"/>
    <x v="0"/>
    <x v="4"/>
    <s v="No"/>
    <x v="2"/>
    <x v="1"/>
    <x v="0"/>
    <n v="62"/>
    <x v="1"/>
    <x v="0"/>
  </r>
  <r>
    <n v="21770"/>
    <x v="0"/>
    <x v="1"/>
    <x v="10"/>
    <x v="5"/>
    <x v="0"/>
    <x v="4"/>
    <s v="Yes"/>
    <x v="2"/>
    <x v="4"/>
    <x v="2"/>
    <n v="60"/>
    <x v="1"/>
    <x v="0"/>
  </r>
  <r>
    <n v="11165"/>
    <x v="0"/>
    <x v="0"/>
    <x v="10"/>
    <x v="3"/>
    <x v="1"/>
    <x v="0"/>
    <s v="No"/>
    <x v="1"/>
    <x v="3"/>
    <x v="2"/>
    <n v="33"/>
    <x v="2"/>
    <x v="0"/>
  </r>
  <r>
    <n v="16377"/>
    <x v="1"/>
    <x v="0"/>
    <x v="2"/>
    <x v="5"/>
    <x v="4"/>
    <x v="0"/>
    <s v="No"/>
    <x v="0"/>
    <x v="0"/>
    <x v="2"/>
    <n v="47"/>
    <x v="0"/>
    <x v="0"/>
  </r>
  <r>
    <n v="26248"/>
    <x v="0"/>
    <x v="1"/>
    <x v="6"/>
    <x v="1"/>
    <x v="3"/>
    <x v="1"/>
    <s v="No"/>
    <x v="2"/>
    <x v="0"/>
    <x v="2"/>
    <n v="52"/>
    <x v="0"/>
    <x v="0"/>
  </r>
  <r>
    <n v="23461"/>
    <x v="0"/>
    <x v="0"/>
    <x v="8"/>
    <x v="2"/>
    <x v="1"/>
    <x v="2"/>
    <s v="Yes"/>
    <x v="4"/>
    <x v="1"/>
    <x v="2"/>
    <n v="40"/>
    <x v="0"/>
    <x v="0"/>
  </r>
  <r>
    <n v="29133"/>
    <x v="1"/>
    <x v="0"/>
    <x v="10"/>
    <x v="5"/>
    <x v="0"/>
    <x v="0"/>
    <s v="No"/>
    <x v="2"/>
    <x v="0"/>
    <x v="2"/>
    <n v="42"/>
    <x v="0"/>
    <x v="0"/>
  </r>
  <r>
    <n v="27673"/>
    <x v="1"/>
    <x v="0"/>
    <x v="10"/>
    <x v="1"/>
    <x v="4"/>
    <x v="4"/>
    <s v="Yes"/>
    <x v="2"/>
    <x v="2"/>
    <x v="2"/>
    <n v="53"/>
    <x v="0"/>
    <x v="1"/>
  </r>
  <r>
    <n v="12774"/>
    <x v="0"/>
    <x v="0"/>
    <x v="0"/>
    <x v="0"/>
    <x v="1"/>
    <x v="1"/>
    <s v="Yes"/>
    <x v="1"/>
    <x v="3"/>
    <x v="2"/>
    <n v="51"/>
    <x v="0"/>
    <x v="1"/>
  </r>
  <r>
    <n v="18910"/>
    <x v="1"/>
    <x v="1"/>
    <x v="1"/>
    <x v="3"/>
    <x v="1"/>
    <x v="0"/>
    <s v="Yes"/>
    <x v="2"/>
    <x v="2"/>
    <x v="2"/>
    <n v="30"/>
    <x v="2"/>
    <x v="0"/>
  </r>
  <r>
    <n v="11699"/>
    <x v="1"/>
    <x v="1"/>
    <x v="10"/>
    <x v="3"/>
    <x v="0"/>
    <x v="0"/>
    <s v="No"/>
    <x v="2"/>
    <x v="0"/>
    <x v="2"/>
    <n v="30"/>
    <x v="2"/>
    <x v="0"/>
  </r>
  <r>
    <n v="16725"/>
    <x v="0"/>
    <x v="1"/>
    <x v="1"/>
    <x v="3"/>
    <x v="2"/>
    <x v="0"/>
    <s v="Yes"/>
    <x v="2"/>
    <x v="2"/>
    <x v="2"/>
    <n v="26"/>
    <x v="2"/>
    <x v="0"/>
  </r>
  <r>
    <n v="28269"/>
    <x v="1"/>
    <x v="0"/>
    <x v="12"/>
    <x v="0"/>
    <x v="0"/>
    <x v="4"/>
    <s v="No"/>
    <x v="1"/>
    <x v="1"/>
    <x v="2"/>
    <n v="45"/>
    <x v="0"/>
    <x v="0"/>
  </r>
  <r>
    <n v="23144"/>
    <x v="0"/>
    <x v="1"/>
    <x v="14"/>
    <x v="0"/>
    <x v="0"/>
    <x v="0"/>
    <s v="Yes"/>
    <x v="0"/>
    <x v="0"/>
    <x v="2"/>
    <n v="34"/>
    <x v="2"/>
    <x v="1"/>
  </r>
  <r>
    <n v="23376"/>
    <x v="0"/>
    <x v="1"/>
    <x v="3"/>
    <x v="0"/>
    <x v="0"/>
    <x v="2"/>
    <s v="Yes"/>
    <x v="1"/>
    <x v="1"/>
    <x v="2"/>
    <n v="44"/>
    <x v="0"/>
    <x v="1"/>
  </r>
  <r>
    <n v="25970"/>
    <x v="1"/>
    <x v="0"/>
    <x v="10"/>
    <x v="5"/>
    <x v="0"/>
    <x v="0"/>
    <s v="No"/>
    <x v="2"/>
    <x v="0"/>
    <x v="2"/>
    <n v="41"/>
    <x v="0"/>
    <x v="1"/>
  </r>
  <r>
    <n v="28068"/>
    <x v="1"/>
    <x v="0"/>
    <x v="2"/>
    <x v="1"/>
    <x v="4"/>
    <x v="2"/>
    <s v="No"/>
    <x v="0"/>
    <x v="0"/>
    <x v="2"/>
    <n v="36"/>
    <x v="2"/>
    <x v="1"/>
  </r>
  <r>
    <n v="18390"/>
    <x v="0"/>
    <x v="1"/>
    <x v="2"/>
    <x v="2"/>
    <x v="1"/>
    <x v="2"/>
    <s v="Yes"/>
    <x v="2"/>
    <x v="0"/>
    <x v="2"/>
    <n v="44"/>
    <x v="0"/>
    <x v="0"/>
  </r>
  <r>
    <n v="29112"/>
    <x v="1"/>
    <x v="1"/>
    <x v="10"/>
    <x v="3"/>
    <x v="1"/>
    <x v="2"/>
    <s v="No"/>
    <x v="2"/>
    <x v="3"/>
    <x v="2"/>
    <n v="30"/>
    <x v="2"/>
    <x v="0"/>
  </r>
  <r>
    <n v="14090"/>
    <x v="0"/>
    <x v="0"/>
    <x v="1"/>
    <x v="3"/>
    <x v="3"/>
    <x v="1"/>
    <s v="No"/>
    <x v="2"/>
    <x v="0"/>
    <x v="2"/>
    <n v="28"/>
    <x v="2"/>
    <x v="0"/>
  </r>
  <r>
    <n v="27040"/>
    <x v="0"/>
    <x v="1"/>
    <x v="6"/>
    <x v="4"/>
    <x v="3"/>
    <x v="1"/>
    <s v="Yes"/>
    <x v="2"/>
    <x v="3"/>
    <x v="2"/>
    <n v="49"/>
    <x v="0"/>
    <x v="0"/>
  </r>
  <r>
    <n v="23479"/>
    <x v="1"/>
    <x v="1"/>
    <x v="8"/>
    <x v="3"/>
    <x v="1"/>
    <x v="2"/>
    <s v="No"/>
    <x v="2"/>
    <x v="0"/>
    <x v="2"/>
    <n v="43"/>
    <x v="0"/>
    <x v="1"/>
  </r>
  <r>
    <n v="16795"/>
    <x v="0"/>
    <x v="0"/>
    <x v="3"/>
    <x v="5"/>
    <x v="0"/>
    <x v="4"/>
    <s v="Yes"/>
    <x v="1"/>
    <x v="3"/>
    <x v="2"/>
    <n v="59"/>
    <x v="0"/>
    <x v="0"/>
  </r>
  <r>
    <n v="22014"/>
    <x v="1"/>
    <x v="1"/>
    <x v="1"/>
    <x v="3"/>
    <x v="2"/>
    <x v="0"/>
    <s v="Yes"/>
    <x v="2"/>
    <x v="2"/>
    <x v="2"/>
    <n v="26"/>
    <x v="2"/>
    <x v="0"/>
  </r>
  <r>
    <n v="13314"/>
    <x v="0"/>
    <x v="1"/>
    <x v="7"/>
    <x v="0"/>
    <x v="2"/>
    <x v="2"/>
    <s v="Yes"/>
    <x v="3"/>
    <x v="2"/>
    <x v="2"/>
    <n v="46"/>
    <x v="0"/>
    <x v="1"/>
  </r>
  <r>
    <n v="11619"/>
    <x v="1"/>
    <x v="0"/>
    <x v="14"/>
    <x v="3"/>
    <x v="4"/>
    <x v="0"/>
    <s v="Yes"/>
    <x v="0"/>
    <x v="3"/>
    <x v="2"/>
    <n v="33"/>
    <x v="2"/>
    <x v="0"/>
  </r>
  <r>
    <n v="29132"/>
    <x v="1"/>
    <x v="0"/>
    <x v="0"/>
    <x v="3"/>
    <x v="0"/>
    <x v="2"/>
    <s v="Yes"/>
    <x v="1"/>
    <x v="1"/>
    <x v="2"/>
    <n v="42"/>
    <x v="0"/>
    <x v="1"/>
  </r>
  <r>
    <n v="11199"/>
    <x v="0"/>
    <x v="0"/>
    <x v="3"/>
    <x v="5"/>
    <x v="0"/>
    <x v="4"/>
    <s v="Yes"/>
    <x v="1"/>
    <x v="4"/>
    <x v="2"/>
    <n v="59"/>
    <x v="0"/>
    <x v="0"/>
  </r>
  <r>
    <n v="20296"/>
    <x v="1"/>
    <x v="0"/>
    <x v="10"/>
    <x v="3"/>
    <x v="1"/>
    <x v="0"/>
    <s v="No"/>
    <x v="1"/>
    <x v="3"/>
    <x v="2"/>
    <n v="33"/>
    <x v="2"/>
    <x v="1"/>
  </r>
  <r>
    <n v="17546"/>
    <x v="0"/>
    <x v="0"/>
    <x v="3"/>
    <x v="0"/>
    <x v="1"/>
    <x v="0"/>
    <s v="Yes"/>
    <x v="1"/>
    <x v="0"/>
    <x v="2"/>
    <n v="44"/>
    <x v="0"/>
    <x v="1"/>
  </r>
  <r>
    <n v="18069"/>
    <x v="0"/>
    <x v="1"/>
    <x v="3"/>
    <x v="2"/>
    <x v="0"/>
    <x v="4"/>
    <s v="Yes"/>
    <x v="3"/>
    <x v="4"/>
    <x v="2"/>
    <n v="60"/>
    <x v="1"/>
    <x v="0"/>
  </r>
  <r>
    <n v="23712"/>
    <x v="1"/>
    <x v="0"/>
    <x v="3"/>
    <x v="4"/>
    <x v="0"/>
    <x v="4"/>
    <s v="Yes"/>
    <x v="1"/>
    <x v="4"/>
    <x v="2"/>
    <n v="59"/>
    <x v="0"/>
    <x v="0"/>
  </r>
  <r>
    <n v="23358"/>
    <x v="0"/>
    <x v="1"/>
    <x v="10"/>
    <x v="3"/>
    <x v="2"/>
    <x v="2"/>
    <s v="Yes"/>
    <x v="2"/>
    <x v="2"/>
    <x v="2"/>
    <n v="32"/>
    <x v="2"/>
    <x v="1"/>
  </r>
  <r>
    <n v="20518"/>
    <x v="0"/>
    <x v="0"/>
    <x v="3"/>
    <x v="4"/>
    <x v="1"/>
    <x v="2"/>
    <s v="Yes"/>
    <x v="1"/>
    <x v="4"/>
    <x v="2"/>
    <n v="58"/>
    <x v="0"/>
    <x v="0"/>
  </r>
  <r>
    <n v="28026"/>
    <x v="0"/>
    <x v="0"/>
    <x v="0"/>
    <x v="4"/>
    <x v="2"/>
    <x v="2"/>
    <s v="No"/>
    <x v="2"/>
    <x v="1"/>
    <x v="2"/>
    <n v="59"/>
    <x v="0"/>
    <x v="0"/>
  </r>
  <r>
    <n v="11669"/>
    <x v="1"/>
    <x v="0"/>
    <x v="3"/>
    <x v="4"/>
    <x v="0"/>
    <x v="0"/>
    <s v="Yes"/>
    <x v="1"/>
    <x v="1"/>
    <x v="2"/>
    <n v="38"/>
    <x v="2"/>
    <x v="0"/>
  </r>
  <r>
    <n v="16020"/>
    <x v="0"/>
    <x v="1"/>
    <x v="0"/>
    <x v="3"/>
    <x v="2"/>
    <x v="0"/>
    <s v="Yes"/>
    <x v="2"/>
    <x v="2"/>
    <x v="2"/>
    <n v="28"/>
    <x v="2"/>
    <x v="1"/>
  </r>
  <r>
    <n v="27090"/>
    <x v="0"/>
    <x v="0"/>
    <x v="10"/>
    <x v="0"/>
    <x v="4"/>
    <x v="2"/>
    <s v="Yes"/>
    <x v="0"/>
    <x v="1"/>
    <x v="2"/>
    <n v="37"/>
    <x v="2"/>
    <x v="1"/>
  </r>
  <r>
    <n v="27198"/>
    <x v="1"/>
    <x v="0"/>
    <x v="2"/>
    <x v="3"/>
    <x v="4"/>
    <x v="0"/>
    <s v="No"/>
    <x v="0"/>
    <x v="0"/>
    <x v="2"/>
    <n v="40"/>
    <x v="0"/>
    <x v="0"/>
  </r>
  <r>
    <n v="19661"/>
    <x v="1"/>
    <x v="1"/>
    <x v="8"/>
    <x v="5"/>
    <x v="0"/>
    <x v="4"/>
    <s v="Yes"/>
    <x v="1"/>
    <x v="3"/>
    <x v="2"/>
    <n v="38"/>
    <x v="2"/>
    <x v="1"/>
  </r>
  <r>
    <n v="26327"/>
    <x v="0"/>
    <x v="1"/>
    <x v="3"/>
    <x v="5"/>
    <x v="4"/>
    <x v="2"/>
    <s v="Yes"/>
    <x v="0"/>
    <x v="1"/>
    <x v="2"/>
    <n v="36"/>
    <x v="2"/>
    <x v="1"/>
  </r>
  <r>
    <n v="26341"/>
    <x v="0"/>
    <x v="0"/>
    <x v="3"/>
    <x v="2"/>
    <x v="4"/>
    <x v="2"/>
    <s v="Yes"/>
    <x v="2"/>
    <x v="0"/>
    <x v="2"/>
    <n v="37"/>
    <x v="2"/>
    <x v="0"/>
  </r>
  <r>
    <n v="24958"/>
    <x v="1"/>
    <x v="0"/>
    <x v="0"/>
    <x v="2"/>
    <x v="2"/>
    <x v="2"/>
    <s v="No"/>
    <x v="4"/>
    <x v="1"/>
    <x v="2"/>
    <n v="60"/>
    <x v="1"/>
    <x v="1"/>
  </r>
  <r>
    <n v="13287"/>
    <x v="1"/>
    <x v="1"/>
    <x v="15"/>
    <x v="5"/>
    <x v="0"/>
    <x v="4"/>
    <s v="Yes"/>
    <x v="3"/>
    <x v="2"/>
    <x v="2"/>
    <n v="42"/>
    <x v="0"/>
    <x v="1"/>
  </r>
  <r>
    <n v="14493"/>
    <x v="1"/>
    <x v="0"/>
    <x v="3"/>
    <x v="1"/>
    <x v="4"/>
    <x v="4"/>
    <s v="No"/>
    <x v="2"/>
    <x v="3"/>
    <x v="2"/>
    <n v="53"/>
    <x v="0"/>
    <x v="0"/>
  </r>
  <r>
    <n v="26678"/>
    <x v="1"/>
    <x v="0"/>
    <x v="2"/>
    <x v="4"/>
    <x v="3"/>
    <x v="0"/>
    <s v="Yes"/>
    <x v="2"/>
    <x v="2"/>
    <x v="2"/>
    <n v="49"/>
    <x v="0"/>
    <x v="0"/>
  </r>
  <r>
    <n v="23275"/>
    <x v="0"/>
    <x v="1"/>
    <x v="1"/>
    <x v="4"/>
    <x v="2"/>
    <x v="0"/>
    <s v="Yes"/>
    <x v="2"/>
    <x v="3"/>
    <x v="2"/>
    <n v="49"/>
    <x v="0"/>
    <x v="0"/>
  </r>
  <r>
    <n v="11270"/>
    <x v="0"/>
    <x v="1"/>
    <x v="12"/>
    <x v="4"/>
    <x v="4"/>
    <x v="4"/>
    <s v="Yes"/>
    <x v="4"/>
    <x v="0"/>
    <x v="2"/>
    <n v="42"/>
    <x v="0"/>
    <x v="1"/>
  </r>
  <r>
    <n v="20084"/>
    <x v="0"/>
    <x v="1"/>
    <x v="6"/>
    <x v="4"/>
    <x v="2"/>
    <x v="3"/>
    <s v="No"/>
    <x v="2"/>
    <x v="0"/>
    <x v="2"/>
    <n v="53"/>
    <x v="0"/>
    <x v="0"/>
  </r>
  <r>
    <n v="16144"/>
    <x v="0"/>
    <x v="1"/>
    <x v="3"/>
    <x v="0"/>
    <x v="4"/>
    <x v="2"/>
    <s v="Yes"/>
    <x v="1"/>
    <x v="0"/>
    <x v="2"/>
    <n v="46"/>
    <x v="0"/>
    <x v="1"/>
  </r>
  <r>
    <n v="27731"/>
    <x v="0"/>
    <x v="1"/>
    <x v="0"/>
    <x v="3"/>
    <x v="2"/>
    <x v="0"/>
    <s v="Yes"/>
    <x v="2"/>
    <x v="2"/>
    <x v="2"/>
    <n v="27"/>
    <x v="2"/>
    <x v="0"/>
  </r>
  <r>
    <n v="11886"/>
    <x v="0"/>
    <x v="0"/>
    <x v="10"/>
    <x v="1"/>
    <x v="0"/>
    <x v="2"/>
    <s v="Yes"/>
    <x v="1"/>
    <x v="0"/>
    <x v="2"/>
    <n v="48"/>
    <x v="0"/>
    <x v="1"/>
  </r>
  <r>
    <n v="24324"/>
    <x v="1"/>
    <x v="0"/>
    <x v="10"/>
    <x v="5"/>
    <x v="0"/>
    <x v="0"/>
    <s v="Yes"/>
    <x v="2"/>
    <x v="1"/>
    <x v="2"/>
    <n v="41"/>
    <x v="0"/>
    <x v="1"/>
  </r>
  <r>
    <n v="22220"/>
    <x v="0"/>
    <x v="1"/>
    <x v="10"/>
    <x v="4"/>
    <x v="2"/>
    <x v="2"/>
    <s v="No"/>
    <x v="2"/>
    <x v="3"/>
    <x v="2"/>
    <n v="49"/>
    <x v="0"/>
    <x v="1"/>
  </r>
  <r>
    <n v="26625"/>
    <x v="1"/>
    <x v="0"/>
    <x v="10"/>
    <x v="3"/>
    <x v="4"/>
    <x v="2"/>
    <s v="Yes"/>
    <x v="1"/>
    <x v="1"/>
    <x v="2"/>
    <n v="38"/>
    <x v="2"/>
    <x v="1"/>
  </r>
  <r>
    <n v="23027"/>
    <x v="1"/>
    <x v="1"/>
    <x v="12"/>
    <x v="0"/>
    <x v="0"/>
    <x v="4"/>
    <s v="No"/>
    <x v="3"/>
    <x v="0"/>
    <x v="2"/>
    <n v="44"/>
    <x v="0"/>
    <x v="0"/>
  </r>
  <r>
    <n v="16867"/>
    <x v="1"/>
    <x v="0"/>
    <x v="12"/>
    <x v="0"/>
    <x v="0"/>
    <x v="4"/>
    <s v="No"/>
    <x v="4"/>
    <x v="0"/>
    <x v="2"/>
    <n v="45"/>
    <x v="0"/>
    <x v="1"/>
  </r>
  <r>
    <n v="14514"/>
    <x v="1"/>
    <x v="0"/>
    <x v="1"/>
    <x v="3"/>
    <x v="1"/>
    <x v="0"/>
    <s v="Yes"/>
    <x v="1"/>
    <x v="2"/>
    <x v="2"/>
    <n v="26"/>
    <x v="2"/>
    <x v="0"/>
  </r>
  <r>
    <n v="19634"/>
    <x v="0"/>
    <x v="1"/>
    <x v="0"/>
    <x v="3"/>
    <x v="2"/>
    <x v="0"/>
    <s v="Yes"/>
    <x v="1"/>
    <x v="2"/>
    <x v="2"/>
    <n v="31"/>
    <x v="2"/>
    <x v="0"/>
  </r>
  <r>
    <n v="18504"/>
    <x v="0"/>
    <x v="1"/>
    <x v="3"/>
    <x v="4"/>
    <x v="3"/>
    <x v="0"/>
    <s v="No"/>
    <x v="2"/>
    <x v="3"/>
    <x v="2"/>
    <n v="49"/>
    <x v="0"/>
    <x v="0"/>
  </r>
  <r>
    <n v="28799"/>
    <x v="1"/>
    <x v="0"/>
    <x v="0"/>
    <x v="4"/>
    <x v="1"/>
    <x v="1"/>
    <s v="No"/>
    <x v="1"/>
    <x v="3"/>
    <x v="2"/>
    <n v="47"/>
    <x v="0"/>
    <x v="1"/>
  </r>
  <r>
    <n v="11225"/>
    <x v="0"/>
    <x v="0"/>
    <x v="10"/>
    <x v="4"/>
    <x v="1"/>
    <x v="2"/>
    <s v="Yes"/>
    <x v="1"/>
    <x v="4"/>
    <x v="2"/>
    <n v="55"/>
    <x v="0"/>
    <x v="0"/>
  </r>
  <r>
    <n v="17657"/>
    <x v="0"/>
    <x v="1"/>
    <x v="0"/>
    <x v="5"/>
    <x v="1"/>
    <x v="1"/>
    <s v="No"/>
    <x v="0"/>
    <x v="0"/>
    <x v="2"/>
    <n v="30"/>
    <x v="2"/>
    <x v="0"/>
  </r>
  <r>
    <n v="14913"/>
    <x v="0"/>
    <x v="0"/>
    <x v="0"/>
    <x v="0"/>
    <x v="1"/>
    <x v="1"/>
    <s v="Yes"/>
    <x v="1"/>
    <x v="3"/>
    <x v="2"/>
    <n v="48"/>
    <x v="0"/>
    <x v="1"/>
  </r>
  <r>
    <n v="14077"/>
    <x v="1"/>
    <x v="1"/>
    <x v="1"/>
    <x v="3"/>
    <x v="2"/>
    <x v="0"/>
    <s v="Yes"/>
    <x v="2"/>
    <x v="2"/>
    <x v="2"/>
    <n v="30"/>
    <x v="2"/>
    <x v="0"/>
  </r>
  <r>
    <n v="13296"/>
    <x v="0"/>
    <x v="1"/>
    <x v="15"/>
    <x v="0"/>
    <x v="0"/>
    <x v="4"/>
    <s v="Yes"/>
    <x v="4"/>
    <x v="2"/>
    <x v="2"/>
    <n v="45"/>
    <x v="0"/>
    <x v="0"/>
  </r>
  <r>
    <n v="20535"/>
    <x v="0"/>
    <x v="0"/>
    <x v="3"/>
    <x v="5"/>
    <x v="1"/>
    <x v="2"/>
    <s v="Yes"/>
    <x v="1"/>
    <x v="4"/>
    <x v="2"/>
    <n v="56"/>
    <x v="0"/>
    <x v="0"/>
  </r>
  <r>
    <n v="12452"/>
    <x v="0"/>
    <x v="1"/>
    <x v="10"/>
    <x v="5"/>
    <x v="4"/>
    <x v="0"/>
    <s v="Yes"/>
    <x v="0"/>
    <x v="3"/>
    <x v="2"/>
    <n v="47"/>
    <x v="0"/>
    <x v="1"/>
  </r>
  <r>
    <n v="28043"/>
    <x v="0"/>
    <x v="0"/>
    <x v="10"/>
    <x v="4"/>
    <x v="0"/>
    <x v="4"/>
    <s v="Yes"/>
    <x v="0"/>
    <x v="4"/>
    <x v="2"/>
    <n v="56"/>
    <x v="0"/>
    <x v="0"/>
  </r>
  <r>
    <n v="12957"/>
    <x v="1"/>
    <x v="0"/>
    <x v="3"/>
    <x v="0"/>
    <x v="0"/>
    <x v="2"/>
    <s v="No"/>
    <x v="1"/>
    <x v="0"/>
    <x v="2"/>
    <n v="44"/>
    <x v="0"/>
    <x v="0"/>
  </r>
  <r>
    <n v="15412"/>
    <x v="0"/>
    <x v="1"/>
    <x v="12"/>
    <x v="4"/>
    <x v="4"/>
    <x v="4"/>
    <s v="Yes"/>
    <x v="4"/>
    <x v="1"/>
    <x v="2"/>
    <n v="69"/>
    <x v="1"/>
    <x v="0"/>
  </r>
  <r>
    <n v="20514"/>
    <x v="0"/>
    <x v="0"/>
    <x v="3"/>
    <x v="4"/>
    <x v="1"/>
    <x v="2"/>
    <s v="Yes"/>
    <x v="1"/>
    <x v="1"/>
    <x v="2"/>
    <n v="59"/>
    <x v="0"/>
    <x v="0"/>
  </r>
  <r>
    <n v="20758"/>
    <x v="0"/>
    <x v="1"/>
    <x v="1"/>
    <x v="4"/>
    <x v="2"/>
    <x v="0"/>
    <s v="Yes"/>
    <x v="2"/>
    <x v="3"/>
    <x v="2"/>
    <n v="50"/>
    <x v="0"/>
    <x v="0"/>
  </r>
  <r>
    <n v="11801"/>
    <x v="0"/>
    <x v="1"/>
    <x v="10"/>
    <x v="0"/>
    <x v="4"/>
    <x v="2"/>
    <s v="Yes"/>
    <x v="0"/>
    <x v="1"/>
    <x v="2"/>
    <n v="36"/>
    <x v="2"/>
    <x v="0"/>
  </r>
  <r>
    <n v="22211"/>
    <x v="0"/>
    <x v="1"/>
    <x v="10"/>
    <x v="3"/>
    <x v="1"/>
    <x v="2"/>
    <s v="Yes"/>
    <x v="2"/>
    <x v="2"/>
    <x v="2"/>
    <n v="32"/>
    <x v="2"/>
    <x v="0"/>
  </r>
  <r>
    <n v="28087"/>
    <x v="1"/>
    <x v="0"/>
    <x v="0"/>
    <x v="3"/>
    <x v="1"/>
    <x v="0"/>
    <s v="No"/>
    <x v="1"/>
    <x v="3"/>
    <x v="2"/>
    <n v="27"/>
    <x v="2"/>
    <x v="0"/>
  </r>
  <r>
    <n v="23668"/>
    <x v="0"/>
    <x v="0"/>
    <x v="0"/>
    <x v="5"/>
    <x v="2"/>
    <x v="2"/>
    <s v="Yes"/>
    <x v="2"/>
    <x v="2"/>
    <x v="2"/>
    <n v="59"/>
    <x v="0"/>
    <x v="1"/>
  </r>
  <r>
    <n v="27441"/>
    <x v="0"/>
    <x v="1"/>
    <x v="10"/>
    <x v="1"/>
    <x v="2"/>
    <x v="2"/>
    <s v="No"/>
    <x v="2"/>
    <x v="1"/>
    <x v="2"/>
    <n v="53"/>
    <x v="0"/>
    <x v="0"/>
  </r>
  <r>
    <n v="27261"/>
    <x v="0"/>
    <x v="1"/>
    <x v="0"/>
    <x v="0"/>
    <x v="0"/>
    <x v="0"/>
    <s v="No"/>
    <x v="1"/>
    <x v="0"/>
    <x v="2"/>
    <n v="36"/>
    <x v="2"/>
    <x v="1"/>
  </r>
  <r>
    <n v="18649"/>
    <x v="1"/>
    <x v="1"/>
    <x v="1"/>
    <x v="0"/>
    <x v="2"/>
    <x v="1"/>
    <s v="Yes"/>
    <x v="2"/>
    <x v="3"/>
    <x v="2"/>
    <n v="51"/>
    <x v="0"/>
    <x v="1"/>
  </r>
  <r>
    <n v="21714"/>
    <x v="1"/>
    <x v="0"/>
    <x v="2"/>
    <x v="2"/>
    <x v="4"/>
    <x v="0"/>
    <s v="No"/>
    <x v="0"/>
    <x v="0"/>
    <x v="2"/>
    <n v="47"/>
    <x v="0"/>
    <x v="0"/>
  </r>
  <r>
    <n v="23217"/>
    <x v="1"/>
    <x v="0"/>
    <x v="10"/>
    <x v="1"/>
    <x v="4"/>
    <x v="2"/>
    <s v="Yes"/>
    <x v="0"/>
    <x v="1"/>
    <x v="2"/>
    <n v="43"/>
    <x v="0"/>
    <x v="1"/>
  </r>
  <r>
    <n v="23797"/>
    <x v="1"/>
    <x v="1"/>
    <x v="6"/>
    <x v="1"/>
    <x v="3"/>
    <x v="1"/>
    <s v="No"/>
    <x v="2"/>
    <x v="0"/>
    <x v="2"/>
    <n v="50"/>
    <x v="0"/>
    <x v="0"/>
  </r>
  <r>
    <n v="13216"/>
    <x v="0"/>
    <x v="0"/>
    <x v="10"/>
    <x v="2"/>
    <x v="0"/>
    <x v="4"/>
    <s v="Yes"/>
    <x v="4"/>
    <x v="4"/>
    <x v="2"/>
    <n v="59"/>
    <x v="0"/>
    <x v="0"/>
  </r>
  <r>
    <n v="20657"/>
    <x v="1"/>
    <x v="1"/>
    <x v="14"/>
    <x v="4"/>
    <x v="0"/>
    <x v="0"/>
    <s v="Yes"/>
    <x v="0"/>
    <x v="1"/>
    <x v="2"/>
    <n v="37"/>
    <x v="2"/>
    <x v="1"/>
  </r>
  <r>
    <n v="12882"/>
    <x v="0"/>
    <x v="1"/>
    <x v="14"/>
    <x v="0"/>
    <x v="4"/>
    <x v="0"/>
    <s v="Yes"/>
    <x v="0"/>
    <x v="0"/>
    <x v="2"/>
    <n v="33"/>
    <x v="2"/>
    <x v="1"/>
  </r>
  <r>
    <n v="25908"/>
    <x v="0"/>
    <x v="0"/>
    <x v="10"/>
    <x v="3"/>
    <x v="1"/>
    <x v="0"/>
    <s v="No"/>
    <x v="1"/>
    <x v="3"/>
    <x v="2"/>
    <n v="27"/>
    <x v="2"/>
    <x v="0"/>
  </r>
  <r>
    <n v="16753"/>
    <x v="1"/>
    <x v="0"/>
    <x v="3"/>
    <x v="3"/>
    <x v="1"/>
    <x v="0"/>
    <s v="Yes"/>
    <x v="2"/>
    <x v="2"/>
    <x v="2"/>
    <n v="34"/>
    <x v="2"/>
    <x v="1"/>
  </r>
  <r>
    <n v="14608"/>
    <x v="0"/>
    <x v="1"/>
    <x v="14"/>
    <x v="5"/>
    <x v="0"/>
    <x v="0"/>
    <s v="Yes"/>
    <x v="4"/>
    <x v="4"/>
    <x v="2"/>
    <n v="42"/>
    <x v="0"/>
    <x v="0"/>
  </r>
  <r>
    <n v="24979"/>
    <x v="0"/>
    <x v="0"/>
    <x v="10"/>
    <x v="4"/>
    <x v="1"/>
    <x v="2"/>
    <s v="Yes"/>
    <x v="2"/>
    <x v="1"/>
    <x v="2"/>
    <n v="57"/>
    <x v="0"/>
    <x v="1"/>
  </r>
  <r>
    <n v="13313"/>
    <x v="0"/>
    <x v="0"/>
    <x v="7"/>
    <x v="0"/>
    <x v="2"/>
    <x v="2"/>
    <s v="No"/>
    <x v="3"/>
    <x v="1"/>
    <x v="2"/>
    <n v="45"/>
    <x v="0"/>
    <x v="0"/>
  </r>
  <r>
    <n v="18952"/>
    <x v="0"/>
    <x v="0"/>
    <x v="11"/>
    <x v="5"/>
    <x v="0"/>
    <x v="4"/>
    <s v="Yes"/>
    <x v="3"/>
    <x v="0"/>
    <x v="2"/>
    <n v="40"/>
    <x v="0"/>
    <x v="0"/>
  </r>
  <r>
    <n v="17699"/>
    <x v="0"/>
    <x v="1"/>
    <x v="10"/>
    <x v="0"/>
    <x v="4"/>
    <x v="0"/>
    <s v="No"/>
    <x v="0"/>
    <x v="0"/>
    <x v="2"/>
    <n v="55"/>
    <x v="0"/>
    <x v="0"/>
  </r>
  <r>
    <n v="14657"/>
    <x v="0"/>
    <x v="1"/>
    <x v="2"/>
    <x v="0"/>
    <x v="1"/>
    <x v="0"/>
    <s v="No"/>
    <x v="1"/>
    <x v="0"/>
    <x v="2"/>
    <n v="47"/>
    <x v="0"/>
    <x v="1"/>
  </r>
  <r>
    <n v="11540"/>
    <x v="1"/>
    <x v="1"/>
    <x v="10"/>
    <x v="5"/>
    <x v="4"/>
    <x v="0"/>
    <s v="Yes"/>
    <x v="0"/>
    <x v="3"/>
    <x v="2"/>
    <n v="47"/>
    <x v="0"/>
    <x v="1"/>
  </r>
  <r>
    <n v="11783"/>
    <x v="0"/>
    <x v="0"/>
    <x v="10"/>
    <x v="0"/>
    <x v="4"/>
    <x v="0"/>
    <s v="Yes"/>
    <x v="0"/>
    <x v="0"/>
    <x v="2"/>
    <n v="34"/>
    <x v="2"/>
    <x v="0"/>
  </r>
  <r>
    <n v="14602"/>
    <x v="0"/>
    <x v="0"/>
    <x v="2"/>
    <x v="1"/>
    <x v="4"/>
    <x v="2"/>
    <s v="Yes"/>
    <x v="0"/>
    <x v="0"/>
    <x v="2"/>
    <n v="36"/>
    <x v="2"/>
    <x v="1"/>
  </r>
  <r>
    <n v="29030"/>
    <x v="0"/>
    <x v="1"/>
    <x v="3"/>
    <x v="4"/>
    <x v="3"/>
    <x v="0"/>
    <s v="Yes"/>
    <x v="2"/>
    <x v="4"/>
    <x v="2"/>
    <n v="54"/>
    <x v="0"/>
    <x v="0"/>
  </r>
  <r>
    <n v="26490"/>
    <x v="1"/>
    <x v="1"/>
    <x v="3"/>
    <x v="4"/>
    <x v="0"/>
    <x v="4"/>
    <s v="No"/>
    <x v="1"/>
    <x v="1"/>
    <x v="2"/>
    <n v="59"/>
    <x v="0"/>
    <x v="1"/>
  </r>
  <r>
    <n v="13151"/>
    <x v="1"/>
    <x v="1"/>
    <x v="0"/>
    <x v="3"/>
    <x v="2"/>
    <x v="0"/>
    <s v="Yes"/>
    <x v="2"/>
    <x v="2"/>
    <x v="2"/>
    <n v="27"/>
    <x v="2"/>
    <x v="0"/>
  </r>
  <r>
    <n v="17260"/>
    <x v="0"/>
    <x v="1"/>
    <x v="8"/>
    <x v="2"/>
    <x v="1"/>
    <x v="2"/>
    <s v="Yes"/>
    <x v="4"/>
    <x v="0"/>
    <x v="2"/>
    <n v="41"/>
    <x v="0"/>
    <x v="0"/>
  </r>
  <r>
    <n v="15372"/>
    <x v="0"/>
    <x v="1"/>
    <x v="2"/>
    <x v="1"/>
    <x v="1"/>
    <x v="2"/>
    <s v="No"/>
    <x v="2"/>
    <x v="1"/>
    <x v="2"/>
    <n v="50"/>
    <x v="0"/>
    <x v="1"/>
  </r>
  <r>
    <n v="18105"/>
    <x v="0"/>
    <x v="0"/>
    <x v="10"/>
    <x v="4"/>
    <x v="1"/>
    <x v="2"/>
    <s v="Yes"/>
    <x v="1"/>
    <x v="4"/>
    <x v="2"/>
    <n v="55"/>
    <x v="0"/>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0"/>
    <x v="1"/>
  </r>
  <r>
    <n v="24496"/>
    <x v="1"/>
    <x v="0"/>
    <x v="0"/>
    <x v="3"/>
    <x v="2"/>
    <x v="0"/>
    <s v="No"/>
    <x v="2"/>
    <x v="0"/>
    <x v="2"/>
    <n v="28"/>
    <x v="2"/>
    <x v="1"/>
  </r>
  <r>
    <n v="15468"/>
    <x v="0"/>
    <x v="0"/>
    <x v="14"/>
    <x v="0"/>
    <x v="0"/>
    <x v="0"/>
    <s v="Yes"/>
    <x v="1"/>
    <x v="0"/>
    <x v="2"/>
    <n v="35"/>
    <x v="2"/>
    <x v="0"/>
  </r>
  <r>
    <n v="28031"/>
    <x v="1"/>
    <x v="0"/>
    <x v="3"/>
    <x v="4"/>
    <x v="0"/>
    <x v="4"/>
    <s v="No"/>
    <x v="1"/>
    <x v="1"/>
    <x v="2"/>
    <n v="59"/>
    <x v="0"/>
    <x v="1"/>
  </r>
  <r>
    <n v="26270"/>
    <x v="1"/>
    <x v="0"/>
    <x v="6"/>
    <x v="4"/>
    <x v="3"/>
    <x v="1"/>
    <s v="Yes"/>
    <x v="2"/>
    <x v="3"/>
    <x v="2"/>
    <n v="49"/>
    <x v="0"/>
    <x v="0"/>
  </r>
  <r>
    <n v="22221"/>
    <x v="0"/>
    <x v="1"/>
    <x v="10"/>
    <x v="4"/>
    <x v="2"/>
    <x v="2"/>
    <s v="No"/>
    <x v="2"/>
    <x v="3"/>
    <x v="2"/>
    <n v="48"/>
    <x v="0"/>
    <x v="1"/>
  </r>
  <r>
    <n v="28228"/>
    <x v="1"/>
    <x v="0"/>
    <x v="2"/>
    <x v="4"/>
    <x v="3"/>
    <x v="0"/>
    <s v="No"/>
    <x v="2"/>
    <x v="3"/>
    <x v="2"/>
    <n v="50"/>
    <x v="0"/>
    <x v="0"/>
  </r>
  <r>
    <n v="18363"/>
    <x v="0"/>
    <x v="1"/>
    <x v="0"/>
    <x v="3"/>
    <x v="2"/>
    <x v="0"/>
    <s v="Yes"/>
    <x v="2"/>
    <x v="2"/>
    <x v="2"/>
    <n v="28"/>
    <x v="2"/>
    <x v="1"/>
  </r>
  <r>
    <n v="23256"/>
    <x v="1"/>
    <x v="1"/>
    <x v="1"/>
    <x v="0"/>
    <x v="2"/>
    <x v="1"/>
    <s v="No"/>
    <x v="1"/>
    <x v="2"/>
    <x v="2"/>
    <n v="52"/>
    <x v="0"/>
    <x v="0"/>
  </r>
  <r>
    <n v="12768"/>
    <x v="0"/>
    <x v="1"/>
    <x v="1"/>
    <x v="0"/>
    <x v="2"/>
    <x v="1"/>
    <s v="Yes"/>
    <x v="1"/>
    <x v="1"/>
    <x v="2"/>
    <n v="52"/>
    <x v="0"/>
    <x v="1"/>
  </r>
  <r>
    <n v="20361"/>
    <x v="0"/>
    <x v="1"/>
    <x v="14"/>
    <x v="4"/>
    <x v="4"/>
    <x v="4"/>
    <s v="Yes"/>
    <x v="2"/>
    <x v="2"/>
    <x v="2"/>
    <n v="69"/>
    <x v="1"/>
    <x v="0"/>
  </r>
  <r>
    <n v="21306"/>
    <x v="1"/>
    <x v="1"/>
    <x v="10"/>
    <x v="4"/>
    <x v="2"/>
    <x v="2"/>
    <s v="Yes"/>
    <x v="2"/>
    <x v="2"/>
    <x v="2"/>
    <n v="51"/>
    <x v="0"/>
    <x v="0"/>
  </r>
  <r>
    <n v="13382"/>
    <x v="0"/>
    <x v="1"/>
    <x v="3"/>
    <x v="2"/>
    <x v="1"/>
    <x v="2"/>
    <s v="Yes"/>
    <x v="2"/>
    <x v="3"/>
    <x v="2"/>
    <n v="57"/>
    <x v="0"/>
    <x v="1"/>
  </r>
  <r>
    <n v="20310"/>
    <x v="1"/>
    <x v="1"/>
    <x v="10"/>
    <x v="3"/>
    <x v="1"/>
    <x v="0"/>
    <s v="Yes"/>
    <x v="1"/>
    <x v="2"/>
    <x v="2"/>
    <n v="27"/>
    <x v="2"/>
    <x v="1"/>
  </r>
  <r>
    <n v="22971"/>
    <x v="1"/>
    <x v="0"/>
    <x v="1"/>
    <x v="3"/>
    <x v="2"/>
    <x v="0"/>
    <s v="No"/>
    <x v="2"/>
    <x v="0"/>
    <x v="2"/>
    <n v="25"/>
    <x v="2"/>
    <x v="1"/>
  </r>
  <r>
    <n v="15287"/>
    <x v="1"/>
    <x v="0"/>
    <x v="14"/>
    <x v="0"/>
    <x v="4"/>
    <x v="0"/>
    <s v="Yes"/>
    <x v="0"/>
    <x v="3"/>
    <x v="2"/>
    <n v="33"/>
    <x v="2"/>
    <x v="1"/>
  </r>
  <r>
    <n v="15532"/>
    <x v="1"/>
    <x v="1"/>
    <x v="10"/>
    <x v="5"/>
    <x v="0"/>
    <x v="2"/>
    <s v="Yes"/>
    <x v="2"/>
    <x v="1"/>
    <x v="2"/>
    <n v="43"/>
    <x v="0"/>
    <x v="1"/>
  </r>
  <r>
    <n v="11255"/>
    <x v="0"/>
    <x v="1"/>
    <x v="3"/>
    <x v="5"/>
    <x v="4"/>
    <x v="4"/>
    <s v="Yes"/>
    <x v="2"/>
    <x v="2"/>
    <x v="2"/>
    <n v="73"/>
    <x v="1"/>
    <x v="0"/>
  </r>
  <r>
    <n v="28090"/>
    <x v="0"/>
    <x v="1"/>
    <x v="0"/>
    <x v="3"/>
    <x v="1"/>
    <x v="0"/>
    <s v="Yes"/>
    <x v="1"/>
    <x v="2"/>
    <x v="2"/>
    <n v="27"/>
    <x v="2"/>
    <x v="0"/>
  </r>
  <r>
    <n v="15255"/>
    <x v="0"/>
    <x v="1"/>
    <x v="0"/>
    <x v="3"/>
    <x v="2"/>
    <x v="0"/>
    <s v="Yes"/>
    <x v="2"/>
    <x v="2"/>
    <x v="2"/>
    <n v="28"/>
    <x v="2"/>
    <x v="1"/>
  </r>
  <r>
    <n v="13154"/>
    <x v="0"/>
    <x v="1"/>
    <x v="0"/>
    <x v="3"/>
    <x v="2"/>
    <x v="0"/>
    <s v="No"/>
    <x v="2"/>
    <x v="0"/>
    <x v="2"/>
    <n v="27"/>
    <x v="2"/>
    <x v="1"/>
  </r>
  <r>
    <n v="26778"/>
    <x v="1"/>
    <x v="0"/>
    <x v="0"/>
    <x v="3"/>
    <x v="2"/>
    <x v="0"/>
    <s v="Yes"/>
    <x v="2"/>
    <x v="2"/>
    <x v="2"/>
    <n v="31"/>
    <x v="2"/>
    <x v="0"/>
  </r>
  <r>
    <n v="23248"/>
    <x v="0"/>
    <x v="0"/>
    <x v="4"/>
    <x v="4"/>
    <x v="2"/>
    <x v="3"/>
    <s v="Yes"/>
    <x v="2"/>
    <x v="3"/>
    <x v="2"/>
    <n v="53"/>
    <x v="0"/>
    <x v="0"/>
  </r>
  <r>
    <n v="21417"/>
    <x v="1"/>
    <x v="0"/>
    <x v="10"/>
    <x v="3"/>
    <x v="1"/>
    <x v="2"/>
    <s v="No"/>
    <x v="2"/>
    <x v="3"/>
    <x v="2"/>
    <n v="32"/>
    <x v="2"/>
    <x v="1"/>
  </r>
  <r>
    <n v="17668"/>
    <x v="1"/>
    <x v="1"/>
    <x v="1"/>
    <x v="4"/>
    <x v="2"/>
    <x v="0"/>
    <s v="Yes"/>
    <x v="2"/>
    <x v="3"/>
    <x v="2"/>
    <n v="50"/>
    <x v="0"/>
    <x v="1"/>
  </r>
  <r>
    <n v="27994"/>
    <x v="0"/>
    <x v="0"/>
    <x v="0"/>
    <x v="5"/>
    <x v="2"/>
    <x v="2"/>
    <s v="Yes"/>
    <x v="2"/>
    <x v="2"/>
    <x v="2"/>
    <n v="69"/>
    <x v="1"/>
    <x v="0"/>
  </r>
  <r>
    <n v="20376"/>
    <x v="1"/>
    <x v="0"/>
    <x v="3"/>
    <x v="1"/>
    <x v="4"/>
    <x v="4"/>
    <s v="Yes"/>
    <x v="2"/>
    <x v="2"/>
    <x v="2"/>
    <n v="52"/>
    <x v="0"/>
    <x v="1"/>
  </r>
  <r>
    <n v="25954"/>
    <x v="0"/>
    <x v="1"/>
    <x v="10"/>
    <x v="3"/>
    <x v="1"/>
    <x v="0"/>
    <s v="No"/>
    <x v="2"/>
    <x v="3"/>
    <x v="2"/>
    <n v="31"/>
    <x v="2"/>
    <x v="0"/>
  </r>
  <r>
    <n v="15749"/>
    <x v="1"/>
    <x v="0"/>
    <x v="3"/>
    <x v="5"/>
    <x v="0"/>
    <x v="4"/>
    <s v="Yes"/>
    <x v="2"/>
    <x v="4"/>
    <x v="2"/>
    <n v="61"/>
    <x v="1"/>
    <x v="0"/>
  </r>
  <r>
    <n v="25899"/>
    <x v="0"/>
    <x v="0"/>
    <x v="3"/>
    <x v="4"/>
    <x v="2"/>
    <x v="2"/>
    <s v="Yes"/>
    <x v="2"/>
    <x v="4"/>
    <x v="2"/>
    <n v="53"/>
    <x v="0"/>
    <x v="0"/>
  </r>
  <r>
    <n v="13351"/>
    <x v="1"/>
    <x v="0"/>
    <x v="3"/>
    <x v="5"/>
    <x v="0"/>
    <x v="4"/>
    <s v="Yes"/>
    <x v="2"/>
    <x v="3"/>
    <x v="2"/>
    <n v="62"/>
    <x v="1"/>
    <x v="1"/>
  </r>
  <r>
    <n v="23333"/>
    <x v="0"/>
    <x v="1"/>
    <x v="0"/>
    <x v="3"/>
    <x v="1"/>
    <x v="0"/>
    <s v="No"/>
    <x v="2"/>
    <x v="3"/>
    <x v="2"/>
    <n v="30"/>
    <x v="2"/>
    <x v="0"/>
  </r>
  <r>
    <n v="21660"/>
    <x v="0"/>
    <x v="0"/>
    <x v="10"/>
    <x v="1"/>
    <x v="4"/>
    <x v="2"/>
    <s v="Yes"/>
    <x v="0"/>
    <x v="1"/>
    <x v="2"/>
    <n v="43"/>
    <x v="0"/>
    <x v="1"/>
  </r>
  <r>
    <n v="17012"/>
    <x v="0"/>
    <x v="0"/>
    <x v="10"/>
    <x v="1"/>
    <x v="4"/>
    <x v="2"/>
    <s v="Yes"/>
    <x v="0"/>
    <x v="1"/>
    <x v="2"/>
    <n v="42"/>
    <x v="0"/>
    <x v="1"/>
  </r>
  <r>
    <n v="24514"/>
    <x v="0"/>
    <x v="1"/>
    <x v="0"/>
    <x v="3"/>
    <x v="1"/>
    <x v="0"/>
    <s v="Yes"/>
    <x v="1"/>
    <x v="2"/>
    <x v="2"/>
    <n v="30"/>
    <x v="2"/>
    <x v="0"/>
  </r>
  <r>
    <n v="27505"/>
    <x v="1"/>
    <x v="0"/>
    <x v="0"/>
    <x v="3"/>
    <x v="2"/>
    <x v="0"/>
    <s v="Yes"/>
    <x v="2"/>
    <x v="2"/>
    <x v="2"/>
    <n v="30"/>
    <x v="2"/>
    <x v="0"/>
  </r>
  <r>
    <n v="29243"/>
    <x v="1"/>
    <x v="1"/>
    <x v="15"/>
    <x v="0"/>
    <x v="0"/>
    <x v="4"/>
    <s v="Yes"/>
    <x v="1"/>
    <x v="2"/>
    <x v="2"/>
    <n v="43"/>
    <x v="0"/>
    <x v="0"/>
  </r>
  <r>
    <n v="26582"/>
    <x v="0"/>
    <x v="1"/>
    <x v="10"/>
    <x v="3"/>
    <x v="1"/>
    <x v="0"/>
    <s v="Yes"/>
    <x v="2"/>
    <x v="2"/>
    <x v="2"/>
    <n v="33"/>
    <x v="2"/>
    <x v="1"/>
  </r>
  <r>
    <n v="14271"/>
    <x v="0"/>
    <x v="1"/>
    <x v="1"/>
    <x v="3"/>
    <x v="2"/>
    <x v="0"/>
    <s v="Yes"/>
    <x v="2"/>
    <x v="2"/>
    <x v="2"/>
    <n v="32"/>
    <x v="2"/>
    <x v="0"/>
  </r>
  <r>
    <n v="23041"/>
    <x v="1"/>
    <x v="0"/>
    <x v="3"/>
    <x v="5"/>
    <x v="2"/>
    <x v="2"/>
    <s v="Yes"/>
    <x v="0"/>
    <x v="2"/>
    <x v="2"/>
    <n v="50"/>
    <x v="0"/>
    <x v="1"/>
  </r>
  <r>
    <n v="29048"/>
    <x v="1"/>
    <x v="1"/>
    <x v="15"/>
    <x v="4"/>
    <x v="0"/>
    <x v="4"/>
    <s v="No"/>
    <x v="4"/>
    <x v="0"/>
    <x v="2"/>
    <n v="37"/>
    <x v="2"/>
    <x v="1"/>
  </r>
  <r>
    <n v="24433"/>
    <x v="0"/>
    <x v="1"/>
    <x v="3"/>
    <x v="1"/>
    <x v="2"/>
    <x v="2"/>
    <s v="No"/>
    <x v="1"/>
    <x v="3"/>
    <x v="2"/>
    <n v="52"/>
    <x v="0"/>
    <x v="1"/>
  </r>
  <r>
    <n v="15501"/>
    <x v="0"/>
    <x v="1"/>
    <x v="3"/>
    <x v="5"/>
    <x v="4"/>
    <x v="2"/>
    <s v="Yes"/>
    <x v="0"/>
    <x v="1"/>
    <x v="2"/>
    <n v="36"/>
    <x v="2"/>
    <x v="1"/>
  </r>
  <r>
    <n v="13911"/>
    <x v="1"/>
    <x v="0"/>
    <x v="2"/>
    <x v="1"/>
    <x v="0"/>
    <x v="0"/>
    <s v="Yes"/>
    <x v="2"/>
    <x v="1"/>
    <x v="2"/>
    <n v="41"/>
    <x v="0"/>
    <x v="1"/>
  </r>
  <r>
    <n v="20421"/>
    <x v="1"/>
    <x v="0"/>
    <x v="0"/>
    <x v="3"/>
    <x v="3"/>
    <x v="1"/>
    <s v="Yes"/>
    <x v="2"/>
    <x v="2"/>
    <x v="2"/>
    <n v="26"/>
    <x v="2"/>
    <x v="0"/>
  </r>
  <r>
    <n v="16009"/>
    <x v="1"/>
    <x v="1"/>
    <x v="9"/>
    <x v="0"/>
    <x v="4"/>
    <x v="4"/>
    <s v="No"/>
    <x v="3"/>
    <x v="0"/>
    <x v="2"/>
    <n v="66"/>
    <x v="1"/>
    <x v="0"/>
  </r>
  <r>
    <n v="18411"/>
    <x v="0"/>
    <x v="1"/>
    <x v="10"/>
    <x v="4"/>
    <x v="2"/>
    <x v="2"/>
    <s v="No"/>
    <x v="2"/>
    <x v="2"/>
    <x v="2"/>
    <n v="51"/>
    <x v="0"/>
    <x v="0"/>
  </r>
  <r>
    <n v="19163"/>
    <x v="0"/>
    <x v="0"/>
    <x v="3"/>
    <x v="5"/>
    <x v="0"/>
    <x v="2"/>
    <s v="Yes"/>
    <x v="2"/>
    <x v="0"/>
    <x v="2"/>
    <n v="43"/>
    <x v="0"/>
    <x v="1"/>
  </r>
  <r>
    <n v="18572"/>
    <x v="0"/>
    <x v="0"/>
    <x v="10"/>
    <x v="3"/>
    <x v="4"/>
    <x v="2"/>
    <s v="Yes"/>
    <x v="0"/>
    <x v="0"/>
    <x v="2"/>
    <n v="39"/>
    <x v="0"/>
    <x v="0"/>
  </r>
  <r>
    <n v="27540"/>
    <x v="1"/>
    <x v="0"/>
    <x v="3"/>
    <x v="3"/>
    <x v="0"/>
    <x v="2"/>
    <s v="No"/>
    <x v="1"/>
    <x v="0"/>
    <x v="2"/>
    <n v="37"/>
    <x v="2"/>
    <x v="1"/>
  </r>
  <r>
    <n v="19889"/>
    <x v="1"/>
    <x v="0"/>
    <x v="3"/>
    <x v="4"/>
    <x v="3"/>
    <x v="0"/>
    <s v="No"/>
    <x v="2"/>
    <x v="1"/>
    <x v="2"/>
    <n v="54"/>
    <x v="0"/>
    <x v="1"/>
  </r>
  <r>
    <n v="12922"/>
    <x v="1"/>
    <x v="0"/>
    <x v="10"/>
    <x v="1"/>
    <x v="0"/>
    <x v="0"/>
    <s v="Yes"/>
    <x v="0"/>
    <x v="1"/>
    <x v="2"/>
    <n v="40"/>
    <x v="0"/>
    <x v="1"/>
  </r>
  <r>
    <n v="18891"/>
    <x v="0"/>
    <x v="0"/>
    <x v="0"/>
    <x v="3"/>
    <x v="1"/>
    <x v="0"/>
    <s v="Yes"/>
    <x v="2"/>
    <x v="2"/>
    <x v="2"/>
    <n v="28"/>
    <x v="2"/>
    <x v="0"/>
  </r>
  <r>
    <n v="16773"/>
    <x v="0"/>
    <x v="1"/>
    <x v="10"/>
    <x v="0"/>
    <x v="4"/>
    <x v="0"/>
    <s v="Yes"/>
    <x v="0"/>
    <x v="0"/>
    <x v="2"/>
    <n v="33"/>
    <x v="2"/>
    <x v="0"/>
  </r>
  <r>
    <n v="19143"/>
    <x v="1"/>
    <x v="0"/>
    <x v="2"/>
    <x v="1"/>
    <x v="0"/>
    <x v="0"/>
    <s v="Yes"/>
    <x v="2"/>
    <x v="1"/>
    <x v="2"/>
    <n v="41"/>
    <x v="0"/>
    <x v="1"/>
  </r>
  <r>
    <n v="23882"/>
    <x v="1"/>
    <x v="0"/>
    <x v="2"/>
    <x v="1"/>
    <x v="4"/>
    <x v="2"/>
    <s v="Yes"/>
    <x v="0"/>
    <x v="0"/>
    <x v="2"/>
    <n v="37"/>
    <x v="2"/>
    <x v="1"/>
  </r>
  <r>
    <n v="11233"/>
    <x v="0"/>
    <x v="1"/>
    <x v="3"/>
    <x v="5"/>
    <x v="1"/>
    <x v="2"/>
    <s v="Yes"/>
    <x v="2"/>
    <x v="4"/>
    <x v="2"/>
    <n v="53"/>
    <x v="0"/>
    <x v="0"/>
  </r>
  <r>
    <n v="12056"/>
    <x v="0"/>
    <x v="1"/>
    <x v="7"/>
    <x v="4"/>
    <x v="4"/>
    <x v="4"/>
    <s v="Yes"/>
    <x v="4"/>
    <x v="2"/>
    <x v="2"/>
    <n v="64"/>
    <x v="1"/>
    <x v="0"/>
  </r>
  <r>
    <n v="15555"/>
    <x v="0"/>
    <x v="0"/>
    <x v="10"/>
    <x v="0"/>
    <x v="1"/>
    <x v="0"/>
    <s v="Yes"/>
    <x v="1"/>
    <x v="1"/>
    <x v="2"/>
    <n v="45"/>
    <x v="0"/>
    <x v="1"/>
  </r>
  <r>
    <n v="18423"/>
    <x v="1"/>
    <x v="1"/>
    <x v="2"/>
    <x v="4"/>
    <x v="3"/>
    <x v="0"/>
    <s v="No"/>
    <x v="2"/>
    <x v="3"/>
    <x v="2"/>
    <n v="52"/>
    <x v="0"/>
    <x v="0"/>
  </r>
  <r>
    <n v="22743"/>
    <x v="0"/>
    <x v="0"/>
    <x v="0"/>
    <x v="2"/>
    <x v="2"/>
    <x v="2"/>
    <s v="Yes"/>
    <x v="2"/>
    <x v="4"/>
    <x v="2"/>
    <n v="60"/>
    <x v="1"/>
    <x v="0"/>
  </r>
  <r>
    <n v="25343"/>
    <x v="1"/>
    <x v="0"/>
    <x v="6"/>
    <x v="1"/>
    <x v="3"/>
    <x v="1"/>
    <s v="Yes"/>
    <x v="2"/>
    <x v="3"/>
    <x v="2"/>
    <n v="50"/>
    <x v="0"/>
    <x v="0"/>
  </r>
  <r>
    <n v="13390"/>
    <x v="0"/>
    <x v="0"/>
    <x v="3"/>
    <x v="5"/>
    <x v="1"/>
    <x v="2"/>
    <s v="No"/>
    <x v="1"/>
    <x v="3"/>
    <x v="2"/>
    <n v="56"/>
    <x v="0"/>
    <x v="0"/>
  </r>
  <r>
    <n v="17482"/>
    <x v="1"/>
    <x v="0"/>
    <x v="0"/>
    <x v="3"/>
    <x v="3"/>
    <x v="1"/>
    <s v="Yes"/>
    <x v="2"/>
    <x v="2"/>
    <x v="2"/>
    <n v="29"/>
    <x v="2"/>
    <x v="0"/>
  </r>
  <r>
    <n v="13176"/>
    <x v="1"/>
    <x v="1"/>
    <x v="12"/>
    <x v="3"/>
    <x v="4"/>
    <x v="4"/>
    <s v="No"/>
    <x v="2"/>
    <x v="0"/>
    <x v="2"/>
    <n v="38"/>
    <x v="2"/>
    <x v="1"/>
  </r>
  <r>
    <n v="20504"/>
    <x v="0"/>
    <x v="0"/>
    <x v="0"/>
    <x v="2"/>
    <x v="2"/>
    <x v="2"/>
    <s v="No"/>
    <x v="2"/>
    <x v="1"/>
    <x v="2"/>
    <n v="60"/>
    <x v="1"/>
    <x v="0"/>
  </r>
  <r>
    <n v="12205"/>
    <x v="1"/>
    <x v="0"/>
    <x v="12"/>
    <x v="4"/>
    <x v="0"/>
    <x v="4"/>
    <s v="No"/>
    <x v="3"/>
    <x v="0"/>
    <x v="2"/>
    <n v="67"/>
    <x v="1"/>
    <x v="0"/>
  </r>
  <r>
    <n v="16751"/>
    <x v="0"/>
    <x v="1"/>
    <x v="10"/>
    <x v="3"/>
    <x v="1"/>
    <x v="0"/>
    <s v="Yes"/>
    <x v="1"/>
    <x v="2"/>
    <x v="2"/>
    <n v="32"/>
    <x v="2"/>
    <x v="1"/>
  </r>
  <r>
    <n v="21613"/>
    <x v="1"/>
    <x v="1"/>
    <x v="14"/>
    <x v="4"/>
    <x v="0"/>
    <x v="0"/>
    <s v="No"/>
    <x v="1"/>
    <x v="0"/>
    <x v="2"/>
    <n v="39"/>
    <x v="0"/>
    <x v="1"/>
  </r>
  <r>
    <n v="24801"/>
    <x v="1"/>
    <x v="1"/>
    <x v="10"/>
    <x v="0"/>
    <x v="4"/>
    <x v="2"/>
    <s v="Yes"/>
    <x v="0"/>
    <x v="1"/>
    <x v="2"/>
    <n v="35"/>
    <x v="2"/>
    <x v="1"/>
  </r>
  <r>
    <n v="17519"/>
    <x v="0"/>
    <x v="0"/>
    <x v="10"/>
    <x v="3"/>
    <x v="1"/>
    <x v="2"/>
    <s v="Yes"/>
    <x v="2"/>
    <x v="2"/>
    <x v="2"/>
    <n v="32"/>
    <x v="2"/>
    <x v="0"/>
  </r>
  <r>
    <n v="18347"/>
    <x v="1"/>
    <x v="0"/>
    <x v="1"/>
    <x v="3"/>
    <x v="1"/>
    <x v="0"/>
    <s v="No"/>
    <x v="1"/>
    <x v="3"/>
    <x v="2"/>
    <n v="31"/>
    <x v="2"/>
    <x v="0"/>
  </r>
  <r>
    <n v="29052"/>
    <x v="1"/>
    <x v="1"/>
    <x v="0"/>
    <x v="3"/>
    <x v="1"/>
    <x v="0"/>
    <s v="Yes"/>
    <x v="1"/>
    <x v="2"/>
    <x v="2"/>
    <n v="27"/>
    <x v="2"/>
    <x v="0"/>
  </r>
  <r>
    <n v="11745"/>
    <x v="0"/>
    <x v="0"/>
    <x v="10"/>
    <x v="0"/>
    <x v="0"/>
    <x v="2"/>
    <s v="Yes"/>
    <x v="1"/>
    <x v="0"/>
    <x v="2"/>
    <n v="47"/>
    <x v="0"/>
    <x v="1"/>
  </r>
  <r>
    <n v="19147"/>
    <x v="0"/>
    <x v="1"/>
    <x v="0"/>
    <x v="3"/>
    <x v="0"/>
    <x v="2"/>
    <s v="No"/>
    <x v="1"/>
    <x v="0"/>
    <x v="2"/>
    <n v="42"/>
    <x v="0"/>
    <x v="0"/>
  </r>
  <r>
    <n v="19217"/>
    <x v="0"/>
    <x v="1"/>
    <x v="1"/>
    <x v="4"/>
    <x v="2"/>
    <x v="0"/>
    <s v="Yes"/>
    <x v="2"/>
    <x v="3"/>
    <x v="2"/>
    <n v="49"/>
    <x v="0"/>
    <x v="0"/>
  </r>
  <r>
    <n v="15839"/>
    <x v="1"/>
    <x v="1"/>
    <x v="1"/>
    <x v="3"/>
    <x v="1"/>
    <x v="0"/>
    <s v="Yes"/>
    <x v="1"/>
    <x v="2"/>
    <x v="2"/>
    <n v="32"/>
    <x v="2"/>
    <x v="0"/>
  </r>
  <r>
    <n v="13714"/>
    <x v="0"/>
    <x v="0"/>
    <x v="6"/>
    <x v="4"/>
    <x v="2"/>
    <x v="3"/>
    <s v="No"/>
    <x v="2"/>
    <x v="3"/>
    <x v="2"/>
    <n v="53"/>
    <x v="0"/>
    <x v="1"/>
  </r>
  <r>
    <n v="22330"/>
    <x v="0"/>
    <x v="1"/>
    <x v="14"/>
    <x v="3"/>
    <x v="4"/>
    <x v="0"/>
    <s v="Yes"/>
    <x v="0"/>
    <x v="3"/>
    <x v="2"/>
    <n v="32"/>
    <x v="2"/>
    <x v="1"/>
  </r>
  <r>
    <n v="18783"/>
    <x v="1"/>
    <x v="1"/>
    <x v="2"/>
    <x v="3"/>
    <x v="0"/>
    <x v="4"/>
    <s v="No"/>
    <x v="1"/>
    <x v="0"/>
    <x v="2"/>
    <n v="38"/>
    <x v="2"/>
    <x v="1"/>
  </r>
  <r>
    <n v="25041"/>
    <x v="1"/>
    <x v="1"/>
    <x v="0"/>
    <x v="3"/>
    <x v="2"/>
    <x v="0"/>
    <s v="Yes"/>
    <x v="2"/>
    <x v="2"/>
    <x v="2"/>
    <n v="31"/>
    <x v="2"/>
    <x v="0"/>
  </r>
  <r>
    <n v="22046"/>
    <x v="1"/>
    <x v="0"/>
    <x v="2"/>
    <x v="3"/>
    <x v="0"/>
    <x v="4"/>
    <s v="No"/>
    <x v="1"/>
    <x v="0"/>
    <x v="2"/>
    <n v="38"/>
    <x v="2"/>
    <x v="1"/>
  </r>
  <r>
    <n v="28052"/>
    <x v="0"/>
    <x v="1"/>
    <x v="10"/>
    <x v="4"/>
    <x v="2"/>
    <x v="2"/>
    <s v="Yes"/>
    <x v="2"/>
    <x v="4"/>
    <x v="2"/>
    <n v="55"/>
    <x v="0"/>
    <x v="0"/>
  </r>
  <r>
    <n v="26693"/>
    <x v="0"/>
    <x v="1"/>
    <x v="3"/>
    <x v="1"/>
    <x v="1"/>
    <x v="2"/>
    <s v="Yes"/>
    <x v="1"/>
    <x v="2"/>
    <x v="2"/>
    <n v="49"/>
    <x v="0"/>
    <x v="0"/>
  </r>
  <r>
    <n v="24955"/>
    <x v="1"/>
    <x v="1"/>
    <x v="1"/>
    <x v="2"/>
    <x v="3"/>
    <x v="0"/>
    <s v="Yes"/>
    <x v="4"/>
    <x v="4"/>
    <x v="2"/>
    <n v="60"/>
    <x v="1"/>
    <x v="1"/>
  </r>
  <r>
    <n v="26065"/>
    <x v="1"/>
    <x v="0"/>
    <x v="15"/>
    <x v="1"/>
    <x v="0"/>
    <x v="4"/>
    <s v="No"/>
    <x v="3"/>
    <x v="3"/>
    <x v="2"/>
    <n v="42"/>
    <x v="0"/>
    <x v="0"/>
  </r>
  <r>
    <n v="13942"/>
    <x v="0"/>
    <x v="1"/>
    <x v="10"/>
    <x v="0"/>
    <x v="1"/>
    <x v="0"/>
    <s v="Yes"/>
    <x v="1"/>
    <x v="0"/>
    <x v="2"/>
    <n v="46"/>
    <x v="0"/>
    <x v="0"/>
  </r>
  <r>
    <n v="11219"/>
    <x v="0"/>
    <x v="1"/>
    <x v="10"/>
    <x v="4"/>
    <x v="2"/>
    <x v="2"/>
    <s v="Yes"/>
    <x v="2"/>
    <x v="4"/>
    <x v="2"/>
    <n v="55"/>
    <x v="0"/>
    <x v="0"/>
  </r>
  <r>
    <n v="22118"/>
    <x v="1"/>
    <x v="0"/>
    <x v="3"/>
    <x v="1"/>
    <x v="4"/>
    <x v="4"/>
    <s v="Yes"/>
    <x v="2"/>
    <x v="2"/>
    <x v="2"/>
    <n v="53"/>
    <x v="0"/>
    <x v="1"/>
  </r>
  <r>
    <n v="23197"/>
    <x v="0"/>
    <x v="1"/>
    <x v="14"/>
    <x v="1"/>
    <x v="0"/>
    <x v="0"/>
    <s v="Yes"/>
    <x v="2"/>
    <x v="1"/>
    <x v="2"/>
    <n v="40"/>
    <x v="0"/>
    <x v="0"/>
  </r>
  <r>
    <n v="14883"/>
    <x v="0"/>
    <x v="0"/>
    <x v="1"/>
    <x v="0"/>
    <x v="0"/>
    <x v="0"/>
    <s v="Yes"/>
    <x v="1"/>
    <x v="2"/>
    <x v="2"/>
    <n v="53"/>
    <x v="0"/>
    <x v="1"/>
  </r>
  <r>
    <n v="27279"/>
    <x v="1"/>
    <x v="0"/>
    <x v="3"/>
    <x v="4"/>
    <x v="0"/>
    <x v="0"/>
    <s v="Yes"/>
    <x v="0"/>
    <x v="1"/>
    <x v="2"/>
    <n v="38"/>
    <x v="2"/>
    <x v="1"/>
  </r>
  <r>
    <n v="18322"/>
    <x v="1"/>
    <x v="1"/>
    <x v="1"/>
    <x v="3"/>
    <x v="3"/>
    <x v="1"/>
    <s v="No"/>
    <x v="2"/>
    <x v="0"/>
    <x v="2"/>
    <n v="26"/>
    <x v="2"/>
    <x v="0"/>
  </r>
  <r>
    <n v="15879"/>
    <x v="0"/>
    <x v="1"/>
    <x v="3"/>
    <x v="2"/>
    <x v="0"/>
    <x v="4"/>
    <s v="Yes"/>
    <x v="2"/>
    <x v="1"/>
    <x v="2"/>
    <n v="61"/>
    <x v="1"/>
    <x v="0"/>
  </r>
  <r>
    <n v="28278"/>
    <x v="0"/>
    <x v="1"/>
    <x v="14"/>
    <x v="4"/>
    <x v="4"/>
    <x v="4"/>
    <s v="Yes"/>
    <x v="2"/>
    <x v="2"/>
    <x v="2"/>
    <n v="71"/>
    <x v="1"/>
    <x v="0"/>
  </r>
  <r>
    <n v="24416"/>
    <x v="0"/>
    <x v="1"/>
    <x v="8"/>
    <x v="5"/>
    <x v="2"/>
    <x v="2"/>
    <s v="Yes"/>
    <x v="2"/>
    <x v="3"/>
    <x v="2"/>
    <n v="45"/>
    <x v="0"/>
    <x v="0"/>
  </r>
  <r>
    <n v="28066"/>
    <x v="0"/>
    <x v="1"/>
    <x v="2"/>
    <x v="4"/>
    <x v="4"/>
    <x v="2"/>
    <s v="Yes"/>
    <x v="0"/>
    <x v="0"/>
    <x v="2"/>
    <n v="37"/>
    <x v="2"/>
    <x v="1"/>
  </r>
  <r>
    <n v="11275"/>
    <x v="0"/>
    <x v="0"/>
    <x v="2"/>
    <x v="5"/>
    <x v="4"/>
    <x v="4"/>
    <s v="Yes"/>
    <x v="2"/>
    <x v="0"/>
    <x v="2"/>
    <n v="72"/>
    <x v="1"/>
    <x v="1"/>
  </r>
  <r>
    <n v="14872"/>
    <x v="0"/>
    <x v="1"/>
    <x v="1"/>
    <x v="3"/>
    <x v="4"/>
    <x v="0"/>
    <s v="Yes"/>
    <x v="0"/>
    <x v="0"/>
    <x v="2"/>
    <n v="32"/>
    <x v="2"/>
    <x v="0"/>
  </r>
  <r>
    <n v="16151"/>
    <x v="0"/>
    <x v="0"/>
    <x v="10"/>
    <x v="0"/>
    <x v="0"/>
    <x v="2"/>
    <s v="Yes"/>
    <x v="1"/>
    <x v="1"/>
    <x v="2"/>
    <n v="48"/>
    <x v="0"/>
    <x v="1"/>
  </r>
  <r>
    <n v="19731"/>
    <x v="0"/>
    <x v="1"/>
    <x v="2"/>
    <x v="5"/>
    <x v="4"/>
    <x v="4"/>
    <s v="Yes"/>
    <x v="2"/>
    <x v="2"/>
    <x v="2"/>
    <n v="68"/>
    <x v="1"/>
    <x v="0"/>
  </r>
  <r>
    <n v="23801"/>
    <x v="0"/>
    <x v="0"/>
    <x v="6"/>
    <x v="4"/>
    <x v="3"/>
    <x v="1"/>
    <s v="Yes"/>
    <x v="2"/>
    <x v="0"/>
    <x v="2"/>
    <n v="49"/>
    <x v="0"/>
    <x v="0"/>
  </r>
  <r>
    <n v="11807"/>
    <x v="0"/>
    <x v="1"/>
    <x v="3"/>
    <x v="1"/>
    <x v="4"/>
    <x v="2"/>
    <s v="Yes"/>
    <x v="0"/>
    <x v="1"/>
    <x v="2"/>
    <n v="34"/>
    <x v="2"/>
    <x v="0"/>
  </r>
  <r>
    <n v="11622"/>
    <x v="0"/>
    <x v="1"/>
    <x v="14"/>
    <x v="3"/>
    <x v="4"/>
    <x v="0"/>
    <s v="Yes"/>
    <x v="0"/>
    <x v="0"/>
    <x v="2"/>
    <n v="32"/>
    <x v="2"/>
    <x v="0"/>
  </r>
  <r>
    <n v="26597"/>
    <x v="1"/>
    <x v="0"/>
    <x v="10"/>
    <x v="5"/>
    <x v="0"/>
    <x v="0"/>
    <s v="No"/>
    <x v="2"/>
    <x v="0"/>
    <x v="2"/>
    <n v="42"/>
    <x v="0"/>
    <x v="0"/>
  </r>
  <r>
    <n v="27074"/>
    <x v="0"/>
    <x v="0"/>
    <x v="3"/>
    <x v="0"/>
    <x v="4"/>
    <x v="0"/>
    <s v="Yes"/>
    <x v="0"/>
    <x v="0"/>
    <x v="2"/>
    <n v="35"/>
    <x v="2"/>
    <x v="1"/>
  </r>
  <r>
    <n v="19228"/>
    <x v="0"/>
    <x v="0"/>
    <x v="0"/>
    <x v="4"/>
    <x v="1"/>
    <x v="1"/>
    <s v="Yes"/>
    <x v="1"/>
    <x v="0"/>
    <x v="2"/>
    <n v="48"/>
    <x v="0"/>
    <x v="0"/>
  </r>
  <r>
    <n v="13415"/>
    <x v="1"/>
    <x v="1"/>
    <x v="11"/>
    <x v="0"/>
    <x v="4"/>
    <x v="4"/>
    <s v="Yes"/>
    <x v="4"/>
    <x v="1"/>
    <x v="2"/>
    <n v="73"/>
    <x v="1"/>
    <x v="1"/>
  </r>
  <r>
    <n v="17000"/>
    <x v="1"/>
    <x v="0"/>
    <x v="3"/>
    <x v="5"/>
    <x v="0"/>
    <x v="0"/>
    <s v="Yes"/>
    <x v="2"/>
    <x v="1"/>
    <x v="2"/>
    <n v="43"/>
    <x v="0"/>
    <x v="1"/>
  </r>
  <r>
    <n v="14569"/>
    <x v="0"/>
    <x v="1"/>
    <x v="10"/>
    <x v="0"/>
    <x v="4"/>
    <x v="2"/>
    <s v="Yes"/>
    <x v="0"/>
    <x v="0"/>
    <x v="2"/>
    <n v="35"/>
    <x v="2"/>
    <x v="0"/>
  </r>
  <r>
    <n v="13873"/>
    <x v="0"/>
    <x v="1"/>
    <x v="3"/>
    <x v="1"/>
    <x v="4"/>
    <x v="2"/>
    <s v="Yes"/>
    <x v="0"/>
    <x v="0"/>
    <x v="2"/>
    <n v="35"/>
    <x v="2"/>
    <x v="1"/>
  </r>
  <r>
    <n v="20401"/>
    <x v="0"/>
    <x v="0"/>
    <x v="14"/>
    <x v="5"/>
    <x v="0"/>
    <x v="4"/>
    <s v="Yes"/>
    <x v="2"/>
    <x v="3"/>
    <x v="2"/>
    <n v="64"/>
    <x v="1"/>
    <x v="1"/>
  </r>
  <r>
    <n v="21583"/>
    <x v="0"/>
    <x v="0"/>
    <x v="14"/>
    <x v="0"/>
    <x v="0"/>
    <x v="0"/>
    <s v="Yes"/>
    <x v="0"/>
    <x v="0"/>
    <x v="2"/>
    <n v="34"/>
    <x v="2"/>
    <x v="1"/>
  </r>
  <r>
    <n v="12029"/>
    <x v="0"/>
    <x v="1"/>
    <x v="1"/>
    <x v="3"/>
    <x v="3"/>
    <x v="1"/>
    <s v="No"/>
    <x v="2"/>
    <x v="0"/>
    <x v="2"/>
    <n v="28"/>
    <x v="2"/>
    <x v="0"/>
  </r>
  <r>
    <n v="18066"/>
    <x v="1"/>
    <x v="1"/>
    <x v="3"/>
    <x v="2"/>
    <x v="0"/>
    <x v="4"/>
    <s v="Yes"/>
    <x v="4"/>
    <x v="4"/>
    <x v="2"/>
    <n v="60"/>
    <x v="1"/>
    <x v="1"/>
  </r>
  <r>
    <n v="28192"/>
    <x v="0"/>
    <x v="0"/>
    <x v="3"/>
    <x v="2"/>
    <x v="4"/>
    <x v="2"/>
    <s v="Yes"/>
    <x v="4"/>
    <x v="4"/>
    <x v="2"/>
    <n v="46"/>
    <x v="0"/>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2"/>
    <x v="1"/>
  </r>
  <r>
    <n v="22050"/>
    <x v="1"/>
    <x v="1"/>
    <x v="8"/>
    <x v="5"/>
    <x v="0"/>
    <x v="4"/>
    <s v="Yes"/>
    <x v="1"/>
    <x v="3"/>
    <x v="2"/>
    <n v="38"/>
    <x v="2"/>
    <x v="1"/>
  </r>
  <r>
    <n v="25394"/>
    <x v="0"/>
    <x v="1"/>
    <x v="10"/>
    <x v="0"/>
    <x v="4"/>
    <x v="2"/>
    <s v="Yes"/>
    <x v="0"/>
    <x v="1"/>
    <x v="2"/>
    <n v="34"/>
    <x v="2"/>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0"/>
    <x v="0"/>
  </r>
  <r>
    <n v="13337"/>
    <x v="0"/>
    <x v="0"/>
    <x v="2"/>
    <x v="2"/>
    <x v="0"/>
    <x v="4"/>
    <s v="Yes"/>
    <x v="2"/>
    <x v="2"/>
    <x v="2"/>
    <n v="64"/>
    <x v="1"/>
    <x v="0"/>
  </r>
  <r>
    <n v="27190"/>
    <x v="0"/>
    <x v="0"/>
    <x v="0"/>
    <x v="1"/>
    <x v="1"/>
    <x v="1"/>
    <s v="Yes"/>
    <x v="1"/>
    <x v="3"/>
    <x v="2"/>
    <n v="32"/>
    <x v="2"/>
    <x v="0"/>
  </r>
  <r>
    <n v="28657"/>
    <x v="1"/>
    <x v="1"/>
    <x v="10"/>
    <x v="4"/>
    <x v="0"/>
    <x v="0"/>
    <s v="Yes"/>
    <x v="0"/>
    <x v="1"/>
    <x v="2"/>
    <n v="36"/>
    <x v="2"/>
    <x v="1"/>
  </r>
  <r>
    <n v="21713"/>
    <x v="1"/>
    <x v="1"/>
    <x v="2"/>
    <x v="2"/>
    <x v="4"/>
    <x v="0"/>
    <s v="No"/>
    <x v="0"/>
    <x v="0"/>
    <x v="2"/>
    <n v="47"/>
    <x v="0"/>
    <x v="0"/>
  </r>
  <r>
    <n v="21752"/>
    <x v="0"/>
    <x v="1"/>
    <x v="10"/>
    <x v="1"/>
    <x v="4"/>
    <x v="4"/>
    <s v="Yes"/>
    <x v="2"/>
    <x v="4"/>
    <x v="2"/>
    <n v="64"/>
    <x v="1"/>
    <x v="0"/>
  </r>
  <r>
    <n v="27273"/>
    <x v="1"/>
    <x v="1"/>
    <x v="3"/>
    <x v="1"/>
    <x v="4"/>
    <x v="2"/>
    <s v="No"/>
    <x v="0"/>
    <x v="0"/>
    <x v="2"/>
    <n v="35"/>
    <x v="2"/>
    <x v="1"/>
  </r>
  <r>
    <n v="22719"/>
    <x v="1"/>
    <x v="1"/>
    <x v="15"/>
    <x v="1"/>
    <x v="0"/>
    <x v="4"/>
    <s v="Yes"/>
    <x v="3"/>
    <x v="1"/>
    <x v="2"/>
    <n v="40"/>
    <x v="0"/>
    <x v="1"/>
  </r>
  <r>
    <n v="22042"/>
    <x v="0"/>
    <x v="0"/>
    <x v="3"/>
    <x v="3"/>
    <x v="1"/>
    <x v="0"/>
    <s v="Yes"/>
    <x v="2"/>
    <x v="2"/>
    <x v="2"/>
    <n v="34"/>
    <x v="2"/>
    <x v="1"/>
  </r>
  <r>
    <n v="21451"/>
    <x v="0"/>
    <x v="0"/>
    <x v="0"/>
    <x v="5"/>
    <x v="2"/>
    <x v="2"/>
    <s v="Yes"/>
    <x v="2"/>
    <x v="4"/>
    <x v="2"/>
    <n v="61"/>
    <x v="1"/>
    <x v="0"/>
  </r>
  <r>
    <n v="20754"/>
    <x v="0"/>
    <x v="1"/>
    <x v="1"/>
    <x v="4"/>
    <x v="2"/>
    <x v="0"/>
    <s v="Yes"/>
    <x v="2"/>
    <x v="3"/>
    <x v="2"/>
    <n v="51"/>
    <x v="0"/>
    <x v="0"/>
  </r>
  <r>
    <n v="12153"/>
    <x v="1"/>
    <x v="0"/>
    <x v="3"/>
    <x v="1"/>
    <x v="1"/>
    <x v="2"/>
    <s v="Yes"/>
    <x v="1"/>
    <x v="2"/>
    <x v="2"/>
    <n v="49"/>
    <x v="0"/>
    <x v="1"/>
  </r>
  <r>
    <n v="16895"/>
    <x v="0"/>
    <x v="0"/>
    <x v="0"/>
    <x v="1"/>
    <x v="1"/>
    <x v="2"/>
    <s v="No"/>
    <x v="2"/>
    <x v="3"/>
    <x v="2"/>
    <n v="54"/>
    <x v="0"/>
    <x v="1"/>
  </r>
  <r>
    <n v="26728"/>
    <x v="1"/>
    <x v="1"/>
    <x v="3"/>
    <x v="1"/>
    <x v="4"/>
    <x v="4"/>
    <s v="No"/>
    <x v="2"/>
    <x v="3"/>
    <x v="2"/>
    <n v="53"/>
    <x v="0"/>
    <x v="1"/>
  </r>
  <r>
    <n v="11090"/>
    <x v="1"/>
    <x v="1"/>
    <x v="8"/>
    <x v="4"/>
    <x v="1"/>
    <x v="2"/>
    <s v="Yes"/>
    <x v="1"/>
    <x v="1"/>
    <x v="2"/>
    <n v="48"/>
    <x v="0"/>
    <x v="1"/>
  </r>
  <r>
    <n v="15862"/>
    <x v="1"/>
    <x v="0"/>
    <x v="14"/>
    <x v="3"/>
    <x v="4"/>
    <x v="0"/>
    <s v="Yes"/>
    <x v="0"/>
    <x v="3"/>
    <x v="2"/>
    <n v="33"/>
    <x v="2"/>
    <x v="1"/>
  </r>
  <r>
    <n v="26495"/>
    <x v="1"/>
    <x v="0"/>
    <x v="0"/>
    <x v="4"/>
    <x v="2"/>
    <x v="2"/>
    <s v="Yes"/>
    <x v="2"/>
    <x v="4"/>
    <x v="2"/>
    <n v="57"/>
    <x v="0"/>
    <x v="0"/>
  </r>
  <r>
    <n v="11823"/>
    <x v="0"/>
    <x v="0"/>
    <x v="3"/>
    <x v="3"/>
    <x v="4"/>
    <x v="2"/>
    <s v="Yes"/>
    <x v="0"/>
    <x v="1"/>
    <x v="2"/>
    <n v="39"/>
    <x v="0"/>
    <x v="0"/>
  </r>
  <r>
    <n v="23449"/>
    <x v="0"/>
    <x v="1"/>
    <x v="10"/>
    <x v="4"/>
    <x v="2"/>
    <x v="2"/>
    <s v="Yes"/>
    <x v="2"/>
    <x v="2"/>
    <x v="2"/>
    <n v="48"/>
    <x v="0"/>
    <x v="0"/>
  </r>
  <r>
    <n v="23459"/>
    <x v="0"/>
    <x v="1"/>
    <x v="10"/>
    <x v="4"/>
    <x v="2"/>
    <x v="2"/>
    <s v="Yes"/>
    <x v="2"/>
    <x v="2"/>
    <x v="2"/>
    <n v="50"/>
    <x v="0"/>
    <x v="0"/>
  </r>
  <r>
    <n v="19543"/>
    <x v="0"/>
    <x v="1"/>
    <x v="3"/>
    <x v="2"/>
    <x v="4"/>
    <x v="2"/>
    <s v="No"/>
    <x v="4"/>
    <x v="4"/>
    <x v="2"/>
    <n v="47"/>
    <x v="0"/>
    <x v="0"/>
  </r>
  <r>
    <n v="14914"/>
    <x v="0"/>
    <x v="0"/>
    <x v="0"/>
    <x v="0"/>
    <x v="1"/>
    <x v="1"/>
    <s v="Yes"/>
    <x v="1"/>
    <x v="3"/>
    <x v="2"/>
    <n v="49"/>
    <x v="0"/>
    <x v="1"/>
  </r>
  <r>
    <n v="12033"/>
    <x v="1"/>
    <x v="0"/>
    <x v="0"/>
    <x v="3"/>
    <x v="2"/>
    <x v="0"/>
    <s v="No"/>
    <x v="2"/>
    <x v="0"/>
    <x v="2"/>
    <n v="27"/>
    <x v="2"/>
    <x v="1"/>
  </r>
  <r>
    <n v="11941"/>
    <x v="1"/>
    <x v="1"/>
    <x v="10"/>
    <x v="3"/>
    <x v="1"/>
    <x v="0"/>
    <s v="Yes"/>
    <x v="0"/>
    <x v="2"/>
    <x v="2"/>
    <n v="29"/>
    <x v="2"/>
    <x v="0"/>
  </r>
  <r>
    <n v="14389"/>
    <x v="0"/>
    <x v="1"/>
    <x v="10"/>
    <x v="4"/>
    <x v="0"/>
    <x v="4"/>
    <s v="Yes"/>
    <x v="0"/>
    <x v="1"/>
    <x v="2"/>
    <n v="59"/>
    <x v="0"/>
    <x v="0"/>
  </r>
  <r>
    <n v="18050"/>
    <x v="0"/>
    <x v="0"/>
    <x v="10"/>
    <x v="0"/>
    <x v="1"/>
    <x v="0"/>
    <s v="Yes"/>
    <x v="1"/>
    <x v="0"/>
    <x v="2"/>
    <n v="45"/>
    <x v="0"/>
    <x v="1"/>
  </r>
  <r>
    <n v="19856"/>
    <x v="0"/>
    <x v="0"/>
    <x v="10"/>
    <x v="5"/>
    <x v="0"/>
    <x v="4"/>
    <s v="Yes"/>
    <x v="2"/>
    <x v="1"/>
    <x v="2"/>
    <n v="60"/>
    <x v="1"/>
    <x v="0"/>
  </r>
  <r>
    <n v="11663"/>
    <x v="0"/>
    <x v="1"/>
    <x v="3"/>
    <x v="5"/>
    <x v="4"/>
    <x v="2"/>
    <s v="Yes"/>
    <x v="0"/>
    <x v="0"/>
    <x v="2"/>
    <n v="36"/>
    <x v="2"/>
    <x v="1"/>
  </r>
  <r>
    <n v="27740"/>
    <x v="0"/>
    <x v="0"/>
    <x v="0"/>
    <x v="3"/>
    <x v="2"/>
    <x v="0"/>
    <s v="Yes"/>
    <x v="2"/>
    <x v="2"/>
    <x v="2"/>
    <n v="27"/>
    <x v="2"/>
    <x v="0"/>
  </r>
  <r>
    <n v="23455"/>
    <x v="1"/>
    <x v="1"/>
    <x v="2"/>
    <x v="4"/>
    <x v="3"/>
    <x v="0"/>
    <s v="No"/>
    <x v="2"/>
    <x v="3"/>
    <x v="2"/>
    <n v="50"/>
    <x v="0"/>
    <x v="0"/>
  </r>
  <r>
    <n v="15292"/>
    <x v="1"/>
    <x v="0"/>
    <x v="10"/>
    <x v="0"/>
    <x v="4"/>
    <x v="0"/>
    <s v="Yes"/>
    <x v="0"/>
    <x v="3"/>
    <x v="2"/>
    <n v="35"/>
    <x v="2"/>
    <x v="0"/>
  </r>
  <r>
    <n v="21587"/>
    <x v="0"/>
    <x v="0"/>
    <x v="10"/>
    <x v="0"/>
    <x v="4"/>
    <x v="0"/>
    <s v="Yes"/>
    <x v="0"/>
    <x v="1"/>
    <x v="2"/>
    <n v="34"/>
    <x v="2"/>
    <x v="1"/>
  </r>
  <r>
    <n v="23513"/>
    <x v="0"/>
    <x v="0"/>
    <x v="0"/>
    <x v="1"/>
    <x v="1"/>
    <x v="2"/>
    <s v="Yes"/>
    <x v="2"/>
    <x v="2"/>
    <x v="2"/>
    <n v="54"/>
    <x v="0"/>
    <x v="0"/>
  </r>
  <r>
    <n v="24322"/>
    <x v="0"/>
    <x v="0"/>
    <x v="10"/>
    <x v="5"/>
    <x v="0"/>
    <x v="0"/>
    <s v="No"/>
    <x v="2"/>
    <x v="0"/>
    <x v="2"/>
    <n v="42"/>
    <x v="0"/>
    <x v="0"/>
  </r>
  <r>
    <n v="26298"/>
    <x v="0"/>
    <x v="0"/>
    <x v="14"/>
    <x v="0"/>
    <x v="0"/>
    <x v="0"/>
    <s v="Yes"/>
    <x v="0"/>
    <x v="1"/>
    <x v="2"/>
    <n v="34"/>
    <x v="2"/>
    <x v="1"/>
  </r>
  <r>
    <n v="25419"/>
    <x v="1"/>
    <x v="1"/>
    <x v="14"/>
    <x v="4"/>
    <x v="0"/>
    <x v="0"/>
    <s v="No"/>
    <x v="1"/>
    <x v="0"/>
    <x v="2"/>
    <n v="38"/>
    <x v="2"/>
    <x v="1"/>
  </r>
  <r>
    <n v="13343"/>
    <x v="0"/>
    <x v="0"/>
    <x v="8"/>
    <x v="2"/>
    <x v="0"/>
    <x v="4"/>
    <s v="Yes"/>
    <x v="2"/>
    <x v="3"/>
    <x v="2"/>
    <n v="63"/>
    <x v="1"/>
    <x v="1"/>
  </r>
  <r>
    <n v="11303"/>
    <x v="1"/>
    <x v="0"/>
    <x v="8"/>
    <x v="5"/>
    <x v="2"/>
    <x v="2"/>
    <s v="No"/>
    <x v="4"/>
    <x v="3"/>
    <x v="2"/>
    <n v="45"/>
    <x v="0"/>
    <x v="1"/>
  </r>
  <r>
    <n v="21693"/>
    <x v="1"/>
    <x v="0"/>
    <x v="10"/>
    <x v="3"/>
    <x v="4"/>
    <x v="0"/>
    <s v="No"/>
    <x v="0"/>
    <x v="0"/>
    <x v="2"/>
    <n v="40"/>
    <x v="0"/>
    <x v="0"/>
  </r>
  <r>
    <n v="28056"/>
    <x v="0"/>
    <x v="1"/>
    <x v="3"/>
    <x v="4"/>
    <x v="3"/>
    <x v="0"/>
    <s v="Yes"/>
    <x v="2"/>
    <x v="4"/>
    <x v="2"/>
    <n v="53"/>
    <x v="0"/>
    <x v="0"/>
  </r>
  <r>
    <n v="11788"/>
    <x v="1"/>
    <x v="0"/>
    <x v="3"/>
    <x v="0"/>
    <x v="4"/>
    <x v="2"/>
    <s v="Yes"/>
    <x v="0"/>
    <x v="1"/>
    <x v="2"/>
    <n v="34"/>
    <x v="2"/>
    <x v="0"/>
  </r>
  <r>
    <n v="22296"/>
    <x v="0"/>
    <x v="1"/>
    <x v="3"/>
    <x v="3"/>
    <x v="0"/>
    <x v="2"/>
    <s v="No"/>
    <x v="1"/>
    <x v="0"/>
    <x v="2"/>
    <n v="38"/>
    <x v="2"/>
    <x v="0"/>
  </r>
  <r>
    <n v="15319"/>
    <x v="0"/>
    <x v="0"/>
    <x v="3"/>
    <x v="5"/>
    <x v="0"/>
    <x v="4"/>
    <s v="No"/>
    <x v="1"/>
    <x v="3"/>
    <x v="2"/>
    <n v="59"/>
    <x v="0"/>
    <x v="0"/>
  </r>
  <r>
    <n v="17654"/>
    <x v="1"/>
    <x v="0"/>
    <x v="0"/>
    <x v="1"/>
    <x v="1"/>
    <x v="1"/>
    <s v="Yes"/>
    <x v="1"/>
    <x v="3"/>
    <x v="2"/>
    <n v="30"/>
    <x v="2"/>
    <x v="1"/>
  </r>
  <r>
    <n v="14662"/>
    <x v="0"/>
    <x v="1"/>
    <x v="10"/>
    <x v="0"/>
    <x v="0"/>
    <x v="2"/>
    <s v="Yes"/>
    <x v="1"/>
    <x v="0"/>
    <x v="2"/>
    <n v="48"/>
    <x v="0"/>
    <x v="1"/>
  </r>
  <r>
    <n v="17541"/>
    <x v="0"/>
    <x v="0"/>
    <x v="0"/>
    <x v="5"/>
    <x v="2"/>
    <x v="0"/>
    <s v="Yes"/>
    <x v="2"/>
    <x v="1"/>
    <x v="2"/>
    <n v="43"/>
    <x v="0"/>
    <x v="0"/>
  </r>
  <r>
    <n v="13886"/>
    <x v="0"/>
    <x v="0"/>
    <x v="3"/>
    <x v="5"/>
    <x v="4"/>
    <x v="2"/>
    <s v="Yes"/>
    <x v="0"/>
    <x v="1"/>
    <x v="2"/>
    <n v="35"/>
    <x v="2"/>
    <x v="1"/>
  </r>
  <r>
    <n v="13073"/>
    <x v="0"/>
    <x v="0"/>
    <x v="10"/>
    <x v="3"/>
    <x v="1"/>
    <x v="2"/>
    <s v="Yes"/>
    <x v="2"/>
    <x v="2"/>
    <x v="2"/>
    <n v="30"/>
    <x v="2"/>
    <x v="0"/>
  </r>
  <r>
    <n v="21940"/>
    <x v="0"/>
    <x v="1"/>
    <x v="8"/>
    <x v="2"/>
    <x v="4"/>
    <x v="2"/>
    <s v="Yes"/>
    <x v="0"/>
    <x v="0"/>
    <x v="2"/>
    <n v="47"/>
    <x v="0"/>
    <x v="1"/>
  </r>
  <r>
    <n v="20196"/>
    <x v="0"/>
    <x v="1"/>
    <x v="10"/>
    <x v="0"/>
    <x v="1"/>
    <x v="0"/>
    <s v="Yes"/>
    <x v="1"/>
    <x v="1"/>
    <x v="2"/>
    <n v="45"/>
    <x v="0"/>
    <x v="1"/>
  </r>
  <r>
    <n v="23491"/>
    <x v="1"/>
    <x v="1"/>
    <x v="11"/>
    <x v="3"/>
    <x v="1"/>
    <x v="2"/>
    <s v="No"/>
    <x v="3"/>
    <x v="3"/>
    <x v="2"/>
    <n v="45"/>
    <x v="0"/>
    <x v="0"/>
  </r>
  <r>
    <n v="16651"/>
    <x v="0"/>
    <x v="0"/>
    <x v="7"/>
    <x v="4"/>
    <x v="0"/>
    <x v="4"/>
    <s v="Yes"/>
    <x v="4"/>
    <x v="2"/>
    <x v="2"/>
    <n v="62"/>
    <x v="1"/>
    <x v="0"/>
  </r>
  <r>
    <n v="16813"/>
    <x v="0"/>
    <x v="1"/>
    <x v="10"/>
    <x v="4"/>
    <x v="1"/>
    <x v="2"/>
    <s v="Yes"/>
    <x v="2"/>
    <x v="4"/>
    <x v="2"/>
    <n v="55"/>
    <x v="0"/>
    <x v="0"/>
  </r>
  <r>
    <n v="16007"/>
    <x v="0"/>
    <x v="0"/>
    <x v="8"/>
    <x v="2"/>
    <x v="0"/>
    <x v="4"/>
    <s v="Yes"/>
    <x v="2"/>
    <x v="3"/>
    <x v="2"/>
    <n v="66"/>
    <x v="1"/>
    <x v="1"/>
  </r>
  <r>
    <n v="27434"/>
    <x v="1"/>
    <x v="1"/>
    <x v="3"/>
    <x v="5"/>
    <x v="1"/>
    <x v="2"/>
    <s v="Yes"/>
    <x v="1"/>
    <x v="4"/>
    <x v="2"/>
    <n v="56"/>
    <x v="0"/>
    <x v="0"/>
  </r>
  <r>
    <n v="27756"/>
    <x v="1"/>
    <x v="0"/>
    <x v="14"/>
    <x v="1"/>
    <x v="0"/>
    <x v="0"/>
    <s v="No"/>
    <x v="1"/>
    <x v="0"/>
    <x v="2"/>
    <n v="40"/>
    <x v="0"/>
    <x v="0"/>
  </r>
  <r>
    <n v="23818"/>
    <x v="0"/>
    <x v="0"/>
    <x v="14"/>
    <x v="3"/>
    <x v="4"/>
    <x v="0"/>
    <s v="Yes"/>
    <x v="0"/>
    <x v="3"/>
    <x v="2"/>
    <n v="33"/>
    <x v="2"/>
    <x v="1"/>
  </r>
  <r>
    <n v="19012"/>
    <x v="0"/>
    <x v="1"/>
    <x v="2"/>
    <x v="1"/>
    <x v="0"/>
    <x v="4"/>
    <s v="Yes"/>
    <x v="1"/>
    <x v="3"/>
    <x v="2"/>
    <n v="56"/>
    <x v="0"/>
    <x v="0"/>
  </r>
  <r>
    <n v="18329"/>
    <x v="1"/>
    <x v="1"/>
    <x v="1"/>
    <x v="3"/>
    <x v="3"/>
    <x v="1"/>
    <s v="No"/>
    <x v="2"/>
    <x v="2"/>
    <x v="2"/>
    <n v="27"/>
    <x v="2"/>
    <x v="0"/>
  </r>
  <r>
    <n v="29037"/>
    <x v="0"/>
    <x v="1"/>
    <x v="10"/>
    <x v="3"/>
    <x v="4"/>
    <x v="2"/>
    <s v="No"/>
    <x v="0"/>
    <x v="0"/>
    <x v="2"/>
    <n v="39"/>
    <x v="0"/>
    <x v="0"/>
  </r>
  <r>
    <n v="26576"/>
    <x v="0"/>
    <x v="0"/>
    <x v="10"/>
    <x v="3"/>
    <x v="1"/>
    <x v="0"/>
    <s v="Yes"/>
    <x v="2"/>
    <x v="2"/>
    <x v="2"/>
    <n v="31"/>
    <x v="2"/>
    <x v="0"/>
  </r>
  <r>
    <n v="12192"/>
    <x v="1"/>
    <x v="0"/>
    <x v="10"/>
    <x v="4"/>
    <x v="3"/>
    <x v="0"/>
    <s v="No"/>
    <x v="2"/>
    <x v="3"/>
    <x v="2"/>
    <n v="51"/>
    <x v="0"/>
    <x v="0"/>
  </r>
  <r>
    <n v="14887"/>
    <x v="0"/>
    <x v="0"/>
    <x v="1"/>
    <x v="0"/>
    <x v="2"/>
    <x v="1"/>
    <s v="Yes"/>
    <x v="1"/>
    <x v="2"/>
    <x v="2"/>
    <n v="52"/>
    <x v="0"/>
    <x v="0"/>
  </r>
  <r>
    <n v="11734"/>
    <x v="0"/>
    <x v="1"/>
    <x v="10"/>
    <x v="0"/>
    <x v="1"/>
    <x v="0"/>
    <s v="No"/>
    <x v="1"/>
    <x v="0"/>
    <x v="2"/>
    <n v="47"/>
    <x v="0"/>
    <x v="0"/>
  </r>
  <r>
    <n v="17462"/>
    <x v="0"/>
    <x v="1"/>
    <x v="3"/>
    <x v="1"/>
    <x v="4"/>
    <x v="4"/>
    <s v="Yes"/>
    <x v="2"/>
    <x v="2"/>
    <x v="2"/>
    <n v="53"/>
    <x v="0"/>
    <x v="1"/>
  </r>
  <r>
    <n v="20659"/>
    <x v="0"/>
    <x v="1"/>
    <x v="3"/>
    <x v="1"/>
    <x v="4"/>
    <x v="2"/>
    <s v="Yes"/>
    <x v="0"/>
    <x v="0"/>
    <x v="2"/>
    <n v="35"/>
    <x v="2"/>
    <x v="1"/>
  </r>
  <r>
    <n v="28004"/>
    <x v="0"/>
    <x v="0"/>
    <x v="10"/>
    <x v="1"/>
    <x v="0"/>
    <x v="4"/>
    <s v="Yes"/>
    <x v="2"/>
    <x v="4"/>
    <x v="2"/>
    <n v="66"/>
    <x v="1"/>
    <x v="0"/>
  </r>
  <r>
    <n v="19741"/>
    <x v="1"/>
    <x v="0"/>
    <x v="2"/>
    <x v="5"/>
    <x v="4"/>
    <x v="4"/>
    <s v="Yes"/>
    <x v="2"/>
    <x v="2"/>
    <x v="2"/>
    <n v="65"/>
    <x v="1"/>
    <x v="0"/>
  </r>
  <r>
    <n v="17450"/>
    <x v="0"/>
    <x v="1"/>
    <x v="2"/>
    <x v="2"/>
    <x v="1"/>
    <x v="2"/>
    <s v="Yes"/>
    <x v="4"/>
    <x v="2"/>
    <x v="2"/>
    <n v="45"/>
    <x v="0"/>
    <x v="0"/>
  </r>
  <r>
    <n v="17337"/>
    <x v="1"/>
    <x v="1"/>
    <x v="0"/>
    <x v="3"/>
    <x v="2"/>
    <x v="0"/>
    <s v="Yes"/>
    <x v="1"/>
    <x v="2"/>
    <x v="2"/>
    <n v="31"/>
    <x v="2"/>
    <x v="0"/>
  </r>
  <r>
    <n v="18594"/>
    <x v="1"/>
    <x v="0"/>
    <x v="2"/>
    <x v="1"/>
    <x v="0"/>
    <x v="0"/>
    <s v="Yes"/>
    <x v="4"/>
    <x v="4"/>
    <x v="2"/>
    <n v="40"/>
    <x v="0"/>
    <x v="1"/>
  </r>
  <r>
    <n v="15982"/>
    <x v="0"/>
    <x v="1"/>
    <x v="15"/>
    <x v="2"/>
    <x v="1"/>
    <x v="2"/>
    <s v="Yes"/>
    <x v="3"/>
    <x v="1"/>
    <x v="2"/>
    <n v="46"/>
    <x v="0"/>
    <x v="0"/>
  </r>
  <r>
    <n v="28625"/>
    <x v="1"/>
    <x v="1"/>
    <x v="0"/>
    <x v="4"/>
    <x v="1"/>
    <x v="1"/>
    <s v="No"/>
    <x v="1"/>
    <x v="3"/>
    <x v="2"/>
    <n v="47"/>
    <x v="0"/>
    <x v="1"/>
  </r>
  <r>
    <n v="11269"/>
    <x v="0"/>
    <x v="1"/>
    <x v="12"/>
    <x v="4"/>
    <x v="4"/>
    <x v="4"/>
    <s v="Yes"/>
    <x v="2"/>
    <x v="0"/>
    <x v="2"/>
    <n v="41"/>
    <x v="0"/>
    <x v="0"/>
  </r>
  <r>
    <n v="25148"/>
    <x v="0"/>
    <x v="1"/>
    <x v="10"/>
    <x v="4"/>
    <x v="2"/>
    <x v="2"/>
    <s v="No"/>
    <x v="2"/>
    <x v="3"/>
    <x v="2"/>
    <n v="48"/>
    <x v="0"/>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2"/>
    <x v="0"/>
  </r>
  <r>
    <n v="19117"/>
    <x v="1"/>
    <x v="0"/>
    <x v="10"/>
    <x v="0"/>
    <x v="4"/>
    <x v="2"/>
    <s v="Yes"/>
    <x v="0"/>
    <x v="1"/>
    <x v="2"/>
    <n v="36"/>
    <x v="2"/>
    <x v="1"/>
  </r>
  <r>
    <n v="22864"/>
    <x v="0"/>
    <x v="1"/>
    <x v="8"/>
    <x v="4"/>
    <x v="1"/>
    <x v="2"/>
    <s v="No"/>
    <x v="0"/>
    <x v="2"/>
    <x v="2"/>
    <n v="49"/>
    <x v="0"/>
    <x v="1"/>
  </r>
  <r>
    <n v="11292"/>
    <x v="1"/>
    <x v="1"/>
    <x v="13"/>
    <x v="0"/>
    <x v="1"/>
    <x v="2"/>
    <s v="No"/>
    <x v="4"/>
    <x v="0"/>
    <x v="2"/>
    <n v="44"/>
    <x v="0"/>
    <x v="1"/>
  </r>
  <r>
    <n v="13466"/>
    <x v="0"/>
    <x v="1"/>
    <x v="2"/>
    <x v="2"/>
    <x v="1"/>
    <x v="2"/>
    <s v="Yes"/>
    <x v="4"/>
    <x v="3"/>
    <x v="2"/>
    <n v="46"/>
    <x v="0"/>
    <x v="0"/>
  </r>
  <r>
    <n v="23731"/>
    <x v="0"/>
    <x v="1"/>
    <x v="10"/>
    <x v="4"/>
    <x v="2"/>
    <x v="2"/>
    <s v="Yes"/>
    <x v="2"/>
    <x v="1"/>
    <x v="2"/>
    <n v="54"/>
    <x v="0"/>
    <x v="1"/>
  </r>
  <r>
    <n v="28672"/>
    <x v="1"/>
    <x v="1"/>
    <x v="3"/>
    <x v="5"/>
    <x v="4"/>
    <x v="2"/>
    <s v="Yes"/>
    <x v="0"/>
    <x v="1"/>
    <x v="2"/>
    <n v="35"/>
    <x v="2"/>
    <x v="1"/>
  </r>
  <r>
    <n v="11809"/>
    <x v="0"/>
    <x v="1"/>
    <x v="10"/>
    <x v="4"/>
    <x v="0"/>
    <x v="0"/>
    <s v="Yes"/>
    <x v="0"/>
    <x v="0"/>
    <x v="2"/>
    <n v="38"/>
    <x v="2"/>
    <x v="1"/>
  </r>
  <r>
    <n v="19664"/>
    <x v="1"/>
    <x v="1"/>
    <x v="11"/>
    <x v="1"/>
    <x v="0"/>
    <x v="4"/>
    <s v="No"/>
    <x v="4"/>
    <x v="3"/>
    <x v="2"/>
    <n v="38"/>
    <x v="2"/>
    <x v="0"/>
  </r>
  <r>
    <n v="12121"/>
    <x v="1"/>
    <x v="1"/>
    <x v="10"/>
    <x v="1"/>
    <x v="2"/>
    <x v="2"/>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3">
  <r>
    <x v="0"/>
    <x v="0"/>
    <x v="0"/>
    <x v="0"/>
    <x v="0"/>
    <x v="0"/>
    <x v="0"/>
    <x v="0"/>
    <x v="0"/>
    <x v="0"/>
    <x v="0"/>
    <x v="0"/>
  </r>
  <r>
    <x v="0"/>
    <x v="0"/>
    <x v="1"/>
    <x v="1"/>
    <x v="1"/>
    <x v="1"/>
    <x v="1"/>
    <x v="0"/>
    <x v="1"/>
    <x v="0"/>
    <x v="0"/>
    <x v="0"/>
  </r>
  <r>
    <x v="1"/>
    <x v="1"/>
    <x v="1"/>
    <x v="2"/>
    <x v="2"/>
    <x v="0"/>
    <x v="2"/>
    <x v="0"/>
    <x v="1"/>
    <x v="1"/>
    <x v="1"/>
    <x v="0"/>
  </r>
  <r>
    <x v="0"/>
    <x v="0"/>
    <x v="0"/>
    <x v="3"/>
    <x v="3"/>
    <x v="1"/>
    <x v="3"/>
    <x v="0"/>
    <x v="0"/>
    <x v="2"/>
    <x v="0"/>
    <x v="0"/>
  </r>
  <r>
    <x v="1"/>
    <x v="1"/>
    <x v="1"/>
    <x v="4"/>
    <x v="3"/>
    <x v="2"/>
    <x v="4"/>
    <x v="0"/>
    <x v="2"/>
    <x v="0"/>
    <x v="1"/>
    <x v="1"/>
  </r>
  <r>
    <x v="0"/>
    <x v="0"/>
    <x v="1"/>
    <x v="5"/>
    <x v="3"/>
    <x v="3"/>
    <x v="1"/>
    <x v="0"/>
    <x v="3"/>
    <x v="1"/>
    <x v="1"/>
    <x v="0"/>
  </r>
  <r>
    <x v="1"/>
    <x v="0"/>
    <x v="1"/>
    <x v="6"/>
    <x v="3"/>
    <x v="1"/>
    <x v="3"/>
    <x v="0"/>
    <x v="1"/>
    <x v="0"/>
    <x v="0"/>
    <x v="0"/>
  </r>
  <r>
    <x v="1"/>
    <x v="0"/>
    <x v="0"/>
    <x v="1"/>
    <x v="1"/>
    <x v="2"/>
    <x v="0"/>
    <x v="1"/>
    <x v="3"/>
    <x v="2"/>
    <x v="1"/>
    <x v="0"/>
  </r>
  <r>
    <x v="0"/>
    <x v="1"/>
    <x v="0"/>
    <x v="7"/>
    <x v="2"/>
    <x v="0"/>
    <x v="2"/>
    <x v="1"/>
    <x v="2"/>
    <x v="3"/>
    <x v="1"/>
    <x v="1"/>
  </r>
  <r>
    <x v="0"/>
    <x v="0"/>
    <x v="1"/>
    <x v="8"/>
    <x v="4"/>
    <x v="1"/>
    <x v="2"/>
    <x v="0"/>
    <x v="0"/>
    <x v="0"/>
    <x v="0"/>
    <x v="0"/>
  </r>
  <r>
    <x v="1"/>
    <x v="0"/>
    <x v="1"/>
    <x v="0"/>
    <x v="3"/>
    <x v="1"/>
    <x v="1"/>
    <x v="0"/>
    <x v="1"/>
    <x v="2"/>
    <x v="0"/>
    <x v="1"/>
  </r>
  <r>
    <x v="1"/>
    <x v="1"/>
    <x v="0"/>
    <x v="3"/>
    <x v="3"/>
    <x v="2"/>
    <x v="3"/>
    <x v="0"/>
    <x v="1"/>
    <x v="0"/>
    <x v="0"/>
    <x v="1"/>
  </r>
  <r>
    <x v="1"/>
    <x v="1"/>
    <x v="1"/>
    <x v="1"/>
    <x v="1"/>
    <x v="1"/>
    <x v="1"/>
    <x v="1"/>
    <x v="3"/>
    <x v="2"/>
    <x v="1"/>
    <x v="0"/>
  </r>
  <r>
    <x v="0"/>
    <x v="0"/>
    <x v="0"/>
    <x v="1"/>
    <x v="0"/>
    <x v="0"/>
    <x v="1"/>
    <x v="0"/>
    <x v="0"/>
    <x v="0"/>
    <x v="0"/>
    <x v="0"/>
  </r>
  <r>
    <x v="1"/>
    <x v="1"/>
    <x v="1"/>
    <x v="0"/>
    <x v="3"/>
    <x v="1"/>
    <x v="1"/>
    <x v="0"/>
    <x v="1"/>
    <x v="2"/>
    <x v="0"/>
    <x v="1"/>
  </r>
  <r>
    <x v="1"/>
    <x v="0"/>
    <x v="0"/>
    <x v="0"/>
    <x v="2"/>
    <x v="4"/>
    <x v="1"/>
    <x v="0"/>
    <x v="0"/>
    <x v="0"/>
    <x v="0"/>
    <x v="1"/>
  </r>
  <r>
    <x v="0"/>
    <x v="1"/>
    <x v="0"/>
    <x v="9"/>
    <x v="2"/>
    <x v="0"/>
    <x v="2"/>
    <x v="0"/>
    <x v="2"/>
    <x v="3"/>
    <x v="1"/>
    <x v="1"/>
  </r>
  <r>
    <x v="1"/>
    <x v="1"/>
    <x v="1"/>
    <x v="0"/>
    <x v="3"/>
    <x v="1"/>
    <x v="1"/>
    <x v="0"/>
    <x v="0"/>
    <x v="2"/>
    <x v="0"/>
    <x v="1"/>
  </r>
  <r>
    <x v="0"/>
    <x v="0"/>
    <x v="0"/>
    <x v="9"/>
    <x v="4"/>
    <x v="2"/>
    <x v="4"/>
    <x v="1"/>
    <x v="4"/>
    <x v="1"/>
    <x v="0"/>
    <x v="0"/>
  </r>
  <r>
    <x v="0"/>
    <x v="1"/>
    <x v="1"/>
    <x v="0"/>
    <x v="3"/>
    <x v="1"/>
    <x v="1"/>
    <x v="1"/>
    <x v="1"/>
    <x v="0"/>
    <x v="0"/>
    <x v="1"/>
  </r>
  <r>
    <x v="0"/>
    <x v="1"/>
    <x v="1"/>
    <x v="1"/>
    <x v="0"/>
    <x v="0"/>
    <x v="1"/>
    <x v="0"/>
    <x v="0"/>
    <x v="0"/>
    <x v="0"/>
    <x v="2"/>
  </r>
  <r>
    <x v="1"/>
    <x v="1"/>
    <x v="1"/>
    <x v="1"/>
    <x v="2"/>
    <x v="1"/>
    <x v="1"/>
    <x v="1"/>
    <x v="1"/>
    <x v="0"/>
    <x v="0"/>
    <x v="1"/>
  </r>
  <r>
    <x v="0"/>
    <x v="1"/>
    <x v="0"/>
    <x v="10"/>
    <x v="2"/>
    <x v="0"/>
    <x v="2"/>
    <x v="1"/>
    <x v="1"/>
    <x v="1"/>
    <x v="1"/>
    <x v="0"/>
  </r>
  <r>
    <x v="0"/>
    <x v="0"/>
    <x v="1"/>
    <x v="2"/>
    <x v="4"/>
    <x v="1"/>
    <x v="0"/>
    <x v="0"/>
    <x v="3"/>
    <x v="1"/>
    <x v="1"/>
    <x v="0"/>
  </r>
  <r>
    <x v="1"/>
    <x v="1"/>
    <x v="0"/>
    <x v="5"/>
    <x v="2"/>
    <x v="3"/>
    <x v="3"/>
    <x v="1"/>
    <x v="3"/>
    <x v="0"/>
    <x v="0"/>
    <x v="1"/>
  </r>
  <r>
    <x v="0"/>
    <x v="0"/>
    <x v="0"/>
    <x v="5"/>
    <x v="3"/>
    <x v="1"/>
    <x v="3"/>
    <x v="0"/>
    <x v="0"/>
    <x v="0"/>
    <x v="0"/>
    <x v="2"/>
  </r>
  <r>
    <x v="1"/>
    <x v="0"/>
    <x v="1"/>
    <x v="3"/>
    <x v="2"/>
    <x v="1"/>
    <x v="3"/>
    <x v="1"/>
    <x v="1"/>
    <x v="0"/>
    <x v="1"/>
    <x v="1"/>
  </r>
  <r>
    <x v="0"/>
    <x v="1"/>
    <x v="0"/>
    <x v="5"/>
    <x v="2"/>
    <x v="2"/>
    <x v="3"/>
    <x v="1"/>
    <x v="1"/>
    <x v="1"/>
    <x v="0"/>
    <x v="1"/>
  </r>
  <r>
    <x v="1"/>
    <x v="1"/>
    <x v="1"/>
    <x v="7"/>
    <x v="4"/>
    <x v="1"/>
    <x v="2"/>
    <x v="1"/>
    <x v="3"/>
    <x v="4"/>
    <x v="0"/>
    <x v="2"/>
  </r>
  <r>
    <x v="0"/>
    <x v="1"/>
    <x v="0"/>
    <x v="3"/>
    <x v="4"/>
    <x v="3"/>
    <x v="3"/>
    <x v="1"/>
    <x v="3"/>
    <x v="0"/>
    <x v="0"/>
    <x v="0"/>
  </r>
  <r>
    <x v="1"/>
    <x v="0"/>
    <x v="0"/>
    <x v="3"/>
    <x v="3"/>
    <x v="1"/>
    <x v="3"/>
    <x v="0"/>
    <x v="1"/>
    <x v="0"/>
    <x v="0"/>
    <x v="0"/>
  </r>
  <r>
    <x v="0"/>
    <x v="1"/>
    <x v="0"/>
    <x v="1"/>
    <x v="3"/>
    <x v="1"/>
    <x v="1"/>
    <x v="1"/>
    <x v="0"/>
    <x v="0"/>
    <x v="0"/>
    <x v="0"/>
  </r>
  <r>
    <x v="1"/>
    <x v="1"/>
    <x v="0"/>
    <x v="0"/>
    <x v="3"/>
    <x v="0"/>
    <x v="4"/>
    <x v="0"/>
    <x v="3"/>
    <x v="1"/>
    <x v="1"/>
    <x v="2"/>
  </r>
  <r>
    <x v="0"/>
    <x v="0"/>
    <x v="0"/>
    <x v="3"/>
    <x v="0"/>
    <x v="4"/>
    <x v="3"/>
    <x v="0"/>
    <x v="0"/>
    <x v="0"/>
    <x v="0"/>
    <x v="0"/>
  </r>
  <r>
    <x v="1"/>
    <x v="0"/>
    <x v="0"/>
    <x v="5"/>
    <x v="1"/>
    <x v="2"/>
    <x v="3"/>
    <x v="0"/>
    <x v="0"/>
    <x v="0"/>
    <x v="0"/>
    <x v="0"/>
  </r>
  <r>
    <x v="1"/>
    <x v="0"/>
    <x v="0"/>
    <x v="11"/>
    <x v="0"/>
    <x v="1"/>
    <x v="0"/>
    <x v="0"/>
    <x v="1"/>
    <x v="1"/>
    <x v="1"/>
    <x v="0"/>
  </r>
  <r>
    <x v="0"/>
    <x v="0"/>
    <x v="1"/>
    <x v="1"/>
    <x v="3"/>
    <x v="1"/>
    <x v="1"/>
    <x v="1"/>
    <x v="3"/>
    <x v="0"/>
    <x v="0"/>
    <x v="0"/>
  </r>
  <r>
    <x v="0"/>
    <x v="1"/>
    <x v="0"/>
    <x v="1"/>
    <x v="2"/>
    <x v="1"/>
    <x v="1"/>
    <x v="1"/>
    <x v="1"/>
    <x v="0"/>
    <x v="0"/>
    <x v="1"/>
  </r>
  <r>
    <x v="0"/>
    <x v="1"/>
    <x v="0"/>
    <x v="2"/>
    <x v="2"/>
    <x v="0"/>
    <x v="2"/>
    <x v="1"/>
    <x v="1"/>
    <x v="1"/>
    <x v="1"/>
    <x v="0"/>
  </r>
  <r>
    <x v="0"/>
    <x v="0"/>
    <x v="1"/>
    <x v="9"/>
    <x v="5"/>
    <x v="2"/>
    <x v="2"/>
    <x v="0"/>
    <x v="3"/>
    <x v="3"/>
    <x v="0"/>
    <x v="0"/>
  </r>
  <r>
    <x v="1"/>
    <x v="0"/>
    <x v="1"/>
    <x v="0"/>
    <x v="2"/>
    <x v="0"/>
    <x v="1"/>
    <x v="0"/>
    <x v="0"/>
    <x v="0"/>
    <x v="0"/>
    <x v="1"/>
  </r>
  <r>
    <x v="1"/>
    <x v="0"/>
    <x v="1"/>
    <x v="12"/>
    <x v="5"/>
    <x v="1"/>
    <x v="2"/>
    <x v="1"/>
    <x v="2"/>
    <x v="1"/>
    <x v="0"/>
    <x v="2"/>
  </r>
  <r>
    <x v="1"/>
    <x v="0"/>
    <x v="0"/>
    <x v="0"/>
    <x v="0"/>
    <x v="0"/>
    <x v="0"/>
    <x v="0"/>
    <x v="0"/>
    <x v="0"/>
    <x v="0"/>
    <x v="0"/>
  </r>
  <r>
    <x v="1"/>
    <x v="0"/>
    <x v="1"/>
    <x v="11"/>
    <x v="3"/>
    <x v="0"/>
    <x v="2"/>
    <x v="0"/>
    <x v="1"/>
    <x v="4"/>
    <x v="1"/>
    <x v="1"/>
  </r>
  <r>
    <x v="0"/>
    <x v="1"/>
    <x v="0"/>
    <x v="3"/>
    <x v="0"/>
    <x v="2"/>
    <x v="3"/>
    <x v="1"/>
    <x v="1"/>
    <x v="2"/>
    <x v="0"/>
    <x v="0"/>
  </r>
  <r>
    <x v="0"/>
    <x v="1"/>
    <x v="0"/>
    <x v="3"/>
    <x v="3"/>
    <x v="2"/>
    <x v="3"/>
    <x v="0"/>
    <x v="0"/>
    <x v="0"/>
    <x v="0"/>
    <x v="1"/>
  </r>
  <r>
    <x v="0"/>
    <x v="1"/>
    <x v="1"/>
    <x v="11"/>
    <x v="5"/>
    <x v="0"/>
    <x v="2"/>
    <x v="0"/>
    <x v="4"/>
    <x v="3"/>
    <x v="1"/>
    <x v="0"/>
  </r>
  <r>
    <x v="1"/>
    <x v="0"/>
    <x v="0"/>
    <x v="1"/>
    <x v="0"/>
    <x v="0"/>
    <x v="1"/>
    <x v="0"/>
    <x v="0"/>
    <x v="0"/>
    <x v="0"/>
    <x v="1"/>
  </r>
  <r>
    <x v="0"/>
    <x v="1"/>
    <x v="1"/>
    <x v="1"/>
    <x v="3"/>
    <x v="1"/>
    <x v="1"/>
    <x v="0"/>
    <x v="3"/>
    <x v="1"/>
    <x v="1"/>
    <x v="2"/>
  </r>
  <r>
    <x v="1"/>
    <x v="0"/>
    <x v="0"/>
    <x v="0"/>
    <x v="2"/>
    <x v="4"/>
    <x v="1"/>
    <x v="0"/>
    <x v="0"/>
    <x v="0"/>
    <x v="0"/>
    <x v="1"/>
  </r>
  <r>
    <x v="1"/>
    <x v="1"/>
    <x v="1"/>
    <x v="1"/>
    <x v="2"/>
    <x v="2"/>
    <x v="3"/>
    <x v="0"/>
    <x v="1"/>
    <x v="4"/>
    <x v="0"/>
    <x v="1"/>
  </r>
  <r>
    <x v="1"/>
    <x v="1"/>
    <x v="0"/>
    <x v="5"/>
    <x v="5"/>
    <x v="2"/>
    <x v="3"/>
    <x v="0"/>
    <x v="1"/>
    <x v="0"/>
    <x v="0"/>
    <x v="0"/>
  </r>
  <r>
    <x v="0"/>
    <x v="0"/>
    <x v="0"/>
    <x v="3"/>
    <x v="2"/>
    <x v="3"/>
    <x v="3"/>
    <x v="1"/>
    <x v="3"/>
    <x v="0"/>
    <x v="0"/>
    <x v="1"/>
  </r>
  <r>
    <x v="1"/>
    <x v="0"/>
    <x v="1"/>
    <x v="6"/>
    <x v="2"/>
    <x v="3"/>
    <x v="2"/>
    <x v="0"/>
    <x v="2"/>
    <x v="3"/>
    <x v="1"/>
    <x v="1"/>
  </r>
  <r>
    <x v="0"/>
    <x v="1"/>
    <x v="0"/>
    <x v="3"/>
    <x v="2"/>
    <x v="3"/>
    <x v="3"/>
    <x v="1"/>
    <x v="3"/>
    <x v="0"/>
    <x v="0"/>
    <x v="1"/>
  </r>
  <r>
    <x v="0"/>
    <x v="0"/>
    <x v="0"/>
    <x v="12"/>
    <x v="1"/>
    <x v="2"/>
    <x v="2"/>
    <x v="0"/>
    <x v="2"/>
    <x v="0"/>
    <x v="0"/>
    <x v="0"/>
  </r>
  <r>
    <x v="0"/>
    <x v="1"/>
    <x v="0"/>
    <x v="5"/>
    <x v="2"/>
    <x v="3"/>
    <x v="3"/>
    <x v="1"/>
    <x v="3"/>
    <x v="2"/>
    <x v="0"/>
    <x v="1"/>
  </r>
  <r>
    <x v="1"/>
    <x v="0"/>
    <x v="1"/>
    <x v="9"/>
    <x v="3"/>
    <x v="2"/>
    <x v="0"/>
    <x v="1"/>
    <x v="3"/>
    <x v="2"/>
    <x v="1"/>
    <x v="0"/>
  </r>
  <r>
    <x v="1"/>
    <x v="1"/>
    <x v="1"/>
    <x v="0"/>
    <x v="3"/>
    <x v="0"/>
    <x v="4"/>
    <x v="0"/>
    <x v="3"/>
    <x v="1"/>
    <x v="1"/>
    <x v="2"/>
  </r>
  <r>
    <x v="1"/>
    <x v="0"/>
    <x v="0"/>
    <x v="1"/>
    <x v="5"/>
    <x v="4"/>
    <x v="1"/>
    <x v="0"/>
    <x v="0"/>
    <x v="0"/>
    <x v="0"/>
    <x v="0"/>
  </r>
  <r>
    <x v="0"/>
    <x v="1"/>
    <x v="0"/>
    <x v="3"/>
    <x v="5"/>
    <x v="3"/>
    <x v="3"/>
    <x v="0"/>
    <x v="3"/>
    <x v="0"/>
    <x v="0"/>
    <x v="0"/>
  </r>
  <r>
    <x v="1"/>
    <x v="0"/>
    <x v="1"/>
    <x v="1"/>
    <x v="2"/>
    <x v="0"/>
    <x v="1"/>
    <x v="0"/>
    <x v="0"/>
    <x v="0"/>
    <x v="0"/>
    <x v="0"/>
  </r>
  <r>
    <x v="0"/>
    <x v="1"/>
    <x v="1"/>
    <x v="5"/>
    <x v="2"/>
    <x v="2"/>
    <x v="3"/>
    <x v="1"/>
    <x v="1"/>
    <x v="4"/>
    <x v="0"/>
    <x v="1"/>
  </r>
  <r>
    <x v="1"/>
    <x v="1"/>
    <x v="1"/>
    <x v="0"/>
    <x v="3"/>
    <x v="0"/>
    <x v="4"/>
    <x v="1"/>
    <x v="1"/>
    <x v="1"/>
    <x v="1"/>
    <x v="0"/>
  </r>
  <r>
    <x v="1"/>
    <x v="1"/>
    <x v="1"/>
    <x v="3"/>
    <x v="2"/>
    <x v="1"/>
    <x v="3"/>
    <x v="0"/>
    <x v="1"/>
    <x v="2"/>
    <x v="1"/>
    <x v="1"/>
  </r>
  <r>
    <x v="0"/>
    <x v="0"/>
    <x v="1"/>
    <x v="9"/>
    <x v="4"/>
    <x v="0"/>
    <x v="2"/>
    <x v="0"/>
    <x v="2"/>
    <x v="2"/>
    <x v="1"/>
    <x v="0"/>
  </r>
  <r>
    <x v="0"/>
    <x v="1"/>
    <x v="1"/>
    <x v="1"/>
    <x v="2"/>
    <x v="1"/>
    <x v="1"/>
    <x v="1"/>
    <x v="1"/>
    <x v="4"/>
    <x v="0"/>
    <x v="1"/>
  </r>
  <r>
    <x v="1"/>
    <x v="0"/>
    <x v="1"/>
    <x v="5"/>
    <x v="0"/>
    <x v="2"/>
    <x v="3"/>
    <x v="1"/>
    <x v="1"/>
    <x v="2"/>
    <x v="0"/>
    <x v="0"/>
  </r>
  <r>
    <x v="1"/>
    <x v="1"/>
    <x v="0"/>
    <x v="1"/>
    <x v="2"/>
    <x v="1"/>
    <x v="1"/>
    <x v="1"/>
    <x v="1"/>
    <x v="0"/>
    <x v="0"/>
    <x v="1"/>
  </r>
  <r>
    <x v="1"/>
    <x v="1"/>
    <x v="1"/>
    <x v="1"/>
    <x v="2"/>
    <x v="1"/>
    <x v="1"/>
    <x v="1"/>
    <x v="1"/>
    <x v="0"/>
    <x v="0"/>
    <x v="1"/>
  </r>
  <r>
    <x v="1"/>
    <x v="1"/>
    <x v="0"/>
    <x v="11"/>
    <x v="3"/>
    <x v="0"/>
    <x v="2"/>
    <x v="0"/>
    <x v="1"/>
    <x v="4"/>
    <x v="1"/>
    <x v="1"/>
  </r>
  <r>
    <x v="0"/>
    <x v="1"/>
    <x v="0"/>
    <x v="1"/>
    <x v="2"/>
    <x v="1"/>
    <x v="1"/>
    <x v="1"/>
    <x v="1"/>
    <x v="4"/>
    <x v="0"/>
    <x v="1"/>
  </r>
  <r>
    <x v="0"/>
    <x v="1"/>
    <x v="0"/>
    <x v="1"/>
    <x v="1"/>
    <x v="2"/>
    <x v="0"/>
    <x v="0"/>
    <x v="3"/>
    <x v="1"/>
    <x v="1"/>
    <x v="0"/>
  </r>
  <r>
    <x v="0"/>
    <x v="1"/>
    <x v="0"/>
    <x v="7"/>
    <x v="4"/>
    <x v="1"/>
    <x v="2"/>
    <x v="0"/>
    <x v="3"/>
    <x v="3"/>
    <x v="0"/>
    <x v="2"/>
  </r>
  <r>
    <x v="1"/>
    <x v="0"/>
    <x v="1"/>
    <x v="0"/>
    <x v="0"/>
    <x v="0"/>
    <x v="0"/>
    <x v="0"/>
    <x v="1"/>
    <x v="0"/>
    <x v="0"/>
    <x v="0"/>
  </r>
  <r>
    <x v="1"/>
    <x v="0"/>
    <x v="1"/>
    <x v="0"/>
    <x v="2"/>
    <x v="4"/>
    <x v="1"/>
    <x v="0"/>
    <x v="0"/>
    <x v="0"/>
    <x v="0"/>
    <x v="1"/>
  </r>
  <r>
    <x v="0"/>
    <x v="0"/>
    <x v="0"/>
    <x v="5"/>
    <x v="1"/>
    <x v="2"/>
    <x v="3"/>
    <x v="0"/>
    <x v="3"/>
    <x v="0"/>
    <x v="0"/>
    <x v="0"/>
  </r>
  <r>
    <x v="0"/>
    <x v="1"/>
    <x v="1"/>
    <x v="3"/>
    <x v="3"/>
    <x v="2"/>
    <x v="3"/>
    <x v="0"/>
    <x v="0"/>
    <x v="0"/>
    <x v="0"/>
    <x v="1"/>
  </r>
  <r>
    <x v="1"/>
    <x v="1"/>
    <x v="1"/>
    <x v="11"/>
    <x v="1"/>
    <x v="0"/>
    <x v="2"/>
    <x v="1"/>
    <x v="3"/>
    <x v="0"/>
    <x v="1"/>
    <x v="0"/>
  </r>
  <r>
    <x v="0"/>
    <x v="0"/>
    <x v="1"/>
    <x v="3"/>
    <x v="3"/>
    <x v="1"/>
    <x v="3"/>
    <x v="0"/>
    <x v="0"/>
    <x v="2"/>
    <x v="0"/>
    <x v="0"/>
  </r>
  <r>
    <x v="0"/>
    <x v="1"/>
    <x v="1"/>
    <x v="11"/>
    <x v="0"/>
    <x v="1"/>
    <x v="0"/>
    <x v="0"/>
    <x v="1"/>
    <x v="1"/>
    <x v="1"/>
    <x v="0"/>
  </r>
  <r>
    <x v="1"/>
    <x v="1"/>
    <x v="0"/>
    <x v="2"/>
    <x v="3"/>
    <x v="2"/>
    <x v="2"/>
    <x v="0"/>
    <x v="3"/>
    <x v="1"/>
    <x v="1"/>
    <x v="0"/>
  </r>
  <r>
    <x v="0"/>
    <x v="1"/>
    <x v="0"/>
    <x v="1"/>
    <x v="2"/>
    <x v="1"/>
    <x v="1"/>
    <x v="1"/>
    <x v="1"/>
    <x v="4"/>
    <x v="0"/>
    <x v="1"/>
  </r>
  <r>
    <x v="1"/>
    <x v="0"/>
    <x v="1"/>
    <x v="2"/>
    <x v="3"/>
    <x v="1"/>
    <x v="0"/>
    <x v="0"/>
    <x v="3"/>
    <x v="1"/>
    <x v="1"/>
    <x v="0"/>
  </r>
  <r>
    <x v="1"/>
    <x v="0"/>
    <x v="0"/>
    <x v="0"/>
    <x v="2"/>
    <x v="0"/>
    <x v="1"/>
    <x v="0"/>
    <x v="0"/>
    <x v="0"/>
    <x v="0"/>
    <x v="1"/>
  </r>
  <r>
    <x v="1"/>
    <x v="1"/>
    <x v="1"/>
    <x v="0"/>
    <x v="2"/>
    <x v="0"/>
    <x v="2"/>
    <x v="1"/>
    <x v="0"/>
    <x v="0"/>
    <x v="0"/>
    <x v="0"/>
  </r>
  <r>
    <x v="1"/>
    <x v="1"/>
    <x v="0"/>
    <x v="1"/>
    <x v="0"/>
    <x v="1"/>
    <x v="3"/>
    <x v="1"/>
    <x v="0"/>
    <x v="0"/>
    <x v="0"/>
    <x v="0"/>
  </r>
  <r>
    <x v="0"/>
    <x v="1"/>
    <x v="0"/>
    <x v="0"/>
    <x v="3"/>
    <x v="1"/>
    <x v="1"/>
    <x v="0"/>
    <x v="3"/>
    <x v="2"/>
    <x v="0"/>
    <x v="1"/>
  </r>
  <r>
    <x v="1"/>
    <x v="1"/>
    <x v="0"/>
    <x v="12"/>
    <x v="0"/>
    <x v="4"/>
    <x v="4"/>
    <x v="1"/>
    <x v="1"/>
    <x v="0"/>
    <x v="1"/>
    <x v="1"/>
  </r>
  <r>
    <x v="1"/>
    <x v="1"/>
    <x v="1"/>
    <x v="3"/>
    <x v="2"/>
    <x v="4"/>
    <x v="3"/>
    <x v="1"/>
    <x v="0"/>
    <x v="0"/>
    <x v="0"/>
    <x v="1"/>
  </r>
  <r>
    <x v="0"/>
    <x v="0"/>
    <x v="0"/>
    <x v="1"/>
    <x v="0"/>
    <x v="0"/>
    <x v="0"/>
    <x v="0"/>
    <x v="3"/>
    <x v="0"/>
    <x v="0"/>
    <x v="0"/>
  </r>
  <r>
    <x v="0"/>
    <x v="0"/>
    <x v="1"/>
    <x v="9"/>
    <x v="4"/>
    <x v="0"/>
    <x v="4"/>
    <x v="0"/>
    <x v="3"/>
    <x v="4"/>
    <x v="0"/>
    <x v="2"/>
  </r>
  <r>
    <x v="0"/>
    <x v="1"/>
    <x v="0"/>
    <x v="1"/>
    <x v="2"/>
    <x v="1"/>
    <x v="1"/>
    <x v="1"/>
    <x v="1"/>
    <x v="4"/>
    <x v="0"/>
    <x v="1"/>
  </r>
  <r>
    <x v="1"/>
    <x v="0"/>
    <x v="0"/>
    <x v="0"/>
    <x v="3"/>
    <x v="0"/>
    <x v="4"/>
    <x v="0"/>
    <x v="3"/>
    <x v="1"/>
    <x v="1"/>
    <x v="2"/>
  </r>
  <r>
    <x v="0"/>
    <x v="0"/>
    <x v="1"/>
    <x v="13"/>
    <x v="3"/>
    <x v="2"/>
    <x v="2"/>
    <x v="0"/>
    <x v="2"/>
    <x v="0"/>
    <x v="0"/>
    <x v="0"/>
  </r>
  <r>
    <x v="1"/>
    <x v="1"/>
    <x v="0"/>
    <x v="0"/>
    <x v="2"/>
    <x v="0"/>
    <x v="1"/>
    <x v="1"/>
    <x v="0"/>
    <x v="0"/>
    <x v="0"/>
    <x v="1"/>
  </r>
  <r>
    <x v="0"/>
    <x v="0"/>
    <x v="1"/>
    <x v="9"/>
    <x v="4"/>
    <x v="0"/>
    <x v="2"/>
    <x v="0"/>
    <x v="2"/>
    <x v="2"/>
    <x v="1"/>
    <x v="0"/>
  </r>
  <r>
    <x v="0"/>
    <x v="1"/>
    <x v="1"/>
    <x v="1"/>
    <x v="2"/>
    <x v="1"/>
    <x v="1"/>
    <x v="0"/>
    <x v="1"/>
    <x v="4"/>
    <x v="0"/>
    <x v="1"/>
  </r>
  <r>
    <x v="0"/>
    <x v="0"/>
    <x v="1"/>
    <x v="1"/>
    <x v="0"/>
    <x v="0"/>
    <x v="1"/>
    <x v="0"/>
    <x v="1"/>
    <x v="4"/>
    <x v="0"/>
    <x v="0"/>
  </r>
  <r>
    <x v="1"/>
    <x v="1"/>
    <x v="1"/>
    <x v="3"/>
    <x v="3"/>
    <x v="1"/>
    <x v="3"/>
    <x v="0"/>
    <x v="1"/>
    <x v="0"/>
    <x v="0"/>
    <x v="0"/>
  </r>
  <r>
    <x v="1"/>
    <x v="1"/>
    <x v="1"/>
    <x v="3"/>
    <x v="1"/>
    <x v="2"/>
    <x v="3"/>
    <x v="0"/>
    <x v="1"/>
    <x v="0"/>
    <x v="0"/>
    <x v="0"/>
  </r>
  <r>
    <x v="1"/>
    <x v="0"/>
    <x v="1"/>
    <x v="7"/>
    <x v="5"/>
    <x v="2"/>
    <x v="4"/>
    <x v="0"/>
    <x v="4"/>
    <x v="1"/>
    <x v="0"/>
    <x v="0"/>
  </r>
  <r>
    <x v="1"/>
    <x v="0"/>
    <x v="1"/>
    <x v="0"/>
    <x v="2"/>
    <x v="0"/>
    <x v="2"/>
    <x v="0"/>
    <x v="0"/>
    <x v="0"/>
    <x v="0"/>
    <x v="0"/>
  </r>
  <r>
    <x v="1"/>
    <x v="1"/>
    <x v="1"/>
    <x v="0"/>
    <x v="3"/>
    <x v="0"/>
    <x v="4"/>
    <x v="0"/>
    <x v="3"/>
    <x v="1"/>
    <x v="1"/>
    <x v="2"/>
  </r>
  <r>
    <x v="0"/>
    <x v="1"/>
    <x v="0"/>
    <x v="1"/>
    <x v="3"/>
    <x v="1"/>
    <x v="1"/>
    <x v="0"/>
    <x v="3"/>
    <x v="0"/>
    <x v="0"/>
    <x v="0"/>
  </r>
  <r>
    <x v="0"/>
    <x v="0"/>
    <x v="1"/>
    <x v="3"/>
    <x v="3"/>
    <x v="1"/>
    <x v="3"/>
    <x v="0"/>
    <x v="1"/>
    <x v="4"/>
    <x v="0"/>
    <x v="0"/>
  </r>
  <r>
    <x v="1"/>
    <x v="1"/>
    <x v="0"/>
    <x v="3"/>
    <x v="0"/>
    <x v="2"/>
    <x v="3"/>
    <x v="1"/>
    <x v="1"/>
    <x v="1"/>
    <x v="0"/>
    <x v="1"/>
  </r>
  <r>
    <x v="0"/>
    <x v="1"/>
    <x v="1"/>
    <x v="5"/>
    <x v="3"/>
    <x v="2"/>
    <x v="3"/>
    <x v="0"/>
    <x v="3"/>
    <x v="0"/>
    <x v="0"/>
    <x v="0"/>
  </r>
  <r>
    <x v="1"/>
    <x v="0"/>
    <x v="0"/>
    <x v="5"/>
    <x v="3"/>
    <x v="3"/>
    <x v="1"/>
    <x v="0"/>
    <x v="3"/>
    <x v="1"/>
    <x v="1"/>
    <x v="0"/>
  </r>
  <r>
    <x v="1"/>
    <x v="1"/>
    <x v="0"/>
    <x v="1"/>
    <x v="3"/>
    <x v="1"/>
    <x v="1"/>
    <x v="1"/>
    <x v="3"/>
    <x v="1"/>
    <x v="1"/>
    <x v="2"/>
  </r>
  <r>
    <x v="1"/>
    <x v="1"/>
    <x v="1"/>
    <x v="0"/>
    <x v="2"/>
    <x v="0"/>
    <x v="2"/>
    <x v="1"/>
    <x v="0"/>
    <x v="0"/>
    <x v="0"/>
    <x v="0"/>
  </r>
  <r>
    <x v="1"/>
    <x v="1"/>
    <x v="0"/>
    <x v="3"/>
    <x v="2"/>
    <x v="1"/>
    <x v="3"/>
    <x v="1"/>
    <x v="1"/>
    <x v="0"/>
    <x v="1"/>
    <x v="1"/>
  </r>
  <r>
    <x v="1"/>
    <x v="0"/>
    <x v="1"/>
    <x v="0"/>
    <x v="0"/>
    <x v="0"/>
    <x v="0"/>
    <x v="0"/>
    <x v="0"/>
    <x v="0"/>
    <x v="0"/>
    <x v="0"/>
  </r>
  <r>
    <x v="0"/>
    <x v="0"/>
    <x v="0"/>
    <x v="9"/>
    <x v="2"/>
    <x v="0"/>
    <x v="2"/>
    <x v="0"/>
    <x v="4"/>
    <x v="3"/>
    <x v="1"/>
    <x v="1"/>
  </r>
  <r>
    <x v="1"/>
    <x v="1"/>
    <x v="1"/>
    <x v="1"/>
    <x v="0"/>
    <x v="0"/>
    <x v="1"/>
    <x v="0"/>
    <x v="0"/>
    <x v="2"/>
    <x v="0"/>
    <x v="1"/>
  </r>
  <r>
    <x v="0"/>
    <x v="0"/>
    <x v="0"/>
    <x v="0"/>
    <x v="3"/>
    <x v="1"/>
    <x v="1"/>
    <x v="1"/>
    <x v="1"/>
    <x v="0"/>
    <x v="0"/>
    <x v="1"/>
  </r>
  <r>
    <x v="1"/>
    <x v="0"/>
    <x v="1"/>
    <x v="0"/>
    <x v="2"/>
    <x v="4"/>
    <x v="1"/>
    <x v="0"/>
    <x v="0"/>
    <x v="0"/>
    <x v="0"/>
    <x v="1"/>
  </r>
  <r>
    <x v="0"/>
    <x v="0"/>
    <x v="1"/>
    <x v="5"/>
    <x v="5"/>
    <x v="2"/>
    <x v="0"/>
    <x v="0"/>
    <x v="3"/>
    <x v="1"/>
    <x v="1"/>
    <x v="2"/>
  </r>
  <r>
    <x v="0"/>
    <x v="1"/>
    <x v="1"/>
    <x v="1"/>
    <x v="2"/>
    <x v="1"/>
    <x v="1"/>
    <x v="1"/>
    <x v="1"/>
    <x v="2"/>
    <x v="0"/>
    <x v="1"/>
  </r>
  <r>
    <x v="1"/>
    <x v="0"/>
    <x v="1"/>
    <x v="11"/>
    <x v="0"/>
    <x v="1"/>
    <x v="0"/>
    <x v="0"/>
    <x v="1"/>
    <x v="1"/>
    <x v="1"/>
    <x v="0"/>
  </r>
  <r>
    <x v="0"/>
    <x v="1"/>
    <x v="1"/>
    <x v="10"/>
    <x v="0"/>
    <x v="0"/>
    <x v="4"/>
    <x v="1"/>
    <x v="4"/>
    <x v="0"/>
    <x v="1"/>
    <x v="0"/>
  </r>
  <r>
    <x v="0"/>
    <x v="1"/>
    <x v="0"/>
    <x v="5"/>
    <x v="2"/>
    <x v="3"/>
    <x v="3"/>
    <x v="1"/>
    <x v="3"/>
    <x v="2"/>
    <x v="0"/>
    <x v="1"/>
  </r>
  <r>
    <x v="0"/>
    <x v="1"/>
    <x v="1"/>
    <x v="9"/>
    <x v="4"/>
    <x v="4"/>
    <x v="4"/>
    <x v="0"/>
    <x v="4"/>
    <x v="0"/>
    <x v="1"/>
    <x v="0"/>
  </r>
  <r>
    <x v="1"/>
    <x v="1"/>
    <x v="0"/>
    <x v="3"/>
    <x v="5"/>
    <x v="3"/>
    <x v="3"/>
    <x v="0"/>
    <x v="3"/>
    <x v="0"/>
    <x v="0"/>
    <x v="0"/>
  </r>
  <r>
    <x v="0"/>
    <x v="0"/>
    <x v="0"/>
    <x v="12"/>
    <x v="4"/>
    <x v="1"/>
    <x v="2"/>
    <x v="0"/>
    <x v="2"/>
    <x v="0"/>
    <x v="0"/>
    <x v="0"/>
  </r>
  <r>
    <x v="1"/>
    <x v="1"/>
    <x v="0"/>
    <x v="11"/>
    <x v="0"/>
    <x v="0"/>
    <x v="2"/>
    <x v="0"/>
    <x v="1"/>
    <x v="1"/>
    <x v="1"/>
    <x v="0"/>
  </r>
  <r>
    <x v="1"/>
    <x v="0"/>
    <x v="0"/>
    <x v="5"/>
    <x v="3"/>
    <x v="2"/>
    <x v="3"/>
    <x v="0"/>
    <x v="0"/>
    <x v="0"/>
    <x v="0"/>
    <x v="0"/>
  </r>
  <r>
    <x v="1"/>
    <x v="1"/>
    <x v="0"/>
    <x v="11"/>
    <x v="3"/>
    <x v="0"/>
    <x v="2"/>
    <x v="1"/>
    <x v="1"/>
    <x v="0"/>
    <x v="1"/>
    <x v="1"/>
  </r>
  <r>
    <x v="0"/>
    <x v="1"/>
    <x v="1"/>
    <x v="0"/>
    <x v="3"/>
    <x v="1"/>
    <x v="0"/>
    <x v="1"/>
    <x v="3"/>
    <x v="2"/>
    <x v="1"/>
    <x v="0"/>
  </r>
  <r>
    <x v="1"/>
    <x v="0"/>
    <x v="1"/>
    <x v="3"/>
    <x v="2"/>
    <x v="1"/>
    <x v="3"/>
    <x v="0"/>
    <x v="1"/>
    <x v="4"/>
    <x v="1"/>
    <x v="1"/>
  </r>
  <r>
    <x v="0"/>
    <x v="0"/>
    <x v="0"/>
    <x v="3"/>
    <x v="2"/>
    <x v="1"/>
    <x v="3"/>
    <x v="1"/>
    <x v="1"/>
    <x v="0"/>
    <x v="1"/>
    <x v="1"/>
  </r>
  <r>
    <x v="1"/>
    <x v="1"/>
    <x v="1"/>
    <x v="7"/>
    <x v="0"/>
    <x v="0"/>
    <x v="2"/>
    <x v="0"/>
    <x v="1"/>
    <x v="4"/>
    <x v="1"/>
    <x v="0"/>
  </r>
  <r>
    <x v="0"/>
    <x v="1"/>
    <x v="1"/>
    <x v="10"/>
    <x v="2"/>
    <x v="2"/>
    <x v="4"/>
    <x v="0"/>
    <x v="4"/>
    <x v="3"/>
    <x v="1"/>
    <x v="1"/>
  </r>
  <r>
    <x v="1"/>
    <x v="0"/>
    <x v="0"/>
    <x v="12"/>
    <x v="5"/>
    <x v="1"/>
    <x v="2"/>
    <x v="0"/>
    <x v="2"/>
    <x v="1"/>
    <x v="0"/>
    <x v="2"/>
  </r>
  <r>
    <x v="0"/>
    <x v="0"/>
    <x v="0"/>
    <x v="9"/>
    <x v="4"/>
    <x v="0"/>
    <x v="4"/>
    <x v="0"/>
    <x v="3"/>
    <x v="4"/>
    <x v="0"/>
    <x v="2"/>
  </r>
  <r>
    <x v="0"/>
    <x v="0"/>
    <x v="1"/>
    <x v="3"/>
    <x v="2"/>
    <x v="3"/>
    <x v="3"/>
    <x v="1"/>
    <x v="3"/>
    <x v="0"/>
    <x v="0"/>
    <x v="1"/>
  </r>
  <r>
    <x v="0"/>
    <x v="0"/>
    <x v="0"/>
    <x v="3"/>
    <x v="2"/>
    <x v="1"/>
    <x v="3"/>
    <x v="0"/>
    <x v="1"/>
    <x v="4"/>
    <x v="1"/>
    <x v="1"/>
  </r>
  <r>
    <x v="1"/>
    <x v="1"/>
    <x v="1"/>
    <x v="14"/>
    <x v="2"/>
    <x v="4"/>
    <x v="0"/>
    <x v="0"/>
    <x v="0"/>
    <x v="0"/>
    <x v="0"/>
    <x v="1"/>
  </r>
  <r>
    <x v="1"/>
    <x v="1"/>
    <x v="0"/>
    <x v="9"/>
    <x v="3"/>
    <x v="1"/>
    <x v="0"/>
    <x v="0"/>
    <x v="3"/>
    <x v="1"/>
    <x v="1"/>
    <x v="0"/>
  </r>
  <r>
    <x v="1"/>
    <x v="1"/>
    <x v="0"/>
    <x v="5"/>
    <x v="2"/>
    <x v="1"/>
    <x v="3"/>
    <x v="0"/>
    <x v="0"/>
    <x v="0"/>
    <x v="1"/>
    <x v="1"/>
  </r>
  <r>
    <x v="0"/>
    <x v="1"/>
    <x v="0"/>
    <x v="15"/>
    <x v="3"/>
    <x v="1"/>
    <x v="2"/>
    <x v="1"/>
    <x v="4"/>
    <x v="1"/>
    <x v="0"/>
    <x v="0"/>
  </r>
  <r>
    <x v="1"/>
    <x v="0"/>
    <x v="1"/>
    <x v="4"/>
    <x v="5"/>
    <x v="1"/>
    <x v="2"/>
    <x v="1"/>
    <x v="3"/>
    <x v="3"/>
    <x v="0"/>
    <x v="0"/>
  </r>
  <r>
    <x v="1"/>
    <x v="0"/>
    <x v="0"/>
    <x v="3"/>
    <x v="2"/>
    <x v="4"/>
    <x v="3"/>
    <x v="0"/>
    <x v="0"/>
    <x v="0"/>
    <x v="0"/>
    <x v="1"/>
  </r>
  <r>
    <x v="0"/>
    <x v="1"/>
    <x v="1"/>
    <x v="3"/>
    <x v="0"/>
    <x v="4"/>
    <x v="3"/>
    <x v="0"/>
    <x v="0"/>
    <x v="0"/>
    <x v="0"/>
    <x v="0"/>
  </r>
  <r>
    <x v="1"/>
    <x v="0"/>
    <x v="0"/>
    <x v="1"/>
    <x v="1"/>
    <x v="1"/>
    <x v="1"/>
    <x v="1"/>
    <x v="3"/>
    <x v="2"/>
    <x v="1"/>
    <x v="0"/>
  </r>
  <r>
    <x v="1"/>
    <x v="1"/>
    <x v="1"/>
    <x v="0"/>
    <x v="3"/>
    <x v="0"/>
    <x v="4"/>
    <x v="0"/>
    <x v="3"/>
    <x v="1"/>
    <x v="1"/>
    <x v="2"/>
  </r>
  <r>
    <x v="0"/>
    <x v="0"/>
    <x v="0"/>
    <x v="12"/>
    <x v="5"/>
    <x v="2"/>
    <x v="4"/>
    <x v="1"/>
    <x v="2"/>
    <x v="3"/>
    <x v="0"/>
    <x v="0"/>
  </r>
  <r>
    <x v="1"/>
    <x v="0"/>
    <x v="0"/>
    <x v="7"/>
    <x v="0"/>
    <x v="0"/>
    <x v="2"/>
    <x v="0"/>
    <x v="1"/>
    <x v="4"/>
    <x v="1"/>
    <x v="0"/>
  </r>
  <r>
    <x v="1"/>
    <x v="0"/>
    <x v="0"/>
    <x v="1"/>
    <x v="1"/>
    <x v="2"/>
    <x v="0"/>
    <x v="1"/>
    <x v="3"/>
    <x v="2"/>
    <x v="1"/>
    <x v="0"/>
  </r>
  <r>
    <x v="0"/>
    <x v="1"/>
    <x v="1"/>
    <x v="9"/>
    <x v="4"/>
    <x v="1"/>
    <x v="2"/>
    <x v="1"/>
    <x v="3"/>
    <x v="3"/>
    <x v="0"/>
    <x v="0"/>
  </r>
  <r>
    <x v="1"/>
    <x v="0"/>
    <x v="0"/>
    <x v="2"/>
    <x v="2"/>
    <x v="0"/>
    <x v="2"/>
    <x v="0"/>
    <x v="2"/>
    <x v="3"/>
    <x v="1"/>
    <x v="1"/>
  </r>
  <r>
    <x v="0"/>
    <x v="1"/>
    <x v="0"/>
    <x v="9"/>
    <x v="4"/>
    <x v="0"/>
    <x v="4"/>
    <x v="0"/>
    <x v="3"/>
    <x v="3"/>
    <x v="0"/>
    <x v="2"/>
  </r>
  <r>
    <x v="0"/>
    <x v="0"/>
    <x v="0"/>
    <x v="2"/>
    <x v="4"/>
    <x v="0"/>
    <x v="2"/>
    <x v="0"/>
    <x v="2"/>
    <x v="3"/>
    <x v="1"/>
    <x v="0"/>
  </r>
  <r>
    <x v="0"/>
    <x v="1"/>
    <x v="0"/>
    <x v="3"/>
    <x v="2"/>
    <x v="3"/>
    <x v="3"/>
    <x v="1"/>
    <x v="3"/>
    <x v="0"/>
    <x v="0"/>
    <x v="1"/>
  </r>
  <r>
    <x v="1"/>
    <x v="1"/>
    <x v="1"/>
    <x v="5"/>
    <x v="2"/>
    <x v="0"/>
    <x v="1"/>
    <x v="0"/>
    <x v="0"/>
    <x v="0"/>
    <x v="1"/>
    <x v="1"/>
  </r>
  <r>
    <x v="0"/>
    <x v="1"/>
    <x v="0"/>
    <x v="14"/>
    <x v="2"/>
    <x v="4"/>
    <x v="0"/>
    <x v="0"/>
    <x v="0"/>
    <x v="2"/>
    <x v="0"/>
    <x v="1"/>
  </r>
  <r>
    <x v="1"/>
    <x v="0"/>
    <x v="1"/>
    <x v="11"/>
    <x v="3"/>
    <x v="4"/>
    <x v="4"/>
    <x v="0"/>
    <x v="1"/>
    <x v="0"/>
    <x v="1"/>
    <x v="2"/>
  </r>
  <r>
    <x v="1"/>
    <x v="1"/>
    <x v="0"/>
    <x v="10"/>
    <x v="2"/>
    <x v="4"/>
    <x v="4"/>
    <x v="1"/>
    <x v="1"/>
    <x v="2"/>
    <x v="1"/>
    <x v="0"/>
  </r>
  <r>
    <x v="1"/>
    <x v="1"/>
    <x v="1"/>
    <x v="9"/>
    <x v="2"/>
    <x v="0"/>
    <x v="2"/>
    <x v="1"/>
    <x v="4"/>
    <x v="3"/>
    <x v="1"/>
    <x v="1"/>
  </r>
  <r>
    <x v="0"/>
    <x v="1"/>
    <x v="1"/>
    <x v="11"/>
    <x v="2"/>
    <x v="0"/>
    <x v="2"/>
    <x v="1"/>
    <x v="4"/>
    <x v="4"/>
    <x v="1"/>
    <x v="1"/>
  </r>
  <r>
    <x v="1"/>
    <x v="0"/>
    <x v="1"/>
    <x v="3"/>
    <x v="0"/>
    <x v="2"/>
    <x v="3"/>
    <x v="0"/>
    <x v="0"/>
    <x v="4"/>
    <x v="1"/>
    <x v="1"/>
  </r>
  <r>
    <x v="1"/>
    <x v="1"/>
    <x v="1"/>
    <x v="0"/>
    <x v="3"/>
    <x v="1"/>
    <x v="1"/>
    <x v="0"/>
    <x v="0"/>
    <x v="2"/>
    <x v="0"/>
    <x v="1"/>
  </r>
  <r>
    <x v="1"/>
    <x v="1"/>
    <x v="0"/>
    <x v="11"/>
    <x v="0"/>
    <x v="1"/>
    <x v="0"/>
    <x v="0"/>
    <x v="1"/>
    <x v="1"/>
    <x v="1"/>
    <x v="0"/>
  </r>
  <r>
    <x v="1"/>
    <x v="0"/>
    <x v="1"/>
    <x v="1"/>
    <x v="1"/>
    <x v="4"/>
    <x v="1"/>
    <x v="0"/>
    <x v="0"/>
    <x v="0"/>
    <x v="0"/>
    <x v="0"/>
  </r>
  <r>
    <x v="1"/>
    <x v="1"/>
    <x v="0"/>
    <x v="0"/>
    <x v="2"/>
    <x v="4"/>
    <x v="1"/>
    <x v="0"/>
    <x v="0"/>
    <x v="0"/>
    <x v="0"/>
    <x v="1"/>
  </r>
  <r>
    <x v="1"/>
    <x v="1"/>
    <x v="0"/>
    <x v="1"/>
    <x v="1"/>
    <x v="1"/>
    <x v="1"/>
    <x v="0"/>
    <x v="0"/>
    <x v="0"/>
    <x v="0"/>
    <x v="0"/>
  </r>
  <r>
    <x v="0"/>
    <x v="0"/>
    <x v="0"/>
    <x v="9"/>
    <x v="5"/>
    <x v="4"/>
    <x v="4"/>
    <x v="0"/>
    <x v="1"/>
    <x v="0"/>
    <x v="1"/>
    <x v="1"/>
  </r>
  <r>
    <x v="1"/>
    <x v="0"/>
    <x v="0"/>
    <x v="14"/>
    <x v="2"/>
    <x v="4"/>
    <x v="0"/>
    <x v="0"/>
    <x v="0"/>
    <x v="0"/>
    <x v="0"/>
    <x v="1"/>
  </r>
  <r>
    <x v="0"/>
    <x v="1"/>
    <x v="0"/>
    <x v="1"/>
    <x v="2"/>
    <x v="1"/>
    <x v="1"/>
    <x v="1"/>
    <x v="1"/>
    <x v="4"/>
    <x v="0"/>
    <x v="1"/>
  </r>
  <r>
    <x v="1"/>
    <x v="0"/>
    <x v="1"/>
    <x v="1"/>
    <x v="0"/>
    <x v="0"/>
    <x v="1"/>
    <x v="0"/>
    <x v="0"/>
    <x v="0"/>
    <x v="0"/>
    <x v="2"/>
  </r>
  <r>
    <x v="0"/>
    <x v="0"/>
    <x v="1"/>
    <x v="5"/>
    <x v="3"/>
    <x v="3"/>
    <x v="1"/>
    <x v="0"/>
    <x v="4"/>
    <x v="1"/>
    <x v="1"/>
    <x v="0"/>
  </r>
  <r>
    <x v="0"/>
    <x v="1"/>
    <x v="0"/>
    <x v="5"/>
    <x v="2"/>
    <x v="3"/>
    <x v="3"/>
    <x v="1"/>
    <x v="3"/>
    <x v="0"/>
    <x v="0"/>
    <x v="1"/>
  </r>
  <r>
    <x v="0"/>
    <x v="1"/>
    <x v="1"/>
    <x v="3"/>
    <x v="0"/>
    <x v="0"/>
    <x v="3"/>
    <x v="0"/>
    <x v="0"/>
    <x v="0"/>
    <x v="0"/>
    <x v="0"/>
  </r>
  <r>
    <x v="1"/>
    <x v="1"/>
    <x v="1"/>
    <x v="3"/>
    <x v="2"/>
    <x v="1"/>
    <x v="3"/>
    <x v="0"/>
    <x v="1"/>
    <x v="2"/>
    <x v="1"/>
    <x v="1"/>
  </r>
  <r>
    <x v="1"/>
    <x v="0"/>
    <x v="1"/>
    <x v="11"/>
    <x v="0"/>
    <x v="0"/>
    <x v="2"/>
    <x v="0"/>
    <x v="1"/>
    <x v="1"/>
    <x v="1"/>
    <x v="0"/>
  </r>
  <r>
    <x v="0"/>
    <x v="1"/>
    <x v="1"/>
    <x v="3"/>
    <x v="2"/>
    <x v="3"/>
    <x v="3"/>
    <x v="1"/>
    <x v="3"/>
    <x v="2"/>
    <x v="0"/>
    <x v="1"/>
  </r>
  <r>
    <x v="0"/>
    <x v="0"/>
    <x v="0"/>
    <x v="1"/>
    <x v="1"/>
    <x v="1"/>
    <x v="1"/>
    <x v="1"/>
    <x v="0"/>
    <x v="0"/>
    <x v="0"/>
    <x v="0"/>
  </r>
  <r>
    <x v="0"/>
    <x v="1"/>
    <x v="0"/>
    <x v="2"/>
    <x v="4"/>
    <x v="0"/>
    <x v="2"/>
    <x v="0"/>
    <x v="2"/>
    <x v="3"/>
    <x v="1"/>
    <x v="0"/>
  </r>
  <r>
    <x v="0"/>
    <x v="0"/>
    <x v="0"/>
    <x v="1"/>
    <x v="3"/>
    <x v="1"/>
    <x v="1"/>
    <x v="1"/>
    <x v="3"/>
    <x v="0"/>
    <x v="1"/>
    <x v="2"/>
  </r>
  <r>
    <x v="0"/>
    <x v="0"/>
    <x v="1"/>
    <x v="5"/>
    <x v="0"/>
    <x v="1"/>
    <x v="3"/>
    <x v="0"/>
    <x v="0"/>
    <x v="2"/>
    <x v="0"/>
    <x v="1"/>
  </r>
  <r>
    <x v="1"/>
    <x v="1"/>
    <x v="0"/>
    <x v="5"/>
    <x v="1"/>
    <x v="2"/>
    <x v="3"/>
    <x v="0"/>
    <x v="1"/>
    <x v="0"/>
    <x v="0"/>
    <x v="0"/>
  </r>
  <r>
    <x v="0"/>
    <x v="0"/>
    <x v="1"/>
    <x v="3"/>
    <x v="1"/>
    <x v="3"/>
    <x v="3"/>
    <x v="0"/>
    <x v="3"/>
    <x v="0"/>
    <x v="0"/>
    <x v="0"/>
  </r>
  <r>
    <x v="0"/>
    <x v="0"/>
    <x v="0"/>
    <x v="5"/>
    <x v="0"/>
    <x v="4"/>
    <x v="1"/>
    <x v="0"/>
    <x v="0"/>
    <x v="0"/>
    <x v="0"/>
    <x v="0"/>
  </r>
  <r>
    <x v="0"/>
    <x v="1"/>
    <x v="1"/>
    <x v="9"/>
    <x v="4"/>
    <x v="2"/>
    <x v="4"/>
    <x v="0"/>
    <x v="4"/>
    <x v="3"/>
    <x v="0"/>
    <x v="0"/>
  </r>
  <r>
    <x v="1"/>
    <x v="0"/>
    <x v="0"/>
    <x v="0"/>
    <x v="2"/>
    <x v="0"/>
    <x v="1"/>
    <x v="0"/>
    <x v="0"/>
    <x v="0"/>
    <x v="0"/>
    <x v="1"/>
  </r>
  <r>
    <x v="0"/>
    <x v="0"/>
    <x v="0"/>
    <x v="1"/>
    <x v="5"/>
    <x v="4"/>
    <x v="1"/>
    <x v="0"/>
    <x v="0"/>
    <x v="0"/>
    <x v="0"/>
    <x v="0"/>
  </r>
  <r>
    <x v="1"/>
    <x v="0"/>
    <x v="1"/>
    <x v="5"/>
    <x v="2"/>
    <x v="0"/>
    <x v="1"/>
    <x v="0"/>
    <x v="0"/>
    <x v="0"/>
    <x v="1"/>
    <x v="1"/>
  </r>
  <r>
    <x v="1"/>
    <x v="1"/>
    <x v="1"/>
    <x v="7"/>
    <x v="2"/>
    <x v="0"/>
    <x v="2"/>
    <x v="1"/>
    <x v="2"/>
    <x v="3"/>
    <x v="1"/>
    <x v="1"/>
  </r>
  <r>
    <x v="1"/>
    <x v="1"/>
    <x v="0"/>
    <x v="1"/>
    <x v="4"/>
    <x v="4"/>
    <x v="1"/>
    <x v="0"/>
    <x v="0"/>
    <x v="0"/>
    <x v="0"/>
    <x v="0"/>
  </r>
  <r>
    <x v="1"/>
    <x v="0"/>
    <x v="0"/>
    <x v="3"/>
    <x v="2"/>
    <x v="1"/>
    <x v="3"/>
    <x v="1"/>
    <x v="1"/>
    <x v="0"/>
    <x v="1"/>
    <x v="1"/>
  </r>
  <r>
    <x v="0"/>
    <x v="0"/>
    <x v="1"/>
    <x v="2"/>
    <x v="4"/>
    <x v="1"/>
    <x v="0"/>
    <x v="0"/>
    <x v="4"/>
    <x v="1"/>
    <x v="1"/>
    <x v="0"/>
  </r>
  <r>
    <x v="0"/>
    <x v="0"/>
    <x v="1"/>
    <x v="3"/>
    <x v="0"/>
    <x v="4"/>
    <x v="3"/>
    <x v="0"/>
    <x v="0"/>
    <x v="0"/>
    <x v="0"/>
    <x v="1"/>
  </r>
  <r>
    <x v="0"/>
    <x v="1"/>
    <x v="0"/>
    <x v="1"/>
    <x v="1"/>
    <x v="1"/>
    <x v="1"/>
    <x v="0"/>
    <x v="3"/>
    <x v="0"/>
    <x v="0"/>
    <x v="1"/>
  </r>
  <r>
    <x v="1"/>
    <x v="1"/>
    <x v="1"/>
    <x v="1"/>
    <x v="0"/>
    <x v="0"/>
    <x v="1"/>
    <x v="1"/>
    <x v="1"/>
    <x v="0"/>
    <x v="0"/>
    <x v="0"/>
  </r>
  <r>
    <x v="1"/>
    <x v="0"/>
    <x v="0"/>
    <x v="6"/>
    <x v="1"/>
    <x v="0"/>
    <x v="4"/>
    <x v="1"/>
    <x v="3"/>
    <x v="3"/>
    <x v="0"/>
    <x v="0"/>
  </r>
  <r>
    <x v="1"/>
    <x v="0"/>
    <x v="1"/>
    <x v="15"/>
    <x v="4"/>
    <x v="0"/>
    <x v="4"/>
    <x v="0"/>
    <x v="2"/>
    <x v="4"/>
    <x v="1"/>
    <x v="0"/>
  </r>
  <r>
    <x v="1"/>
    <x v="0"/>
    <x v="0"/>
    <x v="12"/>
    <x v="1"/>
    <x v="1"/>
    <x v="2"/>
    <x v="0"/>
    <x v="4"/>
    <x v="0"/>
    <x v="0"/>
    <x v="0"/>
  </r>
  <r>
    <x v="0"/>
    <x v="0"/>
    <x v="0"/>
    <x v="3"/>
    <x v="4"/>
    <x v="2"/>
    <x v="0"/>
    <x v="1"/>
    <x v="4"/>
    <x v="2"/>
    <x v="1"/>
    <x v="2"/>
  </r>
  <r>
    <x v="1"/>
    <x v="1"/>
    <x v="1"/>
    <x v="2"/>
    <x v="2"/>
    <x v="0"/>
    <x v="2"/>
    <x v="0"/>
    <x v="1"/>
    <x v="1"/>
    <x v="1"/>
    <x v="1"/>
  </r>
  <r>
    <x v="1"/>
    <x v="0"/>
    <x v="1"/>
    <x v="10"/>
    <x v="4"/>
    <x v="4"/>
    <x v="4"/>
    <x v="1"/>
    <x v="1"/>
    <x v="2"/>
    <x v="1"/>
    <x v="2"/>
  </r>
  <r>
    <x v="0"/>
    <x v="0"/>
    <x v="1"/>
    <x v="12"/>
    <x v="5"/>
    <x v="2"/>
    <x v="2"/>
    <x v="0"/>
    <x v="4"/>
    <x v="0"/>
    <x v="0"/>
    <x v="0"/>
  </r>
  <r>
    <x v="0"/>
    <x v="1"/>
    <x v="1"/>
    <x v="11"/>
    <x v="2"/>
    <x v="0"/>
    <x v="2"/>
    <x v="1"/>
    <x v="2"/>
    <x v="4"/>
    <x v="1"/>
    <x v="1"/>
  </r>
  <r>
    <x v="0"/>
    <x v="1"/>
    <x v="1"/>
    <x v="5"/>
    <x v="3"/>
    <x v="3"/>
    <x v="1"/>
    <x v="0"/>
    <x v="3"/>
    <x v="1"/>
    <x v="1"/>
    <x v="0"/>
  </r>
  <r>
    <x v="1"/>
    <x v="1"/>
    <x v="0"/>
    <x v="1"/>
    <x v="1"/>
    <x v="4"/>
    <x v="1"/>
    <x v="0"/>
    <x v="0"/>
    <x v="0"/>
    <x v="0"/>
    <x v="0"/>
  </r>
  <r>
    <x v="0"/>
    <x v="0"/>
    <x v="1"/>
    <x v="5"/>
    <x v="0"/>
    <x v="4"/>
    <x v="1"/>
    <x v="0"/>
    <x v="0"/>
    <x v="0"/>
    <x v="0"/>
    <x v="0"/>
  </r>
  <r>
    <x v="1"/>
    <x v="1"/>
    <x v="0"/>
    <x v="14"/>
    <x v="2"/>
    <x v="4"/>
    <x v="0"/>
    <x v="0"/>
    <x v="0"/>
    <x v="0"/>
    <x v="0"/>
    <x v="1"/>
  </r>
  <r>
    <x v="0"/>
    <x v="1"/>
    <x v="0"/>
    <x v="10"/>
    <x v="1"/>
    <x v="1"/>
    <x v="4"/>
    <x v="0"/>
    <x v="2"/>
    <x v="3"/>
    <x v="0"/>
    <x v="0"/>
  </r>
  <r>
    <x v="1"/>
    <x v="0"/>
    <x v="1"/>
    <x v="13"/>
    <x v="2"/>
    <x v="0"/>
    <x v="4"/>
    <x v="0"/>
    <x v="2"/>
    <x v="0"/>
    <x v="1"/>
    <x v="1"/>
  </r>
  <r>
    <x v="0"/>
    <x v="1"/>
    <x v="0"/>
    <x v="1"/>
    <x v="3"/>
    <x v="1"/>
    <x v="1"/>
    <x v="0"/>
    <x v="0"/>
    <x v="0"/>
    <x v="0"/>
    <x v="0"/>
  </r>
  <r>
    <x v="1"/>
    <x v="0"/>
    <x v="0"/>
    <x v="0"/>
    <x v="0"/>
    <x v="0"/>
    <x v="0"/>
    <x v="0"/>
    <x v="1"/>
    <x v="2"/>
    <x v="0"/>
    <x v="1"/>
  </r>
  <r>
    <x v="0"/>
    <x v="0"/>
    <x v="0"/>
    <x v="3"/>
    <x v="3"/>
    <x v="1"/>
    <x v="3"/>
    <x v="0"/>
    <x v="0"/>
    <x v="2"/>
    <x v="0"/>
    <x v="0"/>
  </r>
  <r>
    <x v="0"/>
    <x v="1"/>
    <x v="0"/>
    <x v="2"/>
    <x v="4"/>
    <x v="0"/>
    <x v="2"/>
    <x v="0"/>
    <x v="4"/>
    <x v="3"/>
    <x v="1"/>
    <x v="0"/>
  </r>
  <r>
    <x v="1"/>
    <x v="0"/>
    <x v="1"/>
    <x v="0"/>
    <x v="2"/>
    <x v="4"/>
    <x v="1"/>
    <x v="0"/>
    <x v="0"/>
    <x v="0"/>
    <x v="0"/>
    <x v="1"/>
  </r>
  <r>
    <x v="0"/>
    <x v="1"/>
    <x v="0"/>
    <x v="1"/>
    <x v="3"/>
    <x v="1"/>
    <x v="1"/>
    <x v="0"/>
    <x v="3"/>
    <x v="0"/>
    <x v="0"/>
    <x v="0"/>
  </r>
  <r>
    <x v="0"/>
    <x v="1"/>
    <x v="0"/>
    <x v="5"/>
    <x v="4"/>
    <x v="2"/>
    <x v="3"/>
    <x v="0"/>
    <x v="3"/>
    <x v="0"/>
    <x v="0"/>
    <x v="1"/>
  </r>
  <r>
    <x v="1"/>
    <x v="1"/>
    <x v="1"/>
    <x v="10"/>
    <x v="4"/>
    <x v="0"/>
    <x v="2"/>
    <x v="0"/>
    <x v="1"/>
    <x v="1"/>
    <x v="1"/>
    <x v="0"/>
  </r>
  <r>
    <x v="0"/>
    <x v="0"/>
    <x v="1"/>
    <x v="2"/>
    <x v="4"/>
    <x v="1"/>
    <x v="0"/>
    <x v="0"/>
    <x v="4"/>
    <x v="1"/>
    <x v="1"/>
    <x v="0"/>
  </r>
  <r>
    <x v="1"/>
    <x v="1"/>
    <x v="0"/>
    <x v="14"/>
    <x v="2"/>
    <x v="4"/>
    <x v="0"/>
    <x v="1"/>
    <x v="0"/>
    <x v="0"/>
    <x v="0"/>
    <x v="1"/>
  </r>
  <r>
    <x v="1"/>
    <x v="1"/>
    <x v="0"/>
    <x v="3"/>
    <x v="3"/>
    <x v="1"/>
    <x v="3"/>
    <x v="0"/>
    <x v="0"/>
    <x v="0"/>
    <x v="0"/>
    <x v="0"/>
  </r>
  <r>
    <x v="0"/>
    <x v="1"/>
    <x v="0"/>
    <x v="5"/>
    <x v="2"/>
    <x v="2"/>
    <x v="3"/>
    <x v="1"/>
    <x v="1"/>
    <x v="2"/>
    <x v="0"/>
    <x v="1"/>
  </r>
  <r>
    <x v="1"/>
    <x v="0"/>
    <x v="1"/>
    <x v="3"/>
    <x v="5"/>
    <x v="3"/>
    <x v="3"/>
    <x v="0"/>
    <x v="1"/>
    <x v="0"/>
    <x v="0"/>
    <x v="0"/>
  </r>
  <r>
    <x v="1"/>
    <x v="0"/>
    <x v="0"/>
    <x v="7"/>
    <x v="0"/>
    <x v="4"/>
    <x v="4"/>
    <x v="0"/>
    <x v="0"/>
    <x v="0"/>
    <x v="1"/>
    <x v="1"/>
  </r>
  <r>
    <x v="0"/>
    <x v="0"/>
    <x v="0"/>
    <x v="3"/>
    <x v="3"/>
    <x v="1"/>
    <x v="3"/>
    <x v="0"/>
    <x v="0"/>
    <x v="2"/>
    <x v="0"/>
    <x v="0"/>
  </r>
  <r>
    <x v="1"/>
    <x v="0"/>
    <x v="0"/>
    <x v="3"/>
    <x v="3"/>
    <x v="2"/>
    <x v="3"/>
    <x v="0"/>
    <x v="0"/>
    <x v="0"/>
    <x v="0"/>
    <x v="1"/>
  </r>
  <r>
    <x v="1"/>
    <x v="0"/>
    <x v="1"/>
    <x v="10"/>
    <x v="2"/>
    <x v="2"/>
    <x v="4"/>
    <x v="0"/>
    <x v="4"/>
    <x v="3"/>
    <x v="1"/>
    <x v="1"/>
  </r>
  <r>
    <x v="1"/>
    <x v="1"/>
    <x v="1"/>
    <x v="1"/>
    <x v="0"/>
    <x v="0"/>
    <x v="1"/>
    <x v="1"/>
    <x v="0"/>
    <x v="0"/>
    <x v="0"/>
    <x v="1"/>
  </r>
  <r>
    <x v="0"/>
    <x v="1"/>
    <x v="0"/>
    <x v="3"/>
    <x v="1"/>
    <x v="3"/>
    <x v="3"/>
    <x v="0"/>
    <x v="3"/>
    <x v="0"/>
    <x v="0"/>
    <x v="0"/>
  </r>
  <r>
    <x v="0"/>
    <x v="1"/>
    <x v="1"/>
    <x v="5"/>
    <x v="0"/>
    <x v="1"/>
    <x v="3"/>
    <x v="1"/>
    <x v="0"/>
    <x v="0"/>
    <x v="0"/>
    <x v="1"/>
  </r>
  <r>
    <x v="0"/>
    <x v="1"/>
    <x v="1"/>
    <x v="3"/>
    <x v="2"/>
    <x v="3"/>
    <x v="3"/>
    <x v="1"/>
    <x v="3"/>
    <x v="0"/>
    <x v="0"/>
    <x v="1"/>
  </r>
  <r>
    <x v="0"/>
    <x v="0"/>
    <x v="0"/>
    <x v="2"/>
    <x v="4"/>
    <x v="1"/>
    <x v="0"/>
    <x v="1"/>
    <x v="4"/>
    <x v="1"/>
    <x v="1"/>
    <x v="0"/>
  </r>
  <r>
    <x v="0"/>
    <x v="1"/>
    <x v="1"/>
    <x v="3"/>
    <x v="0"/>
    <x v="1"/>
    <x v="3"/>
    <x v="0"/>
    <x v="0"/>
    <x v="0"/>
    <x v="0"/>
    <x v="0"/>
  </r>
  <r>
    <x v="0"/>
    <x v="0"/>
    <x v="0"/>
    <x v="11"/>
    <x v="0"/>
    <x v="1"/>
    <x v="0"/>
    <x v="0"/>
    <x v="1"/>
    <x v="1"/>
    <x v="1"/>
    <x v="0"/>
  </r>
  <r>
    <x v="0"/>
    <x v="1"/>
    <x v="0"/>
    <x v="10"/>
    <x v="0"/>
    <x v="0"/>
    <x v="4"/>
    <x v="0"/>
    <x v="2"/>
    <x v="4"/>
    <x v="1"/>
    <x v="0"/>
  </r>
  <r>
    <x v="1"/>
    <x v="1"/>
    <x v="0"/>
    <x v="1"/>
    <x v="1"/>
    <x v="4"/>
    <x v="1"/>
    <x v="1"/>
    <x v="0"/>
    <x v="0"/>
    <x v="0"/>
    <x v="0"/>
  </r>
  <r>
    <x v="0"/>
    <x v="0"/>
    <x v="1"/>
    <x v="12"/>
    <x v="2"/>
    <x v="4"/>
    <x v="4"/>
    <x v="0"/>
    <x v="0"/>
    <x v="1"/>
    <x v="1"/>
    <x v="0"/>
  </r>
  <r>
    <x v="1"/>
    <x v="1"/>
    <x v="0"/>
    <x v="11"/>
    <x v="0"/>
    <x v="1"/>
    <x v="0"/>
    <x v="1"/>
    <x v="1"/>
    <x v="0"/>
    <x v="1"/>
    <x v="0"/>
  </r>
  <r>
    <x v="1"/>
    <x v="0"/>
    <x v="1"/>
    <x v="0"/>
    <x v="2"/>
    <x v="0"/>
    <x v="1"/>
    <x v="1"/>
    <x v="0"/>
    <x v="0"/>
    <x v="0"/>
    <x v="1"/>
  </r>
  <r>
    <x v="1"/>
    <x v="0"/>
    <x v="0"/>
    <x v="0"/>
    <x v="0"/>
    <x v="0"/>
    <x v="0"/>
    <x v="0"/>
    <x v="0"/>
    <x v="0"/>
    <x v="0"/>
    <x v="0"/>
  </r>
  <r>
    <x v="1"/>
    <x v="1"/>
    <x v="0"/>
    <x v="15"/>
    <x v="2"/>
    <x v="1"/>
    <x v="4"/>
    <x v="0"/>
    <x v="4"/>
    <x v="3"/>
    <x v="1"/>
    <x v="1"/>
  </r>
  <r>
    <x v="1"/>
    <x v="1"/>
    <x v="0"/>
    <x v="11"/>
    <x v="3"/>
    <x v="0"/>
    <x v="2"/>
    <x v="1"/>
    <x v="1"/>
    <x v="0"/>
    <x v="1"/>
    <x v="0"/>
  </r>
  <r>
    <x v="1"/>
    <x v="0"/>
    <x v="1"/>
    <x v="10"/>
    <x v="0"/>
    <x v="4"/>
    <x v="4"/>
    <x v="0"/>
    <x v="0"/>
    <x v="4"/>
    <x v="1"/>
    <x v="1"/>
  </r>
  <r>
    <x v="1"/>
    <x v="0"/>
    <x v="0"/>
    <x v="7"/>
    <x v="5"/>
    <x v="2"/>
    <x v="2"/>
    <x v="1"/>
    <x v="3"/>
    <x v="4"/>
    <x v="0"/>
    <x v="0"/>
  </r>
  <r>
    <x v="0"/>
    <x v="0"/>
    <x v="0"/>
    <x v="1"/>
    <x v="3"/>
    <x v="1"/>
    <x v="1"/>
    <x v="1"/>
    <x v="3"/>
    <x v="1"/>
    <x v="1"/>
    <x v="2"/>
  </r>
  <r>
    <x v="1"/>
    <x v="1"/>
    <x v="0"/>
    <x v="0"/>
    <x v="2"/>
    <x v="0"/>
    <x v="1"/>
    <x v="1"/>
    <x v="0"/>
    <x v="0"/>
    <x v="1"/>
    <x v="1"/>
  </r>
  <r>
    <x v="1"/>
    <x v="1"/>
    <x v="1"/>
    <x v="1"/>
    <x v="0"/>
    <x v="0"/>
    <x v="1"/>
    <x v="0"/>
    <x v="0"/>
    <x v="0"/>
    <x v="0"/>
    <x v="2"/>
  </r>
  <r>
    <x v="0"/>
    <x v="0"/>
    <x v="0"/>
    <x v="1"/>
    <x v="0"/>
    <x v="0"/>
    <x v="0"/>
    <x v="0"/>
    <x v="3"/>
    <x v="0"/>
    <x v="0"/>
    <x v="0"/>
  </r>
  <r>
    <x v="1"/>
    <x v="0"/>
    <x v="1"/>
    <x v="9"/>
    <x v="5"/>
    <x v="4"/>
    <x v="4"/>
    <x v="0"/>
    <x v="1"/>
    <x v="0"/>
    <x v="1"/>
    <x v="1"/>
  </r>
  <r>
    <x v="0"/>
    <x v="1"/>
    <x v="1"/>
    <x v="3"/>
    <x v="3"/>
    <x v="3"/>
    <x v="1"/>
    <x v="0"/>
    <x v="3"/>
    <x v="1"/>
    <x v="1"/>
    <x v="0"/>
  </r>
  <r>
    <x v="0"/>
    <x v="0"/>
    <x v="1"/>
    <x v="3"/>
    <x v="3"/>
    <x v="0"/>
    <x v="1"/>
    <x v="0"/>
    <x v="1"/>
    <x v="0"/>
    <x v="0"/>
    <x v="2"/>
  </r>
  <r>
    <x v="1"/>
    <x v="0"/>
    <x v="1"/>
    <x v="0"/>
    <x v="3"/>
    <x v="1"/>
    <x v="1"/>
    <x v="0"/>
    <x v="1"/>
    <x v="2"/>
    <x v="0"/>
    <x v="1"/>
  </r>
  <r>
    <x v="1"/>
    <x v="0"/>
    <x v="0"/>
    <x v="5"/>
    <x v="3"/>
    <x v="1"/>
    <x v="3"/>
    <x v="0"/>
    <x v="1"/>
    <x v="4"/>
    <x v="0"/>
    <x v="0"/>
  </r>
  <r>
    <x v="0"/>
    <x v="0"/>
    <x v="1"/>
    <x v="11"/>
    <x v="0"/>
    <x v="1"/>
    <x v="0"/>
    <x v="0"/>
    <x v="1"/>
    <x v="1"/>
    <x v="1"/>
    <x v="0"/>
  </r>
  <r>
    <x v="1"/>
    <x v="0"/>
    <x v="1"/>
    <x v="5"/>
    <x v="5"/>
    <x v="2"/>
    <x v="0"/>
    <x v="0"/>
    <x v="3"/>
    <x v="1"/>
    <x v="1"/>
    <x v="0"/>
  </r>
  <r>
    <x v="1"/>
    <x v="1"/>
    <x v="1"/>
    <x v="0"/>
    <x v="1"/>
    <x v="3"/>
    <x v="1"/>
    <x v="1"/>
    <x v="3"/>
    <x v="1"/>
    <x v="1"/>
    <x v="0"/>
  </r>
  <r>
    <x v="1"/>
    <x v="0"/>
    <x v="1"/>
    <x v="9"/>
    <x v="4"/>
    <x v="0"/>
    <x v="2"/>
    <x v="1"/>
    <x v="1"/>
    <x v="0"/>
    <x v="1"/>
    <x v="0"/>
  </r>
  <r>
    <x v="0"/>
    <x v="1"/>
    <x v="1"/>
    <x v="2"/>
    <x v="2"/>
    <x v="0"/>
    <x v="2"/>
    <x v="1"/>
    <x v="1"/>
    <x v="1"/>
    <x v="1"/>
    <x v="0"/>
  </r>
  <r>
    <x v="1"/>
    <x v="0"/>
    <x v="1"/>
    <x v="14"/>
    <x v="3"/>
    <x v="4"/>
    <x v="4"/>
    <x v="0"/>
    <x v="1"/>
    <x v="1"/>
    <x v="1"/>
    <x v="2"/>
  </r>
  <r>
    <x v="1"/>
    <x v="0"/>
    <x v="1"/>
    <x v="1"/>
    <x v="2"/>
    <x v="0"/>
    <x v="1"/>
    <x v="0"/>
    <x v="0"/>
    <x v="0"/>
    <x v="0"/>
    <x v="1"/>
  </r>
  <r>
    <x v="0"/>
    <x v="0"/>
    <x v="1"/>
    <x v="12"/>
    <x v="5"/>
    <x v="1"/>
    <x v="2"/>
    <x v="1"/>
    <x v="4"/>
    <x v="3"/>
    <x v="0"/>
    <x v="0"/>
  </r>
  <r>
    <x v="1"/>
    <x v="0"/>
    <x v="1"/>
    <x v="10"/>
    <x v="2"/>
    <x v="4"/>
    <x v="4"/>
    <x v="0"/>
    <x v="0"/>
    <x v="4"/>
    <x v="1"/>
    <x v="0"/>
  </r>
  <r>
    <x v="1"/>
    <x v="1"/>
    <x v="0"/>
    <x v="4"/>
    <x v="2"/>
    <x v="4"/>
    <x v="4"/>
    <x v="1"/>
    <x v="4"/>
    <x v="0"/>
    <x v="1"/>
    <x v="0"/>
  </r>
  <r>
    <x v="1"/>
    <x v="1"/>
    <x v="0"/>
    <x v="3"/>
    <x v="5"/>
    <x v="3"/>
    <x v="3"/>
    <x v="0"/>
    <x v="3"/>
    <x v="0"/>
    <x v="0"/>
    <x v="0"/>
  </r>
  <r>
    <x v="1"/>
    <x v="1"/>
    <x v="0"/>
    <x v="0"/>
    <x v="2"/>
    <x v="4"/>
    <x v="1"/>
    <x v="1"/>
    <x v="0"/>
    <x v="0"/>
    <x v="0"/>
    <x v="1"/>
  </r>
  <r>
    <x v="1"/>
    <x v="0"/>
    <x v="1"/>
    <x v="7"/>
    <x v="5"/>
    <x v="0"/>
    <x v="2"/>
    <x v="0"/>
    <x v="0"/>
    <x v="2"/>
    <x v="1"/>
    <x v="1"/>
  </r>
  <r>
    <x v="1"/>
    <x v="1"/>
    <x v="1"/>
    <x v="0"/>
    <x v="3"/>
    <x v="1"/>
    <x v="1"/>
    <x v="1"/>
    <x v="3"/>
    <x v="0"/>
    <x v="0"/>
    <x v="1"/>
  </r>
  <r>
    <x v="0"/>
    <x v="0"/>
    <x v="1"/>
    <x v="1"/>
    <x v="0"/>
    <x v="0"/>
    <x v="0"/>
    <x v="0"/>
    <x v="3"/>
    <x v="0"/>
    <x v="0"/>
    <x v="0"/>
  </r>
  <r>
    <x v="0"/>
    <x v="1"/>
    <x v="1"/>
    <x v="0"/>
    <x v="3"/>
    <x v="1"/>
    <x v="1"/>
    <x v="0"/>
    <x v="3"/>
    <x v="2"/>
    <x v="0"/>
    <x v="1"/>
  </r>
  <r>
    <x v="0"/>
    <x v="0"/>
    <x v="0"/>
    <x v="7"/>
    <x v="4"/>
    <x v="3"/>
    <x v="0"/>
    <x v="0"/>
    <x v="3"/>
    <x v="3"/>
    <x v="0"/>
    <x v="0"/>
  </r>
  <r>
    <x v="0"/>
    <x v="0"/>
    <x v="1"/>
    <x v="3"/>
    <x v="2"/>
    <x v="3"/>
    <x v="3"/>
    <x v="1"/>
    <x v="3"/>
    <x v="0"/>
    <x v="0"/>
    <x v="1"/>
  </r>
  <r>
    <x v="1"/>
    <x v="1"/>
    <x v="0"/>
    <x v="5"/>
    <x v="2"/>
    <x v="3"/>
    <x v="3"/>
    <x v="1"/>
    <x v="3"/>
    <x v="2"/>
    <x v="0"/>
    <x v="1"/>
  </r>
  <r>
    <x v="1"/>
    <x v="0"/>
    <x v="1"/>
    <x v="12"/>
    <x v="1"/>
    <x v="2"/>
    <x v="2"/>
    <x v="0"/>
    <x v="2"/>
    <x v="1"/>
    <x v="0"/>
    <x v="0"/>
  </r>
  <r>
    <x v="0"/>
    <x v="0"/>
    <x v="1"/>
    <x v="7"/>
    <x v="3"/>
    <x v="0"/>
    <x v="2"/>
    <x v="0"/>
    <x v="1"/>
    <x v="1"/>
    <x v="1"/>
    <x v="0"/>
  </r>
  <r>
    <x v="0"/>
    <x v="0"/>
    <x v="1"/>
    <x v="3"/>
    <x v="2"/>
    <x v="3"/>
    <x v="3"/>
    <x v="0"/>
    <x v="3"/>
    <x v="0"/>
    <x v="0"/>
    <x v="1"/>
  </r>
  <r>
    <x v="1"/>
    <x v="1"/>
    <x v="0"/>
    <x v="6"/>
    <x v="1"/>
    <x v="2"/>
    <x v="2"/>
    <x v="0"/>
    <x v="2"/>
    <x v="1"/>
    <x v="0"/>
    <x v="0"/>
  </r>
  <r>
    <x v="0"/>
    <x v="1"/>
    <x v="1"/>
    <x v="1"/>
    <x v="2"/>
    <x v="1"/>
    <x v="1"/>
    <x v="0"/>
    <x v="1"/>
    <x v="4"/>
    <x v="0"/>
    <x v="1"/>
  </r>
  <r>
    <x v="1"/>
    <x v="1"/>
    <x v="0"/>
    <x v="1"/>
    <x v="2"/>
    <x v="2"/>
    <x v="3"/>
    <x v="1"/>
    <x v="1"/>
    <x v="4"/>
    <x v="0"/>
    <x v="1"/>
  </r>
  <r>
    <x v="0"/>
    <x v="1"/>
    <x v="1"/>
    <x v="3"/>
    <x v="2"/>
    <x v="3"/>
    <x v="3"/>
    <x v="0"/>
    <x v="3"/>
    <x v="2"/>
    <x v="0"/>
    <x v="1"/>
  </r>
  <r>
    <x v="0"/>
    <x v="1"/>
    <x v="0"/>
    <x v="1"/>
    <x v="2"/>
    <x v="2"/>
    <x v="3"/>
    <x v="1"/>
    <x v="1"/>
    <x v="4"/>
    <x v="0"/>
    <x v="1"/>
  </r>
  <r>
    <x v="1"/>
    <x v="1"/>
    <x v="1"/>
    <x v="1"/>
    <x v="2"/>
    <x v="1"/>
    <x v="1"/>
    <x v="1"/>
    <x v="1"/>
    <x v="4"/>
    <x v="0"/>
    <x v="1"/>
  </r>
  <r>
    <x v="1"/>
    <x v="0"/>
    <x v="0"/>
    <x v="5"/>
    <x v="0"/>
    <x v="0"/>
    <x v="1"/>
    <x v="0"/>
    <x v="0"/>
    <x v="0"/>
    <x v="0"/>
    <x v="0"/>
  </r>
  <r>
    <x v="1"/>
    <x v="0"/>
    <x v="1"/>
    <x v="0"/>
    <x v="0"/>
    <x v="0"/>
    <x v="0"/>
    <x v="1"/>
    <x v="0"/>
    <x v="0"/>
    <x v="0"/>
    <x v="0"/>
  </r>
  <r>
    <x v="1"/>
    <x v="1"/>
    <x v="0"/>
    <x v="11"/>
    <x v="0"/>
    <x v="1"/>
    <x v="0"/>
    <x v="1"/>
    <x v="1"/>
    <x v="0"/>
    <x v="1"/>
    <x v="0"/>
  </r>
  <r>
    <x v="0"/>
    <x v="0"/>
    <x v="1"/>
    <x v="5"/>
    <x v="3"/>
    <x v="2"/>
    <x v="3"/>
    <x v="0"/>
    <x v="3"/>
    <x v="0"/>
    <x v="0"/>
    <x v="0"/>
  </r>
  <r>
    <x v="1"/>
    <x v="1"/>
    <x v="0"/>
    <x v="1"/>
    <x v="2"/>
    <x v="1"/>
    <x v="1"/>
    <x v="1"/>
    <x v="1"/>
    <x v="0"/>
    <x v="0"/>
    <x v="1"/>
  </r>
  <r>
    <x v="1"/>
    <x v="1"/>
    <x v="1"/>
    <x v="5"/>
    <x v="2"/>
    <x v="1"/>
    <x v="3"/>
    <x v="1"/>
    <x v="0"/>
    <x v="0"/>
    <x v="1"/>
    <x v="1"/>
  </r>
  <r>
    <x v="1"/>
    <x v="1"/>
    <x v="1"/>
    <x v="3"/>
    <x v="1"/>
    <x v="2"/>
    <x v="3"/>
    <x v="0"/>
    <x v="0"/>
    <x v="0"/>
    <x v="0"/>
    <x v="1"/>
  </r>
  <r>
    <x v="0"/>
    <x v="1"/>
    <x v="1"/>
    <x v="9"/>
    <x v="2"/>
    <x v="0"/>
    <x v="2"/>
    <x v="0"/>
    <x v="4"/>
    <x v="3"/>
    <x v="1"/>
    <x v="1"/>
  </r>
  <r>
    <x v="1"/>
    <x v="0"/>
    <x v="0"/>
    <x v="13"/>
    <x v="1"/>
    <x v="2"/>
    <x v="2"/>
    <x v="0"/>
    <x v="4"/>
    <x v="0"/>
    <x v="0"/>
    <x v="0"/>
  </r>
  <r>
    <x v="0"/>
    <x v="1"/>
    <x v="0"/>
    <x v="3"/>
    <x v="2"/>
    <x v="3"/>
    <x v="3"/>
    <x v="0"/>
    <x v="3"/>
    <x v="2"/>
    <x v="0"/>
    <x v="1"/>
  </r>
  <r>
    <x v="1"/>
    <x v="0"/>
    <x v="1"/>
    <x v="7"/>
    <x v="5"/>
    <x v="2"/>
    <x v="4"/>
    <x v="0"/>
    <x v="4"/>
    <x v="1"/>
    <x v="0"/>
    <x v="0"/>
  </r>
  <r>
    <x v="0"/>
    <x v="0"/>
    <x v="1"/>
    <x v="9"/>
    <x v="2"/>
    <x v="0"/>
    <x v="2"/>
    <x v="0"/>
    <x v="4"/>
    <x v="3"/>
    <x v="1"/>
    <x v="1"/>
  </r>
  <r>
    <x v="1"/>
    <x v="1"/>
    <x v="1"/>
    <x v="12"/>
    <x v="2"/>
    <x v="4"/>
    <x v="4"/>
    <x v="0"/>
    <x v="0"/>
    <x v="4"/>
    <x v="1"/>
    <x v="0"/>
  </r>
  <r>
    <x v="1"/>
    <x v="1"/>
    <x v="0"/>
    <x v="1"/>
    <x v="1"/>
    <x v="1"/>
    <x v="1"/>
    <x v="1"/>
    <x v="3"/>
    <x v="0"/>
    <x v="0"/>
    <x v="1"/>
  </r>
  <r>
    <x v="1"/>
    <x v="0"/>
    <x v="1"/>
    <x v="0"/>
    <x v="0"/>
    <x v="0"/>
    <x v="0"/>
    <x v="0"/>
    <x v="1"/>
    <x v="0"/>
    <x v="0"/>
    <x v="1"/>
  </r>
  <r>
    <x v="1"/>
    <x v="1"/>
    <x v="0"/>
    <x v="3"/>
    <x v="3"/>
    <x v="2"/>
    <x v="3"/>
    <x v="0"/>
    <x v="1"/>
    <x v="0"/>
    <x v="0"/>
    <x v="1"/>
  </r>
  <r>
    <x v="1"/>
    <x v="0"/>
    <x v="1"/>
    <x v="11"/>
    <x v="0"/>
    <x v="1"/>
    <x v="0"/>
    <x v="0"/>
    <x v="1"/>
    <x v="0"/>
    <x v="1"/>
    <x v="0"/>
  </r>
  <r>
    <x v="1"/>
    <x v="0"/>
    <x v="0"/>
    <x v="12"/>
    <x v="1"/>
    <x v="1"/>
    <x v="2"/>
    <x v="0"/>
    <x v="4"/>
    <x v="1"/>
    <x v="0"/>
    <x v="0"/>
  </r>
  <r>
    <x v="1"/>
    <x v="1"/>
    <x v="0"/>
    <x v="5"/>
    <x v="3"/>
    <x v="1"/>
    <x v="3"/>
    <x v="1"/>
    <x v="1"/>
    <x v="0"/>
    <x v="0"/>
    <x v="0"/>
  </r>
  <r>
    <x v="0"/>
    <x v="0"/>
    <x v="0"/>
    <x v="10"/>
    <x v="5"/>
    <x v="0"/>
    <x v="2"/>
    <x v="0"/>
    <x v="1"/>
    <x v="3"/>
    <x v="1"/>
    <x v="0"/>
  </r>
  <r>
    <x v="1"/>
    <x v="0"/>
    <x v="1"/>
    <x v="0"/>
    <x v="0"/>
    <x v="0"/>
    <x v="0"/>
    <x v="0"/>
    <x v="1"/>
    <x v="0"/>
    <x v="0"/>
    <x v="0"/>
  </r>
  <r>
    <x v="0"/>
    <x v="1"/>
    <x v="1"/>
    <x v="5"/>
    <x v="2"/>
    <x v="2"/>
    <x v="3"/>
    <x v="1"/>
    <x v="1"/>
    <x v="4"/>
    <x v="0"/>
    <x v="1"/>
  </r>
  <r>
    <x v="0"/>
    <x v="0"/>
    <x v="0"/>
    <x v="0"/>
    <x v="0"/>
    <x v="0"/>
    <x v="0"/>
    <x v="0"/>
    <x v="1"/>
    <x v="0"/>
    <x v="0"/>
    <x v="2"/>
  </r>
  <r>
    <x v="1"/>
    <x v="0"/>
    <x v="1"/>
    <x v="5"/>
    <x v="0"/>
    <x v="0"/>
    <x v="1"/>
    <x v="0"/>
    <x v="0"/>
    <x v="0"/>
    <x v="0"/>
    <x v="2"/>
  </r>
  <r>
    <x v="1"/>
    <x v="0"/>
    <x v="1"/>
    <x v="12"/>
    <x v="1"/>
    <x v="1"/>
    <x v="2"/>
    <x v="1"/>
    <x v="4"/>
    <x v="1"/>
    <x v="0"/>
    <x v="0"/>
  </r>
  <r>
    <x v="0"/>
    <x v="0"/>
    <x v="1"/>
    <x v="1"/>
    <x v="1"/>
    <x v="1"/>
    <x v="1"/>
    <x v="1"/>
    <x v="3"/>
    <x v="1"/>
    <x v="1"/>
    <x v="0"/>
  </r>
  <r>
    <x v="0"/>
    <x v="0"/>
    <x v="1"/>
    <x v="11"/>
    <x v="1"/>
    <x v="0"/>
    <x v="2"/>
    <x v="0"/>
    <x v="3"/>
    <x v="1"/>
    <x v="1"/>
    <x v="0"/>
  </r>
  <r>
    <x v="1"/>
    <x v="1"/>
    <x v="1"/>
    <x v="2"/>
    <x v="2"/>
    <x v="0"/>
    <x v="2"/>
    <x v="1"/>
    <x v="4"/>
    <x v="3"/>
    <x v="1"/>
    <x v="1"/>
  </r>
  <r>
    <x v="0"/>
    <x v="0"/>
    <x v="0"/>
    <x v="1"/>
    <x v="3"/>
    <x v="1"/>
    <x v="1"/>
    <x v="0"/>
    <x v="3"/>
    <x v="1"/>
    <x v="1"/>
    <x v="2"/>
  </r>
  <r>
    <x v="0"/>
    <x v="0"/>
    <x v="1"/>
    <x v="9"/>
    <x v="5"/>
    <x v="1"/>
    <x v="2"/>
    <x v="0"/>
    <x v="3"/>
    <x v="3"/>
    <x v="0"/>
    <x v="0"/>
  </r>
  <r>
    <x v="1"/>
    <x v="0"/>
    <x v="1"/>
    <x v="0"/>
    <x v="2"/>
    <x v="4"/>
    <x v="1"/>
    <x v="0"/>
    <x v="0"/>
    <x v="0"/>
    <x v="0"/>
    <x v="1"/>
  </r>
  <r>
    <x v="1"/>
    <x v="1"/>
    <x v="0"/>
    <x v="3"/>
    <x v="2"/>
    <x v="1"/>
    <x v="3"/>
    <x v="1"/>
    <x v="1"/>
    <x v="0"/>
    <x v="1"/>
    <x v="1"/>
  </r>
  <r>
    <x v="0"/>
    <x v="1"/>
    <x v="1"/>
    <x v="1"/>
    <x v="1"/>
    <x v="1"/>
    <x v="1"/>
    <x v="0"/>
    <x v="0"/>
    <x v="0"/>
    <x v="0"/>
    <x v="0"/>
  </r>
  <r>
    <x v="1"/>
    <x v="1"/>
    <x v="0"/>
    <x v="6"/>
    <x v="2"/>
    <x v="3"/>
    <x v="2"/>
    <x v="0"/>
    <x v="2"/>
    <x v="3"/>
    <x v="1"/>
    <x v="1"/>
  </r>
  <r>
    <x v="1"/>
    <x v="1"/>
    <x v="0"/>
    <x v="5"/>
    <x v="2"/>
    <x v="3"/>
    <x v="3"/>
    <x v="1"/>
    <x v="3"/>
    <x v="2"/>
    <x v="0"/>
    <x v="1"/>
  </r>
  <r>
    <x v="0"/>
    <x v="0"/>
    <x v="0"/>
    <x v="1"/>
    <x v="0"/>
    <x v="0"/>
    <x v="1"/>
    <x v="0"/>
    <x v="0"/>
    <x v="0"/>
    <x v="0"/>
    <x v="2"/>
  </r>
  <r>
    <x v="1"/>
    <x v="0"/>
    <x v="0"/>
    <x v="9"/>
    <x v="2"/>
    <x v="0"/>
    <x v="2"/>
    <x v="0"/>
    <x v="1"/>
    <x v="2"/>
    <x v="1"/>
    <x v="0"/>
  </r>
  <r>
    <x v="0"/>
    <x v="1"/>
    <x v="1"/>
    <x v="2"/>
    <x v="2"/>
    <x v="0"/>
    <x v="2"/>
    <x v="1"/>
    <x v="1"/>
    <x v="1"/>
    <x v="1"/>
    <x v="1"/>
  </r>
  <r>
    <x v="0"/>
    <x v="1"/>
    <x v="1"/>
    <x v="5"/>
    <x v="0"/>
    <x v="0"/>
    <x v="1"/>
    <x v="1"/>
    <x v="0"/>
    <x v="0"/>
    <x v="0"/>
    <x v="0"/>
  </r>
  <r>
    <x v="1"/>
    <x v="0"/>
    <x v="1"/>
    <x v="1"/>
    <x v="0"/>
    <x v="0"/>
    <x v="1"/>
    <x v="0"/>
    <x v="0"/>
    <x v="0"/>
    <x v="0"/>
    <x v="1"/>
  </r>
  <r>
    <x v="1"/>
    <x v="1"/>
    <x v="1"/>
    <x v="11"/>
    <x v="3"/>
    <x v="0"/>
    <x v="2"/>
    <x v="0"/>
    <x v="1"/>
    <x v="4"/>
    <x v="1"/>
    <x v="1"/>
  </r>
  <r>
    <x v="0"/>
    <x v="0"/>
    <x v="0"/>
    <x v="3"/>
    <x v="3"/>
    <x v="3"/>
    <x v="1"/>
    <x v="0"/>
    <x v="3"/>
    <x v="1"/>
    <x v="1"/>
    <x v="0"/>
  </r>
  <r>
    <x v="1"/>
    <x v="1"/>
    <x v="1"/>
    <x v="1"/>
    <x v="0"/>
    <x v="0"/>
    <x v="1"/>
    <x v="0"/>
    <x v="1"/>
    <x v="2"/>
    <x v="0"/>
    <x v="0"/>
  </r>
  <r>
    <x v="1"/>
    <x v="1"/>
    <x v="0"/>
    <x v="0"/>
    <x v="3"/>
    <x v="0"/>
    <x v="4"/>
    <x v="1"/>
    <x v="1"/>
    <x v="1"/>
    <x v="1"/>
    <x v="0"/>
  </r>
  <r>
    <x v="0"/>
    <x v="1"/>
    <x v="0"/>
    <x v="15"/>
    <x v="1"/>
    <x v="0"/>
    <x v="4"/>
    <x v="0"/>
    <x v="2"/>
    <x v="3"/>
    <x v="0"/>
    <x v="0"/>
  </r>
  <r>
    <x v="0"/>
    <x v="0"/>
    <x v="0"/>
    <x v="0"/>
    <x v="0"/>
    <x v="0"/>
    <x v="1"/>
    <x v="0"/>
    <x v="0"/>
    <x v="0"/>
    <x v="0"/>
    <x v="2"/>
  </r>
  <r>
    <x v="0"/>
    <x v="0"/>
    <x v="1"/>
    <x v="3"/>
    <x v="0"/>
    <x v="4"/>
    <x v="3"/>
    <x v="0"/>
    <x v="0"/>
    <x v="0"/>
    <x v="0"/>
    <x v="0"/>
  </r>
  <r>
    <x v="1"/>
    <x v="0"/>
    <x v="1"/>
    <x v="1"/>
    <x v="1"/>
    <x v="2"/>
    <x v="0"/>
    <x v="0"/>
    <x v="3"/>
    <x v="1"/>
    <x v="1"/>
    <x v="0"/>
  </r>
  <r>
    <x v="1"/>
    <x v="0"/>
    <x v="0"/>
    <x v="1"/>
    <x v="2"/>
    <x v="0"/>
    <x v="1"/>
    <x v="0"/>
    <x v="0"/>
    <x v="0"/>
    <x v="0"/>
    <x v="1"/>
  </r>
  <r>
    <x v="0"/>
    <x v="0"/>
    <x v="0"/>
    <x v="0"/>
    <x v="0"/>
    <x v="0"/>
    <x v="0"/>
    <x v="0"/>
    <x v="0"/>
    <x v="0"/>
    <x v="0"/>
    <x v="0"/>
  </r>
  <r>
    <x v="0"/>
    <x v="1"/>
    <x v="0"/>
    <x v="0"/>
    <x v="3"/>
    <x v="1"/>
    <x v="1"/>
    <x v="0"/>
    <x v="0"/>
    <x v="0"/>
    <x v="0"/>
    <x v="1"/>
  </r>
  <r>
    <x v="0"/>
    <x v="0"/>
    <x v="0"/>
    <x v="12"/>
    <x v="1"/>
    <x v="1"/>
    <x v="2"/>
    <x v="0"/>
    <x v="2"/>
    <x v="0"/>
    <x v="0"/>
    <x v="0"/>
  </r>
  <r>
    <x v="1"/>
    <x v="0"/>
    <x v="0"/>
    <x v="5"/>
    <x v="3"/>
    <x v="1"/>
    <x v="3"/>
    <x v="0"/>
    <x v="1"/>
    <x v="0"/>
    <x v="0"/>
    <x v="0"/>
  </r>
  <r>
    <x v="0"/>
    <x v="0"/>
    <x v="1"/>
    <x v="2"/>
    <x v="4"/>
    <x v="1"/>
    <x v="0"/>
    <x v="0"/>
    <x v="3"/>
    <x v="1"/>
    <x v="1"/>
    <x v="0"/>
  </r>
  <r>
    <x v="0"/>
    <x v="1"/>
    <x v="1"/>
    <x v="0"/>
    <x v="3"/>
    <x v="1"/>
    <x v="1"/>
    <x v="0"/>
    <x v="0"/>
    <x v="0"/>
    <x v="0"/>
    <x v="1"/>
  </r>
  <r>
    <x v="1"/>
    <x v="0"/>
    <x v="0"/>
    <x v="0"/>
    <x v="2"/>
    <x v="4"/>
    <x v="1"/>
    <x v="0"/>
    <x v="0"/>
    <x v="0"/>
    <x v="0"/>
    <x v="1"/>
  </r>
  <r>
    <x v="0"/>
    <x v="0"/>
    <x v="0"/>
    <x v="9"/>
    <x v="4"/>
    <x v="4"/>
    <x v="4"/>
    <x v="0"/>
    <x v="4"/>
    <x v="0"/>
    <x v="1"/>
    <x v="0"/>
  </r>
  <r>
    <x v="1"/>
    <x v="1"/>
    <x v="1"/>
    <x v="11"/>
    <x v="3"/>
    <x v="0"/>
    <x v="2"/>
    <x v="1"/>
    <x v="1"/>
    <x v="0"/>
    <x v="1"/>
    <x v="1"/>
  </r>
  <r>
    <x v="0"/>
    <x v="1"/>
    <x v="0"/>
    <x v="1"/>
    <x v="3"/>
    <x v="1"/>
    <x v="1"/>
    <x v="1"/>
    <x v="3"/>
    <x v="1"/>
    <x v="1"/>
    <x v="2"/>
  </r>
  <r>
    <x v="1"/>
    <x v="0"/>
    <x v="1"/>
    <x v="1"/>
    <x v="0"/>
    <x v="0"/>
    <x v="0"/>
    <x v="0"/>
    <x v="3"/>
    <x v="0"/>
    <x v="0"/>
    <x v="0"/>
  </r>
  <r>
    <x v="1"/>
    <x v="1"/>
    <x v="1"/>
    <x v="3"/>
    <x v="3"/>
    <x v="1"/>
    <x v="3"/>
    <x v="0"/>
    <x v="1"/>
    <x v="0"/>
    <x v="0"/>
    <x v="0"/>
  </r>
  <r>
    <x v="0"/>
    <x v="0"/>
    <x v="0"/>
    <x v="10"/>
    <x v="3"/>
    <x v="0"/>
    <x v="4"/>
    <x v="0"/>
    <x v="2"/>
    <x v="3"/>
    <x v="0"/>
    <x v="0"/>
  </r>
  <r>
    <x v="1"/>
    <x v="1"/>
    <x v="1"/>
    <x v="15"/>
    <x v="2"/>
    <x v="1"/>
    <x v="4"/>
    <x v="1"/>
    <x v="4"/>
    <x v="3"/>
    <x v="1"/>
    <x v="1"/>
  </r>
  <r>
    <x v="1"/>
    <x v="1"/>
    <x v="1"/>
    <x v="1"/>
    <x v="2"/>
    <x v="2"/>
    <x v="3"/>
    <x v="0"/>
    <x v="1"/>
    <x v="4"/>
    <x v="0"/>
    <x v="1"/>
  </r>
  <r>
    <x v="0"/>
    <x v="1"/>
    <x v="0"/>
    <x v="3"/>
    <x v="1"/>
    <x v="3"/>
    <x v="3"/>
    <x v="0"/>
    <x v="3"/>
    <x v="0"/>
    <x v="0"/>
    <x v="0"/>
  </r>
  <r>
    <x v="0"/>
    <x v="0"/>
    <x v="1"/>
    <x v="0"/>
    <x v="3"/>
    <x v="0"/>
    <x v="4"/>
    <x v="0"/>
    <x v="3"/>
    <x v="0"/>
    <x v="1"/>
    <x v="2"/>
  </r>
  <r>
    <x v="0"/>
    <x v="1"/>
    <x v="1"/>
    <x v="1"/>
    <x v="2"/>
    <x v="1"/>
    <x v="1"/>
    <x v="1"/>
    <x v="1"/>
    <x v="4"/>
    <x v="0"/>
    <x v="1"/>
  </r>
  <r>
    <x v="1"/>
    <x v="1"/>
    <x v="0"/>
    <x v="7"/>
    <x v="0"/>
    <x v="4"/>
    <x v="4"/>
    <x v="0"/>
    <x v="0"/>
    <x v="0"/>
    <x v="1"/>
    <x v="1"/>
  </r>
  <r>
    <x v="0"/>
    <x v="1"/>
    <x v="0"/>
    <x v="1"/>
    <x v="2"/>
    <x v="1"/>
    <x v="1"/>
    <x v="0"/>
    <x v="1"/>
    <x v="4"/>
    <x v="0"/>
    <x v="1"/>
  </r>
  <r>
    <x v="0"/>
    <x v="1"/>
    <x v="0"/>
    <x v="1"/>
    <x v="1"/>
    <x v="2"/>
    <x v="0"/>
    <x v="0"/>
    <x v="3"/>
    <x v="1"/>
    <x v="1"/>
    <x v="0"/>
  </r>
  <r>
    <x v="1"/>
    <x v="1"/>
    <x v="1"/>
    <x v="5"/>
    <x v="2"/>
    <x v="1"/>
    <x v="3"/>
    <x v="0"/>
    <x v="0"/>
    <x v="0"/>
    <x v="1"/>
    <x v="1"/>
  </r>
  <r>
    <x v="1"/>
    <x v="0"/>
    <x v="0"/>
    <x v="15"/>
    <x v="2"/>
    <x v="2"/>
    <x v="4"/>
    <x v="0"/>
    <x v="4"/>
    <x v="3"/>
    <x v="1"/>
    <x v="1"/>
  </r>
  <r>
    <x v="1"/>
    <x v="0"/>
    <x v="0"/>
    <x v="1"/>
    <x v="1"/>
    <x v="2"/>
    <x v="0"/>
    <x v="0"/>
    <x v="3"/>
    <x v="1"/>
    <x v="1"/>
    <x v="0"/>
  </r>
  <r>
    <x v="0"/>
    <x v="1"/>
    <x v="0"/>
    <x v="3"/>
    <x v="3"/>
    <x v="0"/>
    <x v="1"/>
    <x v="1"/>
    <x v="1"/>
    <x v="4"/>
    <x v="0"/>
    <x v="2"/>
  </r>
  <r>
    <x v="1"/>
    <x v="0"/>
    <x v="0"/>
    <x v="9"/>
    <x v="3"/>
    <x v="2"/>
    <x v="0"/>
    <x v="0"/>
    <x v="3"/>
    <x v="1"/>
    <x v="1"/>
    <x v="0"/>
  </r>
  <r>
    <x v="1"/>
    <x v="1"/>
    <x v="0"/>
    <x v="9"/>
    <x v="2"/>
    <x v="4"/>
    <x v="0"/>
    <x v="1"/>
    <x v="0"/>
    <x v="0"/>
    <x v="0"/>
    <x v="0"/>
  </r>
  <r>
    <x v="0"/>
    <x v="0"/>
    <x v="1"/>
    <x v="2"/>
    <x v="4"/>
    <x v="1"/>
    <x v="0"/>
    <x v="0"/>
    <x v="3"/>
    <x v="0"/>
    <x v="1"/>
    <x v="0"/>
  </r>
  <r>
    <x v="1"/>
    <x v="1"/>
    <x v="1"/>
    <x v="7"/>
    <x v="2"/>
    <x v="0"/>
    <x v="2"/>
    <x v="1"/>
    <x v="4"/>
    <x v="3"/>
    <x v="1"/>
    <x v="1"/>
  </r>
  <r>
    <x v="1"/>
    <x v="0"/>
    <x v="1"/>
    <x v="2"/>
    <x v="3"/>
    <x v="1"/>
    <x v="0"/>
    <x v="0"/>
    <x v="3"/>
    <x v="1"/>
    <x v="1"/>
    <x v="0"/>
  </r>
  <r>
    <x v="1"/>
    <x v="0"/>
    <x v="0"/>
    <x v="0"/>
    <x v="0"/>
    <x v="0"/>
    <x v="0"/>
    <x v="0"/>
    <x v="1"/>
    <x v="0"/>
    <x v="0"/>
    <x v="0"/>
  </r>
  <r>
    <x v="1"/>
    <x v="0"/>
    <x v="0"/>
    <x v="0"/>
    <x v="0"/>
    <x v="0"/>
    <x v="0"/>
    <x v="0"/>
    <x v="1"/>
    <x v="2"/>
    <x v="0"/>
    <x v="1"/>
  </r>
  <r>
    <x v="0"/>
    <x v="0"/>
    <x v="0"/>
    <x v="12"/>
    <x v="2"/>
    <x v="4"/>
    <x v="4"/>
    <x v="0"/>
    <x v="1"/>
    <x v="3"/>
    <x v="1"/>
    <x v="0"/>
  </r>
  <r>
    <x v="1"/>
    <x v="0"/>
    <x v="0"/>
    <x v="0"/>
    <x v="0"/>
    <x v="0"/>
    <x v="0"/>
    <x v="0"/>
    <x v="0"/>
    <x v="2"/>
    <x v="0"/>
    <x v="1"/>
  </r>
  <r>
    <x v="0"/>
    <x v="0"/>
    <x v="0"/>
    <x v="1"/>
    <x v="1"/>
    <x v="4"/>
    <x v="1"/>
    <x v="0"/>
    <x v="0"/>
    <x v="0"/>
    <x v="0"/>
    <x v="0"/>
  </r>
  <r>
    <x v="0"/>
    <x v="0"/>
    <x v="0"/>
    <x v="0"/>
    <x v="0"/>
    <x v="0"/>
    <x v="0"/>
    <x v="0"/>
    <x v="0"/>
    <x v="0"/>
    <x v="0"/>
    <x v="0"/>
  </r>
  <r>
    <x v="1"/>
    <x v="1"/>
    <x v="0"/>
    <x v="3"/>
    <x v="3"/>
    <x v="2"/>
    <x v="3"/>
    <x v="0"/>
    <x v="0"/>
    <x v="0"/>
    <x v="0"/>
    <x v="1"/>
  </r>
  <r>
    <x v="0"/>
    <x v="0"/>
    <x v="0"/>
    <x v="1"/>
    <x v="3"/>
    <x v="1"/>
    <x v="1"/>
    <x v="1"/>
    <x v="3"/>
    <x v="0"/>
    <x v="1"/>
    <x v="2"/>
  </r>
  <r>
    <x v="0"/>
    <x v="1"/>
    <x v="0"/>
    <x v="2"/>
    <x v="4"/>
    <x v="1"/>
    <x v="0"/>
    <x v="0"/>
    <x v="3"/>
    <x v="1"/>
    <x v="1"/>
    <x v="0"/>
  </r>
  <r>
    <x v="0"/>
    <x v="1"/>
    <x v="1"/>
    <x v="1"/>
    <x v="2"/>
    <x v="2"/>
    <x v="3"/>
    <x v="1"/>
    <x v="1"/>
    <x v="4"/>
    <x v="0"/>
    <x v="1"/>
  </r>
  <r>
    <x v="1"/>
    <x v="0"/>
    <x v="0"/>
    <x v="9"/>
    <x v="5"/>
    <x v="1"/>
    <x v="2"/>
    <x v="1"/>
    <x v="1"/>
    <x v="4"/>
    <x v="0"/>
    <x v="0"/>
  </r>
  <r>
    <x v="0"/>
    <x v="1"/>
    <x v="1"/>
    <x v="6"/>
    <x v="1"/>
    <x v="2"/>
    <x v="2"/>
    <x v="1"/>
    <x v="2"/>
    <x v="1"/>
    <x v="0"/>
    <x v="0"/>
  </r>
  <r>
    <x v="0"/>
    <x v="0"/>
    <x v="0"/>
    <x v="5"/>
    <x v="0"/>
    <x v="1"/>
    <x v="3"/>
    <x v="0"/>
    <x v="0"/>
    <x v="0"/>
    <x v="0"/>
    <x v="2"/>
  </r>
  <r>
    <x v="1"/>
    <x v="0"/>
    <x v="1"/>
    <x v="6"/>
    <x v="2"/>
    <x v="3"/>
    <x v="2"/>
    <x v="0"/>
    <x v="2"/>
    <x v="3"/>
    <x v="1"/>
    <x v="1"/>
  </r>
  <r>
    <x v="0"/>
    <x v="1"/>
    <x v="0"/>
    <x v="9"/>
    <x v="2"/>
    <x v="0"/>
    <x v="2"/>
    <x v="1"/>
    <x v="4"/>
    <x v="3"/>
    <x v="1"/>
    <x v="1"/>
  </r>
  <r>
    <x v="1"/>
    <x v="1"/>
    <x v="1"/>
    <x v="5"/>
    <x v="2"/>
    <x v="3"/>
    <x v="3"/>
    <x v="0"/>
    <x v="3"/>
    <x v="2"/>
    <x v="0"/>
    <x v="1"/>
  </r>
  <r>
    <x v="1"/>
    <x v="0"/>
    <x v="0"/>
    <x v="6"/>
    <x v="0"/>
    <x v="0"/>
    <x v="4"/>
    <x v="0"/>
    <x v="3"/>
    <x v="0"/>
    <x v="1"/>
    <x v="0"/>
  </r>
  <r>
    <x v="1"/>
    <x v="0"/>
    <x v="0"/>
    <x v="0"/>
    <x v="2"/>
    <x v="0"/>
    <x v="1"/>
    <x v="0"/>
    <x v="0"/>
    <x v="0"/>
    <x v="0"/>
    <x v="0"/>
  </r>
  <r>
    <x v="0"/>
    <x v="1"/>
    <x v="1"/>
    <x v="5"/>
    <x v="3"/>
    <x v="2"/>
    <x v="3"/>
    <x v="0"/>
    <x v="1"/>
    <x v="0"/>
    <x v="0"/>
    <x v="0"/>
  </r>
  <r>
    <x v="1"/>
    <x v="1"/>
    <x v="0"/>
    <x v="1"/>
    <x v="1"/>
    <x v="0"/>
    <x v="1"/>
    <x v="0"/>
    <x v="0"/>
    <x v="0"/>
    <x v="0"/>
    <x v="0"/>
  </r>
  <r>
    <x v="1"/>
    <x v="1"/>
    <x v="0"/>
    <x v="1"/>
    <x v="1"/>
    <x v="0"/>
    <x v="1"/>
    <x v="0"/>
    <x v="0"/>
    <x v="0"/>
    <x v="0"/>
    <x v="0"/>
  </r>
  <r>
    <x v="1"/>
    <x v="1"/>
    <x v="1"/>
    <x v="10"/>
    <x v="0"/>
    <x v="0"/>
    <x v="4"/>
    <x v="1"/>
    <x v="4"/>
    <x v="0"/>
    <x v="1"/>
    <x v="0"/>
  </r>
  <r>
    <x v="0"/>
    <x v="0"/>
    <x v="0"/>
    <x v="9"/>
    <x v="4"/>
    <x v="4"/>
    <x v="4"/>
    <x v="0"/>
    <x v="4"/>
    <x v="0"/>
    <x v="1"/>
    <x v="0"/>
  </r>
  <r>
    <x v="0"/>
    <x v="0"/>
    <x v="0"/>
    <x v="1"/>
    <x v="0"/>
    <x v="0"/>
    <x v="1"/>
    <x v="0"/>
    <x v="0"/>
    <x v="0"/>
    <x v="0"/>
    <x v="2"/>
  </r>
  <r>
    <x v="1"/>
    <x v="1"/>
    <x v="1"/>
    <x v="2"/>
    <x v="2"/>
    <x v="0"/>
    <x v="2"/>
    <x v="1"/>
    <x v="3"/>
    <x v="1"/>
    <x v="1"/>
    <x v="0"/>
  </r>
  <r>
    <x v="1"/>
    <x v="1"/>
    <x v="0"/>
    <x v="0"/>
    <x v="2"/>
    <x v="4"/>
    <x v="1"/>
    <x v="0"/>
    <x v="0"/>
    <x v="0"/>
    <x v="0"/>
    <x v="1"/>
  </r>
  <r>
    <x v="1"/>
    <x v="0"/>
    <x v="0"/>
    <x v="7"/>
    <x v="3"/>
    <x v="0"/>
    <x v="2"/>
    <x v="1"/>
    <x v="0"/>
    <x v="0"/>
    <x v="1"/>
    <x v="1"/>
  </r>
  <r>
    <x v="0"/>
    <x v="0"/>
    <x v="1"/>
    <x v="5"/>
    <x v="5"/>
    <x v="2"/>
    <x v="0"/>
    <x v="1"/>
    <x v="3"/>
    <x v="2"/>
    <x v="1"/>
    <x v="2"/>
  </r>
  <r>
    <x v="1"/>
    <x v="1"/>
    <x v="0"/>
    <x v="2"/>
    <x v="2"/>
    <x v="0"/>
    <x v="2"/>
    <x v="0"/>
    <x v="1"/>
    <x v="1"/>
    <x v="1"/>
    <x v="0"/>
  </r>
  <r>
    <x v="1"/>
    <x v="0"/>
    <x v="1"/>
    <x v="2"/>
    <x v="3"/>
    <x v="2"/>
    <x v="0"/>
    <x v="1"/>
    <x v="3"/>
    <x v="2"/>
    <x v="1"/>
    <x v="0"/>
  </r>
  <r>
    <x v="1"/>
    <x v="0"/>
    <x v="1"/>
    <x v="1"/>
    <x v="2"/>
    <x v="0"/>
    <x v="1"/>
    <x v="0"/>
    <x v="0"/>
    <x v="0"/>
    <x v="0"/>
    <x v="1"/>
  </r>
  <r>
    <x v="1"/>
    <x v="0"/>
    <x v="1"/>
    <x v="0"/>
    <x v="0"/>
    <x v="0"/>
    <x v="0"/>
    <x v="0"/>
    <x v="1"/>
    <x v="0"/>
    <x v="0"/>
    <x v="1"/>
  </r>
  <r>
    <x v="0"/>
    <x v="0"/>
    <x v="0"/>
    <x v="7"/>
    <x v="0"/>
    <x v="0"/>
    <x v="2"/>
    <x v="0"/>
    <x v="1"/>
    <x v="1"/>
    <x v="1"/>
    <x v="0"/>
  </r>
  <r>
    <x v="1"/>
    <x v="1"/>
    <x v="0"/>
    <x v="0"/>
    <x v="3"/>
    <x v="1"/>
    <x v="1"/>
    <x v="0"/>
    <x v="0"/>
    <x v="2"/>
    <x v="0"/>
    <x v="1"/>
  </r>
  <r>
    <x v="1"/>
    <x v="1"/>
    <x v="1"/>
    <x v="0"/>
    <x v="2"/>
    <x v="4"/>
    <x v="1"/>
    <x v="1"/>
    <x v="0"/>
    <x v="0"/>
    <x v="0"/>
    <x v="1"/>
  </r>
  <r>
    <x v="0"/>
    <x v="0"/>
    <x v="1"/>
    <x v="3"/>
    <x v="0"/>
    <x v="4"/>
    <x v="1"/>
    <x v="0"/>
    <x v="0"/>
    <x v="0"/>
    <x v="0"/>
    <x v="2"/>
  </r>
  <r>
    <x v="1"/>
    <x v="1"/>
    <x v="0"/>
    <x v="1"/>
    <x v="2"/>
    <x v="1"/>
    <x v="1"/>
    <x v="1"/>
    <x v="1"/>
    <x v="4"/>
    <x v="0"/>
    <x v="1"/>
  </r>
  <r>
    <x v="0"/>
    <x v="1"/>
    <x v="1"/>
    <x v="1"/>
    <x v="3"/>
    <x v="1"/>
    <x v="1"/>
    <x v="0"/>
    <x v="3"/>
    <x v="0"/>
    <x v="0"/>
    <x v="0"/>
  </r>
  <r>
    <x v="0"/>
    <x v="0"/>
    <x v="0"/>
    <x v="7"/>
    <x v="5"/>
    <x v="3"/>
    <x v="0"/>
    <x v="0"/>
    <x v="2"/>
    <x v="3"/>
    <x v="0"/>
    <x v="0"/>
  </r>
  <r>
    <x v="0"/>
    <x v="0"/>
    <x v="1"/>
    <x v="0"/>
    <x v="2"/>
    <x v="0"/>
    <x v="1"/>
    <x v="0"/>
    <x v="0"/>
    <x v="0"/>
    <x v="0"/>
    <x v="0"/>
  </r>
  <r>
    <x v="0"/>
    <x v="1"/>
    <x v="0"/>
    <x v="3"/>
    <x v="2"/>
    <x v="3"/>
    <x v="3"/>
    <x v="0"/>
    <x v="3"/>
    <x v="2"/>
    <x v="0"/>
    <x v="1"/>
  </r>
  <r>
    <x v="0"/>
    <x v="0"/>
    <x v="1"/>
    <x v="5"/>
    <x v="2"/>
    <x v="3"/>
    <x v="3"/>
    <x v="0"/>
    <x v="3"/>
    <x v="0"/>
    <x v="0"/>
    <x v="1"/>
  </r>
  <r>
    <x v="0"/>
    <x v="0"/>
    <x v="1"/>
    <x v="11"/>
    <x v="5"/>
    <x v="0"/>
    <x v="2"/>
    <x v="0"/>
    <x v="0"/>
    <x v="4"/>
    <x v="2"/>
    <x v="0"/>
  </r>
  <r>
    <x v="1"/>
    <x v="1"/>
    <x v="0"/>
    <x v="0"/>
    <x v="1"/>
    <x v="1"/>
    <x v="1"/>
    <x v="0"/>
    <x v="1"/>
    <x v="2"/>
    <x v="2"/>
    <x v="1"/>
  </r>
  <r>
    <x v="1"/>
    <x v="1"/>
    <x v="1"/>
    <x v="2"/>
    <x v="4"/>
    <x v="0"/>
    <x v="4"/>
    <x v="0"/>
    <x v="4"/>
    <x v="3"/>
    <x v="2"/>
    <x v="2"/>
  </r>
  <r>
    <x v="0"/>
    <x v="0"/>
    <x v="1"/>
    <x v="2"/>
    <x v="5"/>
    <x v="2"/>
    <x v="2"/>
    <x v="0"/>
    <x v="0"/>
    <x v="1"/>
    <x v="2"/>
    <x v="0"/>
  </r>
  <r>
    <x v="1"/>
    <x v="1"/>
    <x v="0"/>
    <x v="11"/>
    <x v="1"/>
    <x v="0"/>
    <x v="0"/>
    <x v="0"/>
    <x v="1"/>
    <x v="4"/>
    <x v="2"/>
    <x v="0"/>
  </r>
  <r>
    <x v="1"/>
    <x v="1"/>
    <x v="0"/>
    <x v="2"/>
    <x v="0"/>
    <x v="4"/>
    <x v="2"/>
    <x v="0"/>
    <x v="0"/>
    <x v="4"/>
    <x v="2"/>
    <x v="1"/>
  </r>
  <r>
    <x v="1"/>
    <x v="0"/>
    <x v="1"/>
    <x v="9"/>
    <x v="0"/>
    <x v="1"/>
    <x v="0"/>
    <x v="0"/>
    <x v="1"/>
    <x v="4"/>
    <x v="2"/>
    <x v="0"/>
  </r>
  <r>
    <x v="1"/>
    <x v="1"/>
    <x v="0"/>
    <x v="0"/>
    <x v="2"/>
    <x v="2"/>
    <x v="0"/>
    <x v="1"/>
    <x v="3"/>
    <x v="2"/>
    <x v="2"/>
    <x v="1"/>
  </r>
  <r>
    <x v="0"/>
    <x v="0"/>
    <x v="1"/>
    <x v="11"/>
    <x v="4"/>
    <x v="0"/>
    <x v="2"/>
    <x v="0"/>
    <x v="1"/>
    <x v="4"/>
    <x v="2"/>
    <x v="0"/>
  </r>
  <r>
    <x v="0"/>
    <x v="0"/>
    <x v="1"/>
    <x v="0"/>
    <x v="2"/>
    <x v="1"/>
    <x v="0"/>
    <x v="0"/>
    <x v="1"/>
    <x v="1"/>
    <x v="2"/>
    <x v="1"/>
  </r>
  <r>
    <x v="1"/>
    <x v="0"/>
    <x v="0"/>
    <x v="12"/>
    <x v="0"/>
    <x v="0"/>
    <x v="4"/>
    <x v="0"/>
    <x v="2"/>
    <x v="4"/>
    <x v="2"/>
    <x v="0"/>
  </r>
  <r>
    <x v="1"/>
    <x v="0"/>
    <x v="1"/>
    <x v="2"/>
    <x v="3"/>
    <x v="0"/>
    <x v="0"/>
    <x v="0"/>
    <x v="1"/>
    <x v="4"/>
    <x v="2"/>
    <x v="1"/>
  </r>
  <r>
    <x v="0"/>
    <x v="0"/>
    <x v="1"/>
    <x v="10"/>
    <x v="5"/>
    <x v="1"/>
    <x v="2"/>
    <x v="0"/>
    <x v="2"/>
    <x v="0"/>
    <x v="2"/>
    <x v="0"/>
  </r>
  <r>
    <x v="1"/>
    <x v="0"/>
    <x v="0"/>
    <x v="2"/>
    <x v="5"/>
    <x v="0"/>
    <x v="2"/>
    <x v="0"/>
    <x v="3"/>
    <x v="4"/>
    <x v="2"/>
    <x v="0"/>
  </r>
  <r>
    <x v="0"/>
    <x v="0"/>
    <x v="1"/>
    <x v="11"/>
    <x v="2"/>
    <x v="1"/>
    <x v="0"/>
    <x v="1"/>
    <x v="3"/>
    <x v="2"/>
    <x v="2"/>
    <x v="1"/>
  </r>
  <r>
    <x v="1"/>
    <x v="0"/>
    <x v="1"/>
    <x v="9"/>
    <x v="1"/>
    <x v="0"/>
    <x v="2"/>
    <x v="0"/>
    <x v="1"/>
    <x v="4"/>
    <x v="2"/>
    <x v="0"/>
  </r>
  <r>
    <x v="1"/>
    <x v="1"/>
    <x v="1"/>
    <x v="2"/>
    <x v="2"/>
    <x v="0"/>
    <x v="2"/>
    <x v="1"/>
    <x v="1"/>
    <x v="4"/>
    <x v="2"/>
    <x v="1"/>
  </r>
  <r>
    <x v="1"/>
    <x v="1"/>
    <x v="1"/>
    <x v="9"/>
    <x v="5"/>
    <x v="0"/>
    <x v="4"/>
    <x v="0"/>
    <x v="0"/>
    <x v="1"/>
    <x v="2"/>
    <x v="2"/>
  </r>
  <r>
    <x v="1"/>
    <x v="0"/>
    <x v="0"/>
    <x v="11"/>
    <x v="0"/>
    <x v="1"/>
    <x v="0"/>
    <x v="0"/>
    <x v="1"/>
    <x v="0"/>
    <x v="2"/>
    <x v="0"/>
  </r>
  <r>
    <x v="0"/>
    <x v="1"/>
    <x v="1"/>
    <x v="0"/>
    <x v="2"/>
    <x v="0"/>
    <x v="2"/>
    <x v="1"/>
    <x v="1"/>
    <x v="4"/>
    <x v="2"/>
    <x v="0"/>
  </r>
  <r>
    <x v="0"/>
    <x v="0"/>
    <x v="0"/>
    <x v="2"/>
    <x v="4"/>
    <x v="0"/>
    <x v="2"/>
    <x v="0"/>
    <x v="3"/>
    <x v="4"/>
    <x v="2"/>
    <x v="0"/>
  </r>
  <r>
    <x v="1"/>
    <x v="1"/>
    <x v="1"/>
    <x v="11"/>
    <x v="1"/>
    <x v="0"/>
    <x v="2"/>
    <x v="1"/>
    <x v="0"/>
    <x v="0"/>
    <x v="2"/>
    <x v="0"/>
  </r>
  <r>
    <x v="1"/>
    <x v="0"/>
    <x v="0"/>
    <x v="9"/>
    <x v="2"/>
    <x v="0"/>
    <x v="4"/>
    <x v="0"/>
    <x v="1"/>
    <x v="2"/>
    <x v="2"/>
    <x v="1"/>
  </r>
  <r>
    <x v="0"/>
    <x v="0"/>
    <x v="1"/>
    <x v="9"/>
    <x v="4"/>
    <x v="0"/>
    <x v="4"/>
    <x v="0"/>
    <x v="3"/>
    <x v="2"/>
    <x v="2"/>
    <x v="2"/>
  </r>
  <r>
    <x v="1"/>
    <x v="1"/>
    <x v="1"/>
    <x v="0"/>
    <x v="5"/>
    <x v="2"/>
    <x v="2"/>
    <x v="0"/>
    <x v="3"/>
    <x v="3"/>
    <x v="2"/>
    <x v="2"/>
  </r>
  <r>
    <x v="1"/>
    <x v="1"/>
    <x v="1"/>
    <x v="11"/>
    <x v="1"/>
    <x v="0"/>
    <x v="2"/>
    <x v="1"/>
    <x v="1"/>
    <x v="0"/>
    <x v="2"/>
    <x v="0"/>
  </r>
  <r>
    <x v="1"/>
    <x v="0"/>
    <x v="1"/>
    <x v="9"/>
    <x v="1"/>
    <x v="1"/>
    <x v="2"/>
    <x v="1"/>
    <x v="3"/>
    <x v="0"/>
    <x v="2"/>
    <x v="0"/>
  </r>
  <r>
    <x v="0"/>
    <x v="1"/>
    <x v="0"/>
    <x v="9"/>
    <x v="5"/>
    <x v="4"/>
    <x v="4"/>
    <x v="0"/>
    <x v="3"/>
    <x v="1"/>
    <x v="2"/>
    <x v="2"/>
  </r>
  <r>
    <x v="0"/>
    <x v="0"/>
    <x v="0"/>
    <x v="15"/>
    <x v="0"/>
    <x v="0"/>
    <x v="4"/>
    <x v="0"/>
    <x v="3"/>
    <x v="2"/>
    <x v="2"/>
    <x v="0"/>
  </r>
  <r>
    <x v="0"/>
    <x v="0"/>
    <x v="1"/>
    <x v="14"/>
    <x v="0"/>
    <x v="0"/>
    <x v="0"/>
    <x v="0"/>
    <x v="0"/>
    <x v="0"/>
    <x v="2"/>
    <x v="1"/>
  </r>
  <r>
    <x v="0"/>
    <x v="1"/>
    <x v="0"/>
    <x v="1"/>
    <x v="2"/>
    <x v="1"/>
    <x v="0"/>
    <x v="0"/>
    <x v="1"/>
    <x v="1"/>
    <x v="2"/>
    <x v="1"/>
  </r>
  <r>
    <x v="1"/>
    <x v="0"/>
    <x v="1"/>
    <x v="11"/>
    <x v="3"/>
    <x v="1"/>
    <x v="2"/>
    <x v="0"/>
    <x v="1"/>
    <x v="3"/>
    <x v="2"/>
    <x v="0"/>
  </r>
  <r>
    <x v="1"/>
    <x v="0"/>
    <x v="1"/>
    <x v="11"/>
    <x v="2"/>
    <x v="1"/>
    <x v="0"/>
    <x v="0"/>
    <x v="1"/>
    <x v="1"/>
    <x v="2"/>
    <x v="1"/>
  </r>
  <r>
    <x v="0"/>
    <x v="1"/>
    <x v="1"/>
    <x v="1"/>
    <x v="2"/>
    <x v="3"/>
    <x v="1"/>
    <x v="0"/>
    <x v="3"/>
    <x v="1"/>
    <x v="2"/>
    <x v="1"/>
  </r>
  <r>
    <x v="1"/>
    <x v="1"/>
    <x v="0"/>
    <x v="11"/>
    <x v="0"/>
    <x v="0"/>
    <x v="2"/>
    <x v="1"/>
    <x v="1"/>
    <x v="0"/>
    <x v="2"/>
    <x v="0"/>
  </r>
  <r>
    <x v="0"/>
    <x v="0"/>
    <x v="1"/>
    <x v="0"/>
    <x v="5"/>
    <x v="2"/>
    <x v="2"/>
    <x v="0"/>
    <x v="3"/>
    <x v="3"/>
    <x v="2"/>
    <x v="2"/>
  </r>
  <r>
    <x v="0"/>
    <x v="0"/>
    <x v="1"/>
    <x v="14"/>
    <x v="1"/>
    <x v="0"/>
    <x v="0"/>
    <x v="0"/>
    <x v="4"/>
    <x v="3"/>
    <x v="2"/>
    <x v="0"/>
  </r>
  <r>
    <x v="1"/>
    <x v="1"/>
    <x v="0"/>
    <x v="9"/>
    <x v="1"/>
    <x v="0"/>
    <x v="0"/>
    <x v="0"/>
    <x v="1"/>
    <x v="0"/>
    <x v="2"/>
    <x v="0"/>
  </r>
  <r>
    <x v="1"/>
    <x v="0"/>
    <x v="0"/>
    <x v="0"/>
    <x v="0"/>
    <x v="1"/>
    <x v="1"/>
    <x v="0"/>
    <x v="1"/>
    <x v="2"/>
    <x v="2"/>
    <x v="0"/>
  </r>
  <r>
    <x v="0"/>
    <x v="0"/>
    <x v="0"/>
    <x v="9"/>
    <x v="5"/>
    <x v="0"/>
    <x v="4"/>
    <x v="0"/>
    <x v="0"/>
    <x v="0"/>
    <x v="2"/>
    <x v="0"/>
  </r>
  <r>
    <x v="1"/>
    <x v="1"/>
    <x v="0"/>
    <x v="2"/>
    <x v="2"/>
    <x v="0"/>
    <x v="2"/>
    <x v="1"/>
    <x v="1"/>
    <x v="4"/>
    <x v="2"/>
    <x v="1"/>
  </r>
  <r>
    <x v="0"/>
    <x v="1"/>
    <x v="0"/>
    <x v="2"/>
    <x v="1"/>
    <x v="4"/>
    <x v="4"/>
    <x v="0"/>
    <x v="3"/>
    <x v="2"/>
    <x v="2"/>
    <x v="0"/>
  </r>
  <r>
    <x v="0"/>
    <x v="0"/>
    <x v="1"/>
    <x v="14"/>
    <x v="0"/>
    <x v="4"/>
    <x v="0"/>
    <x v="0"/>
    <x v="0"/>
    <x v="2"/>
    <x v="2"/>
    <x v="1"/>
  </r>
  <r>
    <x v="0"/>
    <x v="0"/>
    <x v="0"/>
    <x v="2"/>
    <x v="3"/>
    <x v="2"/>
    <x v="2"/>
    <x v="0"/>
    <x v="3"/>
    <x v="4"/>
    <x v="2"/>
    <x v="0"/>
  </r>
  <r>
    <x v="0"/>
    <x v="1"/>
    <x v="1"/>
    <x v="6"/>
    <x v="3"/>
    <x v="0"/>
    <x v="4"/>
    <x v="1"/>
    <x v="2"/>
    <x v="2"/>
    <x v="2"/>
    <x v="0"/>
  </r>
  <r>
    <x v="0"/>
    <x v="1"/>
    <x v="1"/>
    <x v="11"/>
    <x v="2"/>
    <x v="1"/>
    <x v="0"/>
    <x v="1"/>
    <x v="3"/>
    <x v="2"/>
    <x v="2"/>
    <x v="1"/>
  </r>
  <r>
    <x v="1"/>
    <x v="0"/>
    <x v="1"/>
    <x v="11"/>
    <x v="5"/>
    <x v="0"/>
    <x v="2"/>
    <x v="0"/>
    <x v="3"/>
    <x v="4"/>
    <x v="2"/>
    <x v="0"/>
  </r>
  <r>
    <x v="1"/>
    <x v="0"/>
    <x v="1"/>
    <x v="11"/>
    <x v="3"/>
    <x v="2"/>
    <x v="2"/>
    <x v="0"/>
    <x v="3"/>
    <x v="4"/>
    <x v="2"/>
    <x v="0"/>
  </r>
  <r>
    <x v="0"/>
    <x v="1"/>
    <x v="0"/>
    <x v="9"/>
    <x v="5"/>
    <x v="4"/>
    <x v="0"/>
    <x v="1"/>
    <x v="0"/>
    <x v="0"/>
    <x v="2"/>
    <x v="0"/>
  </r>
  <r>
    <x v="1"/>
    <x v="0"/>
    <x v="0"/>
    <x v="12"/>
    <x v="1"/>
    <x v="0"/>
    <x v="4"/>
    <x v="0"/>
    <x v="4"/>
    <x v="0"/>
    <x v="2"/>
    <x v="0"/>
  </r>
  <r>
    <x v="1"/>
    <x v="1"/>
    <x v="0"/>
    <x v="2"/>
    <x v="2"/>
    <x v="0"/>
    <x v="2"/>
    <x v="1"/>
    <x v="1"/>
    <x v="0"/>
    <x v="1"/>
    <x v="0"/>
  </r>
  <r>
    <x v="0"/>
    <x v="0"/>
    <x v="0"/>
    <x v="14"/>
    <x v="5"/>
    <x v="0"/>
    <x v="4"/>
    <x v="0"/>
    <x v="3"/>
    <x v="3"/>
    <x v="2"/>
    <x v="2"/>
  </r>
  <r>
    <x v="1"/>
    <x v="1"/>
    <x v="1"/>
    <x v="11"/>
    <x v="1"/>
    <x v="2"/>
    <x v="2"/>
    <x v="0"/>
    <x v="3"/>
    <x v="3"/>
    <x v="2"/>
    <x v="0"/>
  </r>
  <r>
    <x v="1"/>
    <x v="0"/>
    <x v="0"/>
    <x v="11"/>
    <x v="3"/>
    <x v="4"/>
    <x v="2"/>
    <x v="0"/>
    <x v="0"/>
    <x v="4"/>
    <x v="2"/>
    <x v="0"/>
  </r>
  <r>
    <x v="1"/>
    <x v="1"/>
    <x v="1"/>
    <x v="14"/>
    <x v="2"/>
    <x v="1"/>
    <x v="0"/>
    <x v="1"/>
    <x v="1"/>
    <x v="4"/>
    <x v="2"/>
    <x v="0"/>
  </r>
  <r>
    <x v="0"/>
    <x v="0"/>
    <x v="1"/>
    <x v="9"/>
    <x v="5"/>
    <x v="0"/>
    <x v="4"/>
    <x v="0"/>
    <x v="0"/>
    <x v="2"/>
    <x v="2"/>
    <x v="0"/>
  </r>
  <r>
    <x v="0"/>
    <x v="0"/>
    <x v="0"/>
    <x v="0"/>
    <x v="1"/>
    <x v="1"/>
    <x v="1"/>
    <x v="0"/>
    <x v="0"/>
    <x v="2"/>
    <x v="2"/>
    <x v="1"/>
  </r>
  <r>
    <x v="0"/>
    <x v="0"/>
    <x v="0"/>
    <x v="11"/>
    <x v="2"/>
    <x v="4"/>
    <x v="2"/>
    <x v="0"/>
    <x v="0"/>
    <x v="0"/>
    <x v="2"/>
    <x v="0"/>
  </r>
  <r>
    <x v="0"/>
    <x v="0"/>
    <x v="0"/>
    <x v="5"/>
    <x v="3"/>
    <x v="3"/>
    <x v="1"/>
    <x v="1"/>
    <x v="0"/>
    <x v="0"/>
    <x v="2"/>
    <x v="0"/>
  </r>
  <r>
    <x v="1"/>
    <x v="0"/>
    <x v="0"/>
    <x v="2"/>
    <x v="3"/>
    <x v="4"/>
    <x v="2"/>
    <x v="0"/>
    <x v="0"/>
    <x v="4"/>
    <x v="2"/>
    <x v="1"/>
  </r>
  <r>
    <x v="0"/>
    <x v="1"/>
    <x v="0"/>
    <x v="1"/>
    <x v="2"/>
    <x v="1"/>
    <x v="0"/>
    <x v="0"/>
    <x v="1"/>
    <x v="1"/>
    <x v="2"/>
    <x v="1"/>
  </r>
  <r>
    <x v="0"/>
    <x v="1"/>
    <x v="1"/>
    <x v="1"/>
    <x v="2"/>
    <x v="1"/>
    <x v="0"/>
    <x v="0"/>
    <x v="1"/>
    <x v="1"/>
    <x v="2"/>
    <x v="1"/>
  </r>
  <r>
    <x v="1"/>
    <x v="0"/>
    <x v="1"/>
    <x v="0"/>
    <x v="1"/>
    <x v="1"/>
    <x v="2"/>
    <x v="1"/>
    <x v="3"/>
    <x v="1"/>
    <x v="2"/>
    <x v="0"/>
  </r>
  <r>
    <x v="1"/>
    <x v="0"/>
    <x v="1"/>
    <x v="0"/>
    <x v="0"/>
    <x v="1"/>
    <x v="1"/>
    <x v="0"/>
    <x v="1"/>
    <x v="2"/>
    <x v="2"/>
    <x v="0"/>
  </r>
  <r>
    <x v="1"/>
    <x v="0"/>
    <x v="1"/>
    <x v="2"/>
    <x v="0"/>
    <x v="1"/>
    <x v="0"/>
    <x v="0"/>
    <x v="1"/>
    <x v="4"/>
    <x v="2"/>
    <x v="0"/>
  </r>
  <r>
    <x v="0"/>
    <x v="1"/>
    <x v="1"/>
    <x v="14"/>
    <x v="1"/>
    <x v="4"/>
    <x v="4"/>
    <x v="0"/>
    <x v="3"/>
    <x v="3"/>
    <x v="2"/>
    <x v="2"/>
  </r>
  <r>
    <x v="0"/>
    <x v="0"/>
    <x v="1"/>
    <x v="2"/>
    <x v="1"/>
    <x v="3"/>
    <x v="0"/>
    <x v="0"/>
    <x v="3"/>
    <x v="1"/>
    <x v="2"/>
    <x v="0"/>
  </r>
  <r>
    <x v="0"/>
    <x v="0"/>
    <x v="1"/>
    <x v="0"/>
    <x v="3"/>
    <x v="3"/>
    <x v="0"/>
    <x v="0"/>
    <x v="3"/>
    <x v="4"/>
    <x v="2"/>
    <x v="0"/>
  </r>
  <r>
    <x v="0"/>
    <x v="1"/>
    <x v="1"/>
    <x v="1"/>
    <x v="2"/>
    <x v="2"/>
    <x v="0"/>
    <x v="0"/>
    <x v="3"/>
    <x v="1"/>
    <x v="2"/>
    <x v="1"/>
  </r>
  <r>
    <x v="0"/>
    <x v="0"/>
    <x v="1"/>
    <x v="11"/>
    <x v="1"/>
    <x v="4"/>
    <x v="4"/>
    <x v="0"/>
    <x v="3"/>
    <x v="2"/>
    <x v="2"/>
    <x v="2"/>
  </r>
  <r>
    <x v="1"/>
    <x v="1"/>
    <x v="0"/>
    <x v="9"/>
    <x v="2"/>
    <x v="0"/>
    <x v="4"/>
    <x v="0"/>
    <x v="1"/>
    <x v="2"/>
    <x v="2"/>
    <x v="1"/>
  </r>
  <r>
    <x v="0"/>
    <x v="1"/>
    <x v="1"/>
    <x v="11"/>
    <x v="3"/>
    <x v="1"/>
    <x v="2"/>
    <x v="0"/>
    <x v="1"/>
    <x v="3"/>
    <x v="2"/>
    <x v="0"/>
  </r>
  <r>
    <x v="0"/>
    <x v="1"/>
    <x v="0"/>
    <x v="0"/>
    <x v="2"/>
    <x v="2"/>
    <x v="0"/>
    <x v="0"/>
    <x v="1"/>
    <x v="1"/>
    <x v="2"/>
    <x v="1"/>
  </r>
  <r>
    <x v="0"/>
    <x v="0"/>
    <x v="1"/>
    <x v="6"/>
    <x v="0"/>
    <x v="0"/>
    <x v="4"/>
    <x v="0"/>
    <x v="2"/>
    <x v="0"/>
    <x v="2"/>
    <x v="1"/>
  </r>
  <r>
    <x v="0"/>
    <x v="1"/>
    <x v="0"/>
    <x v="0"/>
    <x v="1"/>
    <x v="1"/>
    <x v="1"/>
    <x v="1"/>
    <x v="3"/>
    <x v="0"/>
    <x v="2"/>
    <x v="1"/>
  </r>
  <r>
    <x v="0"/>
    <x v="0"/>
    <x v="0"/>
    <x v="11"/>
    <x v="1"/>
    <x v="4"/>
    <x v="4"/>
    <x v="0"/>
    <x v="3"/>
    <x v="3"/>
    <x v="2"/>
    <x v="2"/>
  </r>
  <r>
    <x v="0"/>
    <x v="0"/>
    <x v="1"/>
    <x v="0"/>
    <x v="2"/>
    <x v="1"/>
    <x v="0"/>
    <x v="0"/>
    <x v="1"/>
    <x v="1"/>
    <x v="2"/>
    <x v="1"/>
  </r>
  <r>
    <x v="0"/>
    <x v="0"/>
    <x v="1"/>
    <x v="9"/>
    <x v="5"/>
    <x v="4"/>
    <x v="0"/>
    <x v="0"/>
    <x v="0"/>
    <x v="2"/>
    <x v="2"/>
    <x v="0"/>
  </r>
  <r>
    <x v="0"/>
    <x v="0"/>
    <x v="1"/>
    <x v="11"/>
    <x v="1"/>
    <x v="0"/>
    <x v="4"/>
    <x v="0"/>
    <x v="3"/>
    <x v="3"/>
    <x v="2"/>
    <x v="2"/>
  </r>
  <r>
    <x v="1"/>
    <x v="1"/>
    <x v="1"/>
    <x v="2"/>
    <x v="3"/>
    <x v="0"/>
    <x v="0"/>
    <x v="1"/>
    <x v="1"/>
    <x v="0"/>
    <x v="2"/>
    <x v="1"/>
  </r>
  <r>
    <x v="1"/>
    <x v="1"/>
    <x v="1"/>
    <x v="6"/>
    <x v="3"/>
    <x v="0"/>
    <x v="4"/>
    <x v="1"/>
    <x v="4"/>
    <x v="0"/>
    <x v="2"/>
    <x v="0"/>
  </r>
  <r>
    <x v="0"/>
    <x v="0"/>
    <x v="1"/>
    <x v="11"/>
    <x v="3"/>
    <x v="2"/>
    <x v="2"/>
    <x v="1"/>
    <x v="3"/>
    <x v="2"/>
    <x v="2"/>
    <x v="0"/>
  </r>
  <r>
    <x v="0"/>
    <x v="0"/>
    <x v="0"/>
    <x v="12"/>
    <x v="2"/>
    <x v="4"/>
    <x v="4"/>
    <x v="0"/>
    <x v="4"/>
    <x v="2"/>
    <x v="2"/>
    <x v="0"/>
  </r>
  <r>
    <x v="1"/>
    <x v="0"/>
    <x v="0"/>
    <x v="11"/>
    <x v="0"/>
    <x v="4"/>
    <x v="2"/>
    <x v="1"/>
    <x v="0"/>
    <x v="0"/>
    <x v="2"/>
    <x v="1"/>
  </r>
  <r>
    <x v="1"/>
    <x v="0"/>
    <x v="1"/>
    <x v="0"/>
    <x v="5"/>
    <x v="2"/>
    <x v="2"/>
    <x v="1"/>
    <x v="3"/>
    <x v="3"/>
    <x v="2"/>
    <x v="2"/>
  </r>
  <r>
    <x v="0"/>
    <x v="1"/>
    <x v="0"/>
    <x v="9"/>
    <x v="4"/>
    <x v="1"/>
    <x v="2"/>
    <x v="0"/>
    <x v="3"/>
    <x v="1"/>
    <x v="2"/>
    <x v="0"/>
  </r>
  <r>
    <x v="1"/>
    <x v="1"/>
    <x v="0"/>
    <x v="2"/>
    <x v="3"/>
    <x v="1"/>
    <x v="2"/>
    <x v="0"/>
    <x v="0"/>
    <x v="1"/>
    <x v="2"/>
    <x v="0"/>
  </r>
  <r>
    <x v="0"/>
    <x v="0"/>
    <x v="1"/>
    <x v="9"/>
    <x v="5"/>
    <x v="4"/>
    <x v="4"/>
    <x v="0"/>
    <x v="3"/>
    <x v="1"/>
    <x v="2"/>
    <x v="2"/>
  </r>
  <r>
    <x v="0"/>
    <x v="1"/>
    <x v="0"/>
    <x v="5"/>
    <x v="1"/>
    <x v="2"/>
    <x v="0"/>
    <x v="0"/>
    <x v="3"/>
    <x v="4"/>
    <x v="2"/>
    <x v="2"/>
  </r>
  <r>
    <x v="1"/>
    <x v="1"/>
    <x v="1"/>
    <x v="0"/>
    <x v="3"/>
    <x v="2"/>
    <x v="2"/>
    <x v="1"/>
    <x v="1"/>
    <x v="4"/>
    <x v="2"/>
    <x v="0"/>
  </r>
  <r>
    <x v="0"/>
    <x v="0"/>
    <x v="1"/>
    <x v="1"/>
    <x v="3"/>
    <x v="2"/>
    <x v="0"/>
    <x v="1"/>
    <x v="3"/>
    <x v="0"/>
    <x v="2"/>
    <x v="0"/>
  </r>
  <r>
    <x v="0"/>
    <x v="1"/>
    <x v="1"/>
    <x v="9"/>
    <x v="5"/>
    <x v="1"/>
    <x v="2"/>
    <x v="1"/>
    <x v="3"/>
    <x v="0"/>
    <x v="2"/>
    <x v="0"/>
  </r>
  <r>
    <x v="1"/>
    <x v="1"/>
    <x v="1"/>
    <x v="11"/>
    <x v="3"/>
    <x v="3"/>
    <x v="0"/>
    <x v="0"/>
    <x v="3"/>
    <x v="1"/>
    <x v="2"/>
    <x v="0"/>
  </r>
  <r>
    <x v="1"/>
    <x v="0"/>
    <x v="1"/>
    <x v="11"/>
    <x v="0"/>
    <x v="4"/>
    <x v="2"/>
    <x v="0"/>
    <x v="0"/>
    <x v="0"/>
    <x v="2"/>
    <x v="1"/>
  </r>
  <r>
    <x v="0"/>
    <x v="0"/>
    <x v="1"/>
    <x v="0"/>
    <x v="2"/>
    <x v="2"/>
    <x v="0"/>
    <x v="0"/>
    <x v="3"/>
    <x v="1"/>
    <x v="2"/>
    <x v="1"/>
  </r>
  <r>
    <x v="1"/>
    <x v="1"/>
    <x v="1"/>
    <x v="2"/>
    <x v="1"/>
    <x v="2"/>
    <x v="2"/>
    <x v="0"/>
    <x v="0"/>
    <x v="1"/>
    <x v="2"/>
    <x v="0"/>
  </r>
  <r>
    <x v="0"/>
    <x v="1"/>
    <x v="1"/>
    <x v="0"/>
    <x v="3"/>
    <x v="0"/>
    <x v="0"/>
    <x v="0"/>
    <x v="0"/>
    <x v="4"/>
    <x v="2"/>
    <x v="1"/>
  </r>
  <r>
    <x v="1"/>
    <x v="1"/>
    <x v="0"/>
    <x v="2"/>
    <x v="4"/>
    <x v="4"/>
    <x v="2"/>
    <x v="0"/>
    <x v="4"/>
    <x v="3"/>
    <x v="2"/>
    <x v="0"/>
  </r>
  <r>
    <x v="1"/>
    <x v="0"/>
    <x v="1"/>
    <x v="11"/>
    <x v="1"/>
    <x v="3"/>
    <x v="0"/>
    <x v="0"/>
    <x v="3"/>
    <x v="1"/>
    <x v="2"/>
    <x v="0"/>
  </r>
  <r>
    <x v="0"/>
    <x v="0"/>
    <x v="1"/>
    <x v="2"/>
    <x v="2"/>
    <x v="0"/>
    <x v="2"/>
    <x v="1"/>
    <x v="1"/>
    <x v="0"/>
    <x v="2"/>
    <x v="0"/>
  </r>
  <r>
    <x v="0"/>
    <x v="0"/>
    <x v="1"/>
    <x v="11"/>
    <x v="0"/>
    <x v="1"/>
    <x v="0"/>
    <x v="0"/>
    <x v="1"/>
    <x v="4"/>
    <x v="2"/>
    <x v="0"/>
  </r>
  <r>
    <x v="1"/>
    <x v="0"/>
    <x v="0"/>
    <x v="9"/>
    <x v="2"/>
    <x v="0"/>
    <x v="4"/>
    <x v="0"/>
    <x v="1"/>
    <x v="2"/>
    <x v="2"/>
    <x v="1"/>
  </r>
  <r>
    <x v="1"/>
    <x v="1"/>
    <x v="1"/>
    <x v="15"/>
    <x v="0"/>
    <x v="1"/>
    <x v="2"/>
    <x v="0"/>
    <x v="2"/>
    <x v="1"/>
    <x v="2"/>
    <x v="0"/>
  </r>
  <r>
    <x v="1"/>
    <x v="1"/>
    <x v="0"/>
    <x v="11"/>
    <x v="5"/>
    <x v="4"/>
    <x v="0"/>
    <x v="1"/>
    <x v="0"/>
    <x v="0"/>
    <x v="2"/>
    <x v="0"/>
  </r>
  <r>
    <x v="0"/>
    <x v="1"/>
    <x v="0"/>
    <x v="9"/>
    <x v="5"/>
    <x v="4"/>
    <x v="0"/>
    <x v="0"/>
    <x v="0"/>
    <x v="2"/>
    <x v="2"/>
    <x v="0"/>
  </r>
  <r>
    <x v="1"/>
    <x v="0"/>
    <x v="1"/>
    <x v="0"/>
    <x v="5"/>
    <x v="2"/>
    <x v="0"/>
    <x v="0"/>
    <x v="3"/>
    <x v="4"/>
    <x v="2"/>
    <x v="0"/>
  </r>
  <r>
    <x v="0"/>
    <x v="1"/>
    <x v="0"/>
    <x v="5"/>
    <x v="1"/>
    <x v="3"/>
    <x v="1"/>
    <x v="1"/>
    <x v="3"/>
    <x v="0"/>
    <x v="2"/>
    <x v="0"/>
  </r>
  <r>
    <x v="0"/>
    <x v="1"/>
    <x v="0"/>
    <x v="0"/>
    <x v="2"/>
    <x v="2"/>
    <x v="0"/>
    <x v="0"/>
    <x v="1"/>
    <x v="1"/>
    <x v="2"/>
    <x v="1"/>
  </r>
  <r>
    <x v="1"/>
    <x v="0"/>
    <x v="0"/>
    <x v="10"/>
    <x v="5"/>
    <x v="1"/>
    <x v="2"/>
    <x v="0"/>
    <x v="2"/>
    <x v="4"/>
    <x v="2"/>
    <x v="0"/>
  </r>
  <r>
    <x v="0"/>
    <x v="0"/>
    <x v="0"/>
    <x v="2"/>
    <x v="5"/>
    <x v="1"/>
    <x v="2"/>
    <x v="0"/>
    <x v="1"/>
    <x v="2"/>
    <x v="2"/>
    <x v="0"/>
  </r>
  <r>
    <x v="1"/>
    <x v="1"/>
    <x v="0"/>
    <x v="2"/>
    <x v="2"/>
    <x v="1"/>
    <x v="0"/>
    <x v="1"/>
    <x v="3"/>
    <x v="0"/>
    <x v="2"/>
    <x v="1"/>
  </r>
  <r>
    <x v="0"/>
    <x v="0"/>
    <x v="1"/>
    <x v="11"/>
    <x v="1"/>
    <x v="4"/>
    <x v="4"/>
    <x v="0"/>
    <x v="3"/>
    <x v="2"/>
    <x v="2"/>
    <x v="2"/>
  </r>
  <r>
    <x v="0"/>
    <x v="0"/>
    <x v="0"/>
    <x v="11"/>
    <x v="2"/>
    <x v="1"/>
    <x v="0"/>
    <x v="0"/>
    <x v="3"/>
    <x v="1"/>
    <x v="2"/>
    <x v="1"/>
  </r>
  <r>
    <x v="0"/>
    <x v="0"/>
    <x v="0"/>
    <x v="11"/>
    <x v="1"/>
    <x v="4"/>
    <x v="4"/>
    <x v="0"/>
    <x v="3"/>
    <x v="2"/>
    <x v="2"/>
    <x v="2"/>
  </r>
  <r>
    <x v="1"/>
    <x v="1"/>
    <x v="1"/>
    <x v="9"/>
    <x v="1"/>
    <x v="1"/>
    <x v="2"/>
    <x v="1"/>
    <x v="1"/>
    <x v="2"/>
    <x v="2"/>
    <x v="0"/>
  </r>
  <r>
    <x v="0"/>
    <x v="0"/>
    <x v="0"/>
    <x v="14"/>
    <x v="0"/>
    <x v="4"/>
    <x v="0"/>
    <x v="0"/>
    <x v="0"/>
    <x v="0"/>
    <x v="2"/>
    <x v="1"/>
  </r>
  <r>
    <x v="0"/>
    <x v="0"/>
    <x v="1"/>
    <x v="0"/>
    <x v="2"/>
    <x v="2"/>
    <x v="0"/>
    <x v="1"/>
    <x v="3"/>
    <x v="2"/>
    <x v="2"/>
    <x v="1"/>
  </r>
  <r>
    <x v="0"/>
    <x v="1"/>
    <x v="1"/>
    <x v="2"/>
    <x v="4"/>
    <x v="1"/>
    <x v="2"/>
    <x v="0"/>
    <x v="4"/>
    <x v="4"/>
    <x v="2"/>
    <x v="0"/>
  </r>
  <r>
    <x v="0"/>
    <x v="1"/>
    <x v="0"/>
    <x v="9"/>
    <x v="5"/>
    <x v="4"/>
    <x v="0"/>
    <x v="0"/>
    <x v="0"/>
    <x v="2"/>
    <x v="2"/>
    <x v="0"/>
  </r>
  <r>
    <x v="1"/>
    <x v="0"/>
    <x v="0"/>
    <x v="12"/>
    <x v="0"/>
    <x v="0"/>
    <x v="4"/>
    <x v="0"/>
    <x v="3"/>
    <x v="0"/>
    <x v="2"/>
    <x v="0"/>
  </r>
  <r>
    <x v="0"/>
    <x v="0"/>
    <x v="1"/>
    <x v="11"/>
    <x v="1"/>
    <x v="0"/>
    <x v="4"/>
    <x v="1"/>
    <x v="3"/>
    <x v="2"/>
    <x v="2"/>
    <x v="2"/>
  </r>
  <r>
    <x v="1"/>
    <x v="1"/>
    <x v="0"/>
    <x v="6"/>
    <x v="5"/>
    <x v="1"/>
    <x v="2"/>
    <x v="0"/>
    <x v="4"/>
    <x v="1"/>
    <x v="2"/>
    <x v="0"/>
  </r>
  <r>
    <x v="0"/>
    <x v="1"/>
    <x v="1"/>
    <x v="0"/>
    <x v="2"/>
    <x v="2"/>
    <x v="0"/>
    <x v="1"/>
    <x v="3"/>
    <x v="2"/>
    <x v="2"/>
    <x v="1"/>
  </r>
  <r>
    <x v="1"/>
    <x v="1"/>
    <x v="1"/>
    <x v="2"/>
    <x v="2"/>
    <x v="4"/>
    <x v="4"/>
    <x v="0"/>
    <x v="3"/>
    <x v="1"/>
    <x v="2"/>
    <x v="2"/>
  </r>
  <r>
    <x v="0"/>
    <x v="0"/>
    <x v="1"/>
    <x v="10"/>
    <x v="3"/>
    <x v="4"/>
    <x v="4"/>
    <x v="0"/>
    <x v="4"/>
    <x v="2"/>
    <x v="2"/>
    <x v="2"/>
  </r>
  <r>
    <x v="1"/>
    <x v="0"/>
    <x v="0"/>
    <x v="11"/>
    <x v="3"/>
    <x v="1"/>
    <x v="2"/>
    <x v="0"/>
    <x v="3"/>
    <x v="4"/>
    <x v="2"/>
    <x v="0"/>
  </r>
  <r>
    <x v="0"/>
    <x v="0"/>
    <x v="1"/>
    <x v="14"/>
    <x v="5"/>
    <x v="0"/>
    <x v="4"/>
    <x v="0"/>
    <x v="3"/>
    <x v="3"/>
    <x v="2"/>
    <x v="2"/>
  </r>
  <r>
    <x v="1"/>
    <x v="0"/>
    <x v="0"/>
    <x v="2"/>
    <x v="1"/>
    <x v="1"/>
    <x v="2"/>
    <x v="0"/>
    <x v="3"/>
    <x v="1"/>
    <x v="2"/>
    <x v="0"/>
  </r>
  <r>
    <x v="1"/>
    <x v="0"/>
    <x v="0"/>
    <x v="2"/>
    <x v="1"/>
    <x v="4"/>
    <x v="2"/>
    <x v="0"/>
    <x v="0"/>
    <x v="4"/>
    <x v="2"/>
    <x v="1"/>
  </r>
  <r>
    <x v="0"/>
    <x v="1"/>
    <x v="0"/>
    <x v="11"/>
    <x v="2"/>
    <x v="4"/>
    <x v="0"/>
    <x v="0"/>
    <x v="0"/>
    <x v="0"/>
    <x v="2"/>
    <x v="0"/>
  </r>
  <r>
    <x v="0"/>
    <x v="1"/>
    <x v="0"/>
    <x v="11"/>
    <x v="5"/>
    <x v="4"/>
    <x v="0"/>
    <x v="1"/>
    <x v="0"/>
    <x v="2"/>
    <x v="2"/>
    <x v="0"/>
  </r>
  <r>
    <x v="0"/>
    <x v="1"/>
    <x v="1"/>
    <x v="0"/>
    <x v="2"/>
    <x v="2"/>
    <x v="0"/>
    <x v="0"/>
    <x v="3"/>
    <x v="1"/>
    <x v="2"/>
    <x v="1"/>
  </r>
  <r>
    <x v="1"/>
    <x v="1"/>
    <x v="0"/>
    <x v="2"/>
    <x v="4"/>
    <x v="4"/>
    <x v="4"/>
    <x v="0"/>
    <x v="3"/>
    <x v="3"/>
    <x v="2"/>
    <x v="2"/>
  </r>
  <r>
    <x v="1"/>
    <x v="1"/>
    <x v="1"/>
    <x v="11"/>
    <x v="2"/>
    <x v="1"/>
    <x v="2"/>
    <x v="1"/>
    <x v="3"/>
    <x v="2"/>
    <x v="2"/>
    <x v="1"/>
  </r>
  <r>
    <x v="0"/>
    <x v="0"/>
    <x v="1"/>
    <x v="2"/>
    <x v="4"/>
    <x v="1"/>
    <x v="2"/>
    <x v="1"/>
    <x v="4"/>
    <x v="1"/>
    <x v="2"/>
    <x v="0"/>
  </r>
  <r>
    <x v="1"/>
    <x v="1"/>
    <x v="1"/>
    <x v="0"/>
    <x v="2"/>
    <x v="2"/>
    <x v="0"/>
    <x v="1"/>
    <x v="3"/>
    <x v="2"/>
    <x v="2"/>
    <x v="1"/>
  </r>
  <r>
    <x v="0"/>
    <x v="0"/>
    <x v="0"/>
    <x v="0"/>
    <x v="1"/>
    <x v="1"/>
    <x v="1"/>
    <x v="0"/>
    <x v="1"/>
    <x v="0"/>
    <x v="2"/>
    <x v="1"/>
  </r>
  <r>
    <x v="0"/>
    <x v="0"/>
    <x v="1"/>
    <x v="11"/>
    <x v="3"/>
    <x v="2"/>
    <x v="2"/>
    <x v="1"/>
    <x v="3"/>
    <x v="1"/>
    <x v="2"/>
    <x v="0"/>
  </r>
  <r>
    <x v="0"/>
    <x v="0"/>
    <x v="1"/>
    <x v="2"/>
    <x v="0"/>
    <x v="1"/>
    <x v="0"/>
    <x v="0"/>
    <x v="1"/>
    <x v="0"/>
    <x v="2"/>
    <x v="0"/>
  </r>
  <r>
    <x v="1"/>
    <x v="1"/>
    <x v="1"/>
    <x v="14"/>
    <x v="3"/>
    <x v="0"/>
    <x v="0"/>
    <x v="0"/>
    <x v="1"/>
    <x v="4"/>
    <x v="2"/>
    <x v="1"/>
  </r>
  <r>
    <x v="0"/>
    <x v="1"/>
    <x v="0"/>
    <x v="11"/>
    <x v="5"/>
    <x v="0"/>
    <x v="4"/>
    <x v="0"/>
    <x v="3"/>
    <x v="3"/>
    <x v="2"/>
    <x v="2"/>
  </r>
  <r>
    <x v="1"/>
    <x v="1"/>
    <x v="1"/>
    <x v="0"/>
    <x v="2"/>
    <x v="2"/>
    <x v="0"/>
    <x v="1"/>
    <x v="3"/>
    <x v="0"/>
    <x v="2"/>
    <x v="1"/>
  </r>
  <r>
    <x v="0"/>
    <x v="1"/>
    <x v="0"/>
    <x v="10"/>
    <x v="0"/>
    <x v="1"/>
    <x v="2"/>
    <x v="1"/>
    <x v="4"/>
    <x v="2"/>
    <x v="2"/>
    <x v="0"/>
  </r>
  <r>
    <x v="1"/>
    <x v="0"/>
    <x v="0"/>
    <x v="9"/>
    <x v="2"/>
    <x v="4"/>
    <x v="0"/>
    <x v="0"/>
    <x v="0"/>
    <x v="2"/>
    <x v="2"/>
    <x v="0"/>
  </r>
  <r>
    <x v="0"/>
    <x v="0"/>
    <x v="1"/>
    <x v="12"/>
    <x v="0"/>
    <x v="4"/>
    <x v="4"/>
    <x v="0"/>
    <x v="2"/>
    <x v="0"/>
    <x v="2"/>
    <x v="0"/>
  </r>
  <r>
    <x v="1"/>
    <x v="0"/>
    <x v="0"/>
    <x v="11"/>
    <x v="0"/>
    <x v="1"/>
    <x v="0"/>
    <x v="0"/>
    <x v="1"/>
    <x v="4"/>
    <x v="2"/>
    <x v="0"/>
  </r>
  <r>
    <x v="0"/>
    <x v="0"/>
    <x v="0"/>
    <x v="0"/>
    <x v="4"/>
    <x v="2"/>
    <x v="2"/>
    <x v="1"/>
    <x v="3"/>
    <x v="3"/>
    <x v="2"/>
    <x v="2"/>
  </r>
  <r>
    <x v="0"/>
    <x v="0"/>
    <x v="0"/>
    <x v="11"/>
    <x v="2"/>
    <x v="4"/>
    <x v="2"/>
    <x v="0"/>
    <x v="0"/>
    <x v="0"/>
    <x v="2"/>
    <x v="0"/>
  </r>
  <r>
    <x v="0"/>
    <x v="0"/>
    <x v="0"/>
    <x v="11"/>
    <x v="3"/>
    <x v="2"/>
    <x v="2"/>
    <x v="0"/>
    <x v="3"/>
    <x v="1"/>
    <x v="2"/>
    <x v="0"/>
  </r>
  <r>
    <x v="1"/>
    <x v="1"/>
    <x v="0"/>
    <x v="11"/>
    <x v="0"/>
    <x v="4"/>
    <x v="2"/>
    <x v="0"/>
    <x v="0"/>
    <x v="4"/>
    <x v="2"/>
    <x v="1"/>
  </r>
  <r>
    <x v="0"/>
    <x v="1"/>
    <x v="0"/>
    <x v="0"/>
    <x v="2"/>
    <x v="2"/>
    <x v="0"/>
    <x v="0"/>
    <x v="3"/>
    <x v="1"/>
    <x v="2"/>
    <x v="1"/>
  </r>
  <r>
    <x v="1"/>
    <x v="1"/>
    <x v="0"/>
    <x v="2"/>
    <x v="5"/>
    <x v="4"/>
    <x v="2"/>
    <x v="0"/>
    <x v="0"/>
    <x v="4"/>
    <x v="2"/>
    <x v="1"/>
  </r>
  <r>
    <x v="0"/>
    <x v="0"/>
    <x v="0"/>
    <x v="1"/>
    <x v="3"/>
    <x v="2"/>
    <x v="0"/>
    <x v="0"/>
    <x v="3"/>
    <x v="2"/>
    <x v="2"/>
    <x v="0"/>
  </r>
  <r>
    <x v="0"/>
    <x v="0"/>
    <x v="1"/>
    <x v="0"/>
    <x v="3"/>
    <x v="1"/>
    <x v="1"/>
    <x v="0"/>
    <x v="1"/>
    <x v="0"/>
    <x v="2"/>
    <x v="0"/>
  </r>
  <r>
    <x v="0"/>
    <x v="0"/>
    <x v="1"/>
    <x v="11"/>
    <x v="5"/>
    <x v="4"/>
    <x v="0"/>
    <x v="1"/>
    <x v="0"/>
    <x v="0"/>
    <x v="2"/>
    <x v="0"/>
  </r>
  <r>
    <x v="0"/>
    <x v="0"/>
    <x v="1"/>
    <x v="9"/>
    <x v="4"/>
    <x v="0"/>
    <x v="4"/>
    <x v="1"/>
    <x v="3"/>
    <x v="4"/>
    <x v="0"/>
    <x v="2"/>
  </r>
  <r>
    <x v="0"/>
    <x v="0"/>
    <x v="1"/>
    <x v="11"/>
    <x v="5"/>
    <x v="0"/>
    <x v="4"/>
    <x v="0"/>
    <x v="3"/>
    <x v="3"/>
    <x v="2"/>
    <x v="2"/>
  </r>
  <r>
    <x v="0"/>
    <x v="1"/>
    <x v="0"/>
    <x v="9"/>
    <x v="5"/>
    <x v="4"/>
    <x v="0"/>
    <x v="1"/>
    <x v="0"/>
    <x v="0"/>
    <x v="2"/>
    <x v="0"/>
  </r>
  <r>
    <x v="1"/>
    <x v="1"/>
    <x v="0"/>
    <x v="11"/>
    <x v="1"/>
    <x v="4"/>
    <x v="4"/>
    <x v="0"/>
    <x v="3"/>
    <x v="1"/>
    <x v="2"/>
    <x v="0"/>
  </r>
  <r>
    <x v="1"/>
    <x v="0"/>
    <x v="0"/>
    <x v="0"/>
    <x v="0"/>
    <x v="1"/>
    <x v="1"/>
    <x v="0"/>
    <x v="1"/>
    <x v="2"/>
    <x v="2"/>
    <x v="0"/>
  </r>
  <r>
    <x v="0"/>
    <x v="1"/>
    <x v="1"/>
    <x v="1"/>
    <x v="2"/>
    <x v="1"/>
    <x v="0"/>
    <x v="0"/>
    <x v="3"/>
    <x v="1"/>
    <x v="2"/>
    <x v="1"/>
  </r>
  <r>
    <x v="0"/>
    <x v="1"/>
    <x v="1"/>
    <x v="11"/>
    <x v="2"/>
    <x v="0"/>
    <x v="0"/>
    <x v="1"/>
    <x v="3"/>
    <x v="0"/>
    <x v="2"/>
    <x v="1"/>
  </r>
  <r>
    <x v="0"/>
    <x v="0"/>
    <x v="1"/>
    <x v="1"/>
    <x v="2"/>
    <x v="2"/>
    <x v="0"/>
    <x v="0"/>
    <x v="3"/>
    <x v="1"/>
    <x v="2"/>
    <x v="1"/>
  </r>
  <r>
    <x v="0"/>
    <x v="1"/>
    <x v="0"/>
    <x v="12"/>
    <x v="0"/>
    <x v="0"/>
    <x v="4"/>
    <x v="1"/>
    <x v="1"/>
    <x v="4"/>
    <x v="2"/>
    <x v="0"/>
  </r>
  <r>
    <x v="1"/>
    <x v="0"/>
    <x v="1"/>
    <x v="14"/>
    <x v="0"/>
    <x v="0"/>
    <x v="0"/>
    <x v="0"/>
    <x v="0"/>
    <x v="0"/>
    <x v="2"/>
    <x v="1"/>
  </r>
  <r>
    <x v="1"/>
    <x v="0"/>
    <x v="1"/>
    <x v="2"/>
    <x v="0"/>
    <x v="0"/>
    <x v="2"/>
    <x v="0"/>
    <x v="1"/>
    <x v="4"/>
    <x v="2"/>
    <x v="0"/>
  </r>
  <r>
    <x v="1"/>
    <x v="1"/>
    <x v="0"/>
    <x v="11"/>
    <x v="5"/>
    <x v="0"/>
    <x v="0"/>
    <x v="1"/>
    <x v="3"/>
    <x v="0"/>
    <x v="2"/>
    <x v="0"/>
  </r>
  <r>
    <x v="1"/>
    <x v="1"/>
    <x v="0"/>
    <x v="9"/>
    <x v="1"/>
    <x v="4"/>
    <x v="2"/>
    <x v="1"/>
    <x v="0"/>
    <x v="0"/>
    <x v="2"/>
    <x v="1"/>
  </r>
  <r>
    <x v="0"/>
    <x v="1"/>
    <x v="1"/>
    <x v="11"/>
    <x v="2"/>
    <x v="1"/>
    <x v="2"/>
    <x v="1"/>
    <x v="3"/>
    <x v="2"/>
    <x v="2"/>
    <x v="1"/>
  </r>
  <r>
    <x v="0"/>
    <x v="0"/>
    <x v="0"/>
    <x v="1"/>
    <x v="2"/>
    <x v="3"/>
    <x v="1"/>
    <x v="1"/>
    <x v="3"/>
    <x v="0"/>
    <x v="2"/>
    <x v="1"/>
  </r>
  <r>
    <x v="0"/>
    <x v="0"/>
    <x v="1"/>
    <x v="5"/>
    <x v="3"/>
    <x v="3"/>
    <x v="1"/>
    <x v="0"/>
    <x v="3"/>
    <x v="2"/>
    <x v="2"/>
    <x v="0"/>
  </r>
  <r>
    <x v="1"/>
    <x v="1"/>
    <x v="1"/>
    <x v="7"/>
    <x v="2"/>
    <x v="1"/>
    <x v="2"/>
    <x v="1"/>
    <x v="3"/>
    <x v="0"/>
    <x v="2"/>
    <x v="0"/>
  </r>
  <r>
    <x v="0"/>
    <x v="0"/>
    <x v="0"/>
    <x v="2"/>
    <x v="5"/>
    <x v="0"/>
    <x v="4"/>
    <x v="0"/>
    <x v="1"/>
    <x v="2"/>
    <x v="2"/>
    <x v="0"/>
  </r>
  <r>
    <x v="0"/>
    <x v="1"/>
    <x v="1"/>
    <x v="1"/>
    <x v="2"/>
    <x v="2"/>
    <x v="0"/>
    <x v="0"/>
    <x v="3"/>
    <x v="1"/>
    <x v="2"/>
    <x v="1"/>
  </r>
  <r>
    <x v="1"/>
    <x v="0"/>
    <x v="1"/>
    <x v="6"/>
    <x v="0"/>
    <x v="2"/>
    <x v="2"/>
    <x v="0"/>
    <x v="2"/>
    <x v="1"/>
    <x v="2"/>
    <x v="0"/>
  </r>
  <r>
    <x v="0"/>
    <x v="1"/>
    <x v="0"/>
    <x v="14"/>
    <x v="2"/>
    <x v="4"/>
    <x v="0"/>
    <x v="0"/>
    <x v="0"/>
    <x v="2"/>
    <x v="2"/>
    <x v="1"/>
  </r>
  <r>
    <x v="1"/>
    <x v="1"/>
    <x v="0"/>
    <x v="0"/>
    <x v="2"/>
    <x v="0"/>
    <x v="2"/>
    <x v="0"/>
    <x v="1"/>
    <x v="4"/>
    <x v="2"/>
    <x v="0"/>
  </r>
  <r>
    <x v="0"/>
    <x v="0"/>
    <x v="0"/>
    <x v="2"/>
    <x v="5"/>
    <x v="0"/>
    <x v="4"/>
    <x v="0"/>
    <x v="1"/>
    <x v="3"/>
    <x v="2"/>
    <x v="0"/>
  </r>
  <r>
    <x v="1"/>
    <x v="1"/>
    <x v="0"/>
    <x v="11"/>
    <x v="2"/>
    <x v="1"/>
    <x v="0"/>
    <x v="1"/>
    <x v="1"/>
    <x v="2"/>
    <x v="2"/>
    <x v="1"/>
  </r>
  <r>
    <x v="1"/>
    <x v="0"/>
    <x v="0"/>
    <x v="2"/>
    <x v="0"/>
    <x v="1"/>
    <x v="0"/>
    <x v="0"/>
    <x v="1"/>
    <x v="0"/>
    <x v="2"/>
    <x v="0"/>
  </r>
  <r>
    <x v="0"/>
    <x v="0"/>
    <x v="1"/>
    <x v="2"/>
    <x v="4"/>
    <x v="0"/>
    <x v="4"/>
    <x v="0"/>
    <x v="2"/>
    <x v="3"/>
    <x v="2"/>
    <x v="2"/>
  </r>
  <r>
    <x v="1"/>
    <x v="0"/>
    <x v="1"/>
    <x v="11"/>
    <x v="2"/>
    <x v="2"/>
    <x v="2"/>
    <x v="0"/>
    <x v="3"/>
    <x v="1"/>
    <x v="2"/>
    <x v="1"/>
  </r>
  <r>
    <x v="0"/>
    <x v="0"/>
    <x v="0"/>
    <x v="2"/>
    <x v="3"/>
    <x v="1"/>
    <x v="2"/>
    <x v="0"/>
    <x v="1"/>
    <x v="3"/>
    <x v="2"/>
    <x v="0"/>
  </r>
  <r>
    <x v="0"/>
    <x v="0"/>
    <x v="0"/>
    <x v="0"/>
    <x v="3"/>
    <x v="2"/>
    <x v="2"/>
    <x v="1"/>
    <x v="3"/>
    <x v="4"/>
    <x v="2"/>
    <x v="0"/>
  </r>
  <r>
    <x v="0"/>
    <x v="1"/>
    <x v="0"/>
    <x v="2"/>
    <x v="3"/>
    <x v="0"/>
    <x v="0"/>
    <x v="0"/>
    <x v="1"/>
    <x v="4"/>
    <x v="2"/>
    <x v="1"/>
  </r>
  <r>
    <x v="1"/>
    <x v="0"/>
    <x v="1"/>
    <x v="0"/>
    <x v="2"/>
    <x v="2"/>
    <x v="0"/>
    <x v="0"/>
    <x v="3"/>
    <x v="1"/>
    <x v="2"/>
    <x v="1"/>
  </r>
  <r>
    <x v="1"/>
    <x v="0"/>
    <x v="0"/>
    <x v="11"/>
    <x v="0"/>
    <x v="4"/>
    <x v="2"/>
    <x v="0"/>
    <x v="0"/>
    <x v="4"/>
    <x v="2"/>
    <x v="1"/>
  </r>
  <r>
    <x v="0"/>
    <x v="1"/>
    <x v="0"/>
    <x v="9"/>
    <x v="2"/>
    <x v="4"/>
    <x v="0"/>
    <x v="1"/>
    <x v="0"/>
    <x v="0"/>
    <x v="2"/>
    <x v="0"/>
  </r>
  <r>
    <x v="1"/>
    <x v="1"/>
    <x v="1"/>
    <x v="7"/>
    <x v="5"/>
    <x v="0"/>
    <x v="4"/>
    <x v="0"/>
    <x v="1"/>
    <x v="2"/>
    <x v="2"/>
    <x v="1"/>
  </r>
  <r>
    <x v="1"/>
    <x v="0"/>
    <x v="1"/>
    <x v="2"/>
    <x v="5"/>
    <x v="4"/>
    <x v="2"/>
    <x v="0"/>
    <x v="0"/>
    <x v="4"/>
    <x v="2"/>
    <x v="1"/>
  </r>
  <r>
    <x v="0"/>
    <x v="0"/>
    <x v="0"/>
    <x v="2"/>
    <x v="4"/>
    <x v="4"/>
    <x v="2"/>
    <x v="0"/>
    <x v="3"/>
    <x v="0"/>
    <x v="2"/>
    <x v="1"/>
  </r>
  <r>
    <x v="1"/>
    <x v="1"/>
    <x v="1"/>
    <x v="15"/>
    <x v="5"/>
    <x v="0"/>
    <x v="4"/>
    <x v="0"/>
    <x v="2"/>
    <x v="1"/>
    <x v="2"/>
    <x v="0"/>
  </r>
  <r>
    <x v="0"/>
    <x v="1"/>
    <x v="0"/>
    <x v="2"/>
    <x v="1"/>
    <x v="4"/>
    <x v="4"/>
    <x v="1"/>
    <x v="3"/>
    <x v="2"/>
    <x v="2"/>
    <x v="0"/>
  </r>
  <r>
    <x v="0"/>
    <x v="1"/>
    <x v="0"/>
    <x v="9"/>
    <x v="3"/>
    <x v="3"/>
    <x v="0"/>
    <x v="0"/>
    <x v="3"/>
    <x v="1"/>
    <x v="2"/>
    <x v="0"/>
  </r>
  <r>
    <x v="0"/>
    <x v="0"/>
    <x v="1"/>
    <x v="1"/>
    <x v="3"/>
    <x v="2"/>
    <x v="0"/>
    <x v="0"/>
    <x v="3"/>
    <x v="2"/>
    <x v="2"/>
    <x v="0"/>
  </r>
  <r>
    <x v="1"/>
    <x v="0"/>
    <x v="1"/>
    <x v="12"/>
    <x v="3"/>
    <x v="4"/>
    <x v="4"/>
    <x v="0"/>
    <x v="4"/>
    <x v="0"/>
    <x v="2"/>
    <x v="0"/>
  </r>
  <r>
    <x v="0"/>
    <x v="0"/>
    <x v="1"/>
    <x v="5"/>
    <x v="3"/>
    <x v="2"/>
    <x v="3"/>
    <x v="1"/>
    <x v="3"/>
    <x v="0"/>
    <x v="2"/>
    <x v="0"/>
  </r>
  <r>
    <x v="1"/>
    <x v="0"/>
    <x v="1"/>
    <x v="2"/>
    <x v="0"/>
    <x v="4"/>
    <x v="2"/>
    <x v="0"/>
    <x v="1"/>
    <x v="0"/>
    <x v="2"/>
    <x v="0"/>
  </r>
  <r>
    <x v="0"/>
    <x v="0"/>
    <x v="1"/>
    <x v="0"/>
    <x v="2"/>
    <x v="2"/>
    <x v="0"/>
    <x v="0"/>
    <x v="3"/>
    <x v="1"/>
    <x v="2"/>
    <x v="1"/>
  </r>
  <r>
    <x v="1"/>
    <x v="0"/>
    <x v="0"/>
    <x v="11"/>
    <x v="1"/>
    <x v="0"/>
    <x v="2"/>
    <x v="0"/>
    <x v="1"/>
    <x v="0"/>
    <x v="2"/>
    <x v="0"/>
  </r>
  <r>
    <x v="1"/>
    <x v="0"/>
    <x v="1"/>
    <x v="11"/>
    <x v="3"/>
    <x v="2"/>
    <x v="2"/>
    <x v="1"/>
    <x v="3"/>
    <x v="2"/>
    <x v="2"/>
    <x v="0"/>
  </r>
  <r>
    <x v="1"/>
    <x v="1"/>
    <x v="0"/>
    <x v="11"/>
    <x v="2"/>
    <x v="4"/>
    <x v="2"/>
    <x v="0"/>
    <x v="1"/>
    <x v="4"/>
    <x v="2"/>
    <x v="1"/>
  </r>
  <r>
    <x v="0"/>
    <x v="1"/>
    <x v="1"/>
    <x v="12"/>
    <x v="0"/>
    <x v="0"/>
    <x v="4"/>
    <x v="1"/>
    <x v="2"/>
    <x v="0"/>
    <x v="2"/>
    <x v="0"/>
  </r>
  <r>
    <x v="1"/>
    <x v="1"/>
    <x v="0"/>
    <x v="12"/>
    <x v="0"/>
    <x v="0"/>
    <x v="4"/>
    <x v="1"/>
    <x v="4"/>
    <x v="0"/>
    <x v="2"/>
    <x v="0"/>
  </r>
  <r>
    <x v="0"/>
    <x v="1"/>
    <x v="0"/>
    <x v="1"/>
    <x v="2"/>
    <x v="1"/>
    <x v="0"/>
    <x v="0"/>
    <x v="1"/>
    <x v="1"/>
    <x v="2"/>
    <x v="1"/>
  </r>
  <r>
    <x v="0"/>
    <x v="0"/>
    <x v="1"/>
    <x v="0"/>
    <x v="2"/>
    <x v="2"/>
    <x v="0"/>
    <x v="0"/>
    <x v="1"/>
    <x v="1"/>
    <x v="2"/>
    <x v="1"/>
  </r>
  <r>
    <x v="0"/>
    <x v="0"/>
    <x v="1"/>
    <x v="2"/>
    <x v="3"/>
    <x v="3"/>
    <x v="0"/>
    <x v="1"/>
    <x v="3"/>
    <x v="2"/>
    <x v="2"/>
    <x v="0"/>
  </r>
  <r>
    <x v="1"/>
    <x v="1"/>
    <x v="0"/>
    <x v="0"/>
    <x v="3"/>
    <x v="1"/>
    <x v="1"/>
    <x v="1"/>
    <x v="1"/>
    <x v="2"/>
    <x v="2"/>
    <x v="0"/>
  </r>
  <r>
    <x v="0"/>
    <x v="0"/>
    <x v="0"/>
    <x v="11"/>
    <x v="3"/>
    <x v="1"/>
    <x v="2"/>
    <x v="0"/>
    <x v="1"/>
    <x v="3"/>
    <x v="2"/>
    <x v="0"/>
  </r>
  <r>
    <x v="0"/>
    <x v="0"/>
    <x v="1"/>
    <x v="0"/>
    <x v="5"/>
    <x v="1"/>
    <x v="1"/>
    <x v="1"/>
    <x v="0"/>
    <x v="0"/>
    <x v="2"/>
    <x v="1"/>
  </r>
  <r>
    <x v="1"/>
    <x v="0"/>
    <x v="0"/>
    <x v="0"/>
    <x v="0"/>
    <x v="1"/>
    <x v="1"/>
    <x v="0"/>
    <x v="1"/>
    <x v="2"/>
    <x v="2"/>
    <x v="0"/>
  </r>
  <r>
    <x v="0"/>
    <x v="0"/>
    <x v="1"/>
    <x v="15"/>
    <x v="0"/>
    <x v="0"/>
    <x v="4"/>
    <x v="0"/>
    <x v="4"/>
    <x v="1"/>
    <x v="2"/>
    <x v="0"/>
  </r>
  <r>
    <x v="0"/>
    <x v="0"/>
    <x v="0"/>
    <x v="2"/>
    <x v="5"/>
    <x v="1"/>
    <x v="2"/>
    <x v="0"/>
    <x v="1"/>
    <x v="3"/>
    <x v="2"/>
    <x v="0"/>
  </r>
  <r>
    <x v="1"/>
    <x v="0"/>
    <x v="1"/>
    <x v="11"/>
    <x v="5"/>
    <x v="4"/>
    <x v="0"/>
    <x v="0"/>
    <x v="0"/>
    <x v="2"/>
    <x v="2"/>
    <x v="0"/>
  </r>
  <r>
    <x v="0"/>
    <x v="0"/>
    <x v="0"/>
    <x v="11"/>
    <x v="3"/>
    <x v="0"/>
    <x v="4"/>
    <x v="0"/>
    <x v="0"/>
    <x v="3"/>
    <x v="2"/>
    <x v="0"/>
  </r>
  <r>
    <x v="0"/>
    <x v="1"/>
    <x v="0"/>
    <x v="2"/>
    <x v="0"/>
    <x v="0"/>
    <x v="2"/>
    <x v="1"/>
    <x v="1"/>
    <x v="0"/>
    <x v="2"/>
    <x v="0"/>
  </r>
  <r>
    <x v="0"/>
    <x v="0"/>
    <x v="1"/>
    <x v="12"/>
    <x v="3"/>
    <x v="4"/>
    <x v="4"/>
    <x v="0"/>
    <x v="4"/>
    <x v="4"/>
    <x v="2"/>
    <x v="2"/>
  </r>
  <r>
    <x v="0"/>
    <x v="0"/>
    <x v="0"/>
    <x v="2"/>
    <x v="3"/>
    <x v="1"/>
    <x v="2"/>
    <x v="0"/>
    <x v="1"/>
    <x v="4"/>
    <x v="2"/>
    <x v="0"/>
  </r>
  <r>
    <x v="0"/>
    <x v="0"/>
    <x v="1"/>
    <x v="1"/>
    <x v="3"/>
    <x v="2"/>
    <x v="0"/>
    <x v="0"/>
    <x v="3"/>
    <x v="2"/>
    <x v="2"/>
    <x v="0"/>
  </r>
  <r>
    <x v="0"/>
    <x v="0"/>
    <x v="1"/>
    <x v="11"/>
    <x v="2"/>
    <x v="1"/>
    <x v="2"/>
    <x v="0"/>
    <x v="3"/>
    <x v="1"/>
    <x v="2"/>
    <x v="1"/>
  </r>
  <r>
    <x v="0"/>
    <x v="1"/>
    <x v="0"/>
    <x v="0"/>
    <x v="2"/>
    <x v="1"/>
    <x v="0"/>
    <x v="1"/>
    <x v="1"/>
    <x v="2"/>
    <x v="2"/>
    <x v="1"/>
  </r>
  <r>
    <x v="1"/>
    <x v="0"/>
    <x v="0"/>
    <x v="0"/>
    <x v="5"/>
    <x v="2"/>
    <x v="2"/>
    <x v="0"/>
    <x v="3"/>
    <x v="1"/>
    <x v="2"/>
    <x v="0"/>
  </r>
  <r>
    <x v="0"/>
    <x v="0"/>
    <x v="1"/>
    <x v="11"/>
    <x v="1"/>
    <x v="2"/>
    <x v="2"/>
    <x v="1"/>
    <x v="3"/>
    <x v="4"/>
    <x v="2"/>
    <x v="0"/>
  </r>
  <r>
    <x v="1"/>
    <x v="0"/>
    <x v="1"/>
    <x v="0"/>
    <x v="0"/>
    <x v="0"/>
    <x v="0"/>
    <x v="1"/>
    <x v="1"/>
    <x v="0"/>
    <x v="2"/>
    <x v="1"/>
  </r>
  <r>
    <x v="0"/>
    <x v="1"/>
    <x v="0"/>
    <x v="9"/>
    <x v="4"/>
    <x v="4"/>
    <x v="0"/>
    <x v="1"/>
    <x v="0"/>
    <x v="0"/>
    <x v="2"/>
    <x v="0"/>
  </r>
  <r>
    <x v="1"/>
    <x v="1"/>
    <x v="0"/>
    <x v="11"/>
    <x v="1"/>
    <x v="4"/>
    <x v="2"/>
    <x v="0"/>
    <x v="0"/>
    <x v="4"/>
    <x v="2"/>
    <x v="0"/>
  </r>
  <r>
    <x v="0"/>
    <x v="1"/>
    <x v="1"/>
    <x v="5"/>
    <x v="1"/>
    <x v="3"/>
    <x v="1"/>
    <x v="1"/>
    <x v="3"/>
    <x v="0"/>
    <x v="2"/>
    <x v="0"/>
  </r>
  <r>
    <x v="0"/>
    <x v="0"/>
    <x v="0"/>
    <x v="11"/>
    <x v="4"/>
    <x v="0"/>
    <x v="4"/>
    <x v="0"/>
    <x v="4"/>
    <x v="3"/>
    <x v="2"/>
    <x v="0"/>
  </r>
  <r>
    <x v="0"/>
    <x v="0"/>
    <x v="0"/>
    <x v="11"/>
    <x v="2"/>
    <x v="1"/>
    <x v="0"/>
    <x v="1"/>
    <x v="1"/>
    <x v="2"/>
    <x v="2"/>
    <x v="1"/>
  </r>
  <r>
    <x v="1"/>
    <x v="1"/>
    <x v="0"/>
    <x v="2"/>
    <x v="2"/>
    <x v="1"/>
    <x v="0"/>
    <x v="0"/>
    <x v="3"/>
    <x v="1"/>
    <x v="2"/>
    <x v="1"/>
  </r>
  <r>
    <x v="0"/>
    <x v="0"/>
    <x v="1"/>
    <x v="14"/>
    <x v="5"/>
    <x v="0"/>
    <x v="0"/>
    <x v="0"/>
    <x v="4"/>
    <x v="3"/>
    <x v="2"/>
    <x v="0"/>
  </r>
  <r>
    <x v="1"/>
    <x v="0"/>
    <x v="0"/>
    <x v="11"/>
    <x v="3"/>
    <x v="1"/>
    <x v="2"/>
    <x v="0"/>
    <x v="3"/>
    <x v="4"/>
    <x v="2"/>
    <x v="0"/>
  </r>
  <r>
    <x v="0"/>
    <x v="0"/>
    <x v="0"/>
    <x v="6"/>
    <x v="0"/>
    <x v="2"/>
    <x v="2"/>
    <x v="1"/>
    <x v="2"/>
    <x v="4"/>
    <x v="2"/>
    <x v="0"/>
  </r>
  <r>
    <x v="0"/>
    <x v="0"/>
    <x v="0"/>
    <x v="10"/>
    <x v="5"/>
    <x v="0"/>
    <x v="4"/>
    <x v="0"/>
    <x v="2"/>
    <x v="0"/>
    <x v="2"/>
    <x v="0"/>
  </r>
  <r>
    <x v="0"/>
    <x v="0"/>
    <x v="1"/>
    <x v="11"/>
    <x v="0"/>
    <x v="4"/>
    <x v="0"/>
    <x v="1"/>
    <x v="0"/>
    <x v="0"/>
    <x v="2"/>
    <x v="0"/>
  </r>
  <r>
    <x v="1"/>
    <x v="0"/>
    <x v="1"/>
    <x v="9"/>
    <x v="0"/>
    <x v="1"/>
    <x v="0"/>
    <x v="1"/>
    <x v="1"/>
    <x v="0"/>
    <x v="2"/>
    <x v="0"/>
  </r>
  <r>
    <x v="1"/>
    <x v="1"/>
    <x v="1"/>
    <x v="11"/>
    <x v="5"/>
    <x v="4"/>
    <x v="0"/>
    <x v="0"/>
    <x v="0"/>
    <x v="2"/>
    <x v="2"/>
    <x v="0"/>
  </r>
  <r>
    <x v="0"/>
    <x v="0"/>
    <x v="0"/>
    <x v="11"/>
    <x v="0"/>
    <x v="4"/>
    <x v="0"/>
    <x v="0"/>
    <x v="0"/>
    <x v="0"/>
    <x v="2"/>
    <x v="1"/>
  </r>
  <r>
    <x v="1"/>
    <x v="0"/>
    <x v="0"/>
    <x v="9"/>
    <x v="1"/>
    <x v="4"/>
    <x v="2"/>
    <x v="0"/>
    <x v="0"/>
    <x v="0"/>
    <x v="2"/>
    <x v="1"/>
  </r>
  <r>
    <x v="0"/>
    <x v="0"/>
    <x v="1"/>
    <x v="2"/>
    <x v="3"/>
    <x v="3"/>
    <x v="0"/>
    <x v="0"/>
    <x v="3"/>
    <x v="3"/>
    <x v="2"/>
    <x v="0"/>
  </r>
  <r>
    <x v="1"/>
    <x v="1"/>
    <x v="1"/>
    <x v="2"/>
    <x v="3"/>
    <x v="0"/>
    <x v="4"/>
    <x v="1"/>
    <x v="1"/>
    <x v="4"/>
    <x v="2"/>
    <x v="0"/>
  </r>
  <r>
    <x v="0"/>
    <x v="0"/>
    <x v="1"/>
    <x v="7"/>
    <x v="4"/>
    <x v="1"/>
    <x v="2"/>
    <x v="0"/>
    <x v="4"/>
    <x v="0"/>
    <x v="2"/>
    <x v="0"/>
  </r>
  <r>
    <x v="0"/>
    <x v="0"/>
    <x v="0"/>
    <x v="11"/>
    <x v="3"/>
    <x v="1"/>
    <x v="2"/>
    <x v="0"/>
    <x v="1"/>
    <x v="3"/>
    <x v="2"/>
    <x v="0"/>
  </r>
  <r>
    <x v="0"/>
    <x v="0"/>
    <x v="1"/>
    <x v="9"/>
    <x v="5"/>
    <x v="0"/>
    <x v="4"/>
    <x v="0"/>
    <x v="0"/>
    <x v="0"/>
    <x v="2"/>
    <x v="0"/>
  </r>
  <r>
    <x v="1"/>
    <x v="1"/>
    <x v="1"/>
    <x v="2"/>
    <x v="5"/>
    <x v="0"/>
    <x v="2"/>
    <x v="0"/>
    <x v="3"/>
    <x v="4"/>
    <x v="2"/>
    <x v="0"/>
  </r>
  <r>
    <x v="0"/>
    <x v="0"/>
    <x v="1"/>
    <x v="11"/>
    <x v="5"/>
    <x v="0"/>
    <x v="0"/>
    <x v="0"/>
    <x v="4"/>
    <x v="1"/>
    <x v="2"/>
    <x v="0"/>
  </r>
  <r>
    <x v="1"/>
    <x v="1"/>
    <x v="0"/>
    <x v="3"/>
    <x v="3"/>
    <x v="2"/>
    <x v="3"/>
    <x v="0"/>
    <x v="3"/>
    <x v="2"/>
    <x v="2"/>
    <x v="0"/>
  </r>
  <r>
    <x v="1"/>
    <x v="1"/>
    <x v="0"/>
    <x v="0"/>
    <x v="2"/>
    <x v="2"/>
    <x v="0"/>
    <x v="1"/>
    <x v="3"/>
    <x v="0"/>
    <x v="2"/>
    <x v="1"/>
  </r>
  <r>
    <x v="1"/>
    <x v="1"/>
    <x v="0"/>
    <x v="2"/>
    <x v="3"/>
    <x v="0"/>
    <x v="4"/>
    <x v="1"/>
    <x v="1"/>
    <x v="4"/>
    <x v="2"/>
    <x v="0"/>
  </r>
  <r>
    <x v="0"/>
    <x v="1"/>
    <x v="0"/>
    <x v="9"/>
    <x v="3"/>
    <x v="3"/>
    <x v="0"/>
    <x v="1"/>
    <x v="3"/>
    <x v="2"/>
    <x v="2"/>
    <x v="0"/>
  </r>
  <r>
    <x v="0"/>
    <x v="1"/>
    <x v="1"/>
    <x v="1"/>
    <x v="0"/>
    <x v="2"/>
    <x v="1"/>
    <x v="1"/>
    <x v="1"/>
    <x v="1"/>
    <x v="2"/>
    <x v="0"/>
  </r>
  <r>
    <x v="1"/>
    <x v="0"/>
    <x v="1"/>
    <x v="1"/>
    <x v="0"/>
    <x v="2"/>
    <x v="1"/>
    <x v="0"/>
    <x v="1"/>
    <x v="4"/>
    <x v="2"/>
    <x v="0"/>
  </r>
  <r>
    <x v="0"/>
    <x v="1"/>
    <x v="1"/>
    <x v="11"/>
    <x v="3"/>
    <x v="2"/>
    <x v="2"/>
    <x v="0"/>
    <x v="3"/>
    <x v="1"/>
    <x v="2"/>
    <x v="0"/>
  </r>
  <r>
    <x v="1"/>
    <x v="0"/>
    <x v="1"/>
    <x v="2"/>
    <x v="4"/>
    <x v="1"/>
    <x v="2"/>
    <x v="0"/>
    <x v="3"/>
    <x v="2"/>
    <x v="2"/>
    <x v="0"/>
  </r>
  <r>
    <x v="1"/>
    <x v="1"/>
    <x v="1"/>
    <x v="11"/>
    <x v="2"/>
    <x v="1"/>
    <x v="0"/>
    <x v="0"/>
    <x v="1"/>
    <x v="1"/>
    <x v="2"/>
    <x v="1"/>
  </r>
  <r>
    <x v="1"/>
    <x v="1"/>
    <x v="0"/>
    <x v="1"/>
    <x v="2"/>
    <x v="2"/>
    <x v="0"/>
    <x v="1"/>
    <x v="3"/>
    <x v="0"/>
    <x v="2"/>
    <x v="1"/>
  </r>
  <r>
    <x v="1"/>
    <x v="1"/>
    <x v="0"/>
    <x v="14"/>
    <x v="0"/>
    <x v="4"/>
    <x v="0"/>
    <x v="0"/>
    <x v="0"/>
    <x v="2"/>
    <x v="2"/>
    <x v="1"/>
  </r>
  <r>
    <x v="1"/>
    <x v="1"/>
    <x v="1"/>
    <x v="11"/>
    <x v="5"/>
    <x v="0"/>
    <x v="2"/>
    <x v="0"/>
    <x v="3"/>
    <x v="4"/>
    <x v="2"/>
    <x v="0"/>
  </r>
  <r>
    <x v="0"/>
    <x v="0"/>
    <x v="1"/>
    <x v="0"/>
    <x v="2"/>
    <x v="1"/>
    <x v="0"/>
    <x v="0"/>
    <x v="1"/>
    <x v="1"/>
    <x v="2"/>
    <x v="1"/>
  </r>
  <r>
    <x v="1"/>
    <x v="0"/>
    <x v="1"/>
    <x v="0"/>
    <x v="2"/>
    <x v="2"/>
    <x v="0"/>
    <x v="0"/>
    <x v="3"/>
    <x v="1"/>
    <x v="2"/>
    <x v="1"/>
  </r>
  <r>
    <x v="1"/>
    <x v="0"/>
    <x v="1"/>
    <x v="0"/>
    <x v="2"/>
    <x v="2"/>
    <x v="0"/>
    <x v="1"/>
    <x v="3"/>
    <x v="0"/>
    <x v="2"/>
    <x v="1"/>
  </r>
  <r>
    <x v="0"/>
    <x v="1"/>
    <x v="0"/>
    <x v="0"/>
    <x v="2"/>
    <x v="2"/>
    <x v="0"/>
    <x v="0"/>
    <x v="3"/>
    <x v="1"/>
    <x v="2"/>
    <x v="1"/>
  </r>
  <r>
    <x v="0"/>
    <x v="0"/>
    <x v="0"/>
    <x v="3"/>
    <x v="3"/>
    <x v="2"/>
    <x v="3"/>
    <x v="0"/>
    <x v="3"/>
    <x v="2"/>
    <x v="2"/>
    <x v="0"/>
  </r>
  <r>
    <x v="1"/>
    <x v="1"/>
    <x v="0"/>
    <x v="11"/>
    <x v="2"/>
    <x v="1"/>
    <x v="2"/>
    <x v="1"/>
    <x v="3"/>
    <x v="2"/>
    <x v="2"/>
    <x v="1"/>
  </r>
  <r>
    <x v="1"/>
    <x v="1"/>
    <x v="1"/>
    <x v="1"/>
    <x v="3"/>
    <x v="2"/>
    <x v="0"/>
    <x v="0"/>
    <x v="3"/>
    <x v="2"/>
    <x v="2"/>
    <x v="0"/>
  </r>
  <r>
    <x v="1"/>
    <x v="1"/>
    <x v="0"/>
    <x v="2"/>
    <x v="1"/>
    <x v="4"/>
    <x v="4"/>
    <x v="0"/>
    <x v="3"/>
    <x v="1"/>
    <x v="2"/>
    <x v="0"/>
  </r>
  <r>
    <x v="0"/>
    <x v="1"/>
    <x v="0"/>
    <x v="2"/>
    <x v="5"/>
    <x v="0"/>
    <x v="4"/>
    <x v="0"/>
    <x v="3"/>
    <x v="3"/>
    <x v="2"/>
    <x v="2"/>
  </r>
  <r>
    <x v="0"/>
    <x v="0"/>
    <x v="0"/>
    <x v="2"/>
    <x v="3"/>
    <x v="2"/>
    <x v="2"/>
    <x v="0"/>
    <x v="3"/>
    <x v="3"/>
    <x v="2"/>
    <x v="0"/>
  </r>
  <r>
    <x v="1"/>
    <x v="1"/>
    <x v="0"/>
    <x v="2"/>
    <x v="5"/>
    <x v="0"/>
    <x v="4"/>
    <x v="0"/>
    <x v="3"/>
    <x v="2"/>
    <x v="2"/>
    <x v="2"/>
  </r>
  <r>
    <x v="0"/>
    <x v="0"/>
    <x v="1"/>
    <x v="0"/>
    <x v="2"/>
    <x v="1"/>
    <x v="0"/>
    <x v="1"/>
    <x v="3"/>
    <x v="2"/>
    <x v="2"/>
    <x v="1"/>
  </r>
  <r>
    <x v="0"/>
    <x v="0"/>
    <x v="1"/>
    <x v="0"/>
    <x v="2"/>
    <x v="1"/>
    <x v="0"/>
    <x v="0"/>
    <x v="1"/>
    <x v="1"/>
    <x v="2"/>
    <x v="1"/>
  </r>
  <r>
    <x v="0"/>
    <x v="1"/>
    <x v="1"/>
    <x v="15"/>
    <x v="0"/>
    <x v="0"/>
    <x v="4"/>
    <x v="0"/>
    <x v="1"/>
    <x v="1"/>
    <x v="2"/>
    <x v="0"/>
  </r>
  <r>
    <x v="1"/>
    <x v="0"/>
    <x v="1"/>
    <x v="11"/>
    <x v="2"/>
    <x v="1"/>
    <x v="0"/>
    <x v="0"/>
    <x v="3"/>
    <x v="1"/>
    <x v="2"/>
    <x v="1"/>
  </r>
  <r>
    <x v="0"/>
    <x v="0"/>
    <x v="1"/>
    <x v="1"/>
    <x v="2"/>
    <x v="2"/>
    <x v="0"/>
    <x v="0"/>
    <x v="3"/>
    <x v="1"/>
    <x v="2"/>
    <x v="1"/>
  </r>
  <r>
    <x v="1"/>
    <x v="1"/>
    <x v="0"/>
    <x v="2"/>
    <x v="5"/>
    <x v="2"/>
    <x v="2"/>
    <x v="0"/>
    <x v="0"/>
    <x v="1"/>
    <x v="2"/>
    <x v="0"/>
  </r>
  <r>
    <x v="1"/>
    <x v="0"/>
    <x v="1"/>
    <x v="2"/>
    <x v="1"/>
    <x v="2"/>
    <x v="2"/>
    <x v="1"/>
    <x v="1"/>
    <x v="2"/>
    <x v="2"/>
    <x v="0"/>
  </r>
  <r>
    <x v="1"/>
    <x v="0"/>
    <x v="1"/>
    <x v="2"/>
    <x v="5"/>
    <x v="4"/>
    <x v="2"/>
    <x v="0"/>
    <x v="0"/>
    <x v="4"/>
    <x v="2"/>
    <x v="1"/>
  </r>
  <r>
    <x v="1"/>
    <x v="1"/>
    <x v="0"/>
    <x v="9"/>
    <x v="1"/>
    <x v="0"/>
    <x v="0"/>
    <x v="0"/>
    <x v="3"/>
    <x v="4"/>
    <x v="2"/>
    <x v="0"/>
  </r>
  <r>
    <x v="0"/>
    <x v="1"/>
    <x v="0"/>
    <x v="0"/>
    <x v="2"/>
    <x v="3"/>
    <x v="1"/>
    <x v="0"/>
    <x v="3"/>
    <x v="1"/>
    <x v="2"/>
    <x v="1"/>
  </r>
  <r>
    <x v="0"/>
    <x v="1"/>
    <x v="1"/>
    <x v="8"/>
    <x v="0"/>
    <x v="4"/>
    <x v="4"/>
    <x v="1"/>
    <x v="2"/>
    <x v="0"/>
    <x v="2"/>
    <x v="2"/>
  </r>
  <r>
    <x v="0"/>
    <x v="0"/>
    <x v="1"/>
    <x v="11"/>
    <x v="3"/>
    <x v="2"/>
    <x v="2"/>
    <x v="1"/>
    <x v="3"/>
    <x v="1"/>
    <x v="2"/>
    <x v="0"/>
  </r>
  <r>
    <x v="1"/>
    <x v="0"/>
    <x v="0"/>
    <x v="2"/>
    <x v="5"/>
    <x v="0"/>
    <x v="2"/>
    <x v="0"/>
    <x v="3"/>
    <x v="0"/>
    <x v="2"/>
    <x v="0"/>
  </r>
  <r>
    <x v="0"/>
    <x v="0"/>
    <x v="0"/>
    <x v="11"/>
    <x v="2"/>
    <x v="4"/>
    <x v="2"/>
    <x v="0"/>
    <x v="0"/>
    <x v="0"/>
    <x v="2"/>
    <x v="0"/>
  </r>
  <r>
    <x v="1"/>
    <x v="1"/>
    <x v="0"/>
    <x v="2"/>
    <x v="2"/>
    <x v="0"/>
    <x v="2"/>
    <x v="1"/>
    <x v="1"/>
    <x v="0"/>
    <x v="2"/>
    <x v="1"/>
  </r>
  <r>
    <x v="1"/>
    <x v="1"/>
    <x v="0"/>
    <x v="2"/>
    <x v="3"/>
    <x v="3"/>
    <x v="0"/>
    <x v="1"/>
    <x v="3"/>
    <x v="4"/>
    <x v="2"/>
    <x v="0"/>
  </r>
  <r>
    <x v="1"/>
    <x v="1"/>
    <x v="0"/>
    <x v="11"/>
    <x v="1"/>
    <x v="0"/>
    <x v="0"/>
    <x v="0"/>
    <x v="0"/>
    <x v="4"/>
    <x v="2"/>
    <x v="0"/>
  </r>
  <r>
    <x v="0"/>
    <x v="0"/>
    <x v="1"/>
    <x v="11"/>
    <x v="0"/>
    <x v="4"/>
    <x v="0"/>
    <x v="0"/>
    <x v="0"/>
    <x v="0"/>
    <x v="2"/>
    <x v="1"/>
  </r>
  <r>
    <x v="1"/>
    <x v="1"/>
    <x v="0"/>
    <x v="9"/>
    <x v="1"/>
    <x v="0"/>
    <x v="0"/>
    <x v="0"/>
    <x v="3"/>
    <x v="4"/>
    <x v="2"/>
    <x v="0"/>
  </r>
  <r>
    <x v="1"/>
    <x v="1"/>
    <x v="0"/>
    <x v="9"/>
    <x v="1"/>
    <x v="4"/>
    <x v="2"/>
    <x v="0"/>
    <x v="0"/>
    <x v="0"/>
    <x v="2"/>
    <x v="1"/>
  </r>
  <r>
    <x v="0"/>
    <x v="0"/>
    <x v="1"/>
    <x v="2"/>
    <x v="5"/>
    <x v="1"/>
    <x v="2"/>
    <x v="0"/>
    <x v="3"/>
    <x v="3"/>
    <x v="2"/>
    <x v="0"/>
  </r>
  <r>
    <x v="0"/>
    <x v="0"/>
    <x v="1"/>
    <x v="6"/>
    <x v="3"/>
    <x v="4"/>
    <x v="4"/>
    <x v="0"/>
    <x v="4"/>
    <x v="1"/>
    <x v="2"/>
    <x v="2"/>
  </r>
  <r>
    <x v="1"/>
    <x v="0"/>
    <x v="0"/>
    <x v="11"/>
    <x v="0"/>
    <x v="1"/>
    <x v="0"/>
    <x v="0"/>
    <x v="1"/>
    <x v="4"/>
    <x v="2"/>
    <x v="0"/>
  </r>
  <r>
    <x v="0"/>
    <x v="0"/>
    <x v="0"/>
    <x v="0"/>
    <x v="4"/>
    <x v="2"/>
    <x v="2"/>
    <x v="0"/>
    <x v="3"/>
    <x v="3"/>
    <x v="2"/>
    <x v="2"/>
  </r>
  <r>
    <x v="0"/>
    <x v="1"/>
    <x v="0"/>
    <x v="5"/>
    <x v="1"/>
    <x v="3"/>
    <x v="1"/>
    <x v="0"/>
    <x v="3"/>
    <x v="2"/>
    <x v="2"/>
    <x v="0"/>
  </r>
  <r>
    <x v="0"/>
    <x v="0"/>
    <x v="0"/>
    <x v="2"/>
    <x v="5"/>
    <x v="1"/>
    <x v="2"/>
    <x v="1"/>
    <x v="1"/>
    <x v="2"/>
    <x v="2"/>
    <x v="0"/>
  </r>
  <r>
    <x v="0"/>
    <x v="1"/>
    <x v="0"/>
    <x v="0"/>
    <x v="2"/>
    <x v="3"/>
    <x v="1"/>
    <x v="0"/>
    <x v="3"/>
    <x v="1"/>
    <x v="2"/>
    <x v="1"/>
  </r>
  <r>
    <x v="1"/>
    <x v="1"/>
    <x v="1"/>
    <x v="12"/>
    <x v="2"/>
    <x v="4"/>
    <x v="4"/>
    <x v="1"/>
    <x v="3"/>
    <x v="0"/>
    <x v="2"/>
    <x v="1"/>
  </r>
  <r>
    <x v="0"/>
    <x v="0"/>
    <x v="0"/>
    <x v="0"/>
    <x v="4"/>
    <x v="2"/>
    <x v="2"/>
    <x v="1"/>
    <x v="3"/>
    <x v="4"/>
    <x v="2"/>
    <x v="2"/>
  </r>
  <r>
    <x v="1"/>
    <x v="0"/>
    <x v="1"/>
    <x v="11"/>
    <x v="2"/>
    <x v="1"/>
    <x v="0"/>
    <x v="0"/>
    <x v="1"/>
    <x v="1"/>
    <x v="2"/>
    <x v="1"/>
  </r>
  <r>
    <x v="1"/>
    <x v="1"/>
    <x v="1"/>
    <x v="14"/>
    <x v="3"/>
    <x v="0"/>
    <x v="0"/>
    <x v="1"/>
    <x v="1"/>
    <x v="0"/>
    <x v="2"/>
    <x v="0"/>
  </r>
  <r>
    <x v="1"/>
    <x v="1"/>
    <x v="1"/>
    <x v="11"/>
    <x v="0"/>
    <x v="4"/>
    <x v="2"/>
    <x v="0"/>
    <x v="0"/>
    <x v="4"/>
    <x v="2"/>
    <x v="1"/>
  </r>
  <r>
    <x v="0"/>
    <x v="0"/>
    <x v="0"/>
    <x v="11"/>
    <x v="2"/>
    <x v="1"/>
    <x v="2"/>
    <x v="0"/>
    <x v="3"/>
    <x v="1"/>
    <x v="2"/>
    <x v="1"/>
  </r>
  <r>
    <x v="0"/>
    <x v="1"/>
    <x v="0"/>
    <x v="1"/>
    <x v="2"/>
    <x v="1"/>
    <x v="0"/>
    <x v="1"/>
    <x v="1"/>
    <x v="2"/>
    <x v="2"/>
    <x v="1"/>
  </r>
  <r>
    <x v="0"/>
    <x v="1"/>
    <x v="1"/>
    <x v="0"/>
    <x v="2"/>
    <x v="1"/>
    <x v="0"/>
    <x v="0"/>
    <x v="1"/>
    <x v="1"/>
    <x v="2"/>
    <x v="1"/>
  </r>
  <r>
    <x v="1"/>
    <x v="0"/>
    <x v="0"/>
    <x v="11"/>
    <x v="0"/>
    <x v="0"/>
    <x v="2"/>
    <x v="0"/>
    <x v="1"/>
    <x v="0"/>
    <x v="2"/>
    <x v="0"/>
  </r>
  <r>
    <x v="0"/>
    <x v="0"/>
    <x v="1"/>
    <x v="0"/>
    <x v="2"/>
    <x v="0"/>
    <x v="2"/>
    <x v="1"/>
    <x v="1"/>
    <x v="0"/>
    <x v="2"/>
    <x v="0"/>
  </r>
  <r>
    <x v="0"/>
    <x v="0"/>
    <x v="1"/>
    <x v="1"/>
    <x v="3"/>
    <x v="2"/>
    <x v="0"/>
    <x v="0"/>
    <x v="3"/>
    <x v="2"/>
    <x v="2"/>
    <x v="0"/>
  </r>
  <r>
    <x v="0"/>
    <x v="1"/>
    <x v="1"/>
    <x v="1"/>
    <x v="2"/>
    <x v="1"/>
    <x v="0"/>
    <x v="0"/>
    <x v="1"/>
    <x v="1"/>
    <x v="2"/>
    <x v="1"/>
  </r>
  <r>
    <x v="1"/>
    <x v="0"/>
    <x v="0"/>
    <x v="5"/>
    <x v="3"/>
    <x v="2"/>
    <x v="3"/>
    <x v="1"/>
    <x v="3"/>
    <x v="2"/>
    <x v="2"/>
    <x v="0"/>
  </r>
  <r>
    <x v="1"/>
    <x v="1"/>
    <x v="1"/>
    <x v="9"/>
    <x v="2"/>
    <x v="0"/>
    <x v="4"/>
    <x v="1"/>
    <x v="1"/>
    <x v="0"/>
    <x v="2"/>
    <x v="1"/>
  </r>
  <r>
    <x v="1"/>
    <x v="1"/>
    <x v="0"/>
    <x v="9"/>
    <x v="2"/>
    <x v="0"/>
    <x v="4"/>
    <x v="1"/>
    <x v="1"/>
    <x v="0"/>
    <x v="2"/>
    <x v="1"/>
  </r>
  <r>
    <x v="1"/>
    <x v="1"/>
    <x v="1"/>
    <x v="1"/>
    <x v="4"/>
    <x v="3"/>
    <x v="0"/>
    <x v="0"/>
    <x v="4"/>
    <x v="3"/>
    <x v="2"/>
    <x v="2"/>
  </r>
  <r>
    <x v="0"/>
    <x v="1"/>
    <x v="0"/>
    <x v="15"/>
    <x v="1"/>
    <x v="0"/>
    <x v="4"/>
    <x v="1"/>
    <x v="2"/>
    <x v="2"/>
    <x v="2"/>
    <x v="0"/>
  </r>
  <r>
    <x v="0"/>
    <x v="0"/>
    <x v="1"/>
    <x v="11"/>
    <x v="0"/>
    <x v="1"/>
    <x v="0"/>
    <x v="0"/>
    <x v="1"/>
    <x v="0"/>
    <x v="2"/>
    <x v="0"/>
  </r>
  <r>
    <x v="1"/>
    <x v="1"/>
    <x v="0"/>
    <x v="2"/>
    <x v="1"/>
    <x v="4"/>
    <x v="4"/>
    <x v="0"/>
    <x v="3"/>
    <x v="1"/>
    <x v="2"/>
    <x v="0"/>
  </r>
  <r>
    <x v="0"/>
    <x v="0"/>
    <x v="1"/>
    <x v="14"/>
    <x v="1"/>
    <x v="0"/>
    <x v="0"/>
    <x v="0"/>
    <x v="3"/>
    <x v="4"/>
    <x v="2"/>
    <x v="0"/>
  </r>
  <r>
    <x v="1"/>
    <x v="0"/>
    <x v="0"/>
    <x v="1"/>
    <x v="0"/>
    <x v="0"/>
    <x v="0"/>
    <x v="0"/>
    <x v="1"/>
    <x v="1"/>
    <x v="2"/>
    <x v="0"/>
  </r>
  <r>
    <x v="1"/>
    <x v="1"/>
    <x v="0"/>
    <x v="2"/>
    <x v="3"/>
    <x v="0"/>
    <x v="0"/>
    <x v="0"/>
    <x v="0"/>
    <x v="4"/>
    <x v="2"/>
    <x v="1"/>
  </r>
  <r>
    <x v="0"/>
    <x v="1"/>
    <x v="1"/>
    <x v="1"/>
    <x v="2"/>
    <x v="3"/>
    <x v="1"/>
    <x v="1"/>
    <x v="3"/>
    <x v="0"/>
    <x v="2"/>
    <x v="1"/>
  </r>
  <r>
    <x v="0"/>
    <x v="0"/>
    <x v="1"/>
    <x v="2"/>
    <x v="4"/>
    <x v="0"/>
    <x v="4"/>
    <x v="0"/>
    <x v="3"/>
    <x v="4"/>
    <x v="2"/>
    <x v="2"/>
  </r>
  <r>
    <x v="0"/>
    <x v="0"/>
    <x v="1"/>
    <x v="14"/>
    <x v="3"/>
    <x v="4"/>
    <x v="4"/>
    <x v="0"/>
    <x v="3"/>
    <x v="1"/>
    <x v="2"/>
    <x v="2"/>
  </r>
  <r>
    <x v="1"/>
    <x v="0"/>
    <x v="1"/>
    <x v="9"/>
    <x v="3"/>
    <x v="4"/>
    <x v="2"/>
    <x v="0"/>
    <x v="0"/>
    <x v="0"/>
    <x v="2"/>
    <x v="1"/>
  </r>
  <r>
    <x v="1"/>
    <x v="0"/>
    <x v="0"/>
    <x v="9"/>
    <x v="5"/>
    <x v="4"/>
    <x v="4"/>
    <x v="0"/>
    <x v="3"/>
    <x v="0"/>
    <x v="2"/>
    <x v="2"/>
  </r>
  <r>
    <x v="0"/>
    <x v="0"/>
    <x v="1"/>
    <x v="1"/>
    <x v="2"/>
    <x v="4"/>
    <x v="0"/>
    <x v="0"/>
    <x v="0"/>
    <x v="0"/>
    <x v="2"/>
    <x v="1"/>
  </r>
  <r>
    <x v="1"/>
    <x v="0"/>
    <x v="0"/>
    <x v="11"/>
    <x v="0"/>
    <x v="0"/>
    <x v="2"/>
    <x v="0"/>
    <x v="1"/>
    <x v="4"/>
    <x v="2"/>
    <x v="0"/>
  </r>
  <r>
    <x v="0"/>
    <x v="0"/>
    <x v="1"/>
    <x v="2"/>
    <x v="1"/>
    <x v="4"/>
    <x v="2"/>
    <x v="0"/>
    <x v="0"/>
    <x v="4"/>
    <x v="2"/>
    <x v="1"/>
  </r>
  <r>
    <x v="0"/>
    <x v="0"/>
    <x v="1"/>
    <x v="14"/>
    <x v="2"/>
    <x v="4"/>
    <x v="0"/>
    <x v="0"/>
    <x v="0"/>
    <x v="0"/>
    <x v="2"/>
    <x v="1"/>
  </r>
  <r>
    <x v="0"/>
    <x v="1"/>
    <x v="0"/>
    <x v="11"/>
    <x v="5"/>
    <x v="0"/>
    <x v="0"/>
    <x v="1"/>
    <x v="3"/>
    <x v="0"/>
    <x v="2"/>
    <x v="0"/>
  </r>
  <r>
    <x v="1"/>
    <x v="0"/>
    <x v="0"/>
    <x v="2"/>
    <x v="0"/>
    <x v="4"/>
    <x v="0"/>
    <x v="0"/>
    <x v="0"/>
    <x v="0"/>
    <x v="2"/>
    <x v="1"/>
  </r>
  <r>
    <x v="0"/>
    <x v="0"/>
    <x v="0"/>
    <x v="0"/>
    <x v="3"/>
    <x v="1"/>
    <x v="1"/>
    <x v="0"/>
    <x v="1"/>
    <x v="0"/>
    <x v="2"/>
    <x v="0"/>
  </r>
  <r>
    <x v="1"/>
    <x v="1"/>
    <x v="0"/>
    <x v="2"/>
    <x v="5"/>
    <x v="0"/>
    <x v="0"/>
    <x v="0"/>
    <x v="3"/>
    <x v="4"/>
    <x v="2"/>
    <x v="0"/>
  </r>
  <r>
    <x v="1"/>
    <x v="0"/>
    <x v="1"/>
    <x v="2"/>
    <x v="1"/>
    <x v="4"/>
    <x v="2"/>
    <x v="0"/>
    <x v="0"/>
    <x v="0"/>
    <x v="2"/>
    <x v="1"/>
  </r>
  <r>
    <x v="1"/>
    <x v="0"/>
    <x v="0"/>
    <x v="14"/>
    <x v="5"/>
    <x v="0"/>
    <x v="4"/>
    <x v="0"/>
    <x v="3"/>
    <x v="2"/>
    <x v="2"/>
    <x v="2"/>
  </r>
  <r>
    <x v="1"/>
    <x v="0"/>
    <x v="0"/>
    <x v="14"/>
    <x v="0"/>
    <x v="0"/>
    <x v="0"/>
    <x v="0"/>
    <x v="0"/>
    <x v="0"/>
    <x v="2"/>
    <x v="1"/>
  </r>
  <r>
    <x v="1"/>
    <x v="1"/>
    <x v="1"/>
    <x v="2"/>
    <x v="4"/>
    <x v="0"/>
    <x v="4"/>
    <x v="0"/>
    <x v="4"/>
    <x v="3"/>
    <x v="2"/>
    <x v="2"/>
  </r>
  <r>
    <x v="1"/>
    <x v="0"/>
    <x v="1"/>
    <x v="0"/>
    <x v="5"/>
    <x v="2"/>
    <x v="0"/>
    <x v="0"/>
    <x v="3"/>
    <x v="0"/>
    <x v="2"/>
    <x v="0"/>
  </r>
  <r>
    <x v="1"/>
    <x v="1"/>
    <x v="0"/>
    <x v="11"/>
    <x v="5"/>
    <x v="0"/>
    <x v="0"/>
    <x v="0"/>
    <x v="3"/>
    <x v="4"/>
    <x v="2"/>
    <x v="0"/>
  </r>
  <r>
    <x v="0"/>
    <x v="1"/>
    <x v="1"/>
    <x v="9"/>
    <x v="1"/>
    <x v="0"/>
    <x v="0"/>
    <x v="0"/>
    <x v="0"/>
    <x v="4"/>
    <x v="2"/>
    <x v="0"/>
  </r>
  <r>
    <x v="1"/>
    <x v="1"/>
    <x v="0"/>
    <x v="11"/>
    <x v="3"/>
    <x v="0"/>
    <x v="0"/>
    <x v="1"/>
    <x v="0"/>
    <x v="0"/>
    <x v="2"/>
    <x v="1"/>
  </r>
  <r>
    <x v="1"/>
    <x v="1"/>
    <x v="1"/>
    <x v="7"/>
    <x v="5"/>
    <x v="0"/>
    <x v="4"/>
    <x v="0"/>
    <x v="1"/>
    <x v="2"/>
    <x v="2"/>
    <x v="1"/>
  </r>
  <r>
    <x v="1"/>
    <x v="0"/>
    <x v="1"/>
    <x v="11"/>
    <x v="0"/>
    <x v="4"/>
    <x v="2"/>
    <x v="0"/>
    <x v="0"/>
    <x v="4"/>
    <x v="2"/>
    <x v="1"/>
  </r>
  <r>
    <x v="1"/>
    <x v="1"/>
    <x v="1"/>
    <x v="14"/>
    <x v="1"/>
    <x v="0"/>
    <x v="0"/>
    <x v="0"/>
    <x v="3"/>
    <x v="4"/>
    <x v="2"/>
    <x v="0"/>
  </r>
  <r>
    <x v="1"/>
    <x v="0"/>
    <x v="1"/>
    <x v="11"/>
    <x v="2"/>
    <x v="4"/>
    <x v="0"/>
    <x v="0"/>
    <x v="0"/>
    <x v="2"/>
    <x v="2"/>
    <x v="0"/>
  </r>
  <r>
    <x v="0"/>
    <x v="0"/>
    <x v="1"/>
    <x v="0"/>
    <x v="5"/>
    <x v="2"/>
    <x v="0"/>
    <x v="0"/>
    <x v="3"/>
    <x v="4"/>
    <x v="2"/>
    <x v="0"/>
  </r>
  <r>
    <x v="0"/>
    <x v="0"/>
    <x v="0"/>
    <x v="9"/>
    <x v="4"/>
    <x v="0"/>
    <x v="4"/>
    <x v="0"/>
    <x v="3"/>
    <x v="1"/>
    <x v="2"/>
    <x v="2"/>
  </r>
  <r>
    <x v="0"/>
    <x v="0"/>
    <x v="0"/>
    <x v="0"/>
    <x v="1"/>
    <x v="1"/>
    <x v="1"/>
    <x v="0"/>
    <x v="1"/>
    <x v="2"/>
    <x v="2"/>
    <x v="1"/>
  </r>
  <r>
    <x v="1"/>
    <x v="1"/>
    <x v="1"/>
    <x v="11"/>
    <x v="3"/>
    <x v="0"/>
    <x v="0"/>
    <x v="0"/>
    <x v="0"/>
    <x v="4"/>
    <x v="2"/>
    <x v="1"/>
  </r>
  <r>
    <x v="0"/>
    <x v="1"/>
    <x v="1"/>
    <x v="9"/>
    <x v="4"/>
    <x v="4"/>
    <x v="0"/>
    <x v="1"/>
    <x v="0"/>
    <x v="0"/>
    <x v="2"/>
    <x v="0"/>
  </r>
  <r>
    <x v="1"/>
    <x v="1"/>
    <x v="1"/>
    <x v="2"/>
    <x v="1"/>
    <x v="4"/>
    <x v="2"/>
    <x v="1"/>
    <x v="0"/>
    <x v="0"/>
    <x v="2"/>
    <x v="1"/>
  </r>
  <r>
    <x v="1"/>
    <x v="1"/>
    <x v="1"/>
    <x v="15"/>
    <x v="1"/>
    <x v="0"/>
    <x v="4"/>
    <x v="0"/>
    <x v="2"/>
    <x v="4"/>
    <x v="2"/>
    <x v="0"/>
  </r>
  <r>
    <x v="1"/>
    <x v="0"/>
    <x v="0"/>
    <x v="2"/>
    <x v="2"/>
    <x v="1"/>
    <x v="0"/>
    <x v="0"/>
    <x v="3"/>
    <x v="1"/>
    <x v="2"/>
    <x v="1"/>
  </r>
  <r>
    <x v="0"/>
    <x v="0"/>
    <x v="0"/>
    <x v="0"/>
    <x v="5"/>
    <x v="2"/>
    <x v="2"/>
    <x v="0"/>
    <x v="3"/>
    <x v="3"/>
    <x v="2"/>
    <x v="2"/>
  </r>
  <r>
    <x v="0"/>
    <x v="0"/>
    <x v="1"/>
    <x v="1"/>
    <x v="3"/>
    <x v="2"/>
    <x v="0"/>
    <x v="0"/>
    <x v="3"/>
    <x v="2"/>
    <x v="2"/>
    <x v="0"/>
  </r>
  <r>
    <x v="1"/>
    <x v="0"/>
    <x v="0"/>
    <x v="0"/>
    <x v="1"/>
    <x v="1"/>
    <x v="2"/>
    <x v="1"/>
    <x v="3"/>
    <x v="2"/>
    <x v="2"/>
    <x v="0"/>
  </r>
  <r>
    <x v="1"/>
    <x v="1"/>
    <x v="0"/>
    <x v="14"/>
    <x v="2"/>
    <x v="4"/>
    <x v="0"/>
    <x v="0"/>
    <x v="0"/>
    <x v="2"/>
    <x v="2"/>
    <x v="1"/>
  </r>
  <r>
    <x v="0"/>
    <x v="1"/>
    <x v="0"/>
    <x v="0"/>
    <x v="3"/>
    <x v="2"/>
    <x v="2"/>
    <x v="0"/>
    <x v="3"/>
    <x v="3"/>
    <x v="2"/>
    <x v="0"/>
  </r>
  <r>
    <x v="0"/>
    <x v="0"/>
    <x v="0"/>
    <x v="2"/>
    <x v="2"/>
    <x v="4"/>
    <x v="2"/>
    <x v="0"/>
    <x v="0"/>
    <x v="4"/>
    <x v="2"/>
    <x v="0"/>
  </r>
  <r>
    <x v="0"/>
    <x v="0"/>
    <x v="1"/>
    <x v="11"/>
    <x v="3"/>
    <x v="2"/>
    <x v="2"/>
    <x v="0"/>
    <x v="3"/>
    <x v="1"/>
    <x v="2"/>
    <x v="0"/>
  </r>
  <r>
    <x v="0"/>
    <x v="0"/>
    <x v="1"/>
    <x v="11"/>
    <x v="3"/>
    <x v="2"/>
    <x v="2"/>
    <x v="0"/>
    <x v="3"/>
    <x v="1"/>
    <x v="2"/>
    <x v="0"/>
  </r>
  <r>
    <x v="0"/>
    <x v="0"/>
    <x v="1"/>
    <x v="2"/>
    <x v="4"/>
    <x v="4"/>
    <x v="2"/>
    <x v="1"/>
    <x v="4"/>
    <x v="3"/>
    <x v="2"/>
    <x v="0"/>
  </r>
  <r>
    <x v="1"/>
    <x v="0"/>
    <x v="0"/>
    <x v="0"/>
    <x v="0"/>
    <x v="1"/>
    <x v="1"/>
    <x v="0"/>
    <x v="1"/>
    <x v="2"/>
    <x v="2"/>
    <x v="0"/>
  </r>
  <r>
    <x v="1"/>
    <x v="1"/>
    <x v="0"/>
    <x v="0"/>
    <x v="2"/>
    <x v="2"/>
    <x v="0"/>
    <x v="1"/>
    <x v="3"/>
    <x v="0"/>
    <x v="2"/>
    <x v="1"/>
  </r>
  <r>
    <x v="0"/>
    <x v="0"/>
    <x v="1"/>
    <x v="11"/>
    <x v="3"/>
    <x v="0"/>
    <x v="4"/>
    <x v="0"/>
    <x v="0"/>
    <x v="4"/>
    <x v="2"/>
    <x v="0"/>
  </r>
  <r>
    <x v="1"/>
    <x v="0"/>
    <x v="0"/>
    <x v="11"/>
    <x v="0"/>
    <x v="1"/>
    <x v="0"/>
    <x v="0"/>
    <x v="1"/>
    <x v="0"/>
    <x v="2"/>
    <x v="0"/>
  </r>
  <r>
    <x v="0"/>
    <x v="0"/>
    <x v="0"/>
    <x v="11"/>
    <x v="5"/>
    <x v="0"/>
    <x v="4"/>
    <x v="0"/>
    <x v="3"/>
    <x v="4"/>
    <x v="2"/>
    <x v="2"/>
  </r>
  <r>
    <x v="1"/>
    <x v="0"/>
    <x v="1"/>
    <x v="2"/>
    <x v="5"/>
    <x v="4"/>
    <x v="2"/>
    <x v="0"/>
    <x v="0"/>
    <x v="0"/>
    <x v="2"/>
    <x v="1"/>
  </r>
  <r>
    <x v="0"/>
    <x v="1"/>
    <x v="1"/>
    <x v="9"/>
    <x v="3"/>
    <x v="3"/>
    <x v="0"/>
    <x v="1"/>
    <x v="3"/>
    <x v="2"/>
    <x v="2"/>
    <x v="0"/>
  </r>
  <r>
    <x v="0"/>
    <x v="1"/>
    <x v="0"/>
    <x v="11"/>
    <x v="0"/>
    <x v="4"/>
    <x v="0"/>
    <x v="0"/>
    <x v="0"/>
    <x v="2"/>
    <x v="2"/>
    <x v="1"/>
  </r>
  <r>
    <x v="1"/>
    <x v="0"/>
    <x v="0"/>
    <x v="11"/>
    <x v="0"/>
    <x v="4"/>
    <x v="0"/>
    <x v="0"/>
    <x v="0"/>
    <x v="4"/>
    <x v="2"/>
    <x v="1"/>
  </r>
  <r>
    <x v="0"/>
    <x v="0"/>
    <x v="0"/>
    <x v="0"/>
    <x v="1"/>
    <x v="1"/>
    <x v="2"/>
    <x v="0"/>
    <x v="3"/>
    <x v="1"/>
    <x v="2"/>
    <x v="0"/>
  </r>
  <r>
    <x v="0"/>
    <x v="0"/>
    <x v="0"/>
    <x v="11"/>
    <x v="5"/>
    <x v="0"/>
    <x v="0"/>
    <x v="1"/>
    <x v="3"/>
    <x v="0"/>
    <x v="2"/>
    <x v="0"/>
  </r>
  <r>
    <x v="1"/>
    <x v="0"/>
    <x v="0"/>
    <x v="14"/>
    <x v="0"/>
    <x v="0"/>
    <x v="0"/>
    <x v="0"/>
    <x v="0"/>
    <x v="4"/>
    <x v="2"/>
    <x v="1"/>
  </r>
  <r>
    <x v="1"/>
    <x v="1"/>
    <x v="1"/>
    <x v="14"/>
    <x v="3"/>
    <x v="0"/>
    <x v="0"/>
    <x v="1"/>
    <x v="1"/>
    <x v="0"/>
    <x v="2"/>
    <x v="1"/>
  </r>
  <r>
    <x v="1"/>
    <x v="0"/>
    <x v="0"/>
    <x v="7"/>
    <x v="4"/>
    <x v="0"/>
    <x v="4"/>
    <x v="0"/>
    <x v="3"/>
    <x v="2"/>
    <x v="2"/>
    <x v="2"/>
  </r>
  <r>
    <x v="1"/>
    <x v="1"/>
    <x v="0"/>
    <x v="7"/>
    <x v="5"/>
    <x v="2"/>
    <x v="2"/>
    <x v="1"/>
    <x v="4"/>
    <x v="2"/>
    <x v="2"/>
    <x v="0"/>
  </r>
  <r>
    <x v="0"/>
    <x v="1"/>
    <x v="0"/>
    <x v="11"/>
    <x v="2"/>
    <x v="4"/>
    <x v="0"/>
    <x v="1"/>
    <x v="0"/>
    <x v="0"/>
    <x v="2"/>
    <x v="0"/>
  </r>
  <r>
    <x v="0"/>
    <x v="0"/>
    <x v="1"/>
    <x v="2"/>
    <x v="3"/>
    <x v="3"/>
    <x v="0"/>
    <x v="0"/>
    <x v="3"/>
    <x v="3"/>
    <x v="2"/>
    <x v="0"/>
  </r>
  <r>
    <x v="0"/>
    <x v="0"/>
    <x v="1"/>
    <x v="2"/>
    <x v="2"/>
    <x v="0"/>
    <x v="2"/>
    <x v="1"/>
    <x v="1"/>
    <x v="0"/>
    <x v="2"/>
    <x v="1"/>
  </r>
  <r>
    <x v="0"/>
    <x v="0"/>
    <x v="0"/>
    <x v="2"/>
    <x v="5"/>
    <x v="0"/>
    <x v="4"/>
    <x v="1"/>
    <x v="1"/>
    <x v="2"/>
    <x v="2"/>
    <x v="0"/>
  </r>
  <r>
    <x v="1"/>
    <x v="1"/>
    <x v="0"/>
    <x v="0"/>
    <x v="1"/>
    <x v="1"/>
    <x v="1"/>
    <x v="0"/>
    <x v="1"/>
    <x v="2"/>
    <x v="2"/>
    <x v="1"/>
  </r>
  <r>
    <x v="1"/>
    <x v="0"/>
    <x v="1"/>
    <x v="11"/>
    <x v="0"/>
    <x v="0"/>
    <x v="2"/>
    <x v="0"/>
    <x v="1"/>
    <x v="0"/>
    <x v="2"/>
    <x v="0"/>
  </r>
  <r>
    <x v="0"/>
    <x v="0"/>
    <x v="0"/>
    <x v="0"/>
    <x v="5"/>
    <x v="2"/>
    <x v="0"/>
    <x v="0"/>
    <x v="3"/>
    <x v="4"/>
    <x v="2"/>
    <x v="0"/>
  </r>
  <r>
    <x v="1"/>
    <x v="0"/>
    <x v="0"/>
    <x v="2"/>
    <x v="5"/>
    <x v="4"/>
    <x v="2"/>
    <x v="0"/>
    <x v="0"/>
    <x v="4"/>
    <x v="2"/>
    <x v="1"/>
  </r>
  <r>
    <x v="0"/>
    <x v="0"/>
    <x v="0"/>
    <x v="11"/>
    <x v="2"/>
    <x v="1"/>
    <x v="2"/>
    <x v="0"/>
    <x v="3"/>
    <x v="1"/>
    <x v="2"/>
    <x v="1"/>
  </r>
  <r>
    <x v="0"/>
    <x v="1"/>
    <x v="1"/>
    <x v="10"/>
    <x v="2"/>
    <x v="1"/>
    <x v="2"/>
    <x v="1"/>
    <x v="2"/>
    <x v="2"/>
    <x v="2"/>
    <x v="0"/>
  </r>
  <r>
    <x v="0"/>
    <x v="0"/>
    <x v="0"/>
    <x v="6"/>
    <x v="3"/>
    <x v="0"/>
    <x v="4"/>
    <x v="0"/>
    <x v="4"/>
    <x v="1"/>
    <x v="2"/>
    <x v="2"/>
  </r>
  <r>
    <x v="1"/>
    <x v="0"/>
    <x v="0"/>
    <x v="7"/>
    <x v="4"/>
    <x v="0"/>
    <x v="4"/>
    <x v="0"/>
    <x v="3"/>
    <x v="2"/>
    <x v="2"/>
    <x v="2"/>
  </r>
  <r>
    <x v="0"/>
    <x v="1"/>
    <x v="0"/>
    <x v="14"/>
    <x v="1"/>
    <x v="0"/>
    <x v="0"/>
    <x v="1"/>
    <x v="1"/>
    <x v="0"/>
    <x v="2"/>
    <x v="0"/>
  </r>
  <r>
    <x v="1"/>
    <x v="0"/>
    <x v="0"/>
    <x v="14"/>
    <x v="2"/>
    <x v="4"/>
    <x v="0"/>
    <x v="0"/>
    <x v="0"/>
    <x v="2"/>
    <x v="2"/>
    <x v="1"/>
  </r>
  <r>
    <x v="0"/>
    <x v="1"/>
    <x v="1"/>
    <x v="1"/>
    <x v="2"/>
    <x v="3"/>
    <x v="1"/>
    <x v="1"/>
    <x v="3"/>
    <x v="1"/>
    <x v="2"/>
    <x v="1"/>
  </r>
  <r>
    <x v="0"/>
    <x v="0"/>
    <x v="0"/>
    <x v="11"/>
    <x v="2"/>
    <x v="1"/>
    <x v="0"/>
    <x v="0"/>
    <x v="3"/>
    <x v="1"/>
    <x v="2"/>
    <x v="1"/>
  </r>
  <r>
    <x v="0"/>
    <x v="1"/>
    <x v="0"/>
    <x v="11"/>
    <x v="3"/>
    <x v="3"/>
    <x v="0"/>
    <x v="1"/>
    <x v="3"/>
    <x v="2"/>
    <x v="2"/>
    <x v="0"/>
  </r>
  <r>
    <x v="0"/>
    <x v="0"/>
    <x v="0"/>
    <x v="1"/>
    <x v="0"/>
    <x v="2"/>
    <x v="1"/>
    <x v="0"/>
    <x v="1"/>
    <x v="1"/>
    <x v="2"/>
    <x v="0"/>
  </r>
  <r>
    <x v="1"/>
    <x v="0"/>
    <x v="1"/>
    <x v="2"/>
    <x v="1"/>
    <x v="4"/>
    <x v="2"/>
    <x v="0"/>
    <x v="0"/>
    <x v="0"/>
    <x v="2"/>
    <x v="1"/>
  </r>
  <r>
    <x v="0"/>
    <x v="0"/>
    <x v="0"/>
    <x v="11"/>
    <x v="1"/>
    <x v="0"/>
    <x v="4"/>
    <x v="0"/>
    <x v="3"/>
    <x v="3"/>
    <x v="2"/>
    <x v="2"/>
  </r>
  <r>
    <x v="0"/>
    <x v="1"/>
    <x v="0"/>
    <x v="9"/>
    <x v="5"/>
    <x v="4"/>
    <x v="4"/>
    <x v="0"/>
    <x v="3"/>
    <x v="1"/>
    <x v="2"/>
    <x v="2"/>
  </r>
  <r>
    <x v="0"/>
    <x v="0"/>
    <x v="1"/>
    <x v="9"/>
    <x v="4"/>
    <x v="1"/>
    <x v="2"/>
    <x v="0"/>
    <x v="4"/>
    <x v="1"/>
    <x v="2"/>
    <x v="0"/>
  </r>
  <r>
    <x v="0"/>
    <x v="1"/>
    <x v="1"/>
    <x v="0"/>
    <x v="2"/>
    <x v="2"/>
    <x v="0"/>
    <x v="0"/>
    <x v="1"/>
    <x v="1"/>
    <x v="2"/>
    <x v="1"/>
  </r>
  <r>
    <x v="1"/>
    <x v="1"/>
    <x v="0"/>
    <x v="9"/>
    <x v="1"/>
    <x v="0"/>
    <x v="0"/>
    <x v="0"/>
    <x v="4"/>
    <x v="3"/>
    <x v="2"/>
    <x v="0"/>
  </r>
  <r>
    <x v="0"/>
    <x v="0"/>
    <x v="1"/>
    <x v="15"/>
    <x v="4"/>
    <x v="1"/>
    <x v="2"/>
    <x v="0"/>
    <x v="2"/>
    <x v="4"/>
    <x v="2"/>
    <x v="0"/>
  </r>
  <r>
    <x v="1"/>
    <x v="1"/>
    <x v="1"/>
    <x v="0"/>
    <x v="3"/>
    <x v="1"/>
    <x v="1"/>
    <x v="1"/>
    <x v="1"/>
    <x v="2"/>
    <x v="2"/>
    <x v="0"/>
  </r>
  <r>
    <x v="0"/>
    <x v="0"/>
    <x v="1"/>
    <x v="12"/>
    <x v="3"/>
    <x v="4"/>
    <x v="4"/>
    <x v="0"/>
    <x v="3"/>
    <x v="0"/>
    <x v="2"/>
    <x v="0"/>
  </r>
  <r>
    <x v="1"/>
    <x v="0"/>
    <x v="1"/>
    <x v="11"/>
    <x v="3"/>
    <x v="2"/>
    <x v="2"/>
    <x v="1"/>
    <x v="3"/>
    <x v="2"/>
    <x v="2"/>
    <x v="0"/>
  </r>
  <r>
    <x v="0"/>
    <x v="1"/>
    <x v="0"/>
    <x v="14"/>
    <x v="5"/>
    <x v="0"/>
    <x v="0"/>
    <x v="0"/>
    <x v="3"/>
    <x v="0"/>
    <x v="2"/>
    <x v="0"/>
  </r>
  <r>
    <x v="1"/>
    <x v="1"/>
    <x v="1"/>
    <x v="0"/>
    <x v="4"/>
    <x v="2"/>
    <x v="2"/>
    <x v="0"/>
    <x v="2"/>
    <x v="3"/>
    <x v="2"/>
    <x v="2"/>
  </r>
  <r>
    <x v="0"/>
    <x v="1"/>
    <x v="0"/>
    <x v="11"/>
    <x v="1"/>
    <x v="4"/>
    <x v="4"/>
    <x v="0"/>
    <x v="3"/>
    <x v="3"/>
    <x v="2"/>
    <x v="2"/>
  </r>
  <r>
    <x v="0"/>
    <x v="0"/>
    <x v="1"/>
    <x v="11"/>
    <x v="5"/>
    <x v="0"/>
    <x v="0"/>
    <x v="1"/>
    <x v="4"/>
    <x v="3"/>
    <x v="2"/>
    <x v="0"/>
  </r>
  <r>
    <x v="1"/>
    <x v="0"/>
    <x v="1"/>
    <x v="7"/>
    <x v="3"/>
    <x v="1"/>
    <x v="2"/>
    <x v="1"/>
    <x v="0"/>
    <x v="1"/>
    <x v="2"/>
    <x v="0"/>
  </r>
  <r>
    <x v="1"/>
    <x v="1"/>
    <x v="1"/>
    <x v="13"/>
    <x v="0"/>
    <x v="1"/>
    <x v="2"/>
    <x v="1"/>
    <x v="4"/>
    <x v="0"/>
    <x v="2"/>
    <x v="0"/>
  </r>
  <r>
    <x v="1"/>
    <x v="0"/>
    <x v="1"/>
    <x v="11"/>
    <x v="3"/>
    <x v="2"/>
    <x v="2"/>
    <x v="0"/>
    <x v="3"/>
    <x v="4"/>
    <x v="2"/>
    <x v="0"/>
  </r>
  <r>
    <x v="1"/>
    <x v="0"/>
    <x v="1"/>
    <x v="11"/>
    <x v="3"/>
    <x v="0"/>
    <x v="0"/>
    <x v="0"/>
    <x v="0"/>
    <x v="0"/>
    <x v="2"/>
    <x v="1"/>
  </r>
  <r>
    <x v="0"/>
    <x v="1"/>
    <x v="1"/>
    <x v="10"/>
    <x v="1"/>
    <x v="0"/>
    <x v="4"/>
    <x v="1"/>
    <x v="4"/>
    <x v="2"/>
    <x v="2"/>
    <x v="1"/>
  </r>
  <r>
    <x v="1"/>
    <x v="1"/>
    <x v="1"/>
    <x v="11"/>
    <x v="1"/>
    <x v="2"/>
    <x v="2"/>
    <x v="0"/>
    <x v="3"/>
    <x v="3"/>
    <x v="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8">
  <r>
    <x v="0"/>
    <x v="0"/>
    <x v="0"/>
    <x v="0"/>
    <x v="0"/>
    <x v="0"/>
    <x v="0"/>
    <x v="0"/>
    <x v="0"/>
    <x v="0"/>
    <x v="0"/>
    <x v="0"/>
  </r>
  <r>
    <x v="0"/>
    <x v="0"/>
    <x v="1"/>
    <x v="0"/>
    <x v="1"/>
    <x v="1"/>
    <x v="1"/>
    <x v="0"/>
    <x v="1"/>
    <x v="0"/>
    <x v="0"/>
    <x v="0"/>
  </r>
  <r>
    <x v="0"/>
    <x v="0"/>
    <x v="1"/>
    <x v="1"/>
    <x v="2"/>
    <x v="1"/>
    <x v="2"/>
    <x v="1"/>
    <x v="2"/>
    <x v="1"/>
    <x v="0"/>
    <x v="1"/>
  </r>
  <r>
    <x v="1"/>
    <x v="1"/>
    <x v="1"/>
    <x v="1"/>
    <x v="3"/>
    <x v="0"/>
    <x v="2"/>
    <x v="0"/>
    <x v="1"/>
    <x v="2"/>
    <x v="1"/>
    <x v="0"/>
  </r>
  <r>
    <x v="1"/>
    <x v="1"/>
    <x v="1"/>
    <x v="0"/>
    <x v="3"/>
    <x v="0"/>
    <x v="1"/>
    <x v="1"/>
    <x v="0"/>
    <x v="0"/>
    <x v="0"/>
    <x v="2"/>
  </r>
  <r>
    <x v="0"/>
    <x v="0"/>
    <x v="0"/>
    <x v="0"/>
    <x v="4"/>
    <x v="1"/>
    <x v="3"/>
    <x v="0"/>
    <x v="0"/>
    <x v="3"/>
    <x v="0"/>
    <x v="0"/>
  </r>
  <r>
    <x v="1"/>
    <x v="1"/>
    <x v="1"/>
    <x v="2"/>
    <x v="4"/>
    <x v="2"/>
    <x v="4"/>
    <x v="0"/>
    <x v="3"/>
    <x v="0"/>
    <x v="1"/>
    <x v="2"/>
  </r>
  <r>
    <x v="0"/>
    <x v="0"/>
    <x v="1"/>
    <x v="0"/>
    <x v="4"/>
    <x v="3"/>
    <x v="1"/>
    <x v="0"/>
    <x v="2"/>
    <x v="2"/>
    <x v="1"/>
    <x v="0"/>
  </r>
  <r>
    <x v="1"/>
    <x v="0"/>
    <x v="0"/>
    <x v="0"/>
    <x v="1"/>
    <x v="2"/>
    <x v="0"/>
    <x v="1"/>
    <x v="2"/>
    <x v="3"/>
    <x v="1"/>
    <x v="0"/>
  </r>
  <r>
    <x v="0"/>
    <x v="1"/>
    <x v="0"/>
    <x v="1"/>
    <x v="3"/>
    <x v="0"/>
    <x v="2"/>
    <x v="1"/>
    <x v="3"/>
    <x v="4"/>
    <x v="1"/>
    <x v="2"/>
  </r>
  <r>
    <x v="0"/>
    <x v="0"/>
    <x v="1"/>
    <x v="2"/>
    <x v="2"/>
    <x v="1"/>
    <x v="2"/>
    <x v="0"/>
    <x v="0"/>
    <x v="0"/>
    <x v="0"/>
    <x v="0"/>
  </r>
  <r>
    <x v="1"/>
    <x v="0"/>
    <x v="1"/>
    <x v="0"/>
    <x v="4"/>
    <x v="1"/>
    <x v="1"/>
    <x v="0"/>
    <x v="1"/>
    <x v="3"/>
    <x v="0"/>
    <x v="2"/>
  </r>
  <r>
    <x v="1"/>
    <x v="1"/>
    <x v="0"/>
    <x v="0"/>
    <x v="4"/>
    <x v="2"/>
    <x v="3"/>
    <x v="0"/>
    <x v="1"/>
    <x v="0"/>
    <x v="0"/>
    <x v="2"/>
  </r>
  <r>
    <x v="1"/>
    <x v="1"/>
    <x v="1"/>
    <x v="0"/>
    <x v="1"/>
    <x v="1"/>
    <x v="1"/>
    <x v="1"/>
    <x v="2"/>
    <x v="3"/>
    <x v="1"/>
    <x v="0"/>
  </r>
  <r>
    <x v="0"/>
    <x v="0"/>
    <x v="0"/>
    <x v="0"/>
    <x v="0"/>
    <x v="0"/>
    <x v="1"/>
    <x v="0"/>
    <x v="0"/>
    <x v="0"/>
    <x v="0"/>
    <x v="0"/>
  </r>
  <r>
    <x v="1"/>
    <x v="1"/>
    <x v="1"/>
    <x v="0"/>
    <x v="4"/>
    <x v="1"/>
    <x v="1"/>
    <x v="0"/>
    <x v="1"/>
    <x v="3"/>
    <x v="0"/>
    <x v="2"/>
  </r>
  <r>
    <x v="1"/>
    <x v="1"/>
    <x v="1"/>
    <x v="0"/>
    <x v="4"/>
    <x v="3"/>
    <x v="1"/>
    <x v="0"/>
    <x v="2"/>
    <x v="2"/>
    <x v="1"/>
    <x v="0"/>
  </r>
  <r>
    <x v="1"/>
    <x v="0"/>
    <x v="0"/>
    <x v="0"/>
    <x v="3"/>
    <x v="4"/>
    <x v="1"/>
    <x v="0"/>
    <x v="0"/>
    <x v="0"/>
    <x v="0"/>
    <x v="2"/>
  </r>
  <r>
    <x v="0"/>
    <x v="1"/>
    <x v="0"/>
    <x v="1"/>
    <x v="3"/>
    <x v="0"/>
    <x v="2"/>
    <x v="0"/>
    <x v="3"/>
    <x v="4"/>
    <x v="1"/>
    <x v="2"/>
  </r>
  <r>
    <x v="1"/>
    <x v="1"/>
    <x v="1"/>
    <x v="0"/>
    <x v="4"/>
    <x v="1"/>
    <x v="1"/>
    <x v="0"/>
    <x v="0"/>
    <x v="3"/>
    <x v="0"/>
    <x v="2"/>
  </r>
  <r>
    <x v="0"/>
    <x v="0"/>
    <x v="0"/>
    <x v="1"/>
    <x v="2"/>
    <x v="2"/>
    <x v="4"/>
    <x v="1"/>
    <x v="4"/>
    <x v="2"/>
    <x v="0"/>
    <x v="0"/>
  </r>
  <r>
    <x v="0"/>
    <x v="1"/>
    <x v="1"/>
    <x v="0"/>
    <x v="4"/>
    <x v="1"/>
    <x v="1"/>
    <x v="1"/>
    <x v="1"/>
    <x v="0"/>
    <x v="0"/>
    <x v="2"/>
  </r>
  <r>
    <x v="0"/>
    <x v="1"/>
    <x v="1"/>
    <x v="0"/>
    <x v="0"/>
    <x v="0"/>
    <x v="1"/>
    <x v="0"/>
    <x v="0"/>
    <x v="0"/>
    <x v="0"/>
    <x v="1"/>
  </r>
  <r>
    <x v="1"/>
    <x v="1"/>
    <x v="1"/>
    <x v="0"/>
    <x v="3"/>
    <x v="1"/>
    <x v="1"/>
    <x v="1"/>
    <x v="1"/>
    <x v="0"/>
    <x v="0"/>
    <x v="2"/>
  </r>
  <r>
    <x v="0"/>
    <x v="1"/>
    <x v="0"/>
    <x v="1"/>
    <x v="3"/>
    <x v="0"/>
    <x v="2"/>
    <x v="1"/>
    <x v="1"/>
    <x v="2"/>
    <x v="1"/>
    <x v="0"/>
  </r>
  <r>
    <x v="0"/>
    <x v="0"/>
    <x v="1"/>
    <x v="1"/>
    <x v="2"/>
    <x v="1"/>
    <x v="0"/>
    <x v="0"/>
    <x v="2"/>
    <x v="2"/>
    <x v="1"/>
    <x v="0"/>
  </r>
  <r>
    <x v="1"/>
    <x v="1"/>
    <x v="0"/>
    <x v="0"/>
    <x v="3"/>
    <x v="3"/>
    <x v="3"/>
    <x v="1"/>
    <x v="2"/>
    <x v="0"/>
    <x v="0"/>
    <x v="2"/>
  </r>
  <r>
    <x v="0"/>
    <x v="1"/>
    <x v="0"/>
    <x v="0"/>
    <x v="3"/>
    <x v="2"/>
    <x v="3"/>
    <x v="1"/>
    <x v="1"/>
    <x v="2"/>
    <x v="0"/>
    <x v="2"/>
  </r>
  <r>
    <x v="1"/>
    <x v="1"/>
    <x v="1"/>
    <x v="1"/>
    <x v="4"/>
    <x v="2"/>
    <x v="0"/>
    <x v="1"/>
    <x v="2"/>
    <x v="3"/>
    <x v="1"/>
    <x v="0"/>
  </r>
  <r>
    <x v="0"/>
    <x v="1"/>
    <x v="0"/>
    <x v="0"/>
    <x v="2"/>
    <x v="3"/>
    <x v="3"/>
    <x v="1"/>
    <x v="2"/>
    <x v="0"/>
    <x v="0"/>
    <x v="0"/>
  </r>
  <r>
    <x v="1"/>
    <x v="0"/>
    <x v="0"/>
    <x v="0"/>
    <x v="4"/>
    <x v="1"/>
    <x v="3"/>
    <x v="0"/>
    <x v="1"/>
    <x v="0"/>
    <x v="0"/>
    <x v="0"/>
  </r>
  <r>
    <x v="0"/>
    <x v="1"/>
    <x v="1"/>
    <x v="0"/>
    <x v="3"/>
    <x v="2"/>
    <x v="3"/>
    <x v="1"/>
    <x v="1"/>
    <x v="1"/>
    <x v="0"/>
    <x v="2"/>
  </r>
  <r>
    <x v="1"/>
    <x v="1"/>
    <x v="0"/>
    <x v="0"/>
    <x v="5"/>
    <x v="3"/>
    <x v="3"/>
    <x v="0"/>
    <x v="2"/>
    <x v="0"/>
    <x v="0"/>
    <x v="0"/>
  </r>
  <r>
    <x v="0"/>
    <x v="1"/>
    <x v="0"/>
    <x v="0"/>
    <x v="4"/>
    <x v="1"/>
    <x v="1"/>
    <x v="1"/>
    <x v="0"/>
    <x v="0"/>
    <x v="0"/>
    <x v="0"/>
  </r>
  <r>
    <x v="1"/>
    <x v="1"/>
    <x v="0"/>
    <x v="0"/>
    <x v="4"/>
    <x v="0"/>
    <x v="4"/>
    <x v="0"/>
    <x v="2"/>
    <x v="2"/>
    <x v="1"/>
    <x v="1"/>
  </r>
  <r>
    <x v="0"/>
    <x v="0"/>
    <x v="0"/>
    <x v="0"/>
    <x v="0"/>
    <x v="4"/>
    <x v="3"/>
    <x v="0"/>
    <x v="0"/>
    <x v="0"/>
    <x v="0"/>
    <x v="0"/>
  </r>
  <r>
    <x v="1"/>
    <x v="0"/>
    <x v="0"/>
    <x v="0"/>
    <x v="1"/>
    <x v="2"/>
    <x v="3"/>
    <x v="0"/>
    <x v="0"/>
    <x v="0"/>
    <x v="0"/>
    <x v="0"/>
  </r>
  <r>
    <x v="1"/>
    <x v="0"/>
    <x v="0"/>
    <x v="0"/>
    <x v="0"/>
    <x v="0"/>
    <x v="1"/>
    <x v="0"/>
    <x v="0"/>
    <x v="0"/>
    <x v="0"/>
    <x v="1"/>
  </r>
  <r>
    <x v="1"/>
    <x v="0"/>
    <x v="0"/>
    <x v="1"/>
    <x v="0"/>
    <x v="1"/>
    <x v="0"/>
    <x v="0"/>
    <x v="1"/>
    <x v="2"/>
    <x v="1"/>
    <x v="0"/>
  </r>
  <r>
    <x v="1"/>
    <x v="1"/>
    <x v="0"/>
    <x v="0"/>
    <x v="4"/>
    <x v="1"/>
    <x v="0"/>
    <x v="0"/>
    <x v="2"/>
    <x v="2"/>
    <x v="1"/>
    <x v="0"/>
  </r>
  <r>
    <x v="1"/>
    <x v="1"/>
    <x v="1"/>
    <x v="0"/>
    <x v="3"/>
    <x v="0"/>
    <x v="1"/>
    <x v="0"/>
    <x v="0"/>
    <x v="0"/>
    <x v="0"/>
    <x v="0"/>
  </r>
  <r>
    <x v="0"/>
    <x v="1"/>
    <x v="0"/>
    <x v="0"/>
    <x v="3"/>
    <x v="1"/>
    <x v="1"/>
    <x v="1"/>
    <x v="1"/>
    <x v="0"/>
    <x v="0"/>
    <x v="2"/>
  </r>
  <r>
    <x v="0"/>
    <x v="1"/>
    <x v="1"/>
    <x v="1"/>
    <x v="3"/>
    <x v="0"/>
    <x v="2"/>
    <x v="1"/>
    <x v="3"/>
    <x v="4"/>
    <x v="1"/>
    <x v="2"/>
  </r>
  <r>
    <x v="0"/>
    <x v="0"/>
    <x v="0"/>
    <x v="0"/>
    <x v="0"/>
    <x v="0"/>
    <x v="1"/>
    <x v="0"/>
    <x v="0"/>
    <x v="0"/>
    <x v="0"/>
    <x v="1"/>
  </r>
  <r>
    <x v="0"/>
    <x v="1"/>
    <x v="0"/>
    <x v="1"/>
    <x v="5"/>
    <x v="2"/>
    <x v="4"/>
    <x v="1"/>
    <x v="4"/>
    <x v="2"/>
    <x v="0"/>
    <x v="0"/>
  </r>
  <r>
    <x v="0"/>
    <x v="1"/>
    <x v="0"/>
    <x v="1"/>
    <x v="3"/>
    <x v="0"/>
    <x v="2"/>
    <x v="1"/>
    <x v="1"/>
    <x v="2"/>
    <x v="1"/>
    <x v="0"/>
  </r>
  <r>
    <x v="0"/>
    <x v="0"/>
    <x v="1"/>
    <x v="1"/>
    <x v="5"/>
    <x v="2"/>
    <x v="2"/>
    <x v="0"/>
    <x v="2"/>
    <x v="4"/>
    <x v="0"/>
    <x v="0"/>
  </r>
  <r>
    <x v="1"/>
    <x v="0"/>
    <x v="0"/>
    <x v="0"/>
    <x v="0"/>
    <x v="0"/>
    <x v="0"/>
    <x v="0"/>
    <x v="0"/>
    <x v="0"/>
    <x v="0"/>
    <x v="0"/>
  </r>
  <r>
    <x v="1"/>
    <x v="0"/>
    <x v="1"/>
    <x v="1"/>
    <x v="4"/>
    <x v="0"/>
    <x v="2"/>
    <x v="0"/>
    <x v="1"/>
    <x v="1"/>
    <x v="1"/>
    <x v="2"/>
  </r>
  <r>
    <x v="0"/>
    <x v="1"/>
    <x v="0"/>
    <x v="0"/>
    <x v="0"/>
    <x v="2"/>
    <x v="3"/>
    <x v="1"/>
    <x v="1"/>
    <x v="3"/>
    <x v="0"/>
    <x v="0"/>
  </r>
  <r>
    <x v="0"/>
    <x v="1"/>
    <x v="0"/>
    <x v="0"/>
    <x v="4"/>
    <x v="2"/>
    <x v="3"/>
    <x v="0"/>
    <x v="0"/>
    <x v="0"/>
    <x v="0"/>
    <x v="2"/>
  </r>
  <r>
    <x v="1"/>
    <x v="0"/>
    <x v="1"/>
    <x v="0"/>
    <x v="4"/>
    <x v="0"/>
    <x v="4"/>
    <x v="0"/>
    <x v="1"/>
    <x v="0"/>
    <x v="1"/>
    <x v="0"/>
  </r>
  <r>
    <x v="0"/>
    <x v="1"/>
    <x v="1"/>
    <x v="1"/>
    <x v="5"/>
    <x v="0"/>
    <x v="2"/>
    <x v="0"/>
    <x v="4"/>
    <x v="4"/>
    <x v="1"/>
    <x v="0"/>
  </r>
  <r>
    <x v="1"/>
    <x v="0"/>
    <x v="0"/>
    <x v="0"/>
    <x v="0"/>
    <x v="0"/>
    <x v="1"/>
    <x v="0"/>
    <x v="0"/>
    <x v="0"/>
    <x v="0"/>
    <x v="2"/>
  </r>
  <r>
    <x v="0"/>
    <x v="1"/>
    <x v="1"/>
    <x v="0"/>
    <x v="4"/>
    <x v="1"/>
    <x v="1"/>
    <x v="0"/>
    <x v="2"/>
    <x v="2"/>
    <x v="1"/>
    <x v="1"/>
  </r>
  <r>
    <x v="1"/>
    <x v="0"/>
    <x v="0"/>
    <x v="0"/>
    <x v="3"/>
    <x v="4"/>
    <x v="1"/>
    <x v="0"/>
    <x v="0"/>
    <x v="0"/>
    <x v="0"/>
    <x v="2"/>
  </r>
  <r>
    <x v="1"/>
    <x v="1"/>
    <x v="1"/>
    <x v="0"/>
    <x v="3"/>
    <x v="2"/>
    <x v="3"/>
    <x v="0"/>
    <x v="1"/>
    <x v="1"/>
    <x v="0"/>
    <x v="2"/>
  </r>
  <r>
    <x v="1"/>
    <x v="1"/>
    <x v="0"/>
    <x v="0"/>
    <x v="5"/>
    <x v="2"/>
    <x v="3"/>
    <x v="0"/>
    <x v="1"/>
    <x v="0"/>
    <x v="0"/>
    <x v="0"/>
  </r>
  <r>
    <x v="0"/>
    <x v="0"/>
    <x v="0"/>
    <x v="0"/>
    <x v="3"/>
    <x v="3"/>
    <x v="3"/>
    <x v="1"/>
    <x v="2"/>
    <x v="0"/>
    <x v="0"/>
    <x v="2"/>
  </r>
  <r>
    <x v="1"/>
    <x v="0"/>
    <x v="1"/>
    <x v="1"/>
    <x v="3"/>
    <x v="3"/>
    <x v="2"/>
    <x v="0"/>
    <x v="3"/>
    <x v="4"/>
    <x v="1"/>
    <x v="2"/>
  </r>
  <r>
    <x v="0"/>
    <x v="1"/>
    <x v="0"/>
    <x v="0"/>
    <x v="3"/>
    <x v="3"/>
    <x v="3"/>
    <x v="1"/>
    <x v="2"/>
    <x v="0"/>
    <x v="0"/>
    <x v="2"/>
  </r>
  <r>
    <x v="0"/>
    <x v="0"/>
    <x v="0"/>
    <x v="1"/>
    <x v="1"/>
    <x v="2"/>
    <x v="2"/>
    <x v="0"/>
    <x v="3"/>
    <x v="0"/>
    <x v="0"/>
    <x v="0"/>
  </r>
  <r>
    <x v="0"/>
    <x v="1"/>
    <x v="0"/>
    <x v="0"/>
    <x v="3"/>
    <x v="3"/>
    <x v="3"/>
    <x v="1"/>
    <x v="2"/>
    <x v="3"/>
    <x v="0"/>
    <x v="2"/>
  </r>
  <r>
    <x v="1"/>
    <x v="0"/>
    <x v="1"/>
    <x v="1"/>
    <x v="3"/>
    <x v="0"/>
    <x v="2"/>
    <x v="0"/>
    <x v="2"/>
    <x v="4"/>
    <x v="1"/>
    <x v="2"/>
  </r>
  <r>
    <x v="1"/>
    <x v="0"/>
    <x v="1"/>
    <x v="1"/>
    <x v="4"/>
    <x v="2"/>
    <x v="0"/>
    <x v="1"/>
    <x v="2"/>
    <x v="3"/>
    <x v="1"/>
    <x v="0"/>
  </r>
  <r>
    <x v="1"/>
    <x v="0"/>
    <x v="0"/>
    <x v="0"/>
    <x v="5"/>
    <x v="4"/>
    <x v="1"/>
    <x v="0"/>
    <x v="0"/>
    <x v="0"/>
    <x v="0"/>
    <x v="0"/>
  </r>
  <r>
    <x v="0"/>
    <x v="1"/>
    <x v="0"/>
    <x v="0"/>
    <x v="5"/>
    <x v="3"/>
    <x v="3"/>
    <x v="0"/>
    <x v="2"/>
    <x v="0"/>
    <x v="0"/>
    <x v="0"/>
  </r>
  <r>
    <x v="1"/>
    <x v="0"/>
    <x v="1"/>
    <x v="0"/>
    <x v="3"/>
    <x v="0"/>
    <x v="1"/>
    <x v="0"/>
    <x v="0"/>
    <x v="0"/>
    <x v="0"/>
    <x v="0"/>
  </r>
  <r>
    <x v="0"/>
    <x v="1"/>
    <x v="1"/>
    <x v="0"/>
    <x v="3"/>
    <x v="2"/>
    <x v="3"/>
    <x v="1"/>
    <x v="1"/>
    <x v="1"/>
    <x v="0"/>
    <x v="2"/>
  </r>
  <r>
    <x v="1"/>
    <x v="1"/>
    <x v="1"/>
    <x v="0"/>
    <x v="4"/>
    <x v="0"/>
    <x v="4"/>
    <x v="1"/>
    <x v="1"/>
    <x v="2"/>
    <x v="1"/>
    <x v="0"/>
  </r>
  <r>
    <x v="1"/>
    <x v="1"/>
    <x v="1"/>
    <x v="0"/>
    <x v="3"/>
    <x v="1"/>
    <x v="3"/>
    <x v="0"/>
    <x v="1"/>
    <x v="3"/>
    <x v="1"/>
    <x v="2"/>
  </r>
  <r>
    <x v="1"/>
    <x v="1"/>
    <x v="1"/>
    <x v="1"/>
    <x v="1"/>
    <x v="1"/>
    <x v="2"/>
    <x v="1"/>
    <x v="4"/>
    <x v="0"/>
    <x v="0"/>
    <x v="0"/>
  </r>
  <r>
    <x v="0"/>
    <x v="1"/>
    <x v="1"/>
    <x v="0"/>
    <x v="3"/>
    <x v="1"/>
    <x v="1"/>
    <x v="1"/>
    <x v="1"/>
    <x v="1"/>
    <x v="0"/>
    <x v="2"/>
  </r>
  <r>
    <x v="1"/>
    <x v="1"/>
    <x v="0"/>
    <x v="0"/>
    <x v="3"/>
    <x v="1"/>
    <x v="1"/>
    <x v="1"/>
    <x v="1"/>
    <x v="0"/>
    <x v="0"/>
    <x v="2"/>
  </r>
  <r>
    <x v="1"/>
    <x v="1"/>
    <x v="1"/>
    <x v="0"/>
    <x v="3"/>
    <x v="1"/>
    <x v="1"/>
    <x v="1"/>
    <x v="1"/>
    <x v="0"/>
    <x v="0"/>
    <x v="2"/>
  </r>
  <r>
    <x v="1"/>
    <x v="1"/>
    <x v="0"/>
    <x v="1"/>
    <x v="4"/>
    <x v="0"/>
    <x v="2"/>
    <x v="0"/>
    <x v="1"/>
    <x v="1"/>
    <x v="1"/>
    <x v="2"/>
  </r>
  <r>
    <x v="0"/>
    <x v="1"/>
    <x v="0"/>
    <x v="0"/>
    <x v="3"/>
    <x v="1"/>
    <x v="1"/>
    <x v="1"/>
    <x v="1"/>
    <x v="1"/>
    <x v="0"/>
    <x v="2"/>
  </r>
  <r>
    <x v="0"/>
    <x v="1"/>
    <x v="0"/>
    <x v="0"/>
    <x v="1"/>
    <x v="2"/>
    <x v="0"/>
    <x v="0"/>
    <x v="2"/>
    <x v="2"/>
    <x v="1"/>
    <x v="0"/>
  </r>
  <r>
    <x v="0"/>
    <x v="1"/>
    <x v="0"/>
    <x v="1"/>
    <x v="2"/>
    <x v="1"/>
    <x v="2"/>
    <x v="0"/>
    <x v="2"/>
    <x v="4"/>
    <x v="0"/>
    <x v="1"/>
  </r>
  <r>
    <x v="0"/>
    <x v="0"/>
    <x v="1"/>
    <x v="0"/>
    <x v="0"/>
    <x v="1"/>
    <x v="1"/>
    <x v="0"/>
    <x v="1"/>
    <x v="0"/>
    <x v="0"/>
    <x v="0"/>
  </r>
  <r>
    <x v="1"/>
    <x v="0"/>
    <x v="1"/>
    <x v="0"/>
    <x v="0"/>
    <x v="0"/>
    <x v="0"/>
    <x v="0"/>
    <x v="1"/>
    <x v="0"/>
    <x v="0"/>
    <x v="0"/>
  </r>
  <r>
    <x v="1"/>
    <x v="0"/>
    <x v="1"/>
    <x v="0"/>
    <x v="3"/>
    <x v="4"/>
    <x v="1"/>
    <x v="0"/>
    <x v="0"/>
    <x v="0"/>
    <x v="0"/>
    <x v="2"/>
  </r>
  <r>
    <x v="0"/>
    <x v="0"/>
    <x v="0"/>
    <x v="0"/>
    <x v="1"/>
    <x v="2"/>
    <x v="3"/>
    <x v="0"/>
    <x v="2"/>
    <x v="0"/>
    <x v="0"/>
    <x v="0"/>
  </r>
  <r>
    <x v="0"/>
    <x v="1"/>
    <x v="1"/>
    <x v="0"/>
    <x v="4"/>
    <x v="2"/>
    <x v="3"/>
    <x v="0"/>
    <x v="0"/>
    <x v="0"/>
    <x v="0"/>
    <x v="2"/>
  </r>
  <r>
    <x v="1"/>
    <x v="1"/>
    <x v="1"/>
    <x v="1"/>
    <x v="1"/>
    <x v="0"/>
    <x v="2"/>
    <x v="1"/>
    <x v="2"/>
    <x v="0"/>
    <x v="1"/>
    <x v="0"/>
  </r>
  <r>
    <x v="0"/>
    <x v="1"/>
    <x v="1"/>
    <x v="1"/>
    <x v="0"/>
    <x v="1"/>
    <x v="0"/>
    <x v="0"/>
    <x v="1"/>
    <x v="2"/>
    <x v="1"/>
    <x v="0"/>
  </r>
  <r>
    <x v="1"/>
    <x v="1"/>
    <x v="0"/>
    <x v="1"/>
    <x v="4"/>
    <x v="2"/>
    <x v="2"/>
    <x v="0"/>
    <x v="2"/>
    <x v="2"/>
    <x v="1"/>
    <x v="0"/>
  </r>
  <r>
    <x v="1"/>
    <x v="0"/>
    <x v="1"/>
    <x v="1"/>
    <x v="4"/>
    <x v="1"/>
    <x v="0"/>
    <x v="0"/>
    <x v="2"/>
    <x v="2"/>
    <x v="1"/>
    <x v="0"/>
  </r>
  <r>
    <x v="1"/>
    <x v="0"/>
    <x v="0"/>
    <x v="0"/>
    <x v="3"/>
    <x v="0"/>
    <x v="1"/>
    <x v="0"/>
    <x v="0"/>
    <x v="0"/>
    <x v="0"/>
    <x v="2"/>
  </r>
  <r>
    <x v="1"/>
    <x v="1"/>
    <x v="1"/>
    <x v="0"/>
    <x v="3"/>
    <x v="0"/>
    <x v="2"/>
    <x v="1"/>
    <x v="0"/>
    <x v="0"/>
    <x v="0"/>
    <x v="0"/>
  </r>
  <r>
    <x v="0"/>
    <x v="1"/>
    <x v="0"/>
    <x v="1"/>
    <x v="3"/>
    <x v="0"/>
    <x v="2"/>
    <x v="1"/>
    <x v="1"/>
    <x v="2"/>
    <x v="1"/>
    <x v="2"/>
  </r>
  <r>
    <x v="0"/>
    <x v="1"/>
    <x v="0"/>
    <x v="0"/>
    <x v="4"/>
    <x v="1"/>
    <x v="1"/>
    <x v="0"/>
    <x v="2"/>
    <x v="3"/>
    <x v="0"/>
    <x v="2"/>
  </r>
  <r>
    <x v="1"/>
    <x v="1"/>
    <x v="0"/>
    <x v="1"/>
    <x v="0"/>
    <x v="4"/>
    <x v="4"/>
    <x v="1"/>
    <x v="1"/>
    <x v="0"/>
    <x v="1"/>
    <x v="2"/>
  </r>
  <r>
    <x v="1"/>
    <x v="0"/>
    <x v="1"/>
    <x v="0"/>
    <x v="3"/>
    <x v="0"/>
    <x v="1"/>
    <x v="0"/>
    <x v="0"/>
    <x v="0"/>
    <x v="1"/>
    <x v="2"/>
  </r>
  <r>
    <x v="1"/>
    <x v="1"/>
    <x v="1"/>
    <x v="0"/>
    <x v="3"/>
    <x v="4"/>
    <x v="3"/>
    <x v="1"/>
    <x v="0"/>
    <x v="0"/>
    <x v="0"/>
    <x v="2"/>
  </r>
  <r>
    <x v="0"/>
    <x v="0"/>
    <x v="0"/>
    <x v="0"/>
    <x v="0"/>
    <x v="0"/>
    <x v="0"/>
    <x v="0"/>
    <x v="2"/>
    <x v="0"/>
    <x v="0"/>
    <x v="0"/>
  </r>
  <r>
    <x v="1"/>
    <x v="1"/>
    <x v="0"/>
    <x v="0"/>
    <x v="3"/>
    <x v="2"/>
    <x v="3"/>
    <x v="0"/>
    <x v="0"/>
    <x v="0"/>
    <x v="0"/>
    <x v="0"/>
  </r>
  <r>
    <x v="0"/>
    <x v="0"/>
    <x v="1"/>
    <x v="1"/>
    <x v="2"/>
    <x v="0"/>
    <x v="4"/>
    <x v="0"/>
    <x v="2"/>
    <x v="1"/>
    <x v="0"/>
    <x v="1"/>
  </r>
  <r>
    <x v="1"/>
    <x v="0"/>
    <x v="0"/>
    <x v="0"/>
    <x v="4"/>
    <x v="0"/>
    <x v="4"/>
    <x v="0"/>
    <x v="2"/>
    <x v="2"/>
    <x v="1"/>
    <x v="1"/>
  </r>
  <r>
    <x v="0"/>
    <x v="0"/>
    <x v="1"/>
    <x v="1"/>
    <x v="4"/>
    <x v="2"/>
    <x v="2"/>
    <x v="0"/>
    <x v="3"/>
    <x v="0"/>
    <x v="0"/>
    <x v="0"/>
  </r>
  <r>
    <x v="0"/>
    <x v="1"/>
    <x v="0"/>
    <x v="1"/>
    <x v="3"/>
    <x v="0"/>
    <x v="2"/>
    <x v="1"/>
    <x v="4"/>
    <x v="4"/>
    <x v="1"/>
    <x v="2"/>
  </r>
  <r>
    <x v="0"/>
    <x v="1"/>
    <x v="0"/>
    <x v="1"/>
    <x v="1"/>
    <x v="1"/>
    <x v="4"/>
    <x v="1"/>
    <x v="3"/>
    <x v="2"/>
    <x v="0"/>
    <x v="0"/>
  </r>
  <r>
    <x v="1"/>
    <x v="1"/>
    <x v="0"/>
    <x v="0"/>
    <x v="3"/>
    <x v="0"/>
    <x v="1"/>
    <x v="1"/>
    <x v="0"/>
    <x v="0"/>
    <x v="0"/>
    <x v="2"/>
  </r>
  <r>
    <x v="0"/>
    <x v="0"/>
    <x v="1"/>
    <x v="1"/>
    <x v="2"/>
    <x v="0"/>
    <x v="2"/>
    <x v="0"/>
    <x v="3"/>
    <x v="3"/>
    <x v="1"/>
    <x v="0"/>
  </r>
  <r>
    <x v="0"/>
    <x v="1"/>
    <x v="1"/>
    <x v="0"/>
    <x v="3"/>
    <x v="1"/>
    <x v="1"/>
    <x v="0"/>
    <x v="1"/>
    <x v="1"/>
    <x v="0"/>
    <x v="2"/>
  </r>
  <r>
    <x v="0"/>
    <x v="0"/>
    <x v="1"/>
    <x v="0"/>
    <x v="0"/>
    <x v="0"/>
    <x v="1"/>
    <x v="0"/>
    <x v="1"/>
    <x v="1"/>
    <x v="0"/>
    <x v="0"/>
  </r>
  <r>
    <x v="0"/>
    <x v="0"/>
    <x v="1"/>
    <x v="1"/>
    <x v="4"/>
    <x v="0"/>
    <x v="2"/>
    <x v="0"/>
    <x v="1"/>
    <x v="1"/>
    <x v="1"/>
    <x v="2"/>
  </r>
  <r>
    <x v="1"/>
    <x v="0"/>
    <x v="1"/>
    <x v="1"/>
    <x v="5"/>
    <x v="2"/>
    <x v="4"/>
    <x v="0"/>
    <x v="4"/>
    <x v="2"/>
    <x v="0"/>
    <x v="0"/>
  </r>
  <r>
    <x v="1"/>
    <x v="0"/>
    <x v="1"/>
    <x v="0"/>
    <x v="3"/>
    <x v="0"/>
    <x v="2"/>
    <x v="0"/>
    <x v="0"/>
    <x v="0"/>
    <x v="0"/>
    <x v="0"/>
  </r>
  <r>
    <x v="1"/>
    <x v="1"/>
    <x v="1"/>
    <x v="0"/>
    <x v="4"/>
    <x v="0"/>
    <x v="4"/>
    <x v="0"/>
    <x v="2"/>
    <x v="2"/>
    <x v="1"/>
    <x v="1"/>
  </r>
  <r>
    <x v="0"/>
    <x v="1"/>
    <x v="0"/>
    <x v="0"/>
    <x v="4"/>
    <x v="1"/>
    <x v="1"/>
    <x v="0"/>
    <x v="2"/>
    <x v="0"/>
    <x v="0"/>
    <x v="0"/>
  </r>
  <r>
    <x v="0"/>
    <x v="0"/>
    <x v="1"/>
    <x v="0"/>
    <x v="4"/>
    <x v="1"/>
    <x v="3"/>
    <x v="0"/>
    <x v="1"/>
    <x v="1"/>
    <x v="0"/>
    <x v="0"/>
  </r>
  <r>
    <x v="1"/>
    <x v="1"/>
    <x v="0"/>
    <x v="0"/>
    <x v="0"/>
    <x v="2"/>
    <x v="3"/>
    <x v="1"/>
    <x v="1"/>
    <x v="2"/>
    <x v="0"/>
    <x v="2"/>
  </r>
  <r>
    <x v="0"/>
    <x v="1"/>
    <x v="1"/>
    <x v="0"/>
    <x v="4"/>
    <x v="2"/>
    <x v="3"/>
    <x v="0"/>
    <x v="2"/>
    <x v="0"/>
    <x v="0"/>
    <x v="0"/>
  </r>
  <r>
    <x v="1"/>
    <x v="1"/>
    <x v="0"/>
    <x v="0"/>
    <x v="4"/>
    <x v="1"/>
    <x v="1"/>
    <x v="1"/>
    <x v="2"/>
    <x v="2"/>
    <x v="1"/>
    <x v="1"/>
  </r>
  <r>
    <x v="1"/>
    <x v="1"/>
    <x v="1"/>
    <x v="0"/>
    <x v="3"/>
    <x v="0"/>
    <x v="2"/>
    <x v="1"/>
    <x v="0"/>
    <x v="0"/>
    <x v="0"/>
    <x v="0"/>
  </r>
  <r>
    <x v="1"/>
    <x v="1"/>
    <x v="0"/>
    <x v="0"/>
    <x v="3"/>
    <x v="1"/>
    <x v="3"/>
    <x v="1"/>
    <x v="1"/>
    <x v="0"/>
    <x v="1"/>
    <x v="2"/>
  </r>
  <r>
    <x v="1"/>
    <x v="0"/>
    <x v="1"/>
    <x v="0"/>
    <x v="0"/>
    <x v="0"/>
    <x v="0"/>
    <x v="0"/>
    <x v="0"/>
    <x v="0"/>
    <x v="0"/>
    <x v="0"/>
  </r>
  <r>
    <x v="0"/>
    <x v="0"/>
    <x v="0"/>
    <x v="1"/>
    <x v="3"/>
    <x v="0"/>
    <x v="2"/>
    <x v="0"/>
    <x v="4"/>
    <x v="4"/>
    <x v="1"/>
    <x v="2"/>
  </r>
  <r>
    <x v="1"/>
    <x v="1"/>
    <x v="1"/>
    <x v="0"/>
    <x v="0"/>
    <x v="0"/>
    <x v="1"/>
    <x v="0"/>
    <x v="0"/>
    <x v="3"/>
    <x v="0"/>
    <x v="2"/>
  </r>
  <r>
    <x v="0"/>
    <x v="0"/>
    <x v="0"/>
    <x v="0"/>
    <x v="4"/>
    <x v="1"/>
    <x v="1"/>
    <x v="1"/>
    <x v="1"/>
    <x v="0"/>
    <x v="0"/>
    <x v="2"/>
  </r>
  <r>
    <x v="1"/>
    <x v="0"/>
    <x v="1"/>
    <x v="0"/>
    <x v="3"/>
    <x v="4"/>
    <x v="1"/>
    <x v="0"/>
    <x v="0"/>
    <x v="0"/>
    <x v="0"/>
    <x v="2"/>
  </r>
  <r>
    <x v="1"/>
    <x v="0"/>
    <x v="0"/>
    <x v="0"/>
    <x v="3"/>
    <x v="0"/>
    <x v="2"/>
    <x v="1"/>
    <x v="0"/>
    <x v="0"/>
    <x v="0"/>
    <x v="0"/>
  </r>
  <r>
    <x v="0"/>
    <x v="1"/>
    <x v="1"/>
    <x v="0"/>
    <x v="3"/>
    <x v="1"/>
    <x v="1"/>
    <x v="1"/>
    <x v="1"/>
    <x v="3"/>
    <x v="0"/>
    <x v="2"/>
  </r>
  <r>
    <x v="1"/>
    <x v="0"/>
    <x v="1"/>
    <x v="1"/>
    <x v="0"/>
    <x v="1"/>
    <x v="0"/>
    <x v="0"/>
    <x v="1"/>
    <x v="2"/>
    <x v="1"/>
    <x v="0"/>
  </r>
  <r>
    <x v="0"/>
    <x v="1"/>
    <x v="1"/>
    <x v="1"/>
    <x v="0"/>
    <x v="0"/>
    <x v="4"/>
    <x v="1"/>
    <x v="4"/>
    <x v="0"/>
    <x v="1"/>
    <x v="0"/>
  </r>
  <r>
    <x v="0"/>
    <x v="1"/>
    <x v="0"/>
    <x v="0"/>
    <x v="3"/>
    <x v="3"/>
    <x v="3"/>
    <x v="1"/>
    <x v="2"/>
    <x v="3"/>
    <x v="0"/>
    <x v="2"/>
  </r>
  <r>
    <x v="0"/>
    <x v="0"/>
    <x v="1"/>
    <x v="1"/>
    <x v="0"/>
    <x v="0"/>
    <x v="4"/>
    <x v="0"/>
    <x v="4"/>
    <x v="1"/>
    <x v="1"/>
    <x v="0"/>
  </r>
  <r>
    <x v="1"/>
    <x v="1"/>
    <x v="0"/>
    <x v="0"/>
    <x v="5"/>
    <x v="3"/>
    <x v="3"/>
    <x v="0"/>
    <x v="2"/>
    <x v="0"/>
    <x v="0"/>
    <x v="0"/>
  </r>
  <r>
    <x v="0"/>
    <x v="0"/>
    <x v="0"/>
    <x v="1"/>
    <x v="2"/>
    <x v="1"/>
    <x v="2"/>
    <x v="0"/>
    <x v="3"/>
    <x v="0"/>
    <x v="0"/>
    <x v="0"/>
  </r>
  <r>
    <x v="0"/>
    <x v="1"/>
    <x v="1"/>
    <x v="0"/>
    <x v="4"/>
    <x v="1"/>
    <x v="3"/>
    <x v="1"/>
    <x v="0"/>
    <x v="0"/>
    <x v="0"/>
    <x v="0"/>
  </r>
  <r>
    <x v="1"/>
    <x v="1"/>
    <x v="0"/>
    <x v="0"/>
    <x v="4"/>
    <x v="1"/>
    <x v="3"/>
    <x v="1"/>
    <x v="1"/>
    <x v="0"/>
    <x v="0"/>
    <x v="0"/>
  </r>
  <r>
    <x v="0"/>
    <x v="0"/>
    <x v="0"/>
    <x v="0"/>
    <x v="0"/>
    <x v="0"/>
    <x v="3"/>
    <x v="0"/>
    <x v="0"/>
    <x v="0"/>
    <x v="0"/>
    <x v="0"/>
  </r>
  <r>
    <x v="1"/>
    <x v="1"/>
    <x v="0"/>
    <x v="1"/>
    <x v="0"/>
    <x v="0"/>
    <x v="2"/>
    <x v="0"/>
    <x v="1"/>
    <x v="2"/>
    <x v="1"/>
    <x v="0"/>
  </r>
  <r>
    <x v="1"/>
    <x v="0"/>
    <x v="0"/>
    <x v="0"/>
    <x v="4"/>
    <x v="2"/>
    <x v="3"/>
    <x v="0"/>
    <x v="0"/>
    <x v="0"/>
    <x v="0"/>
    <x v="0"/>
  </r>
  <r>
    <x v="1"/>
    <x v="1"/>
    <x v="0"/>
    <x v="1"/>
    <x v="4"/>
    <x v="0"/>
    <x v="2"/>
    <x v="1"/>
    <x v="1"/>
    <x v="0"/>
    <x v="1"/>
    <x v="2"/>
  </r>
  <r>
    <x v="1"/>
    <x v="0"/>
    <x v="1"/>
    <x v="0"/>
    <x v="3"/>
    <x v="1"/>
    <x v="3"/>
    <x v="0"/>
    <x v="1"/>
    <x v="1"/>
    <x v="1"/>
    <x v="2"/>
  </r>
  <r>
    <x v="0"/>
    <x v="0"/>
    <x v="0"/>
    <x v="0"/>
    <x v="3"/>
    <x v="1"/>
    <x v="3"/>
    <x v="1"/>
    <x v="1"/>
    <x v="0"/>
    <x v="1"/>
    <x v="2"/>
  </r>
  <r>
    <x v="1"/>
    <x v="1"/>
    <x v="1"/>
    <x v="1"/>
    <x v="0"/>
    <x v="0"/>
    <x v="2"/>
    <x v="0"/>
    <x v="1"/>
    <x v="1"/>
    <x v="1"/>
    <x v="0"/>
  </r>
  <r>
    <x v="0"/>
    <x v="1"/>
    <x v="1"/>
    <x v="1"/>
    <x v="3"/>
    <x v="2"/>
    <x v="4"/>
    <x v="0"/>
    <x v="4"/>
    <x v="4"/>
    <x v="1"/>
    <x v="2"/>
  </r>
  <r>
    <x v="1"/>
    <x v="1"/>
    <x v="1"/>
    <x v="1"/>
    <x v="3"/>
    <x v="0"/>
    <x v="2"/>
    <x v="1"/>
    <x v="1"/>
    <x v="2"/>
    <x v="1"/>
    <x v="0"/>
  </r>
  <r>
    <x v="0"/>
    <x v="0"/>
    <x v="1"/>
    <x v="0"/>
    <x v="0"/>
    <x v="0"/>
    <x v="1"/>
    <x v="0"/>
    <x v="0"/>
    <x v="0"/>
    <x v="0"/>
    <x v="0"/>
  </r>
  <r>
    <x v="1"/>
    <x v="0"/>
    <x v="0"/>
    <x v="1"/>
    <x v="5"/>
    <x v="1"/>
    <x v="2"/>
    <x v="0"/>
    <x v="3"/>
    <x v="2"/>
    <x v="0"/>
    <x v="1"/>
  </r>
  <r>
    <x v="0"/>
    <x v="0"/>
    <x v="0"/>
    <x v="1"/>
    <x v="2"/>
    <x v="0"/>
    <x v="4"/>
    <x v="0"/>
    <x v="2"/>
    <x v="1"/>
    <x v="0"/>
    <x v="1"/>
  </r>
  <r>
    <x v="0"/>
    <x v="0"/>
    <x v="1"/>
    <x v="0"/>
    <x v="3"/>
    <x v="3"/>
    <x v="3"/>
    <x v="1"/>
    <x v="2"/>
    <x v="0"/>
    <x v="0"/>
    <x v="2"/>
  </r>
  <r>
    <x v="0"/>
    <x v="0"/>
    <x v="0"/>
    <x v="0"/>
    <x v="3"/>
    <x v="1"/>
    <x v="3"/>
    <x v="0"/>
    <x v="1"/>
    <x v="1"/>
    <x v="1"/>
    <x v="2"/>
  </r>
  <r>
    <x v="1"/>
    <x v="1"/>
    <x v="0"/>
    <x v="1"/>
    <x v="4"/>
    <x v="1"/>
    <x v="0"/>
    <x v="0"/>
    <x v="2"/>
    <x v="2"/>
    <x v="1"/>
    <x v="0"/>
  </r>
  <r>
    <x v="0"/>
    <x v="1"/>
    <x v="0"/>
    <x v="1"/>
    <x v="4"/>
    <x v="1"/>
    <x v="2"/>
    <x v="1"/>
    <x v="4"/>
    <x v="2"/>
    <x v="0"/>
    <x v="0"/>
  </r>
  <r>
    <x v="1"/>
    <x v="0"/>
    <x v="1"/>
    <x v="2"/>
    <x v="5"/>
    <x v="1"/>
    <x v="2"/>
    <x v="1"/>
    <x v="2"/>
    <x v="4"/>
    <x v="0"/>
    <x v="0"/>
  </r>
  <r>
    <x v="1"/>
    <x v="0"/>
    <x v="0"/>
    <x v="0"/>
    <x v="3"/>
    <x v="4"/>
    <x v="3"/>
    <x v="0"/>
    <x v="0"/>
    <x v="0"/>
    <x v="0"/>
    <x v="2"/>
  </r>
  <r>
    <x v="0"/>
    <x v="1"/>
    <x v="1"/>
    <x v="0"/>
    <x v="0"/>
    <x v="4"/>
    <x v="3"/>
    <x v="0"/>
    <x v="0"/>
    <x v="0"/>
    <x v="0"/>
    <x v="0"/>
  </r>
  <r>
    <x v="1"/>
    <x v="0"/>
    <x v="0"/>
    <x v="0"/>
    <x v="1"/>
    <x v="1"/>
    <x v="1"/>
    <x v="1"/>
    <x v="2"/>
    <x v="3"/>
    <x v="1"/>
    <x v="0"/>
  </r>
  <r>
    <x v="0"/>
    <x v="0"/>
    <x v="0"/>
    <x v="1"/>
    <x v="5"/>
    <x v="2"/>
    <x v="4"/>
    <x v="1"/>
    <x v="3"/>
    <x v="4"/>
    <x v="0"/>
    <x v="0"/>
  </r>
  <r>
    <x v="1"/>
    <x v="0"/>
    <x v="0"/>
    <x v="0"/>
    <x v="1"/>
    <x v="2"/>
    <x v="0"/>
    <x v="1"/>
    <x v="2"/>
    <x v="3"/>
    <x v="1"/>
    <x v="0"/>
  </r>
  <r>
    <x v="0"/>
    <x v="1"/>
    <x v="1"/>
    <x v="1"/>
    <x v="2"/>
    <x v="1"/>
    <x v="2"/>
    <x v="1"/>
    <x v="2"/>
    <x v="4"/>
    <x v="0"/>
    <x v="0"/>
  </r>
  <r>
    <x v="1"/>
    <x v="0"/>
    <x v="1"/>
    <x v="0"/>
    <x v="0"/>
    <x v="1"/>
    <x v="1"/>
    <x v="0"/>
    <x v="1"/>
    <x v="0"/>
    <x v="0"/>
    <x v="0"/>
  </r>
  <r>
    <x v="0"/>
    <x v="0"/>
    <x v="1"/>
    <x v="0"/>
    <x v="1"/>
    <x v="2"/>
    <x v="0"/>
    <x v="0"/>
    <x v="2"/>
    <x v="2"/>
    <x v="1"/>
    <x v="0"/>
  </r>
  <r>
    <x v="1"/>
    <x v="1"/>
    <x v="1"/>
    <x v="1"/>
    <x v="4"/>
    <x v="2"/>
    <x v="3"/>
    <x v="0"/>
    <x v="0"/>
    <x v="0"/>
    <x v="0"/>
    <x v="2"/>
  </r>
  <r>
    <x v="1"/>
    <x v="1"/>
    <x v="1"/>
    <x v="0"/>
    <x v="3"/>
    <x v="0"/>
    <x v="1"/>
    <x v="0"/>
    <x v="0"/>
    <x v="0"/>
    <x v="1"/>
    <x v="2"/>
  </r>
  <r>
    <x v="0"/>
    <x v="1"/>
    <x v="0"/>
    <x v="1"/>
    <x v="3"/>
    <x v="4"/>
    <x v="0"/>
    <x v="0"/>
    <x v="0"/>
    <x v="3"/>
    <x v="0"/>
    <x v="2"/>
  </r>
  <r>
    <x v="1"/>
    <x v="0"/>
    <x v="1"/>
    <x v="1"/>
    <x v="4"/>
    <x v="4"/>
    <x v="4"/>
    <x v="0"/>
    <x v="1"/>
    <x v="0"/>
    <x v="1"/>
    <x v="1"/>
  </r>
  <r>
    <x v="1"/>
    <x v="1"/>
    <x v="0"/>
    <x v="1"/>
    <x v="3"/>
    <x v="4"/>
    <x v="4"/>
    <x v="1"/>
    <x v="1"/>
    <x v="3"/>
    <x v="1"/>
    <x v="0"/>
  </r>
  <r>
    <x v="1"/>
    <x v="1"/>
    <x v="1"/>
    <x v="1"/>
    <x v="3"/>
    <x v="0"/>
    <x v="2"/>
    <x v="1"/>
    <x v="4"/>
    <x v="4"/>
    <x v="1"/>
    <x v="2"/>
  </r>
  <r>
    <x v="0"/>
    <x v="1"/>
    <x v="1"/>
    <x v="1"/>
    <x v="3"/>
    <x v="0"/>
    <x v="2"/>
    <x v="1"/>
    <x v="4"/>
    <x v="1"/>
    <x v="1"/>
    <x v="2"/>
  </r>
  <r>
    <x v="1"/>
    <x v="0"/>
    <x v="1"/>
    <x v="0"/>
    <x v="0"/>
    <x v="2"/>
    <x v="3"/>
    <x v="0"/>
    <x v="0"/>
    <x v="1"/>
    <x v="1"/>
    <x v="2"/>
  </r>
  <r>
    <x v="1"/>
    <x v="1"/>
    <x v="1"/>
    <x v="0"/>
    <x v="4"/>
    <x v="1"/>
    <x v="1"/>
    <x v="0"/>
    <x v="0"/>
    <x v="3"/>
    <x v="0"/>
    <x v="2"/>
  </r>
  <r>
    <x v="1"/>
    <x v="1"/>
    <x v="0"/>
    <x v="1"/>
    <x v="0"/>
    <x v="1"/>
    <x v="0"/>
    <x v="0"/>
    <x v="1"/>
    <x v="2"/>
    <x v="1"/>
    <x v="0"/>
  </r>
  <r>
    <x v="1"/>
    <x v="0"/>
    <x v="1"/>
    <x v="0"/>
    <x v="1"/>
    <x v="4"/>
    <x v="1"/>
    <x v="0"/>
    <x v="0"/>
    <x v="0"/>
    <x v="0"/>
    <x v="0"/>
  </r>
  <r>
    <x v="0"/>
    <x v="1"/>
    <x v="1"/>
    <x v="1"/>
    <x v="2"/>
    <x v="1"/>
    <x v="2"/>
    <x v="1"/>
    <x v="2"/>
    <x v="4"/>
    <x v="0"/>
    <x v="1"/>
  </r>
  <r>
    <x v="1"/>
    <x v="1"/>
    <x v="0"/>
    <x v="0"/>
    <x v="3"/>
    <x v="4"/>
    <x v="1"/>
    <x v="0"/>
    <x v="0"/>
    <x v="0"/>
    <x v="0"/>
    <x v="2"/>
  </r>
  <r>
    <x v="1"/>
    <x v="1"/>
    <x v="0"/>
    <x v="0"/>
    <x v="1"/>
    <x v="1"/>
    <x v="1"/>
    <x v="0"/>
    <x v="0"/>
    <x v="0"/>
    <x v="0"/>
    <x v="0"/>
  </r>
  <r>
    <x v="0"/>
    <x v="0"/>
    <x v="0"/>
    <x v="1"/>
    <x v="5"/>
    <x v="4"/>
    <x v="4"/>
    <x v="0"/>
    <x v="1"/>
    <x v="0"/>
    <x v="1"/>
    <x v="2"/>
  </r>
  <r>
    <x v="1"/>
    <x v="0"/>
    <x v="0"/>
    <x v="1"/>
    <x v="3"/>
    <x v="4"/>
    <x v="0"/>
    <x v="0"/>
    <x v="0"/>
    <x v="0"/>
    <x v="0"/>
    <x v="2"/>
  </r>
  <r>
    <x v="1"/>
    <x v="1"/>
    <x v="1"/>
    <x v="1"/>
    <x v="3"/>
    <x v="0"/>
    <x v="2"/>
    <x v="1"/>
    <x v="3"/>
    <x v="4"/>
    <x v="1"/>
    <x v="2"/>
  </r>
  <r>
    <x v="1"/>
    <x v="0"/>
    <x v="1"/>
    <x v="0"/>
    <x v="0"/>
    <x v="0"/>
    <x v="1"/>
    <x v="0"/>
    <x v="0"/>
    <x v="0"/>
    <x v="0"/>
    <x v="1"/>
  </r>
  <r>
    <x v="0"/>
    <x v="0"/>
    <x v="1"/>
    <x v="0"/>
    <x v="4"/>
    <x v="3"/>
    <x v="1"/>
    <x v="0"/>
    <x v="4"/>
    <x v="2"/>
    <x v="1"/>
    <x v="0"/>
  </r>
  <r>
    <x v="0"/>
    <x v="1"/>
    <x v="0"/>
    <x v="0"/>
    <x v="3"/>
    <x v="3"/>
    <x v="3"/>
    <x v="1"/>
    <x v="2"/>
    <x v="0"/>
    <x v="0"/>
    <x v="2"/>
  </r>
  <r>
    <x v="0"/>
    <x v="1"/>
    <x v="1"/>
    <x v="0"/>
    <x v="0"/>
    <x v="0"/>
    <x v="3"/>
    <x v="0"/>
    <x v="0"/>
    <x v="0"/>
    <x v="0"/>
    <x v="0"/>
  </r>
  <r>
    <x v="1"/>
    <x v="1"/>
    <x v="1"/>
    <x v="0"/>
    <x v="3"/>
    <x v="1"/>
    <x v="3"/>
    <x v="0"/>
    <x v="1"/>
    <x v="3"/>
    <x v="1"/>
    <x v="2"/>
  </r>
  <r>
    <x v="1"/>
    <x v="0"/>
    <x v="1"/>
    <x v="1"/>
    <x v="0"/>
    <x v="0"/>
    <x v="2"/>
    <x v="0"/>
    <x v="1"/>
    <x v="2"/>
    <x v="1"/>
    <x v="0"/>
  </r>
  <r>
    <x v="0"/>
    <x v="1"/>
    <x v="1"/>
    <x v="0"/>
    <x v="3"/>
    <x v="3"/>
    <x v="3"/>
    <x v="1"/>
    <x v="2"/>
    <x v="3"/>
    <x v="0"/>
    <x v="2"/>
  </r>
  <r>
    <x v="0"/>
    <x v="0"/>
    <x v="0"/>
    <x v="0"/>
    <x v="1"/>
    <x v="1"/>
    <x v="1"/>
    <x v="1"/>
    <x v="0"/>
    <x v="0"/>
    <x v="0"/>
    <x v="0"/>
  </r>
  <r>
    <x v="0"/>
    <x v="0"/>
    <x v="0"/>
    <x v="0"/>
    <x v="4"/>
    <x v="1"/>
    <x v="1"/>
    <x v="1"/>
    <x v="2"/>
    <x v="0"/>
    <x v="1"/>
    <x v="1"/>
  </r>
  <r>
    <x v="0"/>
    <x v="0"/>
    <x v="1"/>
    <x v="0"/>
    <x v="0"/>
    <x v="1"/>
    <x v="3"/>
    <x v="0"/>
    <x v="0"/>
    <x v="3"/>
    <x v="0"/>
    <x v="2"/>
  </r>
  <r>
    <x v="1"/>
    <x v="1"/>
    <x v="0"/>
    <x v="0"/>
    <x v="1"/>
    <x v="2"/>
    <x v="3"/>
    <x v="0"/>
    <x v="1"/>
    <x v="0"/>
    <x v="0"/>
    <x v="0"/>
  </r>
  <r>
    <x v="0"/>
    <x v="0"/>
    <x v="1"/>
    <x v="0"/>
    <x v="1"/>
    <x v="3"/>
    <x v="3"/>
    <x v="0"/>
    <x v="2"/>
    <x v="0"/>
    <x v="0"/>
    <x v="0"/>
  </r>
  <r>
    <x v="0"/>
    <x v="0"/>
    <x v="0"/>
    <x v="0"/>
    <x v="0"/>
    <x v="4"/>
    <x v="1"/>
    <x v="0"/>
    <x v="0"/>
    <x v="0"/>
    <x v="0"/>
    <x v="0"/>
  </r>
  <r>
    <x v="0"/>
    <x v="0"/>
    <x v="1"/>
    <x v="1"/>
    <x v="5"/>
    <x v="1"/>
    <x v="4"/>
    <x v="0"/>
    <x v="4"/>
    <x v="4"/>
    <x v="0"/>
    <x v="0"/>
  </r>
  <r>
    <x v="0"/>
    <x v="0"/>
    <x v="0"/>
    <x v="0"/>
    <x v="5"/>
    <x v="4"/>
    <x v="1"/>
    <x v="0"/>
    <x v="0"/>
    <x v="0"/>
    <x v="0"/>
    <x v="0"/>
  </r>
  <r>
    <x v="1"/>
    <x v="0"/>
    <x v="1"/>
    <x v="0"/>
    <x v="3"/>
    <x v="0"/>
    <x v="1"/>
    <x v="0"/>
    <x v="0"/>
    <x v="0"/>
    <x v="1"/>
    <x v="2"/>
  </r>
  <r>
    <x v="1"/>
    <x v="1"/>
    <x v="1"/>
    <x v="1"/>
    <x v="3"/>
    <x v="0"/>
    <x v="2"/>
    <x v="1"/>
    <x v="3"/>
    <x v="4"/>
    <x v="1"/>
    <x v="2"/>
  </r>
  <r>
    <x v="1"/>
    <x v="0"/>
    <x v="0"/>
    <x v="0"/>
    <x v="0"/>
    <x v="4"/>
    <x v="1"/>
    <x v="0"/>
    <x v="0"/>
    <x v="0"/>
    <x v="0"/>
    <x v="1"/>
  </r>
  <r>
    <x v="1"/>
    <x v="1"/>
    <x v="0"/>
    <x v="0"/>
    <x v="2"/>
    <x v="4"/>
    <x v="1"/>
    <x v="0"/>
    <x v="0"/>
    <x v="0"/>
    <x v="0"/>
    <x v="0"/>
  </r>
  <r>
    <x v="1"/>
    <x v="0"/>
    <x v="0"/>
    <x v="0"/>
    <x v="3"/>
    <x v="1"/>
    <x v="3"/>
    <x v="1"/>
    <x v="1"/>
    <x v="0"/>
    <x v="1"/>
    <x v="2"/>
  </r>
  <r>
    <x v="0"/>
    <x v="0"/>
    <x v="1"/>
    <x v="1"/>
    <x v="2"/>
    <x v="1"/>
    <x v="0"/>
    <x v="0"/>
    <x v="4"/>
    <x v="2"/>
    <x v="1"/>
    <x v="0"/>
  </r>
  <r>
    <x v="1"/>
    <x v="1"/>
    <x v="0"/>
    <x v="0"/>
    <x v="3"/>
    <x v="2"/>
    <x v="3"/>
    <x v="1"/>
    <x v="1"/>
    <x v="1"/>
    <x v="0"/>
    <x v="2"/>
  </r>
  <r>
    <x v="0"/>
    <x v="1"/>
    <x v="0"/>
    <x v="0"/>
    <x v="1"/>
    <x v="1"/>
    <x v="1"/>
    <x v="0"/>
    <x v="2"/>
    <x v="0"/>
    <x v="0"/>
    <x v="2"/>
  </r>
  <r>
    <x v="1"/>
    <x v="1"/>
    <x v="1"/>
    <x v="0"/>
    <x v="0"/>
    <x v="0"/>
    <x v="1"/>
    <x v="1"/>
    <x v="1"/>
    <x v="0"/>
    <x v="0"/>
    <x v="0"/>
  </r>
  <r>
    <x v="0"/>
    <x v="1"/>
    <x v="0"/>
    <x v="0"/>
    <x v="3"/>
    <x v="2"/>
    <x v="3"/>
    <x v="1"/>
    <x v="1"/>
    <x v="1"/>
    <x v="0"/>
    <x v="2"/>
  </r>
  <r>
    <x v="1"/>
    <x v="0"/>
    <x v="1"/>
    <x v="1"/>
    <x v="2"/>
    <x v="0"/>
    <x v="4"/>
    <x v="0"/>
    <x v="3"/>
    <x v="1"/>
    <x v="1"/>
    <x v="0"/>
  </r>
  <r>
    <x v="1"/>
    <x v="0"/>
    <x v="0"/>
    <x v="1"/>
    <x v="3"/>
    <x v="2"/>
    <x v="4"/>
    <x v="0"/>
    <x v="3"/>
    <x v="4"/>
    <x v="1"/>
    <x v="2"/>
  </r>
  <r>
    <x v="0"/>
    <x v="0"/>
    <x v="0"/>
    <x v="0"/>
    <x v="2"/>
    <x v="2"/>
    <x v="0"/>
    <x v="1"/>
    <x v="4"/>
    <x v="3"/>
    <x v="1"/>
    <x v="1"/>
  </r>
  <r>
    <x v="1"/>
    <x v="1"/>
    <x v="1"/>
    <x v="1"/>
    <x v="3"/>
    <x v="0"/>
    <x v="2"/>
    <x v="0"/>
    <x v="1"/>
    <x v="2"/>
    <x v="1"/>
    <x v="2"/>
  </r>
  <r>
    <x v="1"/>
    <x v="0"/>
    <x v="1"/>
    <x v="1"/>
    <x v="2"/>
    <x v="4"/>
    <x v="4"/>
    <x v="1"/>
    <x v="1"/>
    <x v="3"/>
    <x v="1"/>
    <x v="1"/>
  </r>
  <r>
    <x v="0"/>
    <x v="0"/>
    <x v="1"/>
    <x v="1"/>
    <x v="5"/>
    <x v="2"/>
    <x v="2"/>
    <x v="0"/>
    <x v="4"/>
    <x v="0"/>
    <x v="0"/>
    <x v="0"/>
  </r>
  <r>
    <x v="0"/>
    <x v="1"/>
    <x v="1"/>
    <x v="1"/>
    <x v="3"/>
    <x v="0"/>
    <x v="2"/>
    <x v="1"/>
    <x v="3"/>
    <x v="1"/>
    <x v="1"/>
    <x v="2"/>
  </r>
  <r>
    <x v="1"/>
    <x v="0"/>
    <x v="1"/>
    <x v="1"/>
    <x v="1"/>
    <x v="3"/>
    <x v="2"/>
    <x v="0"/>
    <x v="0"/>
    <x v="4"/>
    <x v="0"/>
    <x v="0"/>
  </r>
  <r>
    <x v="0"/>
    <x v="1"/>
    <x v="1"/>
    <x v="0"/>
    <x v="4"/>
    <x v="3"/>
    <x v="1"/>
    <x v="0"/>
    <x v="2"/>
    <x v="2"/>
    <x v="1"/>
    <x v="0"/>
  </r>
  <r>
    <x v="0"/>
    <x v="0"/>
    <x v="1"/>
    <x v="0"/>
    <x v="0"/>
    <x v="4"/>
    <x v="1"/>
    <x v="0"/>
    <x v="0"/>
    <x v="0"/>
    <x v="0"/>
    <x v="0"/>
  </r>
  <r>
    <x v="1"/>
    <x v="1"/>
    <x v="0"/>
    <x v="1"/>
    <x v="3"/>
    <x v="4"/>
    <x v="0"/>
    <x v="0"/>
    <x v="0"/>
    <x v="0"/>
    <x v="0"/>
    <x v="2"/>
  </r>
  <r>
    <x v="1"/>
    <x v="0"/>
    <x v="1"/>
    <x v="1"/>
    <x v="3"/>
    <x v="0"/>
    <x v="4"/>
    <x v="0"/>
    <x v="3"/>
    <x v="0"/>
    <x v="1"/>
    <x v="2"/>
  </r>
  <r>
    <x v="0"/>
    <x v="1"/>
    <x v="0"/>
    <x v="0"/>
    <x v="4"/>
    <x v="1"/>
    <x v="1"/>
    <x v="0"/>
    <x v="0"/>
    <x v="0"/>
    <x v="0"/>
    <x v="0"/>
  </r>
  <r>
    <x v="1"/>
    <x v="0"/>
    <x v="0"/>
    <x v="0"/>
    <x v="0"/>
    <x v="0"/>
    <x v="0"/>
    <x v="0"/>
    <x v="1"/>
    <x v="3"/>
    <x v="0"/>
    <x v="2"/>
  </r>
  <r>
    <x v="0"/>
    <x v="0"/>
    <x v="0"/>
    <x v="0"/>
    <x v="4"/>
    <x v="1"/>
    <x v="3"/>
    <x v="0"/>
    <x v="0"/>
    <x v="3"/>
    <x v="0"/>
    <x v="0"/>
  </r>
  <r>
    <x v="1"/>
    <x v="0"/>
    <x v="1"/>
    <x v="0"/>
    <x v="3"/>
    <x v="4"/>
    <x v="1"/>
    <x v="0"/>
    <x v="0"/>
    <x v="0"/>
    <x v="0"/>
    <x v="2"/>
  </r>
  <r>
    <x v="0"/>
    <x v="1"/>
    <x v="0"/>
    <x v="0"/>
    <x v="4"/>
    <x v="1"/>
    <x v="1"/>
    <x v="0"/>
    <x v="2"/>
    <x v="0"/>
    <x v="0"/>
    <x v="0"/>
  </r>
  <r>
    <x v="0"/>
    <x v="1"/>
    <x v="0"/>
    <x v="0"/>
    <x v="2"/>
    <x v="2"/>
    <x v="3"/>
    <x v="0"/>
    <x v="2"/>
    <x v="0"/>
    <x v="0"/>
    <x v="2"/>
  </r>
  <r>
    <x v="1"/>
    <x v="1"/>
    <x v="1"/>
    <x v="1"/>
    <x v="2"/>
    <x v="0"/>
    <x v="2"/>
    <x v="0"/>
    <x v="1"/>
    <x v="2"/>
    <x v="1"/>
    <x v="0"/>
  </r>
  <r>
    <x v="0"/>
    <x v="0"/>
    <x v="1"/>
    <x v="1"/>
    <x v="2"/>
    <x v="1"/>
    <x v="0"/>
    <x v="0"/>
    <x v="4"/>
    <x v="2"/>
    <x v="1"/>
    <x v="0"/>
  </r>
  <r>
    <x v="1"/>
    <x v="1"/>
    <x v="0"/>
    <x v="1"/>
    <x v="3"/>
    <x v="4"/>
    <x v="0"/>
    <x v="1"/>
    <x v="0"/>
    <x v="0"/>
    <x v="0"/>
    <x v="2"/>
  </r>
  <r>
    <x v="1"/>
    <x v="1"/>
    <x v="0"/>
    <x v="0"/>
    <x v="4"/>
    <x v="1"/>
    <x v="3"/>
    <x v="0"/>
    <x v="0"/>
    <x v="0"/>
    <x v="0"/>
    <x v="0"/>
  </r>
  <r>
    <x v="0"/>
    <x v="1"/>
    <x v="0"/>
    <x v="0"/>
    <x v="3"/>
    <x v="2"/>
    <x v="3"/>
    <x v="1"/>
    <x v="1"/>
    <x v="3"/>
    <x v="0"/>
    <x v="2"/>
  </r>
  <r>
    <x v="0"/>
    <x v="1"/>
    <x v="0"/>
    <x v="0"/>
    <x v="3"/>
    <x v="2"/>
    <x v="3"/>
    <x v="1"/>
    <x v="1"/>
    <x v="1"/>
    <x v="0"/>
    <x v="2"/>
  </r>
  <r>
    <x v="1"/>
    <x v="0"/>
    <x v="0"/>
    <x v="0"/>
    <x v="3"/>
    <x v="0"/>
    <x v="1"/>
    <x v="1"/>
    <x v="0"/>
    <x v="0"/>
    <x v="0"/>
    <x v="2"/>
  </r>
  <r>
    <x v="1"/>
    <x v="0"/>
    <x v="0"/>
    <x v="1"/>
    <x v="0"/>
    <x v="4"/>
    <x v="4"/>
    <x v="0"/>
    <x v="0"/>
    <x v="0"/>
    <x v="1"/>
    <x v="2"/>
  </r>
  <r>
    <x v="0"/>
    <x v="0"/>
    <x v="0"/>
    <x v="0"/>
    <x v="4"/>
    <x v="1"/>
    <x v="3"/>
    <x v="0"/>
    <x v="0"/>
    <x v="3"/>
    <x v="0"/>
    <x v="0"/>
  </r>
  <r>
    <x v="1"/>
    <x v="0"/>
    <x v="0"/>
    <x v="0"/>
    <x v="4"/>
    <x v="2"/>
    <x v="3"/>
    <x v="0"/>
    <x v="0"/>
    <x v="0"/>
    <x v="0"/>
    <x v="2"/>
  </r>
  <r>
    <x v="0"/>
    <x v="1"/>
    <x v="0"/>
    <x v="0"/>
    <x v="1"/>
    <x v="3"/>
    <x v="3"/>
    <x v="0"/>
    <x v="2"/>
    <x v="0"/>
    <x v="0"/>
    <x v="0"/>
  </r>
  <r>
    <x v="0"/>
    <x v="1"/>
    <x v="1"/>
    <x v="0"/>
    <x v="0"/>
    <x v="1"/>
    <x v="3"/>
    <x v="1"/>
    <x v="0"/>
    <x v="0"/>
    <x v="0"/>
    <x v="2"/>
  </r>
  <r>
    <x v="0"/>
    <x v="1"/>
    <x v="1"/>
    <x v="0"/>
    <x v="3"/>
    <x v="3"/>
    <x v="3"/>
    <x v="1"/>
    <x v="2"/>
    <x v="0"/>
    <x v="0"/>
    <x v="2"/>
  </r>
  <r>
    <x v="0"/>
    <x v="0"/>
    <x v="0"/>
    <x v="1"/>
    <x v="0"/>
    <x v="1"/>
    <x v="0"/>
    <x v="0"/>
    <x v="1"/>
    <x v="2"/>
    <x v="1"/>
    <x v="0"/>
  </r>
  <r>
    <x v="1"/>
    <x v="1"/>
    <x v="0"/>
    <x v="0"/>
    <x v="1"/>
    <x v="4"/>
    <x v="1"/>
    <x v="1"/>
    <x v="0"/>
    <x v="0"/>
    <x v="0"/>
    <x v="0"/>
  </r>
  <r>
    <x v="0"/>
    <x v="0"/>
    <x v="1"/>
    <x v="1"/>
    <x v="3"/>
    <x v="4"/>
    <x v="4"/>
    <x v="0"/>
    <x v="0"/>
    <x v="2"/>
    <x v="1"/>
    <x v="0"/>
  </r>
  <r>
    <x v="1"/>
    <x v="1"/>
    <x v="0"/>
    <x v="1"/>
    <x v="0"/>
    <x v="1"/>
    <x v="0"/>
    <x v="1"/>
    <x v="1"/>
    <x v="0"/>
    <x v="1"/>
    <x v="0"/>
  </r>
  <r>
    <x v="1"/>
    <x v="1"/>
    <x v="1"/>
    <x v="0"/>
    <x v="3"/>
    <x v="1"/>
    <x v="3"/>
    <x v="1"/>
    <x v="1"/>
    <x v="1"/>
    <x v="0"/>
    <x v="2"/>
  </r>
  <r>
    <x v="1"/>
    <x v="1"/>
    <x v="0"/>
    <x v="1"/>
    <x v="4"/>
    <x v="0"/>
    <x v="2"/>
    <x v="1"/>
    <x v="1"/>
    <x v="0"/>
    <x v="1"/>
    <x v="0"/>
  </r>
  <r>
    <x v="1"/>
    <x v="0"/>
    <x v="1"/>
    <x v="1"/>
    <x v="0"/>
    <x v="4"/>
    <x v="4"/>
    <x v="0"/>
    <x v="0"/>
    <x v="1"/>
    <x v="1"/>
    <x v="2"/>
  </r>
  <r>
    <x v="0"/>
    <x v="0"/>
    <x v="0"/>
    <x v="0"/>
    <x v="4"/>
    <x v="1"/>
    <x v="1"/>
    <x v="1"/>
    <x v="2"/>
    <x v="2"/>
    <x v="1"/>
    <x v="1"/>
  </r>
  <r>
    <x v="0"/>
    <x v="1"/>
    <x v="0"/>
    <x v="0"/>
    <x v="2"/>
    <x v="2"/>
    <x v="0"/>
    <x v="1"/>
    <x v="2"/>
    <x v="3"/>
    <x v="1"/>
    <x v="1"/>
  </r>
  <r>
    <x v="1"/>
    <x v="1"/>
    <x v="0"/>
    <x v="0"/>
    <x v="3"/>
    <x v="0"/>
    <x v="1"/>
    <x v="1"/>
    <x v="0"/>
    <x v="0"/>
    <x v="1"/>
    <x v="2"/>
  </r>
  <r>
    <x v="0"/>
    <x v="0"/>
    <x v="0"/>
    <x v="0"/>
    <x v="0"/>
    <x v="0"/>
    <x v="0"/>
    <x v="0"/>
    <x v="2"/>
    <x v="0"/>
    <x v="0"/>
    <x v="0"/>
  </r>
  <r>
    <x v="1"/>
    <x v="0"/>
    <x v="1"/>
    <x v="1"/>
    <x v="5"/>
    <x v="4"/>
    <x v="4"/>
    <x v="0"/>
    <x v="1"/>
    <x v="0"/>
    <x v="1"/>
    <x v="2"/>
  </r>
  <r>
    <x v="0"/>
    <x v="1"/>
    <x v="1"/>
    <x v="0"/>
    <x v="4"/>
    <x v="3"/>
    <x v="1"/>
    <x v="0"/>
    <x v="2"/>
    <x v="2"/>
    <x v="1"/>
    <x v="0"/>
  </r>
  <r>
    <x v="1"/>
    <x v="0"/>
    <x v="1"/>
    <x v="1"/>
    <x v="4"/>
    <x v="0"/>
    <x v="2"/>
    <x v="0"/>
    <x v="0"/>
    <x v="3"/>
    <x v="1"/>
    <x v="0"/>
  </r>
  <r>
    <x v="0"/>
    <x v="0"/>
    <x v="1"/>
    <x v="0"/>
    <x v="4"/>
    <x v="0"/>
    <x v="1"/>
    <x v="0"/>
    <x v="1"/>
    <x v="0"/>
    <x v="0"/>
    <x v="1"/>
  </r>
  <r>
    <x v="1"/>
    <x v="0"/>
    <x v="1"/>
    <x v="0"/>
    <x v="4"/>
    <x v="1"/>
    <x v="1"/>
    <x v="0"/>
    <x v="1"/>
    <x v="3"/>
    <x v="0"/>
    <x v="2"/>
  </r>
  <r>
    <x v="1"/>
    <x v="0"/>
    <x v="0"/>
    <x v="0"/>
    <x v="4"/>
    <x v="1"/>
    <x v="3"/>
    <x v="0"/>
    <x v="1"/>
    <x v="1"/>
    <x v="0"/>
    <x v="0"/>
  </r>
  <r>
    <x v="0"/>
    <x v="0"/>
    <x v="1"/>
    <x v="1"/>
    <x v="5"/>
    <x v="0"/>
    <x v="4"/>
    <x v="0"/>
    <x v="1"/>
    <x v="1"/>
    <x v="1"/>
    <x v="0"/>
  </r>
  <r>
    <x v="0"/>
    <x v="0"/>
    <x v="1"/>
    <x v="1"/>
    <x v="0"/>
    <x v="1"/>
    <x v="0"/>
    <x v="0"/>
    <x v="1"/>
    <x v="2"/>
    <x v="1"/>
    <x v="0"/>
  </r>
  <r>
    <x v="1"/>
    <x v="0"/>
    <x v="1"/>
    <x v="0"/>
    <x v="5"/>
    <x v="2"/>
    <x v="0"/>
    <x v="0"/>
    <x v="2"/>
    <x v="2"/>
    <x v="1"/>
    <x v="0"/>
  </r>
  <r>
    <x v="1"/>
    <x v="0"/>
    <x v="1"/>
    <x v="1"/>
    <x v="2"/>
    <x v="0"/>
    <x v="2"/>
    <x v="1"/>
    <x v="1"/>
    <x v="0"/>
    <x v="1"/>
    <x v="0"/>
  </r>
  <r>
    <x v="0"/>
    <x v="1"/>
    <x v="1"/>
    <x v="1"/>
    <x v="3"/>
    <x v="0"/>
    <x v="2"/>
    <x v="1"/>
    <x v="1"/>
    <x v="2"/>
    <x v="1"/>
    <x v="0"/>
  </r>
  <r>
    <x v="1"/>
    <x v="0"/>
    <x v="1"/>
    <x v="0"/>
    <x v="3"/>
    <x v="0"/>
    <x v="1"/>
    <x v="0"/>
    <x v="0"/>
    <x v="0"/>
    <x v="0"/>
    <x v="2"/>
  </r>
  <r>
    <x v="0"/>
    <x v="0"/>
    <x v="0"/>
    <x v="0"/>
    <x v="1"/>
    <x v="0"/>
    <x v="1"/>
    <x v="0"/>
    <x v="0"/>
    <x v="0"/>
    <x v="0"/>
    <x v="0"/>
  </r>
  <r>
    <x v="1"/>
    <x v="0"/>
    <x v="1"/>
    <x v="1"/>
    <x v="3"/>
    <x v="4"/>
    <x v="4"/>
    <x v="0"/>
    <x v="0"/>
    <x v="1"/>
    <x v="1"/>
    <x v="0"/>
  </r>
  <r>
    <x v="1"/>
    <x v="1"/>
    <x v="0"/>
    <x v="2"/>
    <x v="3"/>
    <x v="4"/>
    <x v="4"/>
    <x v="1"/>
    <x v="4"/>
    <x v="0"/>
    <x v="1"/>
    <x v="0"/>
  </r>
  <r>
    <x v="1"/>
    <x v="1"/>
    <x v="0"/>
    <x v="0"/>
    <x v="5"/>
    <x v="3"/>
    <x v="3"/>
    <x v="0"/>
    <x v="2"/>
    <x v="0"/>
    <x v="0"/>
    <x v="0"/>
  </r>
  <r>
    <x v="1"/>
    <x v="0"/>
    <x v="0"/>
    <x v="0"/>
    <x v="3"/>
    <x v="0"/>
    <x v="1"/>
    <x v="1"/>
    <x v="0"/>
    <x v="0"/>
    <x v="1"/>
    <x v="2"/>
  </r>
  <r>
    <x v="0"/>
    <x v="1"/>
    <x v="0"/>
    <x v="1"/>
    <x v="3"/>
    <x v="0"/>
    <x v="2"/>
    <x v="0"/>
    <x v="4"/>
    <x v="4"/>
    <x v="1"/>
    <x v="2"/>
  </r>
  <r>
    <x v="0"/>
    <x v="0"/>
    <x v="1"/>
    <x v="0"/>
    <x v="3"/>
    <x v="3"/>
    <x v="3"/>
    <x v="1"/>
    <x v="2"/>
    <x v="0"/>
    <x v="0"/>
    <x v="2"/>
  </r>
  <r>
    <x v="1"/>
    <x v="1"/>
    <x v="0"/>
    <x v="0"/>
    <x v="3"/>
    <x v="3"/>
    <x v="3"/>
    <x v="1"/>
    <x v="2"/>
    <x v="3"/>
    <x v="0"/>
    <x v="2"/>
  </r>
  <r>
    <x v="1"/>
    <x v="0"/>
    <x v="1"/>
    <x v="1"/>
    <x v="1"/>
    <x v="2"/>
    <x v="2"/>
    <x v="0"/>
    <x v="3"/>
    <x v="2"/>
    <x v="0"/>
    <x v="0"/>
  </r>
  <r>
    <x v="0"/>
    <x v="0"/>
    <x v="1"/>
    <x v="1"/>
    <x v="4"/>
    <x v="0"/>
    <x v="2"/>
    <x v="0"/>
    <x v="1"/>
    <x v="2"/>
    <x v="1"/>
    <x v="0"/>
  </r>
  <r>
    <x v="0"/>
    <x v="1"/>
    <x v="1"/>
    <x v="0"/>
    <x v="3"/>
    <x v="3"/>
    <x v="3"/>
    <x v="1"/>
    <x v="2"/>
    <x v="0"/>
    <x v="0"/>
    <x v="2"/>
  </r>
  <r>
    <x v="0"/>
    <x v="0"/>
    <x v="1"/>
    <x v="0"/>
    <x v="3"/>
    <x v="3"/>
    <x v="3"/>
    <x v="0"/>
    <x v="2"/>
    <x v="0"/>
    <x v="0"/>
    <x v="2"/>
  </r>
  <r>
    <x v="1"/>
    <x v="1"/>
    <x v="0"/>
    <x v="1"/>
    <x v="1"/>
    <x v="2"/>
    <x v="2"/>
    <x v="0"/>
    <x v="3"/>
    <x v="2"/>
    <x v="0"/>
    <x v="0"/>
  </r>
  <r>
    <x v="0"/>
    <x v="0"/>
    <x v="1"/>
    <x v="0"/>
    <x v="0"/>
    <x v="0"/>
    <x v="1"/>
    <x v="0"/>
    <x v="0"/>
    <x v="0"/>
    <x v="0"/>
    <x v="1"/>
  </r>
  <r>
    <x v="0"/>
    <x v="1"/>
    <x v="1"/>
    <x v="0"/>
    <x v="3"/>
    <x v="1"/>
    <x v="1"/>
    <x v="0"/>
    <x v="1"/>
    <x v="1"/>
    <x v="0"/>
    <x v="2"/>
  </r>
  <r>
    <x v="1"/>
    <x v="1"/>
    <x v="0"/>
    <x v="0"/>
    <x v="3"/>
    <x v="2"/>
    <x v="3"/>
    <x v="1"/>
    <x v="1"/>
    <x v="1"/>
    <x v="0"/>
    <x v="2"/>
  </r>
  <r>
    <x v="0"/>
    <x v="1"/>
    <x v="1"/>
    <x v="0"/>
    <x v="3"/>
    <x v="3"/>
    <x v="3"/>
    <x v="0"/>
    <x v="2"/>
    <x v="3"/>
    <x v="0"/>
    <x v="2"/>
  </r>
  <r>
    <x v="0"/>
    <x v="1"/>
    <x v="0"/>
    <x v="0"/>
    <x v="3"/>
    <x v="2"/>
    <x v="3"/>
    <x v="1"/>
    <x v="1"/>
    <x v="1"/>
    <x v="0"/>
    <x v="2"/>
  </r>
  <r>
    <x v="1"/>
    <x v="1"/>
    <x v="1"/>
    <x v="0"/>
    <x v="3"/>
    <x v="1"/>
    <x v="1"/>
    <x v="1"/>
    <x v="1"/>
    <x v="1"/>
    <x v="0"/>
    <x v="2"/>
  </r>
  <r>
    <x v="1"/>
    <x v="1"/>
    <x v="0"/>
    <x v="1"/>
    <x v="0"/>
    <x v="1"/>
    <x v="0"/>
    <x v="1"/>
    <x v="1"/>
    <x v="0"/>
    <x v="1"/>
    <x v="0"/>
  </r>
  <r>
    <x v="0"/>
    <x v="0"/>
    <x v="1"/>
    <x v="0"/>
    <x v="4"/>
    <x v="2"/>
    <x v="3"/>
    <x v="0"/>
    <x v="2"/>
    <x v="0"/>
    <x v="0"/>
    <x v="0"/>
  </r>
  <r>
    <x v="1"/>
    <x v="1"/>
    <x v="0"/>
    <x v="0"/>
    <x v="3"/>
    <x v="1"/>
    <x v="1"/>
    <x v="1"/>
    <x v="1"/>
    <x v="0"/>
    <x v="0"/>
    <x v="2"/>
  </r>
  <r>
    <x v="1"/>
    <x v="1"/>
    <x v="1"/>
    <x v="0"/>
    <x v="3"/>
    <x v="1"/>
    <x v="3"/>
    <x v="1"/>
    <x v="0"/>
    <x v="0"/>
    <x v="1"/>
    <x v="2"/>
  </r>
  <r>
    <x v="0"/>
    <x v="0"/>
    <x v="0"/>
    <x v="1"/>
    <x v="5"/>
    <x v="1"/>
    <x v="2"/>
    <x v="0"/>
    <x v="2"/>
    <x v="1"/>
    <x v="0"/>
    <x v="0"/>
  </r>
  <r>
    <x v="1"/>
    <x v="1"/>
    <x v="1"/>
    <x v="0"/>
    <x v="3"/>
    <x v="4"/>
    <x v="1"/>
    <x v="1"/>
    <x v="0"/>
    <x v="0"/>
    <x v="0"/>
    <x v="2"/>
  </r>
  <r>
    <x v="0"/>
    <x v="1"/>
    <x v="1"/>
    <x v="0"/>
    <x v="0"/>
    <x v="0"/>
    <x v="1"/>
    <x v="1"/>
    <x v="1"/>
    <x v="3"/>
    <x v="0"/>
    <x v="0"/>
  </r>
  <r>
    <x v="0"/>
    <x v="1"/>
    <x v="1"/>
    <x v="1"/>
    <x v="3"/>
    <x v="0"/>
    <x v="2"/>
    <x v="0"/>
    <x v="4"/>
    <x v="4"/>
    <x v="1"/>
    <x v="2"/>
  </r>
  <r>
    <x v="1"/>
    <x v="0"/>
    <x v="0"/>
    <x v="1"/>
    <x v="1"/>
    <x v="2"/>
    <x v="2"/>
    <x v="0"/>
    <x v="4"/>
    <x v="0"/>
    <x v="0"/>
    <x v="0"/>
  </r>
  <r>
    <x v="0"/>
    <x v="1"/>
    <x v="0"/>
    <x v="0"/>
    <x v="3"/>
    <x v="3"/>
    <x v="3"/>
    <x v="0"/>
    <x v="2"/>
    <x v="3"/>
    <x v="0"/>
    <x v="2"/>
  </r>
  <r>
    <x v="1"/>
    <x v="0"/>
    <x v="1"/>
    <x v="1"/>
    <x v="5"/>
    <x v="2"/>
    <x v="4"/>
    <x v="0"/>
    <x v="4"/>
    <x v="2"/>
    <x v="0"/>
    <x v="0"/>
  </r>
  <r>
    <x v="0"/>
    <x v="0"/>
    <x v="1"/>
    <x v="1"/>
    <x v="3"/>
    <x v="0"/>
    <x v="2"/>
    <x v="0"/>
    <x v="4"/>
    <x v="4"/>
    <x v="1"/>
    <x v="2"/>
  </r>
  <r>
    <x v="1"/>
    <x v="1"/>
    <x v="1"/>
    <x v="1"/>
    <x v="3"/>
    <x v="4"/>
    <x v="4"/>
    <x v="0"/>
    <x v="0"/>
    <x v="1"/>
    <x v="1"/>
    <x v="0"/>
  </r>
  <r>
    <x v="1"/>
    <x v="1"/>
    <x v="0"/>
    <x v="0"/>
    <x v="1"/>
    <x v="1"/>
    <x v="1"/>
    <x v="1"/>
    <x v="2"/>
    <x v="0"/>
    <x v="0"/>
    <x v="2"/>
  </r>
  <r>
    <x v="1"/>
    <x v="0"/>
    <x v="0"/>
    <x v="0"/>
    <x v="4"/>
    <x v="0"/>
    <x v="4"/>
    <x v="0"/>
    <x v="2"/>
    <x v="0"/>
    <x v="1"/>
    <x v="1"/>
  </r>
  <r>
    <x v="1"/>
    <x v="1"/>
    <x v="0"/>
    <x v="0"/>
    <x v="4"/>
    <x v="2"/>
    <x v="3"/>
    <x v="0"/>
    <x v="1"/>
    <x v="0"/>
    <x v="0"/>
    <x v="2"/>
  </r>
  <r>
    <x v="1"/>
    <x v="1"/>
    <x v="0"/>
    <x v="0"/>
    <x v="3"/>
    <x v="0"/>
    <x v="1"/>
    <x v="1"/>
    <x v="0"/>
    <x v="0"/>
    <x v="0"/>
    <x v="2"/>
  </r>
  <r>
    <x v="1"/>
    <x v="0"/>
    <x v="1"/>
    <x v="1"/>
    <x v="0"/>
    <x v="1"/>
    <x v="0"/>
    <x v="0"/>
    <x v="1"/>
    <x v="0"/>
    <x v="1"/>
    <x v="0"/>
  </r>
  <r>
    <x v="1"/>
    <x v="0"/>
    <x v="0"/>
    <x v="1"/>
    <x v="1"/>
    <x v="1"/>
    <x v="2"/>
    <x v="0"/>
    <x v="4"/>
    <x v="2"/>
    <x v="0"/>
    <x v="0"/>
  </r>
  <r>
    <x v="1"/>
    <x v="1"/>
    <x v="0"/>
    <x v="0"/>
    <x v="4"/>
    <x v="1"/>
    <x v="1"/>
    <x v="1"/>
    <x v="2"/>
    <x v="2"/>
    <x v="1"/>
    <x v="1"/>
  </r>
  <r>
    <x v="0"/>
    <x v="0"/>
    <x v="0"/>
    <x v="1"/>
    <x v="5"/>
    <x v="0"/>
    <x v="2"/>
    <x v="0"/>
    <x v="1"/>
    <x v="4"/>
    <x v="1"/>
    <x v="0"/>
  </r>
  <r>
    <x v="0"/>
    <x v="1"/>
    <x v="1"/>
    <x v="1"/>
    <x v="2"/>
    <x v="4"/>
    <x v="4"/>
    <x v="0"/>
    <x v="4"/>
    <x v="0"/>
    <x v="1"/>
    <x v="0"/>
  </r>
  <r>
    <x v="1"/>
    <x v="0"/>
    <x v="1"/>
    <x v="0"/>
    <x v="0"/>
    <x v="0"/>
    <x v="0"/>
    <x v="0"/>
    <x v="1"/>
    <x v="0"/>
    <x v="0"/>
    <x v="0"/>
  </r>
  <r>
    <x v="0"/>
    <x v="1"/>
    <x v="0"/>
    <x v="1"/>
    <x v="2"/>
    <x v="0"/>
    <x v="2"/>
    <x v="0"/>
    <x v="3"/>
    <x v="3"/>
    <x v="1"/>
    <x v="2"/>
  </r>
  <r>
    <x v="0"/>
    <x v="0"/>
    <x v="0"/>
    <x v="0"/>
    <x v="0"/>
    <x v="0"/>
    <x v="0"/>
    <x v="0"/>
    <x v="1"/>
    <x v="0"/>
    <x v="0"/>
    <x v="1"/>
  </r>
  <r>
    <x v="1"/>
    <x v="0"/>
    <x v="1"/>
    <x v="0"/>
    <x v="0"/>
    <x v="0"/>
    <x v="1"/>
    <x v="0"/>
    <x v="0"/>
    <x v="0"/>
    <x v="0"/>
    <x v="1"/>
  </r>
  <r>
    <x v="1"/>
    <x v="0"/>
    <x v="1"/>
    <x v="1"/>
    <x v="1"/>
    <x v="1"/>
    <x v="2"/>
    <x v="1"/>
    <x v="4"/>
    <x v="2"/>
    <x v="0"/>
    <x v="0"/>
  </r>
  <r>
    <x v="0"/>
    <x v="0"/>
    <x v="1"/>
    <x v="0"/>
    <x v="1"/>
    <x v="1"/>
    <x v="1"/>
    <x v="1"/>
    <x v="2"/>
    <x v="2"/>
    <x v="1"/>
    <x v="0"/>
  </r>
  <r>
    <x v="0"/>
    <x v="0"/>
    <x v="1"/>
    <x v="1"/>
    <x v="1"/>
    <x v="0"/>
    <x v="2"/>
    <x v="0"/>
    <x v="2"/>
    <x v="2"/>
    <x v="1"/>
    <x v="0"/>
  </r>
  <r>
    <x v="1"/>
    <x v="1"/>
    <x v="1"/>
    <x v="1"/>
    <x v="3"/>
    <x v="0"/>
    <x v="2"/>
    <x v="1"/>
    <x v="4"/>
    <x v="4"/>
    <x v="1"/>
    <x v="2"/>
  </r>
  <r>
    <x v="0"/>
    <x v="0"/>
    <x v="1"/>
    <x v="1"/>
    <x v="5"/>
    <x v="1"/>
    <x v="2"/>
    <x v="0"/>
    <x v="2"/>
    <x v="4"/>
    <x v="0"/>
    <x v="0"/>
  </r>
  <r>
    <x v="1"/>
    <x v="0"/>
    <x v="1"/>
    <x v="0"/>
    <x v="3"/>
    <x v="4"/>
    <x v="1"/>
    <x v="0"/>
    <x v="0"/>
    <x v="0"/>
    <x v="0"/>
    <x v="2"/>
  </r>
  <r>
    <x v="1"/>
    <x v="1"/>
    <x v="0"/>
    <x v="0"/>
    <x v="3"/>
    <x v="1"/>
    <x v="3"/>
    <x v="1"/>
    <x v="1"/>
    <x v="0"/>
    <x v="1"/>
    <x v="2"/>
  </r>
  <r>
    <x v="0"/>
    <x v="1"/>
    <x v="1"/>
    <x v="0"/>
    <x v="1"/>
    <x v="1"/>
    <x v="1"/>
    <x v="0"/>
    <x v="0"/>
    <x v="0"/>
    <x v="0"/>
    <x v="0"/>
  </r>
  <r>
    <x v="1"/>
    <x v="1"/>
    <x v="0"/>
    <x v="0"/>
    <x v="3"/>
    <x v="3"/>
    <x v="3"/>
    <x v="1"/>
    <x v="2"/>
    <x v="3"/>
    <x v="0"/>
    <x v="2"/>
  </r>
  <r>
    <x v="0"/>
    <x v="0"/>
    <x v="0"/>
    <x v="0"/>
    <x v="0"/>
    <x v="0"/>
    <x v="1"/>
    <x v="0"/>
    <x v="0"/>
    <x v="0"/>
    <x v="0"/>
    <x v="1"/>
  </r>
  <r>
    <x v="1"/>
    <x v="1"/>
    <x v="0"/>
    <x v="1"/>
    <x v="3"/>
    <x v="0"/>
    <x v="2"/>
    <x v="1"/>
    <x v="1"/>
    <x v="0"/>
    <x v="1"/>
    <x v="0"/>
  </r>
  <r>
    <x v="0"/>
    <x v="1"/>
    <x v="1"/>
    <x v="0"/>
    <x v="0"/>
    <x v="0"/>
    <x v="1"/>
    <x v="1"/>
    <x v="0"/>
    <x v="0"/>
    <x v="0"/>
    <x v="0"/>
  </r>
  <r>
    <x v="0"/>
    <x v="0"/>
    <x v="0"/>
    <x v="0"/>
    <x v="3"/>
    <x v="3"/>
    <x v="3"/>
    <x v="0"/>
    <x v="2"/>
    <x v="3"/>
    <x v="0"/>
    <x v="2"/>
  </r>
  <r>
    <x v="1"/>
    <x v="0"/>
    <x v="0"/>
    <x v="0"/>
    <x v="3"/>
    <x v="0"/>
    <x v="1"/>
    <x v="0"/>
    <x v="0"/>
    <x v="0"/>
    <x v="0"/>
    <x v="2"/>
  </r>
  <r>
    <x v="1"/>
    <x v="0"/>
    <x v="1"/>
    <x v="0"/>
    <x v="0"/>
    <x v="0"/>
    <x v="1"/>
    <x v="0"/>
    <x v="0"/>
    <x v="0"/>
    <x v="0"/>
    <x v="2"/>
  </r>
  <r>
    <x v="1"/>
    <x v="1"/>
    <x v="1"/>
    <x v="1"/>
    <x v="4"/>
    <x v="0"/>
    <x v="2"/>
    <x v="0"/>
    <x v="1"/>
    <x v="1"/>
    <x v="1"/>
    <x v="2"/>
  </r>
  <r>
    <x v="1"/>
    <x v="1"/>
    <x v="1"/>
    <x v="0"/>
    <x v="0"/>
    <x v="0"/>
    <x v="1"/>
    <x v="0"/>
    <x v="1"/>
    <x v="3"/>
    <x v="0"/>
    <x v="0"/>
  </r>
  <r>
    <x v="1"/>
    <x v="1"/>
    <x v="0"/>
    <x v="0"/>
    <x v="4"/>
    <x v="0"/>
    <x v="4"/>
    <x v="1"/>
    <x v="1"/>
    <x v="2"/>
    <x v="1"/>
    <x v="0"/>
  </r>
  <r>
    <x v="0"/>
    <x v="0"/>
    <x v="0"/>
    <x v="0"/>
    <x v="0"/>
    <x v="0"/>
    <x v="1"/>
    <x v="0"/>
    <x v="0"/>
    <x v="0"/>
    <x v="0"/>
    <x v="1"/>
  </r>
  <r>
    <x v="0"/>
    <x v="0"/>
    <x v="1"/>
    <x v="0"/>
    <x v="0"/>
    <x v="4"/>
    <x v="3"/>
    <x v="0"/>
    <x v="0"/>
    <x v="0"/>
    <x v="0"/>
    <x v="0"/>
  </r>
  <r>
    <x v="0"/>
    <x v="0"/>
    <x v="1"/>
    <x v="0"/>
    <x v="0"/>
    <x v="4"/>
    <x v="1"/>
    <x v="0"/>
    <x v="0"/>
    <x v="0"/>
    <x v="0"/>
    <x v="0"/>
  </r>
  <r>
    <x v="1"/>
    <x v="0"/>
    <x v="1"/>
    <x v="0"/>
    <x v="1"/>
    <x v="2"/>
    <x v="0"/>
    <x v="0"/>
    <x v="2"/>
    <x v="2"/>
    <x v="1"/>
    <x v="0"/>
  </r>
  <r>
    <x v="1"/>
    <x v="0"/>
    <x v="0"/>
    <x v="0"/>
    <x v="3"/>
    <x v="0"/>
    <x v="1"/>
    <x v="0"/>
    <x v="0"/>
    <x v="0"/>
    <x v="0"/>
    <x v="2"/>
  </r>
  <r>
    <x v="0"/>
    <x v="0"/>
    <x v="0"/>
    <x v="0"/>
    <x v="0"/>
    <x v="0"/>
    <x v="0"/>
    <x v="0"/>
    <x v="0"/>
    <x v="0"/>
    <x v="0"/>
    <x v="0"/>
  </r>
  <r>
    <x v="1"/>
    <x v="1"/>
    <x v="0"/>
    <x v="1"/>
    <x v="4"/>
    <x v="0"/>
    <x v="2"/>
    <x v="1"/>
    <x v="0"/>
    <x v="0"/>
    <x v="1"/>
    <x v="2"/>
  </r>
  <r>
    <x v="0"/>
    <x v="1"/>
    <x v="0"/>
    <x v="0"/>
    <x v="4"/>
    <x v="1"/>
    <x v="1"/>
    <x v="0"/>
    <x v="0"/>
    <x v="0"/>
    <x v="0"/>
    <x v="2"/>
  </r>
  <r>
    <x v="0"/>
    <x v="0"/>
    <x v="0"/>
    <x v="1"/>
    <x v="1"/>
    <x v="1"/>
    <x v="2"/>
    <x v="0"/>
    <x v="3"/>
    <x v="0"/>
    <x v="0"/>
    <x v="0"/>
  </r>
  <r>
    <x v="1"/>
    <x v="0"/>
    <x v="0"/>
    <x v="0"/>
    <x v="4"/>
    <x v="1"/>
    <x v="3"/>
    <x v="0"/>
    <x v="1"/>
    <x v="0"/>
    <x v="0"/>
    <x v="0"/>
  </r>
  <r>
    <x v="0"/>
    <x v="0"/>
    <x v="1"/>
    <x v="1"/>
    <x v="2"/>
    <x v="1"/>
    <x v="0"/>
    <x v="0"/>
    <x v="2"/>
    <x v="2"/>
    <x v="1"/>
    <x v="0"/>
  </r>
  <r>
    <x v="0"/>
    <x v="1"/>
    <x v="1"/>
    <x v="0"/>
    <x v="4"/>
    <x v="1"/>
    <x v="1"/>
    <x v="0"/>
    <x v="0"/>
    <x v="0"/>
    <x v="0"/>
    <x v="2"/>
  </r>
  <r>
    <x v="0"/>
    <x v="1"/>
    <x v="0"/>
    <x v="0"/>
    <x v="4"/>
    <x v="1"/>
    <x v="1"/>
    <x v="1"/>
    <x v="2"/>
    <x v="2"/>
    <x v="1"/>
    <x v="1"/>
  </r>
  <r>
    <x v="1"/>
    <x v="0"/>
    <x v="0"/>
    <x v="0"/>
    <x v="3"/>
    <x v="4"/>
    <x v="1"/>
    <x v="0"/>
    <x v="0"/>
    <x v="0"/>
    <x v="0"/>
    <x v="2"/>
  </r>
  <r>
    <x v="0"/>
    <x v="0"/>
    <x v="0"/>
    <x v="1"/>
    <x v="2"/>
    <x v="4"/>
    <x v="4"/>
    <x v="0"/>
    <x v="4"/>
    <x v="0"/>
    <x v="1"/>
    <x v="0"/>
  </r>
  <r>
    <x v="1"/>
    <x v="1"/>
    <x v="1"/>
    <x v="1"/>
    <x v="4"/>
    <x v="0"/>
    <x v="2"/>
    <x v="1"/>
    <x v="1"/>
    <x v="0"/>
    <x v="1"/>
    <x v="2"/>
  </r>
  <r>
    <x v="0"/>
    <x v="1"/>
    <x v="0"/>
    <x v="0"/>
    <x v="4"/>
    <x v="1"/>
    <x v="1"/>
    <x v="1"/>
    <x v="2"/>
    <x v="2"/>
    <x v="1"/>
    <x v="1"/>
  </r>
  <r>
    <x v="1"/>
    <x v="0"/>
    <x v="1"/>
    <x v="0"/>
    <x v="0"/>
    <x v="0"/>
    <x v="0"/>
    <x v="0"/>
    <x v="2"/>
    <x v="0"/>
    <x v="0"/>
    <x v="0"/>
  </r>
  <r>
    <x v="0"/>
    <x v="0"/>
    <x v="1"/>
    <x v="0"/>
    <x v="4"/>
    <x v="1"/>
    <x v="3"/>
    <x v="0"/>
    <x v="0"/>
    <x v="3"/>
    <x v="0"/>
    <x v="0"/>
  </r>
  <r>
    <x v="1"/>
    <x v="1"/>
    <x v="1"/>
    <x v="0"/>
    <x v="3"/>
    <x v="2"/>
    <x v="3"/>
    <x v="0"/>
    <x v="1"/>
    <x v="1"/>
    <x v="0"/>
    <x v="2"/>
  </r>
  <r>
    <x v="0"/>
    <x v="1"/>
    <x v="0"/>
    <x v="0"/>
    <x v="1"/>
    <x v="3"/>
    <x v="3"/>
    <x v="0"/>
    <x v="2"/>
    <x v="0"/>
    <x v="0"/>
    <x v="0"/>
  </r>
  <r>
    <x v="0"/>
    <x v="0"/>
    <x v="1"/>
    <x v="0"/>
    <x v="4"/>
    <x v="0"/>
    <x v="4"/>
    <x v="0"/>
    <x v="2"/>
    <x v="0"/>
    <x v="1"/>
    <x v="1"/>
  </r>
  <r>
    <x v="0"/>
    <x v="1"/>
    <x v="1"/>
    <x v="0"/>
    <x v="3"/>
    <x v="1"/>
    <x v="1"/>
    <x v="1"/>
    <x v="1"/>
    <x v="1"/>
    <x v="0"/>
    <x v="2"/>
  </r>
  <r>
    <x v="1"/>
    <x v="1"/>
    <x v="0"/>
    <x v="1"/>
    <x v="0"/>
    <x v="4"/>
    <x v="4"/>
    <x v="0"/>
    <x v="0"/>
    <x v="0"/>
    <x v="1"/>
    <x v="2"/>
  </r>
  <r>
    <x v="0"/>
    <x v="1"/>
    <x v="0"/>
    <x v="0"/>
    <x v="3"/>
    <x v="1"/>
    <x v="1"/>
    <x v="0"/>
    <x v="1"/>
    <x v="1"/>
    <x v="0"/>
    <x v="2"/>
  </r>
  <r>
    <x v="0"/>
    <x v="1"/>
    <x v="0"/>
    <x v="0"/>
    <x v="1"/>
    <x v="2"/>
    <x v="0"/>
    <x v="0"/>
    <x v="2"/>
    <x v="2"/>
    <x v="1"/>
    <x v="0"/>
  </r>
  <r>
    <x v="1"/>
    <x v="1"/>
    <x v="1"/>
    <x v="0"/>
    <x v="3"/>
    <x v="1"/>
    <x v="3"/>
    <x v="0"/>
    <x v="0"/>
    <x v="0"/>
    <x v="1"/>
    <x v="2"/>
  </r>
  <r>
    <x v="0"/>
    <x v="1"/>
    <x v="0"/>
    <x v="0"/>
    <x v="1"/>
    <x v="1"/>
    <x v="1"/>
    <x v="1"/>
    <x v="1"/>
    <x v="0"/>
    <x v="0"/>
    <x v="2"/>
  </r>
  <r>
    <x v="1"/>
    <x v="0"/>
    <x v="0"/>
    <x v="0"/>
    <x v="1"/>
    <x v="2"/>
    <x v="0"/>
    <x v="0"/>
    <x v="2"/>
    <x v="2"/>
    <x v="1"/>
    <x v="0"/>
  </r>
  <r>
    <x v="0"/>
    <x v="1"/>
    <x v="0"/>
    <x v="0"/>
    <x v="4"/>
    <x v="0"/>
    <x v="1"/>
    <x v="1"/>
    <x v="1"/>
    <x v="1"/>
    <x v="0"/>
    <x v="1"/>
  </r>
  <r>
    <x v="1"/>
    <x v="0"/>
    <x v="0"/>
    <x v="1"/>
    <x v="4"/>
    <x v="2"/>
    <x v="0"/>
    <x v="0"/>
    <x v="2"/>
    <x v="2"/>
    <x v="1"/>
    <x v="0"/>
  </r>
  <r>
    <x v="1"/>
    <x v="1"/>
    <x v="0"/>
    <x v="0"/>
    <x v="1"/>
    <x v="1"/>
    <x v="1"/>
    <x v="0"/>
    <x v="2"/>
    <x v="0"/>
    <x v="0"/>
    <x v="2"/>
  </r>
  <r>
    <x v="1"/>
    <x v="1"/>
    <x v="0"/>
    <x v="1"/>
    <x v="3"/>
    <x v="4"/>
    <x v="0"/>
    <x v="1"/>
    <x v="0"/>
    <x v="0"/>
    <x v="0"/>
    <x v="0"/>
  </r>
  <r>
    <x v="0"/>
    <x v="0"/>
    <x v="1"/>
    <x v="1"/>
    <x v="2"/>
    <x v="1"/>
    <x v="0"/>
    <x v="0"/>
    <x v="2"/>
    <x v="0"/>
    <x v="1"/>
    <x v="0"/>
  </r>
  <r>
    <x v="1"/>
    <x v="0"/>
    <x v="1"/>
    <x v="1"/>
    <x v="4"/>
    <x v="1"/>
    <x v="0"/>
    <x v="0"/>
    <x v="2"/>
    <x v="2"/>
    <x v="1"/>
    <x v="0"/>
  </r>
  <r>
    <x v="1"/>
    <x v="1"/>
    <x v="1"/>
    <x v="1"/>
    <x v="5"/>
    <x v="4"/>
    <x v="4"/>
    <x v="0"/>
    <x v="0"/>
    <x v="0"/>
    <x v="1"/>
    <x v="2"/>
  </r>
  <r>
    <x v="1"/>
    <x v="0"/>
    <x v="0"/>
    <x v="0"/>
    <x v="0"/>
    <x v="0"/>
    <x v="0"/>
    <x v="0"/>
    <x v="1"/>
    <x v="0"/>
    <x v="0"/>
    <x v="0"/>
  </r>
  <r>
    <x v="1"/>
    <x v="0"/>
    <x v="0"/>
    <x v="0"/>
    <x v="0"/>
    <x v="0"/>
    <x v="0"/>
    <x v="0"/>
    <x v="1"/>
    <x v="3"/>
    <x v="0"/>
    <x v="2"/>
  </r>
  <r>
    <x v="0"/>
    <x v="0"/>
    <x v="0"/>
    <x v="1"/>
    <x v="3"/>
    <x v="4"/>
    <x v="4"/>
    <x v="0"/>
    <x v="1"/>
    <x v="4"/>
    <x v="1"/>
    <x v="0"/>
  </r>
  <r>
    <x v="1"/>
    <x v="0"/>
    <x v="0"/>
    <x v="0"/>
    <x v="0"/>
    <x v="0"/>
    <x v="0"/>
    <x v="0"/>
    <x v="0"/>
    <x v="3"/>
    <x v="0"/>
    <x v="2"/>
  </r>
  <r>
    <x v="0"/>
    <x v="0"/>
    <x v="0"/>
    <x v="0"/>
    <x v="0"/>
    <x v="0"/>
    <x v="0"/>
    <x v="0"/>
    <x v="0"/>
    <x v="0"/>
    <x v="0"/>
    <x v="0"/>
  </r>
  <r>
    <x v="1"/>
    <x v="1"/>
    <x v="0"/>
    <x v="0"/>
    <x v="4"/>
    <x v="2"/>
    <x v="3"/>
    <x v="0"/>
    <x v="0"/>
    <x v="0"/>
    <x v="0"/>
    <x v="2"/>
  </r>
  <r>
    <x v="0"/>
    <x v="0"/>
    <x v="0"/>
    <x v="0"/>
    <x v="0"/>
    <x v="0"/>
    <x v="0"/>
    <x v="0"/>
    <x v="0"/>
    <x v="0"/>
    <x v="0"/>
    <x v="0"/>
  </r>
  <r>
    <x v="0"/>
    <x v="0"/>
    <x v="0"/>
    <x v="0"/>
    <x v="4"/>
    <x v="1"/>
    <x v="1"/>
    <x v="1"/>
    <x v="2"/>
    <x v="0"/>
    <x v="1"/>
    <x v="1"/>
  </r>
  <r>
    <x v="0"/>
    <x v="1"/>
    <x v="0"/>
    <x v="1"/>
    <x v="2"/>
    <x v="1"/>
    <x v="0"/>
    <x v="0"/>
    <x v="2"/>
    <x v="2"/>
    <x v="1"/>
    <x v="0"/>
  </r>
  <r>
    <x v="0"/>
    <x v="1"/>
    <x v="1"/>
    <x v="0"/>
    <x v="3"/>
    <x v="2"/>
    <x v="3"/>
    <x v="1"/>
    <x v="1"/>
    <x v="1"/>
    <x v="0"/>
    <x v="2"/>
  </r>
  <r>
    <x v="0"/>
    <x v="1"/>
    <x v="1"/>
    <x v="1"/>
    <x v="1"/>
    <x v="2"/>
    <x v="2"/>
    <x v="1"/>
    <x v="3"/>
    <x v="2"/>
    <x v="0"/>
    <x v="0"/>
  </r>
  <r>
    <x v="0"/>
    <x v="0"/>
    <x v="0"/>
    <x v="0"/>
    <x v="0"/>
    <x v="1"/>
    <x v="3"/>
    <x v="0"/>
    <x v="0"/>
    <x v="0"/>
    <x v="0"/>
    <x v="1"/>
  </r>
  <r>
    <x v="0"/>
    <x v="1"/>
    <x v="0"/>
    <x v="1"/>
    <x v="3"/>
    <x v="0"/>
    <x v="2"/>
    <x v="1"/>
    <x v="4"/>
    <x v="4"/>
    <x v="1"/>
    <x v="2"/>
  </r>
  <r>
    <x v="1"/>
    <x v="1"/>
    <x v="1"/>
    <x v="0"/>
    <x v="3"/>
    <x v="3"/>
    <x v="3"/>
    <x v="0"/>
    <x v="2"/>
    <x v="3"/>
    <x v="0"/>
    <x v="2"/>
  </r>
  <r>
    <x v="1"/>
    <x v="0"/>
    <x v="0"/>
    <x v="1"/>
    <x v="0"/>
    <x v="0"/>
    <x v="4"/>
    <x v="0"/>
    <x v="2"/>
    <x v="0"/>
    <x v="1"/>
    <x v="0"/>
  </r>
  <r>
    <x v="0"/>
    <x v="1"/>
    <x v="1"/>
    <x v="0"/>
    <x v="4"/>
    <x v="2"/>
    <x v="3"/>
    <x v="0"/>
    <x v="1"/>
    <x v="0"/>
    <x v="0"/>
    <x v="0"/>
  </r>
  <r>
    <x v="1"/>
    <x v="1"/>
    <x v="0"/>
    <x v="0"/>
    <x v="1"/>
    <x v="0"/>
    <x v="1"/>
    <x v="0"/>
    <x v="0"/>
    <x v="0"/>
    <x v="0"/>
    <x v="0"/>
  </r>
  <r>
    <x v="1"/>
    <x v="1"/>
    <x v="0"/>
    <x v="0"/>
    <x v="1"/>
    <x v="0"/>
    <x v="1"/>
    <x v="0"/>
    <x v="0"/>
    <x v="0"/>
    <x v="0"/>
    <x v="0"/>
  </r>
  <r>
    <x v="0"/>
    <x v="0"/>
    <x v="0"/>
    <x v="1"/>
    <x v="2"/>
    <x v="4"/>
    <x v="4"/>
    <x v="0"/>
    <x v="4"/>
    <x v="0"/>
    <x v="1"/>
    <x v="0"/>
  </r>
  <r>
    <x v="0"/>
    <x v="0"/>
    <x v="0"/>
    <x v="0"/>
    <x v="0"/>
    <x v="0"/>
    <x v="1"/>
    <x v="0"/>
    <x v="0"/>
    <x v="0"/>
    <x v="0"/>
    <x v="1"/>
  </r>
  <r>
    <x v="0"/>
    <x v="1"/>
    <x v="1"/>
    <x v="0"/>
    <x v="3"/>
    <x v="2"/>
    <x v="3"/>
    <x v="1"/>
    <x v="1"/>
    <x v="3"/>
    <x v="0"/>
    <x v="2"/>
  </r>
  <r>
    <x v="1"/>
    <x v="1"/>
    <x v="1"/>
    <x v="1"/>
    <x v="3"/>
    <x v="0"/>
    <x v="2"/>
    <x v="1"/>
    <x v="2"/>
    <x v="2"/>
    <x v="1"/>
    <x v="0"/>
  </r>
  <r>
    <x v="1"/>
    <x v="1"/>
    <x v="0"/>
    <x v="0"/>
    <x v="3"/>
    <x v="4"/>
    <x v="1"/>
    <x v="0"/>
    <x v="0"/>
    <x v="0"/>
    <x v="0"/>
    <x v="2"/>
  </r>
  <r>
    <x v="1"/>
    <x v="0"/>
    <x v="0"/>
    <x v="0"/>
    <x v="3"/>
    <x v="0"/>
    <x v="1"/>
    <x v="0"/>
    <x v="0"/>
    <x v="0"/>
    <x v="0"/>
    <x v="0"/>
  </r>
  <r>
    <x v="1"/>
    <x v="0"/>
    <x v="0"/>
    <x v="1"/>
    <x v="4"/>
    <x v="0"/>
    <x v="2"/>
    <x v="1"/>
    <x v="0"/>
    <x v="0"/>
    <x v="1"/>
    <x v="2"/>
  </r>
  <r>
    <x v="0"/>
    <x v="0"/>
    <x v="1"/>
    <x v="0"/>
    <x v="5"/>
    <x v="2"/>
    <x v="0"/>
    <x v="1"/>
    <x v="2"/>
    <x v="3"/>
    <x v="1"/>
    <x v="1"/>
  </r>
  <r>
    <x v="1"/>
    <x v="1"/>
    <x v="0"/>
    <x v="1"/>
    <x v="3"/>
    <x v="0"/>
    <x v="2"/>
    <x v="0"/>
    <x v="1"/>
    <x v="2"/>
    <x v="1"/>
    <x v="0"/>
  </r>
  <r>
    <x v="1"/>
    <x v="0"/>
    <x v="1"/>
    <x v="1"/>
    <x v="4"/>
    <x v="2"/>
    <x v="0"/>
    <x v="1"/>
    <x v="2"/>
    <x v="3"/>
    <x v="1"/>
    <x v="0"/>
  </r>
  <r>
    <x v="1"/>
    <x v="0"/>
    <x v="1"/>
    <x v="0"/>
    <x v="3"/>
    <x v="0"/>
    <x v="1"/>
    <x v="0"/>
    <x v="0"/>
    <x v="0"/>
    <x v="0"/>
    <x v="2"/>
  </r>
  <r>
    <x v="1"/>
    <x v="0"/>
    <x v="1"/>
    <x v="0"/>
    <x v="0"/>
    <x v="0"/>
    <x v="0"/>
    <x v="0"/>
    <x v="1"/>
    <x v="0"/>
    <x v="0"/>
    <x v="2"/>
  </r>
  <r>
    <x v="0"/>
    <x v="0"/>
    <x v="0"/>
    <x v="1"/>
    <x v="0"/>
    <x v="0"/>
    <x v="2"/>
    <x v="0"/>
    <x v="1"/>
    <x v="2"/>
    <x v="1"/>
    <x v="0"/>
  </r>
  <r>
    <x v="1"/>
    <x v="1"/>
    <x v="0"/>
    <x v="0"/>
    <x v="4"/>
    <x v="1"/>
    <x v="1"/>
    <x v="0"/>
    <x v="0"/>
    <x v="3"/>
    <x v="0"/>
    <x v="2"/>
  </r>
  <r>
    <x v="1"/>
    <x v="1"/>
    <x v="1"/>
    <x v="0"/>
    <x v="3"/>
    <x v="4"/>
    <x v="1"/>
    <x v="1"/>
    <x v="0"/>
    <x v="0"/>
    <x v="0"/>
    <x v="2"/>
  </r>
  <r>
    <x v="0"/>
    <x v="0"/>
    <x v="1"/>
    <x v="0"/>
    <x v="0"/>
    <x v="4"/>
    <x v="1"/>
    <x v="0"/>
    <x v="0"/>
    <x v="0"/>
    <x v="0"/>
    <x v="1"/>
  </r>
  <r>
    <x v="1"/>
    <x v="1"/>
    <x v="0"/>
    <x v="0"/>
    <x v="3"/>
    <x v="1"/>
    <x v="1"/>
    <x v="1"/>
    <x v="1"/>
    <x v="1"/>
    <x v="0"/>
    <x v="2"/>
  </r>
  <r>
    <x v="0"/>
    <x v="1"/>
    <x v="1"/>
    <x v="0"/>
    <x v="4"/>
    <x v="1"/>
    <x v="1"/>
    <x v="0"/>
    <x v="2"/>
    <x v="0"/>
    <x v="0"/>
    <x v="0"/>
  </r>
  <r>
    <x v="0"/>
    <x v="0"/>
    <x v="0"/>
    <x v="1"/>
    <x v="5"/>
    <x v="3"/>
    <x v="0"/>
    <x v="0"/>
    <x v="3"/>
    <x v="4"/>
    <x v="0"/>
    <x v="0"/>
  </r>
  <r>
    <x v="0"/>
    <x v="0"/>
    <x v="1"/>
    <x v="0"/>
    <x v="3"/>
    <x v="3"/>
    <x v="3"/>
    <x v="0"/>
    <x v="2"/>
    <x v="0"/>
    <x v="0"/>
    <x v="2"/>
  </r>
  <r>
    <x v="1"/>
    <x v="1"/>
    <x v="0"/>
    <x v="0"/>
    <x v="1"/>
    <x v="1"/>
    <x v="1"/>
    <x v="0"/>
    <x v="1"/>
    <x v="3"/>
    <x v="2"/>
    <x v="2"/>
  </r>
  <r>
    <x v="0"/>
    <x v="0"/>
    <x v="1"/>
    <x v="1"/>
    <x v="5"/>
    <x v="2"/>
    <x v="2"/>
    <x v="0"/>
    <x v="0"/>
    <x v="2"/>
    <x v="2"/>
    <x v="0"/>
  </r>
  <r>
    <x v="1"/>
    <x v="1"/>
    <x v="0"/>
    <x v="1"/>
    <x v="1"/>
    <x v="0"/>
    <x v="0"/>
    <x v="0"/>
    <x v="1"/>
    <x v="1"/>
    <x v="2"/>
    <x v="0"/>
  </r>
  <r>
    <x v="1"/>
    <x v="1"/>
    <x v="0"/>
    <x v="1"/>
    <x v="0"/>
    <x v="4"/>
    <x v="2"/>
    <x v="0"/>
    <x v="0"/>
    <x v="1"/>
    <x v="2"/>
    <x v="2"/>
  </r>
  <r>
    <x v="1"/>
    <x v="0"/>
    <x v="1"/>
    <x v="1"/>
    <x v="0"/>
    <x v="1"/>
    <x v="0"/>
    <x v="0"/>
    <x v="1"/>
    <x v="1"/>
    <x v="2"/>
    <x v="0"/>
  </r>
  <r>
    <x v="1"/>
    <x v="1"/>
    <x v="0"/>
    <x v="0"/>
    <x v="3"/>
    <x v="2"/>
    <x v="0"/>
    <x v="1"/>
    <x v="2"/>
    <x v="3"/>
    <x v="2"/>
    <x v="2"/>
  </r>
  <r>
    <x v="0"/>
    <x v="0"/>
    <x v="1"/>
    <x v="1"/>
    <x v="2"/>
    <x v="0"/>
    <x v="2"/>
    <x v="0"/>
    <x v="1"/>
    <x v="1"/>
    <x v="2"/>
    <x v="0"/>
  </r>
  <r>
    <x v="0"/>
    <x v="0"/>
    <x v="0"/>
    <x v="1"/>
    <x v="3"/>
    <x v="4"/>
    <x v="0"/>
    <x v="0"/>
    <x v="0"/>
    <x v="0"/>
    <x v="2"/>
    <x v="2"/>
  </r>
  <r>
    <x v="0"/>
    <x v="0"/>
    <x v="1"/>
    <x v="0"/>
    <x v="3"/>
    <x v="1"/>
    <x v="0"/>
    <x v="0"/>
    <x v="1"/>
    <x v="2"/>
    <x v="2"/>
    <x v="2"/>
  </r>
  <r>
    <x v="1"/>
    <x v="0"/>
    <x v="0"/>
    <x v="1"/>
    <x v="0"/>
    <x v="0"/>
    <x v="4"/>
    <x v="0"/>
    <x v="3"/>
    <x v="1"/>
    <x v="2"/>
    <x v="0"/>
  </r>
  <r>
    <x v="1"/>
    <x v="0"/>
    <x v="1"/>
    <x v="1"/>
    <x v="4"/>
    <x v="0"/>
    <x v="0"/>
    <x v="0"/>
    <x v="1"/>
    <x v="1"/>
    <x v="2"/>
    <x v="2"/>
  </r>
  <r>
    <x v="0"/>
    <x v="0"/>
    <x v="1"/>
    <x v="1"/>
    <x v="5"/>
    <x v="1"/>
    <x v="2"/>
    <x v="0"/>
    <x v="3"/>
    <x v="0"/>
    <x v="2"/>
    <x v="0"/>
  </r>
  <r>
    <x v="1"/>
    <x v="0"/>
    <x v="0"/>
    <x v="0"/>
    <x v="0"/>
    <x v="1"/>
    <x v="1"/>
    <x v="0"/>
    <x v="1"/>
    <x v="3"/>
    <x v="2"/>
    <x v="0"/>
  </r>
  <r>
    <x v="0"/>
    <x v="0"/>
    <x v="1"/>
    <x v="1"/>
    <x v="3"/>
    <x v="1"/>
    <x v="0"/>
    <x v="1"/>
    <x v="2"/>
    <x v="3"/>
    <x v="2"/>
    <x v="2"/>
  </r>
  <r>
    <x v="1"/>
    <x v="0"/>
    <x v="1"/>
    <x v="1"/>
    <x v="1"/>
    <x v="0"/>
    <x v="2"/>
    <x v="0"/>
    <x v="1"/>
    <x v="1"/>
    <x v="2"/>
    <x v="0"/>
  </r>
  <r>
    <x v="1"/>
    <x v="1"/>
    <x v="1"/>
    <x v="1"/>
    <x v="3"/>
    <x v="0"/>
    <x v="2"/>
    <x v="1"/>
    <x v="1"/>
    <x v="1"/>
    <x v="2"/>
    <x v="2"/>
  </r>
  <r>
    <x v="1"/>
    <x v="1"/>
    <x v="1"/>
    <x v="1"/>
    <x v="5"/>
    <x v="0"/>
    <x v="4"/>
    <x v="0"/>
    <x v="0"/>
    <x v="2"/>
    <x v="2"/>
    <x v="1"/>
  </r>
  <r>
    <x v="1"/>
    <x v="0"/>
    <x v="0"/>
    <x v="1"/>
    <x v="0"/>
    <x v="1"/>
    <x v="0"/>
    <x v="0"/>
    <x v="1"/>
    <x v="0"/>
    <x v="2"/>
    <x v="0"/>
  </r>
  <r>
    <x v="1"/>
    <x v="1"/>
    <x v="0"/>
    <x v="1"/>
    <x v="5"/>
    <x v="4"/>
    <x v="4"/>
    <x v="0"/>
    <x v="2"/>
    <x v="4"/>
    <x v="2"/>
    <x v="1"/>
  </r>
  <r>
    <x v="0"/>
    <x v="1"/>
    <x v="1"/>
    <x v="0"/>
    <x v="3"/>
    <x v="0"/>
    <x v="2"/>
    <x v="1"/>
    <x v="1"/>
    <x v="1"/>
    <x v="2"/>
    <x v="0"/>
  </r>
  <r>
    <x v="0"/>
    <x v="0"/>
    <x v="0"/>
    <x v="1"/>
    <x v="2"/>
    <x v="0"/>
    <x v="2"/>
    <x v="0"/>
    <x v="2"/>
    <x v="1"/>
    <x v="2"/>
    <x v="0"/>
  </r>
  <r>
    <x v="0"/>
    <x v="0"/>
    <x v="0"/>
    <x v="1"/>
    <x v="4"/>
    <x v="2"/>
    <x v="2"/>
    <x v="0"/>
    <x v="2"/>
    <x v="2"/>
    <x v="2"/>
    <x v="0"/>
  </r>
  <r>
    <x v="1"/>
    <x v="1"/>
    <x v="1"/>
    <x v="1"/>
    <x v="1"/>
    <x v="0"/>
    <x v="2"/>
    <x v="1"/>
    <x v="0"/>
    <x v="0"/>
    <x v="2"/>
    <x v="0"/>
  </r>
  <r>
    <x v="1"/>
    <x v="0"/>
    <x v="0"/>
    <x v="1"/>
    <x v="3"/>
    <x v="0"/>
    <x v="4"/>
    <x v="0"/>
    <x v="1"/>
    <x v="3"/>
    <x v="2"/>
    <x v="2"/>
  </r>
  <r>
    <x v="0"/>
    <x v="0"/>
    <x v="1"/>
    <x v="1"/>
    <x v="2"/>
    <x v="0"/>
    <x v="4"/>
    <x v="0"/>
    <x v="2"/>
    <x v="3"/>
    <x v="2"/>
    <x v="1"/>
  </r>
  <r>
    <x v="0"/>
    <x v="1"/>
    <x v="1"/>
    <x v="1"/>
    <x v="0"/>
    <x v="1"/>
    <x v="2"/>
    <x v="1"/>
    <x v="4"/>
    <x v="3"/>
    <x v="2"/>
    <x v="0"/>
  </r>
  <r>
    <x v="1"/>
    <x v="1"/>
    <x v="1"/>
    <x v="1"/>
    <x v="1"/>
    <x v="0"/>
    <x v="2"/>
    <x v="1"/>
    <x v="1"/>
    <x v="0"/>
    <x v="2"/>
    <x v="0"/>
  </r>
  <r>
    <x v="1"/>
    <x v="0"/>
    <x v="1"/>
    <x v="1"/>
    <x v="1"/>
    <x v="1"/>
    <x v="2"/>
    <x v="1"/>
    <x v="2"/>
    <x v="0"/>
    <x v="2"/>
    <x v="0"/>
  </r>
  <r>
    <x v="0"/>
    <x v="1"/>
    <x v="0"/>
    <x v="1"/>
    <x v="5"/>
    <x v="4"/>
    <x v="4"/>
    <x v="0"/>
    <x v="2"/>
    <x v="2"/>
    <x v="2"/>
    <x v="1"/>
  </r>
  <r>
    <x v="1"/>
    <x v="1"/>
    <x v="1"/>
    <x v="1"/>
    <x v="2"/>
    <x v="0"/>
    <x v="4"/>
    <x v="0"/>
    <x v="4"/>
    <x v="4"/>
    <x v="2"/>
    <x v="0"/>
  </r>
  <r>
    <x v="0"/>
    <x v="0"/>
    <x v="1"/>
    <x v="1"/>
    <x v="0"/>
    <x v="0"/>
    <x v="0"/>
    <x v="0"/>
    <x v="0"/>
    <x v="0"/>
    <x v="2"/>
    <x v="2"/>
  </r>
  <r>
    <x v="0"/>
    <x v="1"/>
    <x v="0"/>
    <x v="0"/>
    <x v="3"/>
    <x v="1"/>
    <x v="0"/>
    <x v="0"/>
    <x v="1"/>
    <x v="2"/>
    <x v="2"/>
    <x v="2"/>
  </r>
  <r>
    <x v="1"/>
    <x v="0"/>
    <x v="1"/>
    <x v="1"/>
    <x v="4"/>
    <x v="1"/>
    <x v="2"/>
    <x v="0"/>
    <x v="1"/>
    <x v="4"/>
    <x v="2"/>
    <x v="0"/>
  </r>
  <r>
    <x v="1"/>
    <x v="0"/>
    <x v="1"/>
    <x v="1"/>
    <x v="3"/>
    <x v="1"/>
    <x v="0"/>
    <x v="0"/>
    <x v="1"/>
    <x v="2"/>
    <x v="2"/>
    <x v="2"/>
  </r>
  <r>
    <x v="0"/>
    <x v="1"/>
    <x v="1"/>
    <x v="0"/>
    <x v="3"/>
    <x v="3"/>
    <x v="1"/>
    <x v="0"/>
    <x v="2"/>
    <x v="2"/>
    <x v="2"/>
    <x v="2"/>
  </r>
  <r>
    <x v="0"/>
    <x v="0"/>
    <x v="1"/>
    <x v="0"/>
    <x v="5"/>
    <x v="2"/>
    <x v="2"/>
    <x v="0"/>
    <x v="2"/>
    <x v="4"/>
    <x v="2"/>
    <x v="1"/>
  </r>
  <r>
    <x v="1"/>
    <x v="1"/>
    <x v="0"/>
    <x v="1"/>
    <x v="1"/>
    <x v="0"/>
    <x v="0"/>
    <x v="0"/>
    <x v="1"/>
    <x v="0"/>
    <x v="2"/>
    <x v="0"/>
  </r>
  <r>
    <x v="1"/>
    <x v="0"/>
    <x v="0"/>
    <x v="0"/>
    <x v="0"/>
    <x v="1"/>
    <x v="1"/>
    <x v="0"/>
    <x v="1"/>
    <x v="3"/>
    <x v="2"/>
    <x v="0"/>
  </r>
  <r>
    <x v="0"/>
    <x v="0"/>
    <x v="0"/>
    <x v="1"/>
    <x v="5"/>
    <x v="0"/>
    <x v="4"/>
    <x v="0"/>
    <x v="0"/>
    <x v="0"/>
    <x v="2"/>
    <x v="0"/>
  </r>
  <r>
    <x v="1"/>
    <x v="1"/>
    <x v="0"/>
    <x v="1"/>
    <x v="3"/>
    <x v="0"/>
    <x v="2"/>
    <x v="1"/>
    <x v="1"/>
    <x v="1"/>
    <x v="2"/>
    <x v="2"/>
  </r>
  <r>
    <x v="0"/>
    <x v="1"/>
    <x v="0"/>
    <x v="1"/>
    <x v="1"/>
    <x v="4"/>
    <x v="4"/>
    <x v="0"/>
    <x v="2"/>
    <x v="3"/>
    <x v="2"/>
    <x v="0"/>
  </r>
  <r>
    <x v="0"/>
    <x v="0"/>
    <x v="1"/>
    <x v="1"/>
    <x v="0"/>
    <x v="4"/>
    <x v="0"/>
    <x v="0"/>
    <x v="0"/>
    <x v="3"/>
    <x v="2"/>
    <x v="2"/>
  </r>
  <r>
    <x v="0"/>
    <x v="0"/>
    <x v="1"/>
    <x v="0"/>
    <x v="3"/>
    <x v="2"/>
    <x v="0"/>
    <x v="0"/>
    <x v="2"/>
    <x v="2"/>
    <x v="2"/>
    <x v="2"/>
  </r>
  <r>
    <x v="0"/>
    <x v="0"/>
    <x v="0"/>
    <x v="1"/>
    <x v="4"/>
    <x v="2"/>
    <x v="2"/>
    <x v="0"/>
    <x v="2"/>
    <x v="1"/>
    <x v="2"/>
    <x v="0"/>
  </r>
  <r>
    <x v="0"/>
    <x v="1"/>
    <x v="1"/>
    <x v="1"/>
    <x v="4"/>
    <x v="0"/>
    <x v="4"/>
    <x v="1"/>
    <x v="3"/>
    <x v="3"/>
    <x v="2"/>
    <x v="0"/>
  </r>
  <r>
    <x v="0"/>
    <x v="1"/>
    <x v="1"/>
    <x v="1"/>
    <x v="3"/>
    <x v="1"/>
    <x v="0"/>
    <x v="1"/>
    <x v="2"/>
    <x v="3"/>
    <x v="2"/>
    <x v="2"/>
  </r>
  <r>
    <x v="1"/>
    <x v="0"/>
    <x v="1"/>
    <x v="1"/>
    <x v="5"/>
    <x v="0"/>
    <x v="2"/>
    <x v="0"/>
    <x v="2"/>
    <x v="1"/>
    <x v="2"/>
    <x v="0"/>
  </r>
  <r>
    <x v="0"/>
    <x v="1"/>
    <x v="0"/>
    <x v="1"/>
    <x v="5"/>
    <x v="4"/>
    <x v="0"/>
    <x v="1"/>
    <x v="0"/>
    <x v="0"/>
    <x v="2"/>
    <x v="0"/>
  </r>
  <r>
    <x v="1"/>
    <x v="0"/>
    <x v="0"/>
    <x v="1"/>
    <x v="1"/>
    <x v="0"/>
    <x v="4"/>
    <x v="0"/>
    <x v="4"/>
    <x v="0"/>
    <x v="2"/>
    <x v="0"/>
  </r>
  <r>
    <x v="1"/>
    <x v="1"/>
    <x v="1"/>
    <x v="1"/>
    <x v="1"/>
    <x v="2"/>
    <x v="2"/>
    <x v="0"/>
    <x v="2"/>
    <x v="4"/>
    <x v="2"/>
    <x v="0"/>
  </r>
  <r>
    <x v="1"/>
    <x v="0"/>
    <x v="1"/>
    <x v="0"/>
    <x v="1"/>
    <x v="1"/>
    <x v="2"/>
    <x v="1"/>
    <x v="2"/>
    <x v="2"/>
    <x v="2"/>
    <x v="1"/>
  </r>
  <r>
    <x v="1"/>
    <x v="0"/>
    <x v="0"/>
    <x v="1"/>
    <x v="4"/>
    <x v="4"/>
    <x v="2"/>
    <x v="0"/>
    <x v="0"/>
    <x v="1"/>
    <x v="2"/>
    <x v="0"/>
  </r>
  <r>
    <x v="0"/>
    <x v="0"/>
    <x v="1"/>
    <x v="1"/>
    <x v="5"/>
    <x v="0"/>
    <x v="4"/>
    <x v="0"/>
    <x v="0"/>
    <x v="3"/>
    <x v="2"/>
    <x v="0"/>
  </r>
  <r>
    <x v="0"/>
    <x v="0"/>
    <x v="0"/>
    <x v="0"/>
    <x v="1"/>
    <x v="1"/>
    <x v="1"/>
    <x v="0"/>
    <x v="0"/>
    <x v="3"/>
    <x v="2"/>
    <x v="2"/>
  </r>
  <r>
    <x v="0"/>
    <x v="0"/>
    <x v="0"/>
    <x v="1"/>
    <x v="1"/>
    <x v="0"/>
    <x v="0"/>
    <x v="0"/>
    <x v="2"/>
    <x v="0"/>
    <x v="2"/>
    <x v="0"/>
  </r>
  <r>
    <x v="0"/>
    <x v="1"/>
    <x v="0"/>
    <x v="1"/>
    <x v="4"/>
    <x v="0"/>
    <x v="4"/>
    <x v="0"/>
    <x v="0"/>
    <x v="4"/>
    <x v="2"/>
    <x v="0"/>
  </r>
  <r>
    <x v="0"/>
    <x v="0"/>
    <x v="0"/>
    <x v="1"/>
    <x v="3"/>
    <x v="4"/>
    <x v="2"/>
    <x v="0"/>
    <x v="0"/>
    <x v="0"/>
    <x v="2"/>
    <x v="0"/>
  </r>
  <r>
    <x v="0"/>
    <x v="0"/>
    <x v="0"/>
    <x v="0"/>
    <x v="4"/>
    <x v="3"/>
    <x v="1"/>
    <x v="1"/>
    <x v="0"/>
    <x v="0"/>
    <x v="2"/>
    <x v="0"/>
  </r>
  <r>
    <x v="1"/>
    <x v="0"/>
    <x v="0"/>
    <x v="1"/>
    <x v="4"/>
    <x v="4"/>
    <x v="2"/>
    <x v="0"/>
    <x v="0"/>
    <x v="1"/>
    <x v="2"/>
    <x v="2"/>
  </r>
  <r>
    <x v="0"/>
    <x v="1"/>
    <x v="1"/>
    <x v="0"/>
    <x v="3"/>
    <x v="1"/>
    <x v="0"/>
    <x v="0"/>
    <x v="1"/>
    <x v="2"/>
    <x v="2"/>
    <x v="2"/>
  </r>
  <r>
    <x v="1"/>
    <x v="0"/>
    <x v="1"/>
    <x v="0"/>
    <x v="1"/>
    <x v="1"/>
    <x v="2"/>
    <x v="1"/>
    <x v="2"/>
    <x v="2"/>
    <x v="2"/>
    <x v="0"/>
  </r>
  <r>
    <x v="0"/>
    <x v="0"/>
    <x v="0"/>
    <x v="1"/>
    <x v="4"/>
    <x v="4"/>
    <x v="4"/>
    <x v="0"/>
    <x v="2"/>
    <x v="2"/>
    <x v="2"/>
    <x v="1"/>
  </r>
  <r>
    <x v="1"/>
    <x v="0"/>
    <x v="1"/>
    <x v="1"/>
    <x v="0"/>
    <x v="1"/>
    <x v="0"/>
    <x v="0"/>
    <x v="1"/>
    <x v="1"/>
    <x v="2"/>
    <x v="0"/>
  </r>
  <r>
    <x v="0"/>
    <x v="1"/>
    <x v="1"/>
    <x v="1"/>
    <x v="1"/>
    <x v="4"/>
    <x v="4"/>
    <x v="0"/>
    <x v="2"/>
    <x v="4"/>
    <x v="2"/>
    <x v="1"/>
  </r>
  <r>
    <x v="0"/>
    <x v="0"/>
    <x v="1"/>
    <x v="1"/>
    <x v="1"/>
    <x v="3"/>
    <x v="0"/>
    <x v="0"/>
    <x v="2"/>
    <x v="2"/>
    <x v="2"/>
    <x v="0"/>
  </r>
  <r>
    <x v="0"/>
    <x v="0"/>
    <x v="1"/>
    <x v="0"/>
    <x v="4"/>
    <x v="3"/>
    <x v="0"/>
    <x v="0"/>
    <x v="2"/>
    <x v="1"/>
    <x v="2"/>
    <x v="0"/>
  </r>
  <r>
    <x v="0"/>
    <x v="1"/>
    <x v="1"/>
    <x v="0"/>
    <x v="3"/>
    <x v="2"/>
    <x v="0"/>
    <x v="0"/>
    <x v="2"/>
    <x v="2"/>
    <x v="2"/>
    <x v="2"/>
  </r>
  <r>
    <x v="0"/>
    <x v="0"/>
    <x v="1"/>
    <x v="1"/>
    <x v="1"/>
    <x v="4"/>
    <x v="4"/>
    <x v="0"/>
    <x v="2"/>
    <x v="3"/>
    <x v="2"/>
    <x v="1"/>
  </r>
  <r>
    <x v="1"/>
    <x v="1"/>
    <x v="0"/>
    <x v="1"/>
    <x v="3"/>
    <x v="0"/>
    <x v="4"/>
    <x v="0"/>
    <x v="1"/>
    <x v="3"/>
    <x v="2"/>
    <x v="2"/>
  </r>
  <r>
    <x v="0"/>
    <x v="1"/>
    <x v="1"/>
    <x v="1"/>
    <x v="4"/>
    <x v="1"/>
    <x v="2"/>
    <x v="0"/>
    <x v="1"/>
    <x v="4"/>
    <x v="2"/>
    <x v="0"/>
  </r>
  <r>
    <x v="0"/>
    <x v="1"/>
    <x v="0"/>
    <x v="0"/>
    <x v="3"/>
    <x v="2"/>
    <x v="0"/>
    <x v="0"/>
    <x v="1"/>
    <x v="2"/>
    <x v="2"/>
    <x v="2"/>
  </r>
  <r>
    <x v="0"/>
    <x v="0"/>
    <x v="1"/>
    <x v="1"/>
    <x v="5"/>
    <x v="0"/>
    <x v="4"/>
    <x v="0"/>
    <x v="2"/>
    <x v="1"/>
    <x v="2"/>
    <x v="0"/>
  </r>
  <r>
    <x v="0"/>
    <x v="1"/>
    <x v="0"/>
    <x v="0"/>
    <x v="1"/>
    <x v="1"/>
    <x v="1"/>
    <x v="1"/>
    <x v="2"/>
    <x v="0"/>
    <x v="2"/>
    <x v="2"/>
  </r>
  <r>
    <x v="0"/>
    <x v="0"/>
    <x v="0"/>
    <x v="1"/>
    <x v="1"/>
    <x v="4"/>
    <x v="4"/>
    <x v="0"/>
    <x v="2"/>
    <x v="4"/>
    <x v="2"/>
    <x v="1"/>
  </r>
  <r>
    <x v="0"/>
    <x v="0"/>
    <x v="1"/>
    <x v="0"/>
    <x v="3"/>
    <x v="1"/>
    <x v="0"/>
    <x v="0"/>
    <x v="1"/>
    <x v="2"/>
    <x v="2"/>
    <x v="2"/>
  </r>
  <r>
    <x v="0"/>
    <x v="0"/>
    <x v="1"/>
    <x v="1"/>
    <x v="5"/>
    <x v="4"/>
    <x v="0"/>
    <x v="0"/>
    <x v="0"/>
    <x v="3"/>
    <x v="2"/>
    <x v="0"/>
  </r>
  <r>
    <x v="0"/>
    <x v="0"/>
    <x v="1"/>
    <x v="1"/>
    <x v="1"/>
    <x v="0"/>
    <x v="4"/>
    <x v="0"/>
    <x v="2"/>
    <x v="4"/>
    <x v="2"/>
    <x v="1"/>
  </r>
  <r>
    <x v="1"/>
    <x v="1"/>
    <x v="1"/>
    <x v="1"/>
    <x v="4"/>
    <x v="0"/>
    <x v="0"/>
    <x v="1"/>
    <x v="1"/>
    <x v="0"/>
    <x v="2"/>
    <x v="2"/>
  </r>
  <r>
    <x v="1"/>
    <x v="1"/>
    <x v="1"/>
    <x v="1"/>
    <x v="4"/>
    <x v="0"/>
    <x v="4"/>
    <x v="1"/>
    <x v="4"/>
    <x v="0"/>
    <x v="2"/>
    <x v="0"/>
  </r>
  <r>
    <x v="0"/>
    <x v="0"/>
    <x v="1"/>
    <x v="1"/>
    <x v="4"/>
    <x v="2"/>
    <x v="2"/>
    <x v="1"/>
    <x v="2"/>
    <x v="3"/>
    <x v="2"/>
    <x v="0"/>
  </r>
  <r>
    <x v="0"/>
    <x v="0"/>
    <x v="0"/>
    <x v="1"/>
    <x v="3"/>
    <x v="4"/>
    <x v="4"/>
    <x v="0"/>
    <x v="4"/>
    <x v="3"/>
    <x v="2"/>
    <x v="0"/>
  </r>
  <r>
    <x v="0"/>
    <x v="1"/>
    <x v="1"/>
    <x v="1"/>
    <x v="4"/>
    <x v="0"/>
    <x v="4"/>
    <x v="0"/>
    <x v="0"/>
    <x v="4"/>
    <x v="2"/>
    <x v="0"/>
  </r>
  <r>
    <x v="1"/>
    <x v="0"/>
    <x v="0"/>
    <x v="1"/>
    <x v="0"/>
    <x v="4"/>
    <x v="2"/>
    <x v="1"/>
    <x v="0"/>
    <x v="0"/>
    <x v="2"/>
    <x v="2"/>
  </r>
  <r>
    <x v="1"/>
    <x v="0"/>
    <x v="1"/>
    <x v="0"/>
    <x v="5"/>
    <x v="2"/>
    <x v="2"/>
    <x v="1"/>
    <x v="2"/>
    <x v="4"/>
    <x v="2"/>
    <x v="1"/>
  </r>
  <r>
    <x v="0"/>
    <x v="1"/>
    <x v="0"/>
    <x v="1"/>
    <x v="2"/>
    <x v="1"/>
    <x v="2"/>
    <x v="0"/>
    <x v="2"/>
    <x v="2"/>
    <x v="2"/>
    <x v="0"/>
  </r>
  <r>
    <x v="1"/>
    <x v="1"/>
    <x v="0"/>
    <x v="1"/>
    <x v="4"/>
    <x v="1"/>
    <x v="2"/>
    <x v="0"/>
    <x v="0"/>
    <x v="2"/>
    <x v="2"/>
    <x v="0"/>
  </r>
  <r>
    <x v="0"/>
    <x v="0"/>
    <x v="1"/>
    <x v="1"/>
    <x v="5"/>
    <x v="4"/>
    <x v="4"/>
    <x v="0"/>
    <x v="2"/>
    <x v="2"/>
    <x v="2"/>
    <x v="1"/>
  </r>
  <r>
    <x v="0"/>
    <x v="1"/>
    <x v="0"/>
    <x v="0"/>
    <x v="1"/>
    <x v="2"/>
    <x v="0"/>
    <x v="0"/>
    <x v="2"/>
    <x v="1"/>
    <x v="2"/>
    <x v="1"/>
  </r>
  <r>
    <x v="0"/>
    <x v="0"/>
    <x v="0"/>
    <x v="1"/>
    <x v="5"/>
    <x v="1"/>
    <x v="2"/>
    <x v="0"/>
    <x v="1"/>
    <x v="3"/>
    <x v="2"/>
    <x v="0"/>
  </r>
  <r>
    <x v="1"/>
    <x v="1"/>
    <x v="1"/>
    <x v="0"/>
    <x v="4"/>
    <x v="2"/>
    <x v="2"/>
    <x v="1"/>
    <x v="1"/>
    <x v="1"/>
    <x v="2"/>
    <x v="0"/>
  </r>
  <r>
    <x v="0"/>
    <x v="0"/>
    <x v="1"/>
    <x v="1"/>
    <x v="0"/>
    <x v="4"/>
    <x v="4"/>
    <x v="0"/>
    <x v="3"/>
    <x v="0"/>
    <x v="2"/>
    <x v="0"/>
  </r>
  <r>
    <x v="1"/>
    <x v="0"/>
    <x v="0"/>
    <x v="1"/>
    <x v="4"/>
    <x v="1"/>
    <x v="2"/>
    <x v="0"/>
    <x v="1"/>
    <x v="1"/>
    <x v="2"/>
    <x v="0"/>
  </r>
  <r>
    <x v="0"/>
    <x v="0"/>
    <x v="1"/>
    <x v="0"/>
    <x v="4"/>
    <x v="2"/>
    <x v="0"/>
    <x v="1"/>
    <x v="2"/>
    <x v="0"/>
    <x v="2"/>
    <x v="0"/>
  </r>
  <r>
    <x v="0"/>
    <x v="1"/>
    <x v="1"/>
    <x v="1"/>
    <x v="5"/>
    <x v="1"/>
    <x v="2"/>
    <x v="1"/>
    <x v="2"/>
    <x v="0"/>
    <x v="2"/>
    <x v="0"/>
  </r>
  <r>
    <x v="1"/>
    <x v="1"/>
    <x v="1"/>
    <x v="1"/>
    <x v="4"/>
    <x v="3"/>
    <x v="0"/>
    <x v="0"/>
    <x v="2"/>
    <x v="2"/>
    <x v="2"/>
    <x v="0"/>
  </r>
  <r>
    <x v="1"/>
    <x v="0"/>
    <x v="1"/>
    <x v="1"/>
    <x v="0"/>
    <x v="4"/>
    <x v="2"/>
    <x v="0"/>
    <x v="0"/>
    <x v="0"/>
    <x v="2"/>
    <x v="2"/>
  </r>
  <r>
    <x v="0"/>
    <x v="0"/>
    <x v="1"/>
    <x v="0"/>
    <x v="3"/>
    <x v="2"/>
    <x v="0"/>
    <x v="0"/>
    <x v="2"/>
    <x v="2"/>
    <x v="2"/>
    <x v="2"/>
  </r>
  <r>
    <x v="1"/>
    <x v="1"/>
    <x v="1"/>
    <x v="1"/>
    <x v="1"/>
    <x v="2"/>
    <x v="2"/>
    <x v="0"/>
    <x v="0"/>
    <x v="2"/>
    <x v="2"/>
    <x v="0"/>
  </r>
  <r>
    <x v="0"/>
    <x v="1"/>
    <x v="1"/>
    <x v="0"/>
    <x v="4"/>
    <x v="0"/>
    <x v="0"/>
    <x v="0"/>
    <x v="0"/>
    <x v="1"/>
    <x v="2"/>
    <x v="2"/>
  </r>
  <r>
    <x v="1"/>
    <x v="1"/>
    <x v="0"/>
    <x v="1"/>
    <x v="2"/>
    <x v="4"/>
    <x v="2"/>
    <x v="0"/>
    <x v="4"/>
    <x v="4"/>
    <x v="2"/>
    <x v="0"/>
  </r>
  <r>
    <x v="1"/>
    <x v="0"/>
    <x v="1"/>
    <x v="1"/>
    <x v="1"/>
    <x v="3"/>
    <x v="0"/>
    <x v="0"/>
    <x v="2"/>
    <x v="2"/>
    <x v="2"/>
    <x v="0"/>
  </r>
  <r>
    <x v="0"/>
    <x v="0"/>
    <x v="1"/>
    <x v="1"/>
    <x v="3"/>
    <x v="0"/>
    <x v="2"/>
    <x v="1"/>
    <x v="1"/>
    <x v="0"/>
    <x v="2"/>
    <x v="0"/>
  </r>
  <r>
    <x v="0"/>
    <x v="0"/>
    <x v="1"/>
    <x v="1"/>
    <x v="0"/>
    <x v="1"/>
    <x v="0"/>
    <x v="0"/>
    <x v="1"/>
    <x v="1"/>
    <x v="2"/>
    <x v="0"/>
  </r>
  <r>
    <x v="1"/>
    <x v="0"/>
    <x v="0"/>
    <x v="1"/>
    <x v="3"/>
    <x v="0"/>
    <x v="4"/>
    <x v="0"/>
    <x v="1"/>
    <x v="3"/>
    <x v="2"/>
    <x v="2"/>
  </r>
  <r>
    <x v="1"/>
    <x v="1"/>
    <x v="1"/>
    <x v="1"/>
    <x v="0"/>
    <x v="1"/>
    <x v="2"/>
    <x v="0"/>
    <x v="3"/>
    <x v="2"/>
    <x v="2"/>
    <x v="0"/>
  </r>
  <r>
    <x v="0"/>
    <x v="0"/>
    <x v="0"/>
    <x v="1"/>
    <x v="1"/>
    <x v="1"/>
    <x v="2"/>
    <x v="0"/>
    <x v="3"/>
    <x v="3"/>
    <x v="2"/>
    <x v="0"/>
  </r>
  <r>
    <x v="1"/>
    <x v="1"/>
    <x v="0"/>
    <x v="1"/>
    <x v="5"/>
    <x v="4"/>
    <x v="0"/>
    <x v="1"/>
    <x v="0"/>
    <x v="0"/>
    <x v="2"/>
    <x v="0"/>
  </r>
  <r>
    <x v="0"/>
    <x v="1"/>
    <x v="0"/>
    <x v="1"/>
    <x v="5"/>
    <x v="4"/>
    <x v="0"/>
    <x v="0"/>
    <x v="0"/>
    <x v="3"/>
    <x v="2"/>
    <x v="0"/>
  </r>
  <r>
    <x v="1"/>
    <x v="0"/>
    <x v="1"/>
    <x v="0"/>
    <x v="5"/>
    <x v="2"/>
    <x v="0"/>
    <x v="0"/>
    <x v="2"/>
    <x v="1"/>
    <x v="2"/>
    <x v="0"/>
  </r>
  <r>
    <x v="0"/>
    <x v="1"/>
    <x v="0"/>
    <x v="0"/>
    <x v="1"/>
    <x v="3"/>
    <x v="1"/>
    <x v="1"/>
    <x v="2"/>
    <x v="0"/>
    <x v="2"/>
    <x v="0"/>
  </r>
  <r>
    <x v="0"/>
    <x v="0"/>
    <x v="1"/>
    <x v="1"/>
    <x v="5"/>
    <x v="0"/>
    <x v="4"/>
    <x v="0"/>
    <x v="1"/>
    <x v="3"/>
    <x v="2"/>
    <x v="0"/>
  </r>
  <r>
    <x v="0"/>
    <x v="0"/>
    <x v="1"/>
    <x v="1"/>
    <x v="2"/>
    <x v="0"/>
    <x v="2"/>
    <x v="0"/>
    <x v="1"/>
    <x v="1"/>
    <x v="2"/>
    <x v="0"/>
  </r>
  <r>
    <x v="0"/>
    <x v="0"/>
    <x v="0"/>
    <x v="1"/>
    <x v="5"/>
    <x v="1"/>
    <x v="2"/>
    <x v="0"/>
    <x v="1"/>
    <x v="3"/>
    <x v="2"/>
    <x v="0"/>
  </r>
  <r>
    <x v="1"/>
    <x v="1"/>
    <x v="0"/>
    <x v="1"/>
    <x v="3"/>
    <x v="1"/>
    <x v="0"/>
    <x v="1"/>
    <x v="2"/>
    <x v="0"/>
    <x v="2"/>
    <x v="2"/>
  </r>
  <r>
    <x v="0"/>
    <x v="0"/>
    <x v="1"/>
    <x v="1"/>
    <x v="1"/>
    <x v="4"/>
    <x v="4"/>
    <x v="0"/>
    <x v="2"/>
    <x v="3"/>
    <x v="2"/>
    <x v="1"/>
  </r>
  <r>
    <x v="0"/>
    <x v="0"/>
    <x v="0"/>
    <x v="1"/>
    <x v="3"/>
    <x v="1"/>
    <x v="0"/>
    <x v="0"/>
    <x v="2"/>
    <x v="2"/>
    <x v="2"/>
    <x v="2"/>
  </r>
  <r>
    <x v="1"/>
    <x v="1"/>
    <x v="1"/>
    <x v="1"/>
    <x v="1"/>
    <x v="1"/>
    <x v="2"/>
    <x v="1"/>
    <x v="1"/>
    <x v="3"/>
    <x v="2"/>
    <x v="0"/>
  </r>
  <r>
    <x v="0"/>
    <x v="0"/>
    <x v="0"/>
    <x v="1"/>
    <x v="0"/>
    <x v="4"/>
    <x v="0"/>
    <x v="0"/>
    <x v="0"/>
    <x v="0"/>
    <x v="2"/>
    <x v="2"/>
  </r>
  <r>
    <x v="0"/>
    <x v="0"/>
    <x v="1"/>
    <x v="0"/>
    <x v="3"/>
    <x v="2"/>
    <x v="0"/>
    <x v="1"/>
    <x v="2"/>
    <x v="3"/>
    <x v="2"/>
    <x v="2"/>
  </r>
  <r>
    <x v="0"/>
    <x v="1"/>
    <x v="1"/>
    <x v="1"/>
    <x v="2"/>
    <x v="1"/>
    <x v="2"/>
    <x v="0"/>
    <x v="4"/>
    <x v="1"/>
    <x v="2"/>
    <x v="0"/>
  </r>
  <r>
    <x v="0"/>
    <x v="1"/>
    <x v="0"/>
    <x v="1"/>
    <x v="5"/>
    <x v="4"/>
    <x v="0"/>
    <x v="0"/>
    <x v="0"/>
    <x v="3"/>
    <x v="2"/>
    <x v="0"/>
  </r>
  <r>
    <x v="1"/>
    <x v="0"/>
    <x v="0"/>
    <x v="1"/>
    <x v="0"/>
    <x v="0"/>
    <x v="4"/>
    <x v="0"/>
    <x v="2"/>
    <x v="0"/>
    <x v="2"/>
    <x v="0"/>
  </r>
  <r>
    <x v="0"/>
    <x v="1"/>
    <x v="0"/>
    <x v="0"/>
    <x v="4"/>
    <x v="2"/>
    <x v="0"/>
    <x v="1"/>
    <x v="2"/>
    <x v="0"/>
    <x v="2"/>
    <x v="0"/>
  </r>
  <r>
    <x v="1"/>
    <x v="1"/>
    <x v="0"/>
    <x v="1"/>
    <x v="5"/>
    <x v="1"/>
    <x v="2"/>
    <x v="0"/>
    <x v="4"/>
    <x v="2"/>
    <x v="2"/>
    <x v="0"/>
  </r>
  <r>
    <x v="0"/>
    <x v="1"/>
    <x v="1"/>
    <x v="0"/>
    <x v="3"/>
    <x v="2"/>
    <x v="0"/>
    <x v="1"/>
    <x v="2"/>
    <x v="3"/>
    <x v="2"/>
    <x v="2"/>
  </r>
  <r>
    <x v="1"/>
    <x v="1"/>
    <x v="1"/>
    <x v="1"/>
    <x v="3"/>
    <x v="4"/>
    <x v="4"/>
    <x v="0"/>
    <x v="2"/>
    <x v="2"/>
    <x v="2"/>
    <x v="1"/>
  </r>
  <r>
    <x v="0"/>
    <x v="0"/>
    <x v="1"/>
    <x v="1"/>
    <x v="4"/>
    <x v="4"/>
    <x v="4"/>
    <x v="0"/>
    <x v="4"/>
    <x v="3"/>
    <x v="2"/>
    <x v="1"/>
  </r>
  <r>
    <x v="1"/>
    <x v="0"/>
    <x v="0"/>
    <x v="1"/>
    <x v="4"/>
    <x v="1"/>
    <x v="2"/>
    <x v="0"/>
    <x v="2"/>
    <x v="1"/>
    <x v="2"/>
    <x v="0"/>
  </r>
  <r>
    <x v="1"/>
    <x v="0"/>
    <x v="0"/>
    <x v="1"/>
    <x v="1"/>
    <x v="1"/>
    <x v="2"/>
    <x v="0"/>
    <x v="2"/>
    <x v="2"/>
    <x v="2"/>
    <x v="0"/>
  </r>
  <r>
    <x v="1"/>
    <x v="0"/>
    <x v="0"/>
    <x v="1"/>
    <x v="1"/>
    <x v="4"/>
    <x v="2"/>
    <x v="0"/>
    <x v="0"/>
    <x v="1"/>
    <x v="2"/>
    <x v="2"/>
  </r>
  <r>
    <x v="0"/>
    <x v="1"/>
    <x v="0"/>
    <x v="1"/>
    <x v="3"/>
    <x v="4"/>
    <x v="0"/>
    <x v="0"/>
    <x v="0"/>
    <x v="0"/>
    <x v="2"/>
    <x v="0"/>
  </r>
  <r>
    <x v="0"/>
    <x v="1"/>
    <x v="0"/>
    <x v="1"/>
    <x v="5"/>
    <x v="4"/>
    <x v="0"/>
    <x v="1"/>
    <x v="0"/>
    <x v="3"/>
    <x v="2"/>
    <x v="0"/>
  </r>
  <r>
    <x v="1"/>
    <x v="1"/>
    <x v="0"/>
    <x v="1"/>
    <x v="4"/>
    <x v="0"/>
    <x v="4"/>
    <x v="1"/>
    <x v="1"/>
    <x v="1"/>
    <x v="2"/>
    <x v="0"/>
  </r>
  <r>
    <x v="1"/>
    <x v="1"/>
    <x v="0"/>
    <x v="1"/>
    <x v="3"/>
    <x v="0"/>
    <x v="2"/>
    <x v="1"/>
    <x v="1"/>
    <x v="1"/>
    <x v="2"/>
    <x v="2"/>
  </r>
  <r>
    <x v="0"/>
    <x v="0"/>
    <x v="1"/>
    <x v="1"/>
    <x v="2"/>
    <x v="1"/>
    <x v="2"/>
    <x v="1"/>
    <x v="4"/>
    <x v="2"/>
    <x v="2"/>
    <x v="0"/>
  </r>
  <r>
    <x v="1"/>
    <x v="1"/>
    <x v="1"/>
    <x v="0"/>
    <x v="3"/>
    <x v="2"/>
    <x v="0"/>
    <x v="1"/>
    <x v="2"/>
    <x v="3"/>
    <x v="2"/>
    <x v="2"/>
  </r>
  <r>
    <x v="1"/>
    <x v="1"/>
    <x v="1"/>
    <x v="0"/>
    <x v="3"/>
    <x v="2"/>
    <x v="0"/>
    <x v="1"/>
    <x v="2"/>
    <x v="3"/>
    <x v="2"/>
    <x v="2"/>
  </r>
  <r>
    <x v="0"/>
    <x v="0"/>
    <x v="0"/>
    <x v="0"/>
    <x v="1"/>
    <x v="1"/>
    <x v="1"/>
    <x v="0"/>
    <x v="1"/>
    <x v="0"/>
    <x v="2"/>
    <x v="2"/>
  </r>
  <r>
    <x v="0"/>
    <x v="1"/>
    <x v="0"/>
    <x v="1"/>
    <x v="5"/>
    <x v="0"/>
    <x v="4"/>
    <x v="0"/>
    <x v="2"/>
    <x v="4"/>
    <x v="2"/>
    <x v="1"/>
  </r>
  <r>
    <x v="1"/>
    <x v="0"/>
    <x v="0"/>
    <x v="1"/>
    <x v="0"/>
    <x v="4"/>
    <x v="2"/>
    <x v="0"/>
    <x v="0"/>
    <x v="1"/>
    <x v="2"/>
    <x v="2"/>
  </r>
  <r>
    <x v="1"/>
    <x v="1"/>
    <x v="1"/>
    <x v="0"/>
    <x v="3"/>
    <x v="2"/>
    <x v="0"/>
    <x v="1"/>
    <x v="2"/>
    <x v="0"/>
    <x v="2"/>
    <x v="2"/>
  </r>
  <r>
    <x v="0"/>
    <x v="1"/>
    <x v="0"/>
    <x v="1"/>
    <x v="0"/>
    <x v="1"/>
    <x v="2"/>
    <x v="1"/>
    <x v="4"/>
    <x v="3"/>
    <x v="2"/>
    <x v="0"/>
  </r>
  <r>
    <x v="0"/>
    <x v="0"/>
    <x v="0"/>
    <x v="1"/>
    <x v="2"/>
    <x v="4"/>
    <x v="2"/>
    <x v="0"/>
    <x v="1"/>
    <x v="0"/>
    <x v="2"/>
    <x v="0"/>
  </r>
  <r>
    <x v="1"/>
    <x v="0"/>
    <x v="0"/>
    <x v="1"/>
    <x v="3"/>
    <x v="4"/>
    <x v="0"/>
    <x v="0"/>
    <x v="0"/>
    <x v="3"/>
    <x v="2"/>
    <x v="0"/>
  </r>
  <r>
    <x v="0"/>
    <x v="0"/>
    <x v="1"/>
    <x v="1"/>
    <x v="0"/>
    <x v="4"/>
    <x v="4"/>
    <x v="0"/>
    <x v="3"/>
    <x v="0"/>
    <x v="2"/>
    <x v="0"/>
  </r>
  <r>
    <x v="1"/>
    <x v="0"/>
    <x v="0"/>
    <x v="1"/>
    <x v="0"/>
    <x v="1"/>
    <x v="0"/>
    <x v="0"/>
    <x v="1"/>
    <x v="1"/>
    <x v="2"/>
    <x v="0"/>
  </r>
  <r>
    <x v="0"/>
    <x v="0"/>
    <x v="0"/>
    <x v="0"/>
    <x v="2"/>
    <x v="2"/>
    <x v="2"/>
    <x v="1"/>
    <x v="2"/>
    <x v="4"/>
    <x v="2"/>
    <x v="1"/>
  </r>
  <r>
    <x v="0"/>
    <x v="0"/>
    <x v="0"/>
    <x v="1"/>
    <x v="4"/>
    <x v="2"/>
    <x v="2"/>
    <x v="0"/>
    <x v="2"/>
    <x v="2"/>
    <x v="2"/>
    <x v="0"/>
  </r>
  <r>
    <x v="1"/>
    <x v="1"/>
    <x v="0"/>
    <x v="1"/>
    <x v="0"/>
    <x v="4"/>
    <x v="2"/>
    <x v="0"/>
    <x v="0"/>
    <x v="1"/>
    <x v="2"/>
    <x v="2"/>
  </r>
  <r>
    <x v="0"/>
    <x v="1"/>
    <x v="0"/>
    <x v="0"/>
    <x v="3"/>
    <x v="2"/>
    <x v="0"/>
    <x v="0"/>
    <x v="2"/>
    <x v="2"/>
    <x v="2"/>
    <x v="2"/>
  </r>
  <r>
    <x v="1"/>
    <x v="1"/>
    <x v="0"/>
    <x v="1"/>
    <x v="5"/>
    <x v="4"/>
    <x v="2"/>
    <x v="0"/>
    <x v="0"/>
    <x v="1"/>
    <x v="2"/>
    <x v="2"/>
  </r>
  <r>
    <x v="0"/>
    <x v="0"/>
    <x v="0"/>
    <x v="0"/>
    <x v="4"/>
    <x v="2"/>
    <x v="0"/>
    <x v="0"/>
    <x v="2"/>
    <x v="3"/>
    <x v="2"/>
    <x v="0"/>
  </r>
  <r>
    <x v="0"/>
    <x v="0"/>
    <x v="1"/>
    <x v="0"/>
    <x v="4"/>
    <x v="1"/>
    <x v="1"/>
    <x v="0"/>
    <x v="1"/>
    <x v="0"/>
    <x v="2"/>
    <x v="0"/>
  </r>
  <r>
    <x v="0"/>
    <x v="0"/>
    <x v="1"/>
    <x v="1"/>
    <x v="2"/>
    <x v="0"/>
    <x v="4"/>
    <x v="1"/>
    <x v="2"/>
    <x v="1"/>
    <x v="0"/>
    <x v="1"/>
  </r>
  <r>
    <x v="0"/>
    <x v="0"/>
    <x v="1"/>
    <x v="1"/>
    <x v="5"/>
    <x v="0"/>
    <x v="4"/>
    <x v="0"/>
    <x v="2"/>
    <x v="4"/>
    <x v="2"/>
    <x v="1"/>
  </r>
  <r>
    <x v="0"/>
    <x v="0"/>
    <x v="1"/>
    <x v="0"/>
    <x v="1"/>
    <x v="3"/>
    <x v="1"/>
    <x v="1"/>
    <x v="2"/>
    <x v="0"/>
    <x v="2"/>
    <x v="0"/>
  </r>
  <r>
    <x v="0"/>
    <x v="0"/>
    <x v="0"/>
    <x v="1"/>
    <x v="2"/>
    <x v="1"/>
    <x v="2"/>
    <x v="0"/>
    <x v="4"/>
    <x v="1"/>
    <x v="2"/>
    <x v="0"/>
  </r>
  <r>
    <x v="0"/>
    <x v="1"/>
    <x v="0"/>
    <x v="1"/>
    <x v="5"/>
    <x v="0"/>
    <x v="0"/>
    <x v="1"/>
    <x v="2"/>
    <x v="0"/>
    <x v="2"/>
    <x v="0"/>
  </r>
  <r>
    <x v="1"/>
    <x v="1"/>
    <x v="0"/>
    <x v="1"/>
    <x v="1"/>
    <x v="4"/>
    <x v="4"/>
    <x v="0"/>
    <x v="2"/>
    <x v="2"/>
    <x v="2"/>
    <x v="0"/>
  </r>
  <r>
    <x v="1"/>
    <x v="0"/>
    <x v="0"/>
    <x v="0"/>
    <x v="0"/>
    <x v="1"/>
    <x v="1"/>
    <x v="0"/>
    <x v="1"/>
    <x v="3"/>
    <x v="2"/>
    <x v="0"/>
  </r>
  <r>
    <x v="0"/>
    <x v="1"/>
    <x v="1"/>
    <x v="0"/>
    <x v="3"/>
    <x v="1"/>
    <x v="0"/>
    <x v="0"/>
    <x v="2"/>
    <x v="2"/>
    <x v="2"/>
    <x v="2"/>
  </r>
  <r>
    <x v="0"/>
    <x v="1"/>
    <x v="0"/>
    <x v="1"/>
    <x v="0"/>
    <x v="0"/>
    <x v="4"/>
    <x v="1"/>
    <x v="1"/>
    <x v="1"/>
    <x v="2"/>
    <x v="0"/>
  </r>
  <r>
    <x v="1"/>
    <x v="0"/>
    <x v="1"/>
    <x v="1"/>
    <x v="0"/>
    <x v="0"/>
    <x v="2"/>
    <x v="0"/>
    <x v="1"/>
    <x v="1"/>
    <x v="2"/>
    <x v="0"/>
  </r>
  <r>
    <x v="1"/>
    <x v="1"/>
    <x v="0"/>
    <x v="1"/>
    <x v="5"/>
    <x v="0"/>
    <x v="0"/>
    <x v="1"/>
    <x v="2"/>
    <x v="0"/>
    <x v="2"/>
    <x v="0"/>
  </r>
  <r>
    <x v="1"/>
    <x v="1"/>
    <x v="0"/>
    <x v="1"/>
    <x v="1"/>
    <x v="4"/>
    <x v="2"/>
    <x v="1"/>
    <x v="0"/>
    <x v="0"/>
    <x v="2"/>
    <x v="2"/>
  </r>
  <r>
    <x v="0"/>
    <x v="0"/>
    <x v="1"/>
    <x v="1"/>
    <x v="2"/>
    <x v="1"/>
    <x v="2"/>
    <x v="0"/>
    <x v="2"/>
    <x v="0"/>
    <x v="2"/>
    <x v="0"/>
  </r>
  <r>
    <x v="0"/>
    <x v="0"/>
    <x v="0"/>
    <x v="0"/>
    <x v="3"/>
    <x v="3"/>
    <x v="1"/>
    <x v="1"/>
    <x v="2"/>
    <x v="0"/>
    <x v="2"/>
    <x v="2"/>
  </r>
  <r>
    <x v="1"/>
    <x v="1"/>
    <x v="1"/>
    <x v="1"/>
    <x v="3"/>
    <x v="1"/>
    <x v="2"/>
    <x v="1"/>
    <x v="2"/>
    <x v="0"/>
    <x v="2"/>
    <x v="0"/>
  </r>
  <r>
    <x v="0"/>
    <x v="0"/>
    <x v="0"/>
    <x v="1"/>
    <x v="5"/>
    <x v="0"/>
    <x v="4"/>
    <x v="0"/>
    <x v="1"/>
    <x v="3"/>
    <x v="2"/>
    <x v="0"/>
  </r>
  <r>
    <x v="0"/>
    <x v="1"/>
    <x v="1"/>
    <x v="0"/>
    <x v="3"/>
    <x v="2"/>
    <x v="0"/>
    <x v="0"/>
    <x v="2"/>
    <x v="2"/>
    <x v="2"/>
    <x v="2"/>
  </r>
  <r>
    <x v="1"/>
    <x v="0"/>
    <x v="1"/>
    <x v="1"/>
    <x v="0"/>
    <x v="2"/>
    <x v="2"/>
    <x v="0"/>
    <x v="3"/>
    <x v="2"/>
    <x v="2"/>
    <x v="0"/>
  </r>
  <r>
    <x v="0"/>
    <x v="1"/>
    <x v="0"/>
    <x v="1"/>
    <x v="3"/>
    <x v="4"/>
    <x v="0"/>
    <x v="0"/>
    <x v="0"/>
    <x v="3"/>
    <x v="2"/>
    <x v="2"/>
  </r>
  <r>
    <x v="1"/>
    <x v="1"/>
    <x v="0"/>
    <x v="0"/>
    <x v="3"/>
    <x v="0"/>
    <x v="2"/>
    <x v="0"/>
    <x v="1"/>
    <x v="1"/>
    <x v="2"/>
    <x v="0"/>
  </r>
  <r>
    <x v="1"/>
    <x v="0"/>
    <x v="0"/>
    <x v="1"/>
    <x v="0"/>
    <x v="1"/>
    <x v="0"/>
    <x v="0"/>
    <x v="1"/>
    <x v="0"/>
    <x v="2"/>
    <x v="0"/>
  </r>
  <r>
    <x v="0"/>
    <x v="0"/>
    <x v="1"/>
    <x v="1"/>
    <x v="2"/>
    <x v="0"/>
    <x v="4"/>
    <x v="0"/>
    <x v="3"/>
    <x v="4"/>
    <x v="2"/>
    <x v="1"/>
  </r>
  <r>
    <x v="1"/>
    <x v="0"/>
    <x v="1"/>
    <x v="1"/>
    <x v="3"/>
    <x v="2"/>
    <x v="2"/>
    <x v="0"/>
    <x v="2"/>
    <x v="2"/>
    <x v="2"/>
    <x v="2"/>
  </r>
  <r>
    <x v="0"/>
    <x v="0"/>
    <x v="0"/>
    <x v="1"/>
    <x v="4"/>
    <x v="1"/>
    <x v="2"/>
    <x v="0"/>
    <x v="1"/>
    <x v="4"/>
    <x v="2"/>
    <x v="0"/>
  </r>
  <r>
    <x v="0"/>
    <x v="0"/>
    <x v="0"/>
    <x v="0"/>
    <x v="4"/>
    <x v="2"/>
    <x v="2"/>
    <x v="1"/>
    <x v="2"/>
    <x v="1"/>
    <x v="2"/>
    <x v="0"/>
  </r>
  <r>
    <x v="0"/>
    <x v="1"/>
    <x v="0"/>
    <x v="1"/>
    <x v="4"/>
    <x v="0"/>
    <x v="0"/>
    <x v="0"/>
    <x v="1"/>
    <x v="1"/>
    <x v="2"/>
    <x v="2"/>
  </r>
  <r>
    <x v="1"/>
    <x v="0"/>
    <x v="1"/>
    <x v="0"/>
    <x v="3"/>
    <x v="2"/>
    <x v="0"/>
    <x v="0"/>
    <x v="2"/>
    <x v="2"/>
    <x v="2"/>
    <x v="2"/>
  </r>
  <r>
    <x v="1"/>
    <x v="0"/>
    <x v="0"/>
    <x v="1"/>
    <x v="0"/>
    <x v="4"/>
    <x v="2"/>
    <x v="0"/>
    <x v="0"/>
    <x v="1"/>
    <x v="2"/>
    <x v="2"/>
  </r>
  <r>
    <x v="1"/>
    <x v="0"/>
    <x v="1"/>
    <x v="1"/>
    <x v="5"/>
    <x v="4"/>
    <x v="2"/>
    <x v="0"/>
    <x v="0"/>
    <x v="1"/>
    <x v="2"/>
    <x v="2"/>
  </r>
  <r>
    <x v="0"/>
    <x v="0"/>
    <x v="0"/>
    <x v="1"/>
    <x v="2"/>
    <x v="4"/>
    <x v="2"/>
    <x v="0"/>
    <x v="2"/>
    <x v="0"/>
    <x v="2"/>
    <x v="2"/>
  </r>
  <r>
    <x v="1"/>
    <x v="1"/>
    <x v="0"/>
    <x v="0"/>
    <x v="2"/>
    <x v="2"/>
    <x v="2"/>
    <x v="1"/>
    <x v="4"/>
    <x v="1"/>
    <x v="2"/>
    <x v="1"/>
  </r>
  <r>
    <x v="0"/>
    <x v="1"/>
    <x v="0"/>
    <x v="1"/>
    <x v="1"/>
    <x v="4"/>
    <x v="4"/>
    <x v="1"/>
    <x v="2"/>
    <x v="3"/>
    <x v="2"/>
    <x v="0"/>
  </r>
  <r>
    <x v="0"/>
    <x v="1"/>
    <x v="0"/>
    <x v="1"/>
    <x v="4"/>
    <x v="3"/>
    <x v="0"/>
    <x v="0"/>
    <x v="2"/>
    <x v="2"/>
    <x v="2"/>
    <x v="0"/>
  </r>
  <r>
    <x v="0"/>
    <x v="0"/>
    <x v="1"/>
    <x v="0"/>
    <x v="4"/>
    <x v="2"/>
    <x v="0"/>
    <x v="0"/>
    <x v="2"/>
    <x v="3"/>
    <x v="2"/>
    <x v="0"/>
  </r>
  <r>
    <x v="0"/>
    <x v="0"/>
    <x v="1"/>
    <x v="0"/>
    <x v="4"/>
    <x v="2"/>
    <x v="3"/>
    <x v="1"/>
    <x v="2"/>
    <x v="0"/>
    <x v="2"/>
    <x v="0"/>
  </r>
  <r>
    <x v="0"/>
    <x v="0"/>
    <x v="1"/>
    <x v="0"/>
    <x v="3"/>
    <x v="2"/>
    <x v="0"/>
    <x v="0"/>
    <x v="2"/>
    <x v="2"/>
    <x v="2"/>
    <x v="2"/>
  </r>
  <r>
    <x v="1"/>
    <x v="0"/>
    <x v="0"/>
    <x v="1"/>
    <x v="1"/>
    <x v="0"/>
    <x v="2"/>
    <x v="0"/>
    <x v="1"/>
    <x v="0"/>
    <x v="2"/>
    <x v="0"/>
  </r>
  <r>
    <x v="1"/>
    <x v="1"/>
    <x v="0"/>
    <x v="1"/>
    <x v="5"/>
    <x v="0"/>
    <x v="0"/>
    <x v="0"/>
    <x v="2"/>
    <x v="1"/>
    <x v="2"/>
    <x v="0"/>
  </r>
  <r>
    <x v="1"/>
    <x v="0"/>
    <x v="1"/>
    <x v="1"/>
    <x v="4"/>
    <x v="2"/>
    <x v="2"/>
    <x v="1"/>
    <x v="2"/>
    <x v="3"/>
    <x v="2"/>
    <x v="0"/>
  </r>
  <r>
    <x v="1"/>
    <x v="1"/>
    <x v="0"/>
    <x v="1"/>
    <x v="3"/>
    <x v="4"/>
    <x v="2"/>
    <x v="0"/>
    <x v="1"/>
    <x v="1"/>
    <x v="2"/>
    <x v="2"/>
  </r>
  <r>
    <x v="0"/>
    <x v="1"/>
    <x v="1"/>
    <x v="1"/>
    <x v="0"/>
    <x v="0"/>
    <x v="4"/>
    <x v="1"/>
    <x v="3"/>
    <x v="0"/>
    <x v="2"/>
    <x v="0"/>
  </r>
  <r>
    <x v="1"/>
    <x v="1"/>
    <x v="0"/>
    <x v="1"/>
    <x v="0"/>
    <x v="0"/>
    <x v="4"/>
    <x v="1"/>
    <x v="4"/>
    <x v="0"/>
    <x v="2"/>
    <x v="0"/>
  </r>
  <r>
    <x v="0"/>
    <x v="0"/>
    <x v="1"/>
    <x v="0"/>
    <x v="3"/>
    <x v="2"/>
    <x v="0"/>
    <x v="0"/>
    <x v="1"/>
    <x v="2"/>
    <x v="2"/>
    <x v="2"/>
  </r>
  <r>
    <x v="1"/>
    <x v="1"/>
    <x v="0"/>
    <x v="0"/>
    <x v="4"/>
    <x v="1"/>
    <x v="1"/>
    <x v="1"/>
    <x v="1"/>
    <x v="3"/>
    <x v="2"/>
    <x v="0"/>
  </r>
  <r>
    <x v="0"/>
    <x v="0"/>
    <x v="0"/>
    <x v="1"/>
    <x v="4"/>
    <x v="1"/>
    <x v="2"/>
    <x v="0"/>
    <x v="1"/>
    <x v="4"/>
    <x v="2"/>
    <x v="0"/>
  </r>
  <r>
    <x v="0"/>
    <x v="0"/>
    <x v="1"/>
    <x v="0"/>
    <x v="5"/>
    <x v="1"/>
    <x v="1"/>
    <x v="1"/>
    <x v="0"/>
    <x v="0"/>
    <x v="2"/>
    <x v="2"/>
  </r>
  <r>
    <x v="1"/>
    <x v="0"/>
    <x v="0"/>
    <x v="0"/>
    <x v="0"/>
    <x v="1"/>
    <x v="1"/>
    <x v="0"/>
    <x v="1"/>
    <x v="3"/>
    <x v="2"/>
    <x v="0"/>
  </r>
  <r>
    <x v="0"/>
    <x v="0"/>
    <x v="1"/>
    <x v="1"/>
    <x v="0"/>
    <x v="0"/>
    <x v="4"/>
    <x v="0"/>
    <x v="4"/>
    <x v="2"/>
    <x v="2"/>
    <x v="0"/>
  </r>
  <r>
    <x v="0"/>
    <x v="0"/>
    <x v="0"/>
    <x v="1"/>
    <x v="5"/>
    <x v="1"/>
    <x v="2"/>
    <x v="0"/>
    <x v="1"/>
    <x v="4"/>
    <x v="2"/>
    <x v="0"/>
  </r>
  <r>
    <x v="1"/>
    <x v="0"/>
    <x v="1"/>
    <x v="1"/>
    <x v="5"/>
    <x v="4"/>
    <x v="0"/>
    <x v="0"/>
    <x v="0"/>
    <x v="3"/>
    <x v="2"/>
    <x v="0"/>
  </r>
  <r>
    <x v="0"/>
    <x v="0"/>
    <x v="0"/>
    <x v="1"/>
    <x v="4"/>
    <x v="0"/>
    <x v="4"/>
    <x v="0"/>
    <x v="0"/>
    <x v="4"/>
    <x v="2"/>
    <x v="0"/>
  </r>
  <r>
    <x v="0"/>
    <x v="1"/>
    <x v="0"/>
    <x v="1"/>
    <x v="0"/>
    <x v="0"/>
    <x v="2"/>
    <x v="1"/>
    <x v="1"/>
    <x v="0"/>
    <x v="2"/>
    <x v="0"/>
  </r>
  <r>
    <x v="0"/>
    <x v="0"/>
    <x v="0"/>
    <x v="1"/>
    <x v="4"/>
    <x v="1"/>
    <x v="2"/>
    <x v="0"/>
    <x v="1"/>
    <x v="1"/>
    <x v="2"/>
    <x v="0"/>
  </r>
  <r>
    <x v="0"/>
    <x v="0"/>
    <x v="1"/>
    <x v="1"/>
    <x v="0"/>
    <x v="4"/>
    <x v="2"/>
    <x v="0"/>
    <x v="0"/>
    <x v="1"/>
    <x v="2"/>
    <x v="2"/>
  </r>
  <r>
    <x v="0"/>
    <x v="0"/>
    <x v="1"/>
    <x v="1"/>
    <x v="3"/>
    <x v="1"/>
    <x v="2"/>
    <x v="0"/>
    <x v="2"/>
    <x v="2"/>
    <x v="2"/>
    <x v="2"/>
  </r>
  <r>
    <x v="0"/>
    <x v="1"/>
    <x v="0"/>
    <x v="0"/>
    <x v="3"/>
    <x v="1"/>
    <x v="0"/>
    <x v="1"/>
    <x v="1"/>
    <x v="3"/>
    <x v="2"/>
    <x v="2"/>
  </r>
  <r>
    <x v="1"/>
    <x v="0"/>
    <x v="0"/>
    <x v="0"/>
    <x v="5"/>
    <x v="2"/>
    <x v="2"/>
    <x v="0"/>
    <x v="2"/>
    <x v="2"/>
    <x v="2"/>
    <x v="0"/>
  </r>
  <r>
    <x v="1"/>
    <x v="0"/>
    <x v="1"/>
    <x v="0"/>
    <x v="0"/>
    <x v="0"/>
    <x v="0"/>
    <x v="1"/>
    <x v="1"/>
    <x v="0"/>
    <x v="2"/>
    <x v="2"/>
  </r>
  <r>
    <x v="0"/>
    <x v="1"/>
    <x v="0"/>
    <x v="1"/>
    <x v="2"/>
    <x v="4"/>
    <x v="0"/>
    <x v="1"/>
    <x v="0"/>
    <x v="0"/>
    <x v="2"/>
    <x v="0"/>
  </r>
  <r>
    <x v="1"/>
    <x v="1"/>
    <x v="0"/>
    <x v="1"/>
    <x v="1"/>
    <x v="4"/>
    <x v="2"/>
    <x v="0"/>
    <x v="0"/>
    <x v="1"/>
    <x v="2"/>
    <x v="0"/>
  </r>
  <r>
    <x v="0"/>
    <x v="1"/>
    <x v="1"/>
    <x v="0"/>
    <x v="1"/>
    <x v="3"/>
    <x v="1"/>
    <x v="1"/>
    <x v="2"/>
    <x v="0"/>
    <x v="2"/>
    <x v="0"/>
  </r>
  <r>
    <x v="0"/>
    <x v="0"/>
    <x v="0"/>
    <x v="1"/>
    <x v="2"/>
    <x v="0"/>
    <x v="4"/>
    <x v="0"/>
    <x v="4"/>
    <x v="4"/>
    <x v="2"/>
    <x v="0"/>
  </r>
  <r>
    <x v="1"/>
    <x v="0"/>
    <x v="1"/>
    <x v="1"/>
    <x v="0"/>
    <x v="4"/>
    <x v="0"/>
    <x v="0"/>
    <x v="0"/>
    <x v="0"/>
    <x v="2"/>
    <x v="2"/>
  </r>
  <r>
    <x v="0"/>
    <x v="0"/>
    <x v="0"/>
    <x v="1"/>
    <x v="3"/>
    <x v="1"/>
    <x v="0"/>
    <x v="1"/>
    <x v="1"/>
    <x v="3"/>
    <x v="2"/>
    <x v="2"/>
  </r>
  <r>
    <x v="0"/>
    <x v="0"/>
    <x v="1"/>
    <x v="1"/>
    <x v="5"/>
    <x v="0"/>
    <x v="0"/>
    <x v="0"/>
    <x v="4"/>
    <x v="4"/>
    <x v="2"/>
    <x v="0"/>
  </r>
  <r>
    <x v="0"/>
    <x v="0"/>
    <x v="0"/>
    <x v="1"/>
    <x v="0"/>
    <x v="2"/>
    <x v="2"/>
    <x v="1"/>
    <x v="3"/>
    <x v="1"/>
    <x v="2"/>
    <x v="0"/>
  </r>
  <r>
    <x v="0"/>
    <x v="0"/>
    <x v="0"/>
    <x v="1"/>
    <x v="5"/>
    <x v="0"/>
    <x v="4"/>
    <x v="0"/>
    <x v="3"/>
    <x v="0"/>
    <x v="2"/>
    <x v="0"/>
  </r>
  <r>
    <x v="0"/>
    <x v="0"/>
    <x v="1"/>
    <x v="1"/>
    <x v="0"/>
    <x v="4"/>
    <x v="0"/>
    <x v="1"/>
    <x v="0"/>
    <x v="0"/>
    <x v="2"/>
    <x v="0"/>
  </r>
  <r>
    <x v="1"/>
    <x v="0"/>
    <x v="1"/>
    <x v="1"/>
    <x v="0"/>
    <x v="1"/>
    <x v="0"/>
    <x v="1"/>
    <x v="1"/>
    <x v="0"/>
    <x v="2"/>
    <x v="0"/>
  </r>
  <r>
    <x v="1"/>
    <x v="1"/>
    <x v="1"/>
    <x v="1"/>
    <x v="5"/>
    <x v="4"/>
    <x v="0"/>
    <x v="0"/>
    <x v="0"/>
    <x v="3"/>
    <x v="2"/>
    <x v="0"/>
  </r>
  <r>
    <x v="0"/>
    <x v="0"/>
    <x v="0"/>
    <x v="1"/>
    <x v="0"/>
    <x v="4"/>
    <x v="0"/>
    <x v="0"/>
    <x v="0"/>
    <x v="0"/>
    <x v="2"/>
    <x v="2"/>
  </r>
  <r>
    <x v="0"/>
    <x v="0"/>
    <x v="1"/>
    <x v="1"/>
    <x v="4"/>
    <x v="3"/>
    <x v="0"/>
    <x v="0"/>
    <x v="2"/>
    <x v="4"/>
    <x v="2"/>
    <x v="0"/>
  </r>
  <r>
    <x v="1"/>
    <x v="1"/>
    <x v="1"/>
    <x v="1"/>
    <x v="4"/>
    <x v="0"/>
    <x v="4"/>
    <x v="1"/>
    <x v="1"/>
    <x v="1"/>
    <x v="2"/>
    <x v="0"/>
  </r>
  <r>
    <x v="0"/>
    <x v="1"/>
    <x v="1"/>
    <x v="0"/>
    <x v="3"/>
    <x v="2"/>
    <x v="0"/>
    <x v="0"/>
    <x v="2"/>
    <x v="2"/>
    <x v="2"/>
    <x v="2"/>
  </r>
  <r>
    <x v="0"/>
    <x v="0"/>
    <x v="1"/>
    <x v="1"/>
    <x v="2"/>
    <x v="1"/>
    <x v="2"/>
    <x v="0"/>
    <x v="4"/>
    <x v="0"/>
    <x v="2"/>
    <x v="0"/>
  </r>
  <r>
    <x v="1"/>
    <x v="0"/>
    <x v="1"/>
    <x v="1"/>
    <x v="1"/>
    <x v="1"/>
    <x v="2"/>
    <x v="1"/>
    <x v="2"/>
    <x v="1"/>
    <x v="2"/>
    <x v="0"/>
  </r>
  <r>
    <x v="0"/>
    <x v="0"/>
    <x v="1"/>
    <x v="1"/>
    <x v="5"/>
    <x v="0"/>
    <x v="4"/>
    <x v="0"/>
    <x v="0"/>
    <x v="0"/>
    <x v="2"/>
    <x v="0"/>
  </r>
  <r>
    <x v="1"/>
    <x v="1"/>
    <x v="1"/>
    <x v="1"/>
    <x v="5"/>
    <x v="0"/>
    <x v="2"/>
    <x v="0"/>
    <x v="2"/>
    <x v="1"/>
    <x v="2"/>
    <x v="0"/>
  </r>
  <r>
    <x v="0"/>
    <x v="0"/>
    <x v="1"/>
    <x v="1"/>
    <x v="5"/>
    <x v="0"/>
    <x v="0"/>
    <x v="0"/>
    <x v="4"/>
    <x v="2"/>
    <x v="2"/>
    <x v="0"/>
  </r>
  <r>
    <x v="1"/>
    <x v="1"/>
    <x v="0"/>
    <x v="0"/>
    <x v="3"/>
    <x v="2"/>
    <x v="0"/>
    <x v="1"/>
    <x v="2"/>
    <x v="0"/>
    <x v="2"/>
    <x v="2"/>
  </r>
  <r>
    <x v="0"/>
    <x v="0"/>
    <x v="0"/>
    <x v="1"/>
    <x v="0"/>
    <x v="0"/>
    <x v="0"/>
    <x v="0"/>
    <x v="1"/>
    <x v="0"/>
    <x v="2"/>
    <x v="2"/>
  </r>
  <r>
    <x v="1"/>
    <x v="1"/>
    <x v="0"/>
    <x v="1"/>
    <x v="4"/>
    <x v="0"/>
    <x v="4"/>
    <x v="1"/>
    <x v="1"/>
    <x v="1"/>
    <x v="2"/>
    <x v="0"/>
  </r>
  <r>
    <x v="0"/>
    <x v="1"/>
    <x v="0"/>
    <x v="0"/>
    <x v="4"/>
    <x v="3"/>
    <x v="1"/>
    <x v="0"/>
    <x v="2"/>
    <x v="3"/>
    <x v="2"/>
    <x v="0"/>
  </r>
  <r>
    <x v="1"/>
    <x v="0"/>
    <x v="1"/>
    <x v="1"/>
    <x v="4"/>
    <x v="2"/>
    <x v="2"/>
    <x v="1"/>
    <x v="2"/>
    <x v="3"/>
    <x v="2"/>
    <x v="0"/>
  </r>
  <r>
    <x v="0"/>
    <x v="1"/>
    <x v="0"/>
    <x v="1"/>
    <x v="4"/>
    <x v="3"/>
    <x v="0"/>
    <x v="1"/>
    <x v="2"/>
    <x v="3"/>
    <x v="2"/>
    <x v="0"/>
  </r>
  <r>
    <x v="1"/>
    <x v="0"/>
    <x v="1"/>
    <x v="0"/>
    <x v="3"/>
    <x v="2"/>
    <x v="0"/>
    <x v="0"/>
    <x v="2"/>
    <x v="2"/>
    <x v="2"/>
    <x v="2"/>
  </r>
  <r>
    <x v="0"/>
    <x v="1"/>
    <x v="1"/>
    <x v="0"/>
    <x v="0"/>
    <x v="2"/>
    <x v="1"/>
    <x v="1"/>
    <x v="1"/>
    <x v="2"/>
    <x v="2"/>
    <x v="0"/>
  </r>
  <r>
    <x v="1"/>
    <x v="0"/>
    <x v="1"/>
    <x v="0"/>
    <x v="0"/>
    <x v="2"/>
    <x v="1"/>
    <x v="0"/>
    <x v="1"/>
    <x v="1"/>
    <x v="2"/>
    <x v="0"/>
  </r>
  <r>
    <x v="0"/>
    <x v="0"/>
    <x v="1"/>
    <x v="1"/>
    <x v="4"/>
    <x v="4"/>
    <x v="4"/>
    <x v="0"/>
    <x v="2"/>
    <x v="2"/>
    <x v="2"/>
    <x v="1"/>
  </r>
  <r>
    <x v="1"/>
    <x v="0"/>
    <x v="1"/>
    <x v="1"/>
    <x v="2"/>
    <x v="1"/>
    <x v="2"/>
    <x v="0"/>
    <x v="2"/>
    <x v="3"/>
    <x v="2"/>
    <x v="0"/>
  </r>
  <r>
    <x v="1"/>
    <x v="1"/>
    <x v="1"/>
    <x v="1"/>
    <x v="3"/>
    <x v="1"/>
    <x v="0"/>
    <x v="0"/>
    <x v="1"/>
    <x v="2"/>
    <x v="2"/>
    <x v="2"/>
  </r>
  <r>
    <x v="1"/>
    <x v="1"/>
    <x v="0"/>
    <x v="0"/>
    <x v="3"/>
    <x v="2"/>
    <x v="0"/>
    <x v="1"/>
    <x v="2"/>
    <x v="0"/>
    <x v="2"/>
    <x v="2"/>
  </r>
  <r>
    <x v="1"/>
    <x v="1"/>
    <x v="1"/>
    <x v="1"/>
    <x v="5"/>
    <x v="0"/>
    <x v="2"/>
    <x v="0"/>
    <x v="2"/>
    <x v="1"/>
    <x v="2"/>
    <x v="0"/>
  </r>
  <r>
    <x v="0"/>
    <x v="0"/>
    <x v="1"/>
    <x v="1"/>
    <x v="5"/>
    <x v="4"/>
    <x v="4"/>
    <x v="0"/>
    <x v="2"/>
    <x v="2"/>
    <x v="2"/>
    <x v="1"/>
  </r>
  <r>
    <x v="0"/>
    <x v="0"/>
    <x v="1"/>
    <x v="0"/>
    <x v="3"/>
    <x v="1"/>
    <x v="0"/>
    <x v="0"/>
    <x v="1"/>
    <x v="2"/>
    <x v="2"/>
    <x v="2"/>
  </r>
  <r>
    <x v="1"/>
    <x v="0"/>
    <x v="1"/>
    <x v="0"/>
    <x v="3"/>
    <x v="2"/>
    <x v="0"/>
    <x v="0"/>
    <x v="2"/>
    <x v="2"/>
    <x v="2"/>
    <x v="2"/>
  </r>
  <r>
    <x v="0"/>
    <x v="1"/>
    <x v="0"/>
    <x v="0"/>
    <x v="3"/>
    <x v="2"/>
    <x v="0"/>
    <x v="0"/>
    <x v="2"/>
    <x v="2"/>
    <x v="2"/>
    <x v="2"/>
  </r>
  <r>
    <x v="0"/>
    <x v="0"/>
    <x v="0"/>
    <x v="0"/>
    <x v="4"/>
    <x v="2"/>
    <x v="3"/>
    <x v="0"/>
    <x v="2"/>
    <x v="3"/>
    <x v="2"/>
    <x v="0"/>
  </r>
  <r>
    <x v="1"/>
    <x v="1"/>
    <x v="1"/>
    <x v="0"/>
    <x v="4"/>
    <x v="2"/>
    <x v="0"/>
    <x v="0"/>
    <x v="2"/>
    <x v="3"/>
    <x v="2"/>
    <x v="0"/>
  </r>
  <r>
    <x v="1"/>
    <x v="1"/>
    <x v="0"/>
    <x v="1"/>
    <x v="1"/>
    <x v="4"/>
    <x v="4"/>
    <x v="0"/>
    <x v="2"/>
    <x v="2"/>
    <x v="2"/>
    <x v="0"/>
  </r>
  <r>
    <x v="0"/>
    <x v="0"/>
    <x v="1"/>
    <x v="1"/>
    <x v="3"/>
    <x v="1"/>
    <x v="0"/>
    <x v="1"/>
    <x v="2"/>
    <x v="3"/>
    <x v="2"/>
    <x v="2"/>
  </r>
  <r>
    <x v="0"/>
    <x v="1"/>
    <x v="0"/>
    <x v="1"/>
    <x v="5"/>
    <x v="0"/>
    <x v="4"/>
    <x v="0"/>
    <x v="2"/>
    <x v="4"/>
    <x v="2"/>
    <x v="1"/>
  </r>
  <r>
    <x v="0"/>
    <x v="0"/>
    <x v="0"/>
    <x v="1"/>
    <x v="4"/>
    <x v="2"/>
    <x v="2"/>
    <x v="0"/>
    <x v="2"/>
    <x v="4"/>
    <x v="2"/>
    <x v="0"/>
  </r>
  <r>
    <x v="1"/>
    <x v="1"/>
    <x v="0"/>
    <x v="1"/>
    <x v="5"/>
    <x v="0"/>
    <x v="4"/>
    <x v="0"/>
    <x v="2"/>
    <x v="3"/>
    <x v="2"/>
    <x v="1"/>
  </r>
  <r>
    <x v="0"/>
    <x v="0"/>
    <x v="1"/>
    <x v="0"/>
    <x v="3"/>
    <x v="1"/>
    <x v="0"/>
    <x v="1"/>
    <x v="2"/>
    <x v="3"/>
    <x v="2"/>
    <x v="2"/>
  </r>
  <r>
    <x v="1"/>
    <x v="0"/>
    <x v="0"/>
    <x v="1"/>
    <x v="1"/>
    <x v="4"/>
    <x v="2"/>
    <x v="0"/>
    <x v="0"/>
    <x v="1"/>
    <x v="2"/>
    <x v="0"/>
  </r>
  <r>
    <x v="0"/>
    <x v="0"/>
    <x v="1"/>
    <x v="0"/>
    <x v="3"/>
    <x v="1"/>
    <x v="0"/>
    <x v="0"/>
    <x v="1"/>
    <x v="2"/>
    <x v="2"/>
    <x v="2"/>
  </r>
  <r>
    <x v="0"/>
    <x v="1"/>
    <x v="0"/>
    <x v="0"/>
    <x v="3"/>
    <x v="2"/>
    <x v="0"/>
    <x v="0"/>
    <x v="2"/>
    <x v="2"/>
    <x v="2"/>
    <x v="2"/>
  </r>
  <r>
    <x v="0"/>
    <x v="1"/>
    <x v="1"/>
    <x v="1"/>
    <x v="0"/>
    <x v="0"/>
    <x v="4"/>
    <x v="0"/>
    <x v="1"/>
    <x v="2"/>
    <x v="2"/>
    <x v="0"/>
  </r>
  <r>
    <x v="1"/>
    <x v="0"/>
    <x v="1"/>
    <x v="1"/>
    <x v="3"/>
    <x v="1"/>
    <x v="0"/>
    <x v="0"/>
    <x v="2"/>
    <x v="2"/>
    <x v="2"/>
    <x v="2"/>
  </r>
  <r>
    <x v="1"/>
    <x v="1"/>
    <x v="0"/>
    <x v="1"/>
    <x v="5"/>
    <x v="2"/>
    <x v="2"/>
    <x v="0"/>
    <x v="0"/>
    <x v="2"/>
    <x v="2"/>
    <x v="0"/>
  </r>
  <r>
    <x v="1"/>
    <x v="1"/>
    <x v="1"/>
    <x v="1"/>
    <x v="4"/>
    <x v="0"/>
    <x v="4"/>
    <x v="1"/>
    <x v="4"/>
    <x v="0"/>
    <x v="2"/>
    <x v="2"/>
  </r>
  <r>
    <x v="1"/>
    <x v="0"/>
    <x v="1"/>
    <x v="1"/>
    <x v="1"/>
    <x v="2"/>
    <x v="2"/>
    <x v="1"/>
    <x v="1"/>
    <x v="3"/>
    <x v="2"/>
    <x v="0"/>
  </r>
  <r>
    <x v="1"/>
    <x v="1"/>
    <x v="0"/>
    <x v="1"/>
    <x v="1"/>
    <x v="0"/>
    <x v="0"/>
    <x v="0"/>
    <x v="2"/>
    <x v="1"/>
    <x v="2"/>
    <x v="0"/>
  </r>
  <r>
    <x v="0"/>
    <x v="1"/>
    <x v="0"/>
    <x v="0"/>
    <x v="3"/>
    <x v="3"/>
    <x v="1"/>
    <x v="0"/>
    <x v="2"/>
    <x v="2"/>
    <x v="2"/>
    <x v="2"/>
  </r>
  <r>
    <x v="0"/>
    <x v="1"/>
    <x v="1"/>
    <x v="2"/>
    <x v="0"/>
    <x v="4"/>
    <x v="4"/>
    <x v="1"/>
    <x v="3"/>
    <x v="0"/>
    <x v="2"/>
    <x v="1"/>
  </r>
  <r>
    <x v="0"/>
    <x v="0"/>
    <x v="1"/>
    <x v="1"/>
    <x v="4"/>
    <x v="2"/>
    <x v="2"/>
    <x v="1"/>
    <x v="2"/>
    <x v="2"/>
    <x v="2"/>
    <x v="0"/>
  </r>
  <r>
    <x v="1"/>
    <x v="0"/>
    <x v="0"/>
    <x v="1"/>
    <x v="5"/>
    <x v="0"/>
    <x v="2"/>
    <x v="0"/>
    <x v="2"/>
    <x v="0"/>
    <x v="2"/>
    <x v="0"/>
  </r>
  <r>
    <x v="0"/>
    <x v="0"/>
    <x v="0"/>
    <x v="1"/>
    <x v="3"/>
    <x v="4"/>
    <x v="2"/>
    <x v="0"/>
    <x v="0"/>
    <x v="0"/>
    <x v="2"/>
    <x v="0"/>
  </r>
  <r>
    <x v="1"/>
    <x v="1"/>
    <x v="0"/>
    <x v="1"/>
    <x v="4"/>
    <x v="3"/>
    <x v="0"/>
    <x v="1"/>
    <x v="2"/>
    <x v="1"/>
    <x v="2"/>
    <x v="0"/>
  </r>
  <r>
    <x v="1"/>
    <x v="1"/>
    <x v="0"/>
    <x v="1"/>
    <x v="1"/>
    <x v="0"/>
    <x v="0"/>
    <x v="0"/>
    <x v="0"/>
    <x v="1"/>
    <x v="2"/>
    <x v="0"/>
  </r>
  <r>
    <x v="0"/>
    <x v="0"/>
    <x v="0"/>
    <x v="0"/>
    <x v="3"/>
    <x v="1"/>
    <x v="0"/>
    <x v="0"/>
    <x v="2"/>
    <x v="2"/>
    <x v="2"/>
    <x v="2"/>
  </r>
  <r>
    <x v="0"/>
    <x v="0"/>
    <x v="1"/>
    <x v="1"/>
    <x v="0"/>
    <x v="4"/>
    <x v="0"/>
    <x v="0"/>
    <x v="0"/>
    <x v="0"/>
    <x v="2"/>
    <x v="2"/>
  </r>
  <r>
    <x v="1"/>
    <x v="1"/>
    <x v="0"/>
    <x v="1"/>
    <x v="1"/>
    <x v="0"/>
    <x v="0"/>
    <x v="0"/>
    <x v="2"/>
    <x v="1"/>
    <x v="2"/>
    <x v="0"/>
  </r>
  <r>
    <x v="1"/>
    <x v="1"/>
    <x v="0"/>
    <x v="1"/>
    <x v="1"/>
    <x v="4"/>
    <x v="2"/>
    <x v="0"/>
    <x v="0"/>
    <x v="0"/>
    <x v="2"/>
    <x v="2"/>
  </r>
  <r>
    <x v="0"/>
    <x v="0"/>
    <x v="1"/>
    <x v="1"/>
    <x v="5"/>
    <x v="1"/>
    <x v="2"/>
    <x v="0"/>
    <x v="2"/>
    <x v="4"/>
    <x v="2"/>
    <x v="0"/>
  </r>
  <r>
    <x v="0"/>
    <x v="0"/>
    <x v="1"/>
    <x v="1"/>
    <x v="4"/>
    <x v="4"/>
    <x v="4"/>
    <x v="0"/>
    <x v="4"/>
    <x v="2"/>
    <x v="2"/>
    <x v="1"/>
  </r>
  <r>
    <x v="0"/>
    <x v="0"/>
    <x v="0"/>
    <x v="0"/>
    <x v="2"/>
    <x v="2"/>
    <x v="2"/>
    <x v="0"/>
    <x v="2"/>
    <x v="4"/>
    <x v="2"/>
    <x v="1"/>
  </r>
  <r>
    <x v="0"/>
    <x v="1"/>
    <x v="0"/>
    <x v="0"/>
    <x v="1"/>
    <x v="3"/>
    <x v="1"/>
    <x v="0"/>
    <x v="2"/>
    <x v="3"/>
    <x v="2"/>
    <x v="0"/>
  </r>
  <r>
    <x v="0"/>
    <x v="0"/>
    <x v="0"/>
    <x v="1"/>
    <x v="5"/>
    <x v="1"/>
    <x v="2"/>
    <x v="1"/>
    <x v="1"/>
    <x v="3"/>
    <x v="2"/>
    <x v="0"/>
  </r>
  <r>
    <x v="0"/>
    <x v="1"/>
    <x v="0"/>
    <x v="0"/>
    <x v="3"/>
    <x v="3"/>
    <x v="1"/>
    <x v="0"/>
    <x v="2"/>
    <x v="2"/>
    <x v="2"/>
    <x v="2"/>
  </r>
  <r>
    <x v="1"/>
    <x v="1"/>
    <x v="1"/>
    <x v="1"/>
    <x v="3"/>
    <x v="4"/>
    <x v="4"/>
    <x v="1"/>
    <x v="2"/>
    <x v="0"/>
    <x v="2"/>
    <x v="2"/>
  </r>
  <r>
    <x v="1"/>
    <x v="0"/>
    <x v="1"/>
    <x v="1"/>
    <x v="3"/>
    <x v="1"/>
    <x v="0"/>
    <x v="0"/>
    <x v="1"/>
    <x v="2"/>
    <x v="2"/>
    <x v="2"/>
  </r>
  <r>
    <x v="1"/>
    <x v="1"/>
    <x v="1"/>
    <x v="1"/>
    <x v="4"/>
    <x v="0"/>
    <x v="0"/>
    <x v="1"/>
    <x v="1"/>
    <x v="0"/>
    <x v="2"/>
    <x v="0"/>
  </r>
  <r>
    <x v="1"/>
    <x v="1"/>
    <x v="1"/>
    <x v="1"/>
    <x v="0"/>
    <x v="4"/>
    <x v="2"/>
    <x v="0"/>
    <x v="0"/>
    <x v="1"/>
    <x v="2"/>
    <x v="2"/>
  </r>
  <r>
    <x v="0"/>
    <x v="0"/>
    <x v="0"/>
    <x v="1"/>
    <x v="3"/>
    <x v="1"/>
    <x v="2"/>
    <x v="0"/>
    <x v="2"/>
    <x v="2"/>
    <x v="2"/>
    <x v="2"/>
  </r>
  <r>
    <x v="0"/>
    <x v="1"/>
    <x v="0"/>
    <x v="0"/>
    <x v="3"/>
    <x v="1"/>
    <x v="0"/>
    <x v="1"/>
    <x v="1"/>
    <x v="3"/>
    <x v="2"/>
    <x v="2"/>
  </r>
  <r>
    <x v="0"/>
    <x v="1"/>
    <x v="1"/>
    <x v="0"/>
    <x v="3"/>
    <x v="1"/>
    <x v="0"/>
    <x v="0"/>
    <x v="1"/>
    <x v="2"/>
    <x v="2"/>
    <x v="2"/>
  </r>
  <r>
    <x v="1"/>
    <x v="0"/>
    <x v="0"/>
    <x v="1"/>
    <x v="0"/>
    <x v="0"/>
    <x v="2"/>
    <x v="0"/>
    <x v="1"/>
    <x v="0"/>
    <x v="2"/>
    <x v="0"/>
  </r>
  <r>
    <x v="0"/>
    <x v="0"/>
    <x v="1"/>
    <x v="0"/>
    <x v="4"/>
    <x v="2"/>
    <x v="0"/>
    <x v="0"/>
    <x v="2"/>
    <x v="3"/>
    <x v="2"/>
    <x v="0"/>
  </r>
  <r>
    <x v="0"/>
    <x v="1"/>
    <x v="1"/>
    <x v="0"/>
    <x v="3"/>
    <x v="1"/>
    <x v="0"/>
    <x v="0"/>
    <x v="1"/>
    <x v="2"/>
    <x v="2"/>
    <x v="2"/>
  </r>
  <r>
    <x v="1"/>
    <x v="0"/>
    <x v="0"/>
    <x v="0"/>
    <x v="4"/>
    <x v="2"/>
    <x v="3"/>
    <x v="1"/>
    <x v="2"/>
    <x v="3"/>
    <x v="2"/>
    <x v="0"/>
  </r>
  <r>
    <x v="1"/>
    <x v="0"/>
    <x v="1"/>
    <x v="1"/>
    <x v="3"/>
    <x v="4"/>
    <x v="0"/>
    <x v="0"/>
    <x v="0"/>
    <x v="3"/>
    <x v="2"/>
    <x v="2"/>
  </r>
  <r>
    <x v="0"/>
    <x v="1"/>
    <x v="1"/>
    <x v="0"/>
    <x v="3"/>
    <x v="2"/>
    <x v="0"/>
    <x v="0"/>
    <x v="2"/>
    <x v="2"/>
    <x v="2"/>
    <x v="2"/>
  </r>
  <r>
    <x v="1"/>
    <x v="1"/>
    <x v="0"/>
    <x v="1"/>
    <x v="3"/>
    <x v="0"/>
    <x v="4"/>
    <x v="1"/>
    <x v="1"/>
    <x v="0"/>
    <x v="2"/>
    <x v="2"/>
  </r>
  <r>
    <x v="0"/>
    <x v="0"/>
    <x v="1"/>
    <x v="1"/>
    <x v="4"/>
    <x v="2"/>
    <x v="2"/>
    <x v="0"/>
    <x v="2"/>
    <x v="4"/>
    <x v="2"/>
    <x v="0"/>
  </r>
  <r>
    <x v="0"/>
    <x v="0"/>
    <x v="1"/>
    <x v="1"/>
    <x v="1"/>
    <x v="1"/>
    <x v="2"/>
    <x v="0"/>
    <x v="1"/>
    <x v="2"/>
    <x v="2"/>
    <x v="0"/>
  </r>
  <r>
    <x v="1"/>
    <x v="1"/>
    <x v="1"/>
    <x v="0"/>
    <x v="2"/>
    <x v="3"/>
    <x v="0"/>
    <x v="0"/>
    <x v="4"/>
    <x v="4"/>
    <x v="2"/>
    <x v="1"/>
  </r>
  <r>
    <x v="0"/>
    <x v="1"/>
    <x v="0"/>
    <x v="1"/>
    <x v="1"/>
    <x v="0"/>
    <x v="4"/>
    <x v="1"/>
    <x v="3"/>
    <x v="3"/>
    <x v="2"/>
    <x v="0"/>
  </r>
  <r>
    <x v="0"/>
    <x v="0"/>
    <x v="1"/>
    <x v="1"/>
    <x v="0"/>
    <x v="1"/>
    <x v="0"/>
    <x v="0"/>
    <x v="1"/>
    <x v="0"/>
    <x v="2"/>
    <x v="0"/>
  </r>
  <r>
    <x v="1"/>
    <x v="1"/>
    <x v="0"/>
    <x v="1"/>
    <x v="1"/>
    <x v="4"/>
    <x v="4"/>
    <x v="0"/>
    <x v="2"/>
    <x v="2"/>
    <x v="2"/>
    <x v="0"/>
  </r>
  <r>
    <x v="0"/>
    <x v="0"/>
    <x v="1"/>
    <x v="1"/>
    <x v="1"/>
    <x v="0"/>
    <x v="0"/>
    <x v="0"/>
    <x v="2"/>
    <x v="1"/>
    <x v="2"/>
    <x v="0"/>
  </r>
  <r>
    <x v="1"/>
    <x v="1"/>
    <x v="0"/>
    <x v="1"/>
    <x v="4"/>
    <x v="0"/>
    <x v="0"/>
    <x v="0"/>
    <x v="0"/>
    <x v="1"/>
    <x v="2"/>
    <x v="2"/>
  </r>
  <r>
    <x v="0"/>
    <x v="1"/>
    <x v="1"/>
    <x v="0"/>
    <x v="3"/>
    <x v="3"/>
    <x v="1"/>
    <x v="1"/>
    <x v="2"/>
    <x v="0"/>
    <x v="2"/>
    <x v="2"/>
  </r>
  <r>
    <x v="0"/>
    <x v="0"/>
    <x v="1"/>
    <x v="1"/>
    <x v="2"/>
    <x v="0"/>
    <x v="4"/>
    <x v="0"/>
    <x v="2"/>
    <x v="1"/>
    <x v="2"/>
    <x v="1"/>
  </r>
  <r>
    <x v="0"/>
    <x v="0"/>
    <x v="1"/>
    <x v="1"/>
    <x v="4"/>
    <x v="4"/>
    <x v="4"/>
    <x v="0"/>
    <x v="2"/>
    <x v="2"/>
    <x v="2"/>
    <x v="1"/>
  </r>
  <r>
    <x v="0"/>
    <x v="0"/>
    <x v="1"/>
    <x v="1"/>
    <x v="5"/>
    <x v="2"/>
    <x v="2"/>
    <x v="0"/>
    <x v="2"/>
    <x v="3"/>
    <x v="2"/>
    <x v="0"/>
  </r>
  <r>
    <x v="1"/>
    <x v="0"/>
    <x v="1"/>
    <x v="1"/>
    <x v="4"/>
    <x v="4"/>
    <x v="2"/>
    <x v="0"/>
    <x v="0"/>
    <x v="0"/>
    <x v="2"/>
    <x v="2"/>
  </r>
  <r>
    <x v="1"/>
    <x v="0"/>
    <x v="0"/>
    <x v="1"/>
    <x v="5"/>
    <x v="4"/>
    <x v="4"/>
    <x v="0"/>
    <x v="2"/>
    <x v="0"/>
    <x v="2"/>
    <x v="1"/>
  </r>
  <r>
    <x v="0"/>
    <x v="0"/>
    <x v="1"/>
    <x v="0"/>
    <x v="3"/>
    <x v="4"/>
    <x v="0"/>
    <x v="0"/>
    <x v="0"/>
    <x v="0"/>
    <x v="2"/>
    <x v="2"/>
  </r>
  <r>
    <x v="1"/>
    <x v="0"/>
    <x v="0"/>
    <x v="1"/>
    <x v="0"/>
    <x v="0"/>
    <x v="2"/>
    <x v="0"/>
    <x v="1"/>
    <x v="1"/>
    <x v="2"/>
    <x v="0"/>
  </r>
  <r>
    <x v="0"/>
    <x v="0"/>
    <x v="1"/>
    <x v="1"/>
    <x v="5"/>
    <x v="4"/>
    <x v="4"/>
    <x v="0"/>
    <x v="2"/>
    <x v="2"/>
    <x v="2"/>
    <x v="1"/>
  </r>
  <r>
    <x v="0"/>
    <x v="0"/>
    <x v="0"/>
    <x v="0"/>
    <x v="4"/>
    <x v="3"/>
    <x v="1"/>
    <x v="0"/>
    <x v="2"/>
    <x v="0"/>
    <x v="2"/>
    <x v="0"/>
  </r>
  <r>
    <x v="0"/>
    <x v="0"/>
    <x v="1"/>
    <x v="1"/>
    <x v="1"/>
    <x v="4"/>
    <x v="2"/>
    <x v="0"/>
    <x v="0"/>
    <x v="1"/>
    <x v="2"/>
    <x v="2"/>
  </r>
  <r>
    <x v="0"/>
    <x v="0"/>
    <x v="1"/>
    <x v="1"/>
    <x v="3"/>
    <x v="4"/>
    <x v="0"/>
    <x v="0"/>
    <x v="0"/>
    <x v="0"/>
    <x v="2"/>
    <x v="2"/>
  </r>
  <r>
    <x v="0"/>
    <x v="1"/>
    <x v="0"/>
    <x v="1"/>
    <x v="5"/>
    <x v="0"/>
    <x v="0"/>
    <x v="1"/>
    <x v="2"/>
    <x v="0"/>
    <x v="2"/>
    <x v="0"/>
  </r>
  <r>
    <x v="0"/>
    <x v="0"/>
    <x v="0"/>
    <x v="0"/>
    <x v="4"/>
    <x v="1"/>
    <x v="1"/>
    <x v="0"/>
    <x v="1"/>
    <x v="0"/>
    <x v="2"/>
    <x v="0"/>
  </r>
  <r>
    <x v="1"/>
    <x v="1"/>
    <x v="0"/>
    <x v="1"/>
    <x v="5"/>
    <x v="0"/>
    <x v="0"/>
    <x v="0"/>
    <x v="2"/>
    <x v="1"/>
    <x v="2"/>
    <x v="0"/>
  </r>
  <r>
    <x v="0"/>
    <x v="0"/>
    <x v="1"/>
    <x v="1"/>
    <x v="0"/>
    <x v="4"/>
    <x v="2"/>
    <x v="0"/>
    <x v="0"/>
    <x v="0"/>
    <x v="2"/>
    <x v="2"/>
  </r>
  <r>
    <x v="1"/>
    <x v="0"/>
    <x v="1"/>
    <x v="1"/>
    <x v="1"/>
    <x v="4"/>
    <x v="2"/>
    <x v="0"/>
    <x v="0"/>
    <x v="0"/>
    <x v="2"/>
    <x v="2"/>
  </r>
  <r>
    <x v="1"/>
    <x v="0"/>
    <x v="0"/>
    <x v="1"/>
    <x v="5"/>
    <x v="0"/>
    <x v="4"/>
    <x v="0"/>
    <x v="2"/>
    <x v="3"/>
    <x v="2"/>
    <x v="1"/>
  </r>
  <r>
    <x v="1"/>
    <x v="0"/>
    <x v="0"/>
    <x v="1"/>
    <x v="0"/>
    <x v="0"/>
    <x v="0"/>
    <x v="0"/>
    <x v="0"/>
    <x v="0"/>
    <x v="2"/>
    <x v="2"/>
  </r>
  <r>
    <x v="0"/>
    <x v="0"/>
    <x v="1"/>
    <x v="0"/>
    <x v="3"/>
    <x v="3"/>
    <x v="1"/>
    <x v="1"/>
    <x v="2"/>
    <x v="0"/>
    <x v="2"/>
    <x v="2"/>
  </r>
  <r>
    <x v="1"/>
    <x v="1"/>
    <x v="0"/>
    <x v="1"/>
    <x v="5"/>
    <x v="0"/>
    <x v="0"/>
    <x v="0"/>
    <x v="2"/>
    <x v="1"/>
    <x v="2"/>
    <x v="0"/>
  </r>
  <r>
    <x v="0"/>
    <x v="1"/>
    <x v="1"/>
    <x v="1"/>
    <x v="1"/>
    <x v="0"/>
    <x v="0"/>
    <x v="0"/>
    <x v="0"/>
    <x v="1"/>
    <x v="2"/>
    <x v="0"/>
  </r>
  <r>
    <x v="1"/>
    <x v="1"/>
    <x v="0"/>
    <x v="1"/>
    <x v="4"/>
    <x v="0"/>
    <x v="0"/>
    <x v="1"/>
    <x v="0"/>
    <x v="0"/>
    <x v="2"/>
    <x v="2"/>
  </r>
  <r>
    <x v="0"/>
    <x v="0"/>
    <x v="1"/>
    <x v="1"/>
    <x v="5"/>
    <x v="0"/>
    <x v="4"/>
    <x v="0"/>
    <x v="2"/>
    <x v="4"/>
    <x v="2"/>
    <x v="1"/>
  </r>
  <r>
    <x v="1"/>
    <x v="1"/>
    <x v="1"/>
    <x v="1"/>
    <x v="1"/>
    <x v="0"/>
    <x v="0"/>
    <x v="0"/>
    <x v="2"/>
    <x v="1"/>
    <x v="2"/>
    <x v="0"/>
  </r>
  <r>
    <x v="1"/>
    <x v="0"/>
    <x v="1"/>
    <x v="1"/>
    <x v="3"/>
    <x v="4"/>
    <x v="0"/>
    <x v="0"/>
    <x v="0"/>
    <x v="3"/>
    <x v="2"/>
    <x v="0"/>
  </r>
  <r>
    <x v="0"/>
    <x v="0"/>
    <x v="1"/>
    <x v="0"/>
    <x v="5"/>
    <x v="2"/>
    <x v="0"/>
    <x v="0"/>
    <x v="2"/>
    <x v="1"/>
    <x v="2"/>
    <x v="0"/>
  </r>
  <r>
    <x v="0"/>
    <x v="0"/>
    <x v="0"/>
    <x v="1"/>
    <x v="2"/>
    <x v="0"/>
    <x v="4"/>
    <x v="0"/>
    <x v="2"/>
    <x v="2"/>
    <x v="2"/>
    <x v="1"/>
  </r>
  <r>
    <x v="0"/>
    <x v="1"/>
    <x v="1"/>
    <x v="1"/>
    <x v="2"/>
    <x v="4"/>
    <x v="0"/>
    <x v="1"/>
    <x v="0"/>
    <x v="0"/>
    <x v="2"/>
    <x v="0"/>
  </r>
  <r>
    <x v="0"/>
    <x v="0"/>
    <x v="1"/>
    <x v="1"/>
    <x v="1"/>
    <x v="4"/>
    <x v="4"/>
    <x v="0"/>
    <x v="2"/>
    <x v="4"/>
    <x v="2"/>
    <x v="1"/>
  </r>
  <r>
    <x v="1"/>
    <x v="1"/>
    <x v="1"/>
    <x v="1"/>
    <x v="1"/>
    <x v="0"/>
    <x v="4"/>
    <x v="0"/>
    <x v="3"/>
    <x v="1"/>
    <x v="2"/>
    <x v="0"/>
  </r>
  <r>
    <x v="1"/>
    <x v="0"/>
    <x v="0"/>
    <x v="1"/>
    <x v="3"/>
    <x v="1"/>
    <x v="0"/>
    <x v="0"/>
    <x v="2"/>
    <x v="2"/>
    <x v="2"/>
    <x v="2"/>
  </r>
  <r>
    <x v="0"/>
    <x v="0"/>
    <x v="0"/>
    <x v="0"/>
    <x v="5"/>
    <x v="2"/>
    <x v="2"/>
    <x v="0"/>
    <x v="2"/>
    <x v="4"/>
    <x v="2"/>
    <x v="1"/>
  </r>
  <r>
    <x v="0"/>
    <x v="0"/>
    <x v="1"/>
    <x v="0"/>
    <x v="4"/>
    <x v="2"/>
    <x v="0"/>
    <x v="0"/>
    <x v="2"/>
    <x v="3"/>
    <x v="2"/>
    <x v="0"/>
  </r>
  <r>
    <x v="1"/>
    <x v="1"/>
    <x v="1"/>
    <x v="1"/>
    <x v="1"/>
    <x v="4"/>
    <x v="4"/>
    <x v="1"/>
    <x v="2"/>
    <x v="3"/>
    <x v="2"/>
    <x v="0"/>
  </r>
  <r>
    <x v="1"/>
    <x v="1"/>
    <x v="1"/>
    <x v="1"/>
    <x v="4"/>
    <x v="1"/>
    <x v="2"/>
    <x v="0"/>
    <x v="1"/>
    <x v="1"/>
    <x v="2"/>
    <x v="0"/>
  </r>
  <r>
    <x v="1"/>
    <x v="1"/>
    <x v="0"/>
    <x v="1"/>
    <x v="3"/>
    <x v="4"/>
    <x v="0"/>
    <x v="0"/>
    <x v="0"/>
    <x v="3"/>
    <x v="2"/>
    <x v="2"/>
  </r>
  <r>
    <x v="0"/>
    <x v="1"/>
    <x v="0"/>
    <x v="0"/>
    <x v="4"/>
    <x v="2"/>
    <x v="2"/>
    <x v="0"/>
    <x v="2"/>
    <x v="4"/>
    <x v="2"/>
    <x v="0"/>
  </r>
  <r>
    <x v="0"/>
    <x v="0"/>
    <x v="0"/>
    <x v="1"/>
    <x v="3"/>
    <x v="4"/>
    <x v="2"/>
    <x v="0"/>
    <x v="0"/>
    <x v="1"/>
    <x v="2"/>
    <x v="0"/>
  </r>
  <r>
    <x v="0"/>
    <x v="0"/>
    <x v="1"/>
    <x v="1"/>
    <x v="4"/>
    <x v="2"/>
    <x v="2"/>
    <x v="0"/>
    <x v="2"/>
    <x v="2"/>
    <x v="2"/>
    <x v="0"/>
  </r>
  <r>
    <x v="0"/>
    <x v="0"/>
    <x v="1"/>
    <x v="1"/>
    <x v="4"/>
    <x v="2"/>
    <x v="2"/>
    <x v="0"/>
    <x v="2"/>
    <x v="2"/>
    <x v="2"/>
    <x v="0"/>
  </r>
  <r>
    <x v="0"/>
    <x v="0"/>
    <x v="1"/>
    <x v="1"/>
    <x v="2"/>
    <x v="4"/>
    <x v="2"/>
    <x v="1"/>
    <x v="4"/>
    <x v="4"/>
    <x v="2"/>
    <x v="0"/>
  </r>
  <r>
    <x v="1"/>
    <x v="0"/>
    <x v="0"/>
    <x v="0"/>
    <x v="0"/>
    <x v="1"/>
    <x v="1"/>
    <x v="0"/>
    <x v="1"/>
    <x v="3"/>
    <x v="2"/>
    <x v="0"/>
  </r>
  <r>
    <x v="1"/>
    <x v="1"/>
    <x v="0"/>
    <x v="0"/>
    <x v="3"/>
    <x v="2"/>
    <x v="0"/>
    <x v="1"/>
    <x v="2"/>
    <x v="0"/>
    <x v="2"/>
    <x v="2"/>
  </r>
  <r>
    <x v="0"/>
    <x v="1"/>
    <x v="1"/>
    <x v="1"/>
    <x v="3"/>
    <x v="1"/>
    <x v="0"/>
    <x v="0"/>
    <x v="0"/>
    <x v="2"/>
    <x v="2"/>
    <x v="2"/>
  </r>
  <r>
    <x v="0"/>
    <x v="0"/>
    <x v="1"/>
    <x v="1"/>
    <x v="4"/>
    <x v="0"/>
    <x v="4"/>
    <x v="0"/>
    <x v="0"/>
    <x v="1"/>
    <x v="2"/>
    <x v="0"/>
  </r>
  <r>
    <x v="1"/>
    <x v="0"/>
    <x v="0"/>
    <x v="1"/>
    <x v="0"/>
    <x v="1"/>
    <x v="0"/>
    <x v="0"/>
    <x v="1"/>
    <x v="0"/>
    <x v="2"/>
    <x v="0"/>
  </r>
  <r>
    <x v="0"/>
    <x v="0"/>
    <x v="0"/>
    <x v="1"/>
    <x v="5"/>
    <x v="0"/>
    <x v="4"/>
    <x v="0"/>
    <x v="2"/>
    <x v="1"/>
    <x v="2"/>
    <x v="1"/>
  </r>
  <r>
    <x v="1"/>
    <x v="0"/>
    <x v="1"/>
    <x v="1"/>
    <x v="5"/>
    <x v="4"/>
    <x v="2"/>
    <x v="0"/>
    <x v="0"/>
    <x v="0"/>
    <x v="2"/>
    <x v="2"/>
  </r>
  <r>
    <x v="0"/>
    <x v="0"/>
    <x v="0"/>
    <x v="0"/>
    <x v="3"/>
    <x v="2"/>
    <x v="0"/>
    <x v="0"/>
    <x v="2"/>
    <x v="2"/>
    <x v="2"/>
    <x v="2"/>
  </r>
  <r>
    <x v="0"/>
    <x v="1"/>
    <x v="1"/>
    <x v="1"/>
    <x v="4"/>
    <x v="3"/>
    <x v="0"/>
    <x v="1"/>
    <x v="2"/>
    <x v="3"/>
    <x v="2"/>
    <x v="0"/>
  </r>
  <r>
    <x v="0"/>
    <x v="1"/>
    <x v="0"/>
    <x v="1"/>
    <x v="0"/>
    <x v="4"/>
    <x v="0"/>
    <x v="0"/>
    <x v="0"/>
    <x v="3"/>
    <x v="2"/>
    <x v="2"/>
  </r>
  <r>
    <x v="1"/>
    <x v="0"/>
    <x v="0"/>
    <x v="1"/>
    <x v="0"/>
    <x v="4"/>
    <x v="0"/>
    <x v="0"/>
    <x v="0"/>
    <x v="1"/>
    <x v="2"/>
    <x v="2"/>
  </r>
  <r>
    <x v="0"/>
    <x v="0"/>
    <x v="0"/>
    <x v="1"/>
    <x v="5"/>
    <x v="0"/>
    <x v="0"/>
    <x v="1"/>
    <x v="2"/>
    <x v="0"/>
    <x v="2"/>
    <x v="0"/>
  </r>
  <r>
    <x v="1"/>
    <x v="1"/>
    <x v="1"/>
    <x v="1"/>
    <x v="4"/>
    <x v="0"/>
    <x v="0"/>
    <x v="1"/>
    <x v="1"/>
    <x v="0"/>
    <x v="2"/>
    <x v="2"/>
  </r>
  <r>
    <x v="1"/>
    <x v="1"/>
    <x v="0"/>
    <x v="1"/>
    <x v="5"/>
    <x v="2"/>
    <x v="2"/>
    <x v="1"/>
    <x v="4"/>
    <x v="3"/>
    <x v="2"/>
    <x v="0"/>
  </r>
  <r>
    <x v="0"/>
    <x v="1"/>
    <x v="0"/>
    <x v="1"/>
    <x v="3"/>
    <x v="4"/>
    <x v="0"/>
    <x v="1"/>
    <x v="0"/>
    <x v="0"/>
    <x v="2"/>
    <x v="0"/>
  </r>
  <r>
    <x v="0"/>
    <x v="0"/>
    <x v="1"/>
    <x v="1"/>
    <x v="4"/>
    <x v="3"/>
    <x v="0"/>
    <x v="0"/>
    <x v="2"/>
    <x v="4"/>
    <x v="2"/>
    <x v="0"/>
  </r>
  <r>
    <x v="0"/>
    <x v="1"/>
    <x v="0"/>
    <x v="1"/>
    <x v="0"/>
    <x v="4"/>
    <x v="2"/>
    <x v="0"/>
    <x v="0"/>
    <x v="1"/>
    <x v="2"/>
    <x v="2"/>
  </r>
  <r>
    <x v="0"/>
    <x v="0"/>
    <x v="1"/>
    <x v="1"/>
    <x v="3"/>
    <x v="0"/>
    <x v="2"/>
    <x v="1"/>
    <x v="1"/>
    <x v="0"/>
    <x v="2"/>
    <x v="2"/>
  </r>
  <r>
    <x v="0"/>
    <x v="0"/>
    <x v="0"/>
    <x v="1"/>
    <x v="5"/>
    <x v="0"/>
    <x v="4"/>
    <x v="1"/>
    <x v="1"/>
    <x v="3"/>
    <x v="2"/>
    <x v="0"/>
  </r>
  <r>
    <x v="1"/>
    <x v="0"/>
    <x v="1"/>
    <x v="1"/>
    <x v="0"/>
    <x v="0"/>
    <x v="2"/>
    <x v="0"/>
    <x v="1"/>
    <x v="0"/>
    <x v="2"/>
    <x v="0"/>
  </r>
  <r>
    <x v="0"/>
    <x v="0"/>
    <x v="0"/>
    <x v="0"/>
    <x v="5"/>
    <x v="2"/>
    <x v="0"/>
    <x v="0"/>
    <x v="2"/>
    <x v="1"/>
    <x v="2"/>
    <x v="0"/>
  </r>
  <r>
    <x v="1"/>
    <x v="0"/>
    <x v="0"/>
    <x v="1"/>
    <x v="5"/>
    <x v="4"/>
    <x v="2"/>
    <x v="0"/>
    <x v="0"/>
    <x v="1"/>
    <x v="2"/>
    <x v="2"/>
  </r>
  <r>
    <x v="0"/>
    <x v="0"/>
    <x v="0"/>
    <x v="1"/>
    <x v="3"/>
    <x v="1"/>
    <x v="2"/>
    <x v="0"/>
    <x v="2"/>
    <x v="2"/>
    <x v="2"/>
    <x v="2"/>
  </r>
  <r>
    <x v="1"/>
    <x v="0"/>
    <x v="1"/>
    <x v="1"/>
    <x v="2"/>
    <x v="4"/>
    <x v="2"/>
    <x v="0"/>
    <x v="0"/>
    <x v="0"/>
    <x v="2"/>
    <x v="0"/>
  </r>
  <r>
    <x v="1"/>
    <x v="0"/>
    <x v="1"/>
    <x v="1"/>
    <x v="0"/>
    <x v="1"/>
    <x v="0"/>
    <x v="0"/>
    <x v="1"/>
    <x v="1"/>
    <x v="2"/>
    <x v="0"/>
  </r>
  <r>
    <x v="0"/>
    <x v="1"/>
    <x v="1"/>
    <x v="1"/>
    <x v="3"/>
    <x v="1"/>
    <x v="2"/>
    <x v="1"/>
    <x v="3"/>
    <x v="3"/>
    <x v="2"/>
    <x v="0"/>
  </r>
  <r>
    <x v="0"/>
    <x v="0"/>
    <x v="1"/>
    <x v="1"/>
    <x v="4"/>
    <x v="1"/>
    <x v="2"/>
    <x v="0"/>
    <x v="2"/>
    <x v="4"/>
    <x v="2"/>
    <x v="0"/>
  </r>
  <r>
    <x v="1"/>
    <x v="0"/>
    <x v="0"/>
    <x v="1"/>
    <x v="2"/>
    <x v="0"/>
    <x v="4"/>
    <x v="0"/>
    <x v="2"/>
    <x v="3"/>
    <x v="2"/>
    <x v="1"/>
  </r>
  <r>
    <x v="1"/>
    <x v="0"/>
    <x v="0"/>
    <x v="1"/>
    <x v="3"/>
    <x v="4"/>
    <x v="0"/>
    <x v="0"/>
    <x v="0"/>
    <x v="3"/>
    <x v="2"/>
    <x v="2"/>
  </r>
  <r>
    <x v="0"/>
    <x v="0"/>
    <x v="1"/>
    <x v="1"/>
    <x v="1"/>
    <x v="0"/>
    <x v="4"/>
    <x v="0"/>
    <x v="1"/>
    <x v="3"/>
    <x v="2"/>
    <x v="0"/>
  </r>
  <r>
    <x v="0"/>
    <x v="1"/>
    <x v="1"/>
    <x v="0"/>
    <x v="3"/>
    <x v="3"/>
    <x v="1"/>
    <x v="1"/>
    <x v="2"/>
    <x v="2"/>
    <x v="2"/>
    <x v="2"/>
  </r>
  <r>
    <x v="0"/>
    <x v="0"/>
    <x v="1"/>
    <x v="1"/>
    <x v="3"/>
    <x v="4"/>
    <x v="2"/>
    <x v="1"/>
    <x v="0"/>
    <x v="0"/>
    <x v="2"/>
    <x v="0"/>
  </r>
  <r>
    <x v="0"/>
    <x v="0"/>
    <x v="0"/>
    <x v="1"/>
    <x v="3"/>
    <x v="1"/>
    <x v="0"/>
    <x v="0"/>
    <x v="2"/>
    <x v="2"/>
    <x v="2"/>
    <x v="2"/>
  </r>
  <r>
    <x v="0"/>
    <x v="1"/>
    <x v="0"/>
    <x v="1"/>
    <x v="4"/>
    <x v="3"/>
    <x v="0"/>
    <x v="1"/>
    <x v="2"/>
    <x v="3"/>
    <x v="2"/>
    <x v="0"/>
  </r>
  <r>
    <x v="0"/>
    <x v="0"/>
    <x v="0"/>
    <x v="0"/>
    <x v="0"/>
    <x v="2"/>
    <x v="1"/>
    <x v="0"/>
    <x v="1"/>
    <x v="2"/>
    <x v="2"/>
    <x v="0"/>
  </r>
  <r>
    <x v="0"/>
    <x v="0"/>
    <x v="1"/>
    <x v="1"/>
    <x v="0"/>
    <x v="1"/>
    <x v="0"/>
    <x v="1"/>
    <x v="1"/>
    <x v="0"/>
    <x v="2"/>
    <x v="0"/>
  </r>
  <r>
    <x v="1"/>
    <x v="0"/>
    <x v="1"/>
    <x v="1"/>
    <x v="1"/>
    <x v="4"/>
    <x v="4"/>
    <x v="0"/>
    <x v="2"/>
    <x v="2"/>
    <x v="2"/>
    <x v="0"/>
  </r>
  <r>
    <x v="1"/>
    <x v="0"/>
    <x v="1"/>
    <x v="1"/>
    <x v="1"/>
    <x v="4"/>
    <x v="2"/>
    <x v="0"/>
    <x v="0"/>
    <x v="0"/>
    <x v="2"/>
    <x v="2"/>
  </r>
  <r>
    <x v="0"/>
    <x v="1"/>
    <x v="0"/>
    <x v="1"/>
    <x v="5"/>
    <x v="4"/>
    <x v="4"/>
    <x v="0"/>
    <x v="2"/>
    <x v="2"/>
    <x v="2"/>
    <x v="1"/>
  </r>
  <r>
    <x v="0"/>
    <x v="0"/>
    <x v="1"/>
    <x v="1"/>
    <x v="2"/>
    <x v="1"/>
    <x v="2"/>
    <x v="0"/>
    <x v="4"/>
    <x v="2"/>
    <x v="2"/>
    <x v="0"/>
  </r>
  <r>
    <x v="0"/>
    <x v="1"/>
    <x v="1"/>
    <x v="0"/>
    <x v="3"/>
    <x v="2"/>
    <x v="0"/>
    <x v="0"/>
    <x v="1"/>
    <x v="2"/>
    <x v="2"/>
    <x v="2"/>
  </r>
  <r>
    <x v="1"/>
    <x v="1"/>
    <x v="0"/>
    <x v="1"/>
    <x v="1"/>
    <x v="0"/>
    <x v="0"/>
    <x v="0"/>
    <x v="4"/>
    <x v="4"/>
    <x v="2"/>
    <x v="0"/>
  </r>
  <r>
    <x v="0"/>
    <x v="0"/>
    <x v="1"/>
    <x v="1"/>
    <x v="2"/>
    <x v="1"/>
    <x v="2"/>
    <x v="0"/>
    <x v="3"/>
    <x v="1"/>
    <x v="2"/>
    <x v="0"/>
  </r>
  <r>
    <x v="1"/>
    <x v="1"/>
    <x v="1"/>
    <x v="0"/>
    <x v="4"/>
    <x v="1"/>
    <x v="1"/>
    <x v="1"/>
    <x v="1"/>
    <x v="3"/>
    <x v="2"/>
    <x v="0"/>
  </r>
  <r>
    <x v="0"/>
    <x v="0"/>
    <x v="1"/>
    <x v="1"/>
    <x v="4"/>
    <x v="4"/>
    <x v="4"/>
    <x v="0"/>
    <x v="2"/>
    <x v="0"/>
    <x v="2"/>
    <x v="0"/>
  </r>
  <r>
    <x v="1"/>
    <x v="0"/>
    <x v="1"/>
    <x v="1"/>
    <x v="4"/>
    <x v="2"/>
    <x v="2"/>
    <x v="1"/>
    <x v="2"/>
    <x v="3"/>
    <x v="2"/>
    <x v="0"/>
  </r>
  <r>
    <x v="0"/>
    <x v="1"/>
    <x v="0"/>
    <x v="1"/>
    <x v="5"/>
    <x v="0"/>
    <x v="0"/>
    <x v="0"/>
    <x v="2"/>
    <x v="0"/>
    <x v="2"/>
    <x v="0"/>
  </r>
  <r>
    <x v="1"/>
    <x v="1"/>
    <x v="1"/>
    <x v="0"/>
    <x v="2"/>
    <x v="2"/>
    <x v="2"/>
    <x v="0"/>
    <x v="3"/>
    <x v="4"/>
    <x v="2"/>
    <x v="1"/>
  </r>
  <r>
    <x v="0"/>
    <x v="1"/>
    <x v="0"/>
    <x v="1"/>
    <x v="1"/>
    <x v="4"/>
    <x v="4"/>
    <x v="0"/>
    <x v="2"/>
    <x v="4"/>
    <x v="2"/>
    <x v="1"/>
  </r>
  <r>
    <x v="0"/>
    <x v="0"/>
    <x v="1"/>
    <x v="1"/>
    <x v="2"/>
    <x v="0"/>
    <x v="4"/>
    <x v="0"/>
    <x v="2"/>
    <x v="4"/>
    <x v="2"/>
    <x v="1"/>
  </r>
  <r>
    <x v="0"/>
    <x v="0"/>
    <x v="1"/>
    <x v="1"/>
    <x v="5"/>
    <x v="0"/>
    <x v="0"/>
    <x v="1"/>
    <x v="4"/>
    <x v="4"/>
    <x v="2"/>
    <x v="0"/>
  </r>
  <r>
    <x v="0"/>
    <x v="1"/>
    <x v="0"/>
    <x v="0"/>
    <x v="3"/>
    <x v="2"/>
    <x v="0"/>
    <x v="1"/>
    <x v="2"/>
    <x v="2"/>
    <x v="2"/>
    <x v="2"/>
  </r>
  <r>
    <x v="1"/>
    <x v="1"/>
    <x v="0"/>
    <x v="1"/>
    <x v="0"/>
    <x v="4"/>
    <x v="2"/>
    <x v="0"/>
    <x v="0"/>
    <x v="1"/>
    <x v="2"/>
    <x v="2"/>
  </r>
  <r>
    <x v="1"/>
    <x v="0"/>
    <x v="1"/>
    <x v="1"/>
    <x v="4"/>
    <x v="1"/>
    <x v="2"/>
    <x v="1"/>
    <x v="0"/>
    <x v="2"/>
    <x v="2"/>
    <x v="0"/>
  </r>
  <r>
    <x v="1"/>
    <x v="1"/>
    <x v="1"/>
    <x v="1"/>
    <x v="0"/>
    <x v="1"/>
    <x v="2"/>
    <x v="1"/>
    <x v="4"/>
    <x v="0"/>
    <x v="2"/>
    <x v="0"/>
  </r>
  <r>
    <x v="0"/>
    <x v="0"/>
    <x v="1"/>
    <x v="1"/>
    <x v="2"/>
    <x v="1"/>
    <x v="2"/>
    <x v="0"/>
    <x v="4"/>
    <x v="3"/>
    <x v="2"/>
    <x v="0"/>
  </r>
  <r>
    <x v="1"/>
    <x v="0"/>
    <x v="1"/>
    <x v="1"/>
    <x v="4"/>
    <x v="2"/>
    <x v="2"/>
    <x v="0"/>
    <x v="2"/>
    <x v="1"/>
    <x v="2"/>
    <x v="0"/>
  </r>
  <r>
    <x v="1"/>
    <x v="1"/>
    <x v="1"/>
    <x v="1"/>
    <x v="5"/>
    <x v="4"/>
    <x v="2"/>
    <x v="0"/>
    <x v="0"/>
    <x v="1"/>
    <x v="2"/>
    <x v="2"/>
  </r>
  <r>
    <x v="1"/>
    <x v="0"/>
    <x v="1"/>
    <x v="1"/>
    <x v="4"/>
    <x v="0"/>
    <x v="0"/>
    <x v="0"/>
    <x v="0"/>
    <x v="0"/>
    <x v="2"/>
    <x v="2"/>
  </r>
  <r>
    <x v="0"/>
    <x v="1"/>
    <x v="1"/>
    <x v="1"/>
    <x v="1"/>
    <x v="0"/>
    <x v="4"/>
    <x v="1"/>
    <x v="4"/>
    <x v="3"/>
    <x v="2"/>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n v="0"/>
    <n v="1"/>
    <n v="0"/>
    <n v="1"/>
    <n v="0"/>
    <n v="4"/>
    <n v="1"/>
    <n v="0"/>
    <n v="0"/>
    <n v="0"/>
    <n v="0"/>
    <n v="0.59004739336492895"/>
    <n v="0.48138297872340424"/>
    <n v="0.52132701421800953"/>
    <n v="0.49202127659574468"/>
    <n v="0.45971563981042651"/>
    <n v="0.42819148936170215"/>
    <n v="0.15402843601895735"/>
    <n v="0.19148936170212766"/>
    <n v="0.25118483412322273"/>
    <n v="0.35106382978723405"/>
    <n v="0.27014218009478674"/>
    <n v="0.2473404255319149"/>
    <n v="0.69194312796208535"/>
    <n v="0.67819148936170215"/>
    <n v="0.2014218009478673"/>
    <n v="0.3271276595744681"/>
    <n v="0.33649289099526064"/>
    <n v="0.42553191489361702"/>
    <n v="0.29857819905213268"/>
    <n v="0.30053191489361702"/>
    <n v="0.54028436018957349"/>
    <n v="0.51063829787234039"/>
    <n v="5.9128631915151948E-6"/>
    <n v="1.1511965775274295E-5"/>
    <x v="0"/>
  </r>
  <r>
    <x v="0"/>
    <n v="0"/>
    <n v="1"/>
    <n v="1"/>
    <n v="2"/>
    <n v="3"/>
    <n v="2"/>
    <n v="1"/>
    <n v="1"/>
    <n v="0"/>
    <n v="0"/>
    <n v="0"/>
    <n v="0.59004739336492895"/>
    <n v="0.48138297872340424"/>
    <n v="0.52132701421800953"/>
    <n v="0.49202127659574468"/>
    <n v="0.53554502369668244"/>
    <n v="0.56382978723404253"/>
    <n v="0.20616113744075829"/>
    <n v="0.21010638297872342"/>
    <n v="0.28672985781990523"/>
    <n v="0.23404255319148937"/>
    <n v="0.13033175355450238"/>
    <n v="0.10638297872340426"/>
    <n v="0.69194312796208535"/>
    <n v="0.67819148936170215"/>
    <n v="0.21800947867298578"/>
    <n v="0.31914893617021278"/>
    <n v="0.33649289099526064"/>
    <n v="0.42553191489361702"/>
    <n v="0.29857819905213268"/>
    <n v="0.30053191489361702"/>
    <n v="0.54028436018957349"/>
    <n v="0.51063829787234039"/>
    <n v="5.4956198141658639E-6"/>
    <n v="4.6528171739976618E-6"/>
    <x v="1"/>
  </r>
  <r>
    <x v="0"/>
    <n v="1"/>
    <n v="1"/>
    <n v="1"/>
    <n v="1"/>
    <n v="3"/>
    <n v="4"/>
    <n v="0"/>
    <n v="1"/>
    <n v="0"/>
    <n v="2"/>
    <n v="0"/>
    <n v="0.4099526066350711"/>
    <n v="0.5186170212765957"/>
    <n v="0.52132701421800953"/>
    <n v="0.49202127659574468"/>
    <n v="0.53554502369668244"/>
    <n v="0.56382978723404253"/>
    <n v="0.15402843601895735"/>
    <n v="0.19148936170212766"/>
    <n v="0.28672985781990523"/>
    <n v="0.23404255319148937"/>
    <n v="0.27014218009478674"/>
    <n v="0.2473404255319149"/>
    <n v="0.30805687203791471"/>
    <n v="0.32180851063829785"/>
    <n v="0.21800947867298578"/>
    <n v="0.31914893617021278"/>
    <n v="0.33649289099526064"/>
    <n v="0.42553191489361702"/>
    <n v="0.14691943127962084"/>
    <n v="0.23936170212765959"/>
    <n v="0.54028436018957349"/>
    <n v="0.51063829787234039"/>
    <n v="1.2953327555514037E-6"/>
    <n v="4.0142983098436545E-6"/>
    <x v="0"/>
  </r>
  <r>
    <x v="1"/>
    <n v="0"/>
    <n v="0"/>
    <n v="0"/>
    <n v="2"/>
    <n v="3"/>
    <n v="2"/>
    <n v="1"/>
    <n v="0"/>
    <n v="0"/>
    <n v="0"/>
    <n v="1"/>
    <n v="0.59004739336492895"/>
    <n v="0.48138297872340424"/>
    <n v="0.47867298578199052"/>
    <n v="0.50797872340425532"/>
    <n v="0.45971563981042651"/>
    <n v="0.42819148936170215"/>
    <n v="0.20616113744075829"/>
    <n v="0.21010638297872342"/>
    <n v="0.28672985781990523"/>
    <n v="0.23404255319148937"/>
    <n v="0.13033175355450238"/>
    <n v="0.10638297872340426"/>
    <n v="0.69194312796208535"/>
    <n v="0.67819148936170215"/>
    <n v="0.2014218009478673"/>
    <n v="0.3271276595744681"/>
    <n v="0.33649289099526064"/>
    <n v="0.42553191489361702"/>
    <n v="0.29857819905213268"/>
    <n v="0.30053191489361702"/>
    <n v="0.14218009478672985"/>
    <n v="6.6489361702127658E-2"/>
    <n v="1.0531401298409658E-6"/>
    <n v="4.8688936355462162E-7"/>
    <x v="1"/>
  </r>
  <r>
    <x v="0"/>
    <n v="0"/>
    <n v="1"/>
    <n v="0"/>
    <n v="0"/>
    <n v="3"/>
    <n v="2"/>
    <n v="0"/>
    <n v="1"/>
    <n v="0"/>
    <n v="2"/>
    <n v="2"/>
    <n v="0.59004739336492895"/>
    <n v="0.48138297872340424"/>
    <n v="0.52132701421800953"/>
    <n v="0.49202127659574468"/>
    <n v="0.45971563981042651"/>
    <n v="0.42819148936170215"/>
    <n v="0.27251184834123221"/>
    <n v="0.30319148936170215"/>
    <n v="0.28672985781990523"/>
    <n v="0.23404255319148937"/>
    <n v="0.13033175355450238"/>
    <n v="0.10638297872340426"/>
    <n v="0.30805687203791471"/>
    <n v="0.32180851063829785"/>
    <n v="0.21800947867298578"/>
    <n v="0.31914893617021278"/>
    <n v="0.33649289099526064"/>
    <n v="0.42553191489361702"/>
    <n v="0.14691943127962084"/>
    <n v="0.23936170212765959"/>
    <n v="0.31753554502369669"/>
    <n v="0.4228723404255319"/>
    <n v="8.0286061879287307E-7"/>
    <n v="1.5958384123529006E-6"/>
    <x v="0"/>
  </r>
  <r>
    <x v="0"/>
    <n v="1"/>
    <n v="1"/>
    <n v="1"/>
    <n v="5"/>
    <n v="3"/>
    <n v="3"/>
    <n v="0"/>
    <n v="2"/>
    <n v="2"/>
    <n v="0"/>
    <n v="1"/>
    <n v="0.4099526066350711"/>
    <n v="0.5186170212765957"/>
    <n v="0.52132701421800953"/>
    <n v="0.49202127659574468"/>
    <n v="0.53554502369668244"/>
    <n v="0.56382978723404253"/>
    <n v="0.11848341232227488"/>
    <n v="3.4574468085106384E-2"/>
    <n v="0.28672985781990523"/>
    <n v="0.23404255319148937"/>
    <n v="0.24407582938388625"/>
    <n v="0.30851063829787234"/>
    <n v="0.30805687203791471"/>
    <n v="0.32180851063829785"/>
    <n v="0.41943127962085308"/>
    <n v="0.25797872340425532"/>
    <n v="0.13033175355450238"/>
    <n v="0.19680851063829788"/>
    <n v="0.29857819905213268"/>
    <n v="0.30053191489361702"/>
    <n v="0.14218009478672985"/>
    <n v="6.6489361702127658E-2"/>
    <n v="3.5877767570407059E-7"/>
    <n v="5.5255113892667847E-8"/>
    <x v="1"/>
  </r>
  <r>
    <x v="1"/>
    <n v="1"/>
    <n v="0"/>
    <n v="0"/>
    <n v="0"/>
    <n v="3"/>
    <n v="0"/>
    <n v="0"/>
    <n v="1"/>
    <n v="2"/>
    <n v="0"/>
    <n v="2"/>
    <n v="0.4099526066350711"/>
    <n v="0.5186170212765957"/>
    <n v="0.47867298578199052"/>
    <n v="0.50797872340425532"/>
    <n v="0.45971563981042651"/>
    <n v="0.42819148936170215"/>
    <n v="0.27251184834123221"/>
    <n v="0.30319148936170215"/>
    <n v="0.28672985781990523"/>
    <n v="0.23404255319148937"/>
    <n v="0.18009478672985782"/>
    <n v="0.19414893617021275"/>
    <n v="0.30805687203791471"/>
    <n v="0.32180851063829785"/>
    <n v="0.21800947867298578"/>
    <n v="0.31914893617021278"/>
    <n v="0.13033175355450238"/>
    <n v="0.19680851063829788"/>
    <n v="0.29857819905213268"/>
    <n v="0.30053191489361702"/>
    <n v="0.31753554502369669"/>
    <n v="0.4228723404255319"/>
    <n v="5.5708274126865376E-7"/>
    <n v="1.881122723910463E-6"/>
    <x v="0"/>
  </r>
  <r>
    <x v="0"/>
    <n v="0"/>
    <n v="0"/>
    <n v="2"/>
    <n v="4"/>
    <n v="3"/>
    <n v="3"/>
    <n v="0"/>
    <n v="3"/>
    <n v="3"/>
    <n v="0"/>
    <n v="0"/>
    <n v="0.59004739336492895"/>
    <n v="0.48138297872340424"/>
    <n v="0.47867298578199052"/>
    <n v="0.50797872340425532"/>
    <n v="4.7393364928909956E-3"/>
    <n v="7.9787234042553185E-3"/>
    <n v="0.13981042654028436"/>
    <n v="0.10372340425531915"/>
    <n v="0.28672985781990523"/>
    <n v="0.23404255319148937"/>
    <n v="0.24407582938388625"/>
    <n v="0.30851063829787234"/>
    <n v="0.30805687203791471"/>
    <n v="0.32180851063829785"/>
    <n v="9.7156398104265407E-2"/>
    <n v="5.5851063829787231E-2"/>
    <n v="0.22748815165876776"/>
    <n v="0.1702127659574468"/>
    <n v="0.29857819905213268"/>
    <n v="0.30053191489361702"/>
    <n v="0.54028436018957349"/>
    <n v="0.51063829787234039"/>
    <n v="7.6070039007340991E-9"/>
    <n v="3.2325240449232629E-9"/>
    <x v="1"/>
  </r>
  <r>
    <x v="1"/>
    <n v="0"/>
    <n v="1"/>
    <n v="0"/>
    <n v="2"/>
    <n v="3"/>
    <n v="0"/>
    <n v="0"/>
    <n v="2"/>
    <n v="0"/>
    <n v="0"/>
    <n v="0"/>
    <n v="0.59004739336492895"/>
    <n v="0.48138297872340424"/>
    <n v="0.52132701421800953"/>
    <n v="0.49202127659574468"/>
    <n v="0.45971563981042651"/>
    <n v="0.42819148936170215"/>
    <n v="0.20616113744075829"/>
    <n v="0.21010638297872342"/>
    <n v="0.28672985781990523"/>
    <n v="0.23404255319148937"/>
    <n v="0.18009478672985782"/>
    <n v="0.19414893617021275"/>
    <n v="0.30805687203791471"/>
    <n v="0.32180851063829785"/>
    <n v="0.41943127962085308"/>
    <n v="0.25797872340425532"/>
    <n v="0.33649289099526064"/>
    <n v="0.42553191489361702"/>
    <n v="0.29857819905213268"/>
    <n v="0.30053191489361702"/>
    <n v="0.54028436018957349"/>
    <n v="0.51063829787234039"/>
    <n v="5.5835037754211395E-6"/>
    <n v="2.47345805435025E-6"/>
    <x v="1"/>
  </r>
  <r>
    <x v="0"/>
    <n v="0"/>
    <n v="1"/>
    <n v="0"/>
    <n v="0"/>
    <n v="0"/>
    <n v="0"/>
    <n v="1"/>
    <n v="0"/>
    <n v="0"/>
    <n v="0"/>
    <n v="2"/>
    <n v="0.59004739336492895"/>
    <n v="0.48138297872340424"/>
    <n v="0.52132701421800953"/>
    <n v="0.49202127659574468"/>
    <n v="0.45971563981042651"/>
    <n v="0.42819148936170215"/>
    <n v="0.27251184834123221"/>
    <n v="0.30319148936170215"/>
    <n v="0.25118483412322273"/>
    <n v="0.35106382978723405"/>
    <n v="0.18009478672985782"/>
    <n v="0.19414893617021275"/>
    <n v="0.69194312796208535"/>
    <n v="0.67819148936170215"/>
    <n v="0.2014218009478673"/>
    <n v="0.3271276595744681"/>
    <n v="0.33649289099526064"/>
    <n v="0.42553191489361702"/>
    <n v="0.29857819905213268"/>
    <n v="0.30053191489361702"/>
    <n v="0.31753554502369669"/>
    <n v="0.4228723404255319"/>
    <n v="4.098840386021104E-6"/>
    <n v="1.1848343919497489E-5"/>
    <x v="0"/>
  </r>
  <r>
    <x v="0"/>
    <n v="0"/>
    <n v="1"/>
    <n v="1"/>
    <n v="4"/>
    <n v="3"/>
    <n v="3"/>
    <n v="0"/>
    <n v="4"/>
    <n v="3"/>
    <n v="0"/>
    <n v="1"/>
    <n v="0.59004739336492895"/>
    <n v="0.48138297872340424"/>
    <n v="0.52132701421800953"/>
    <n v="0.49202127659574468"/>
    <n v="0.53554502369668244"/>
    <n v="0.56382978723404253"/>
    <n v="0.13981042654028436"/>
    <n v="0.10372340425531915"/>
    <n v="0.28672985781990523"/>
    <n v="0.23404255319148937"/>
    <n v="0.24407582938388625"/>
    <n v="0.30851063829787234"/>
    <n v="0.30805687203791471"/>
    <n v="0.32180851063829785"/>
    <n v="6.398104265402843E-2"/>
    <n v="3.9893617021276598E-2"/>
    <n v="0.22748815165876776"/>
    <n v="0.1702127659574468"/>
    <n v="0.29857819905213268"/>
    <n v="0.30053191489361702"/>
    <n v="0.14218009478672985"/>
    <n v="6.6489361702127658E-2"/>
    <n v="1.6224066009515694E-7"/>
    <n v="2.0578109586964361E-8"/>
    <x v="1"/>
  </r>
  <r>
    <x v="0"/>
    <n v="1"/>
    <n v="0"/>
    <n v="0"/>
    <n v="0"/>
    <n v="3"/>
    <n v="2"/>
    <n v="0"/>
    <n v="1"/>
    <n v="2"/>
    <n v="0"/>
    <n v="2"/>
    <n v="0.4099526066350711"/>
    <n v="0.5186170212765957"/>
    <n v="0.47867298578199052"/>
    <n v="0.50797872340425532"/>
    <n v="0.45971563981042651"/>
    <n v="0.42819148936170215"/>
    <n v="0.27251184834123221"/>
    <n v="0.30319148936170215"/>
    <n v="0.28672985781990523"/>
    <n v="0.23404255319148937"/>
    <n v="0.13033175355450238"/>
    <n v="0.10638297872340426"/>
    <n v="0.30805687203791471"/>
    <n v="0.32180851063829785"/>
    <n v="0.21800947867298578"/>
    <n v="0.31914893617021278"/>
    <n v="0.13033175355450238"/>
    <n v="0.19680851063829788"/>
    <n v="0.29857819905213268"/>
    <n v="0.30053191489361702"/>
    <n v="0.31753554502369669"/>
    <n v="0.4228723404255319"/>
    <n v="4.0315198381284151E-7"/>
    <n v="1.0307521774851853E-6"/>
    <x v="0"/>
  </r>
  <r>
    <x v="1"/>
    <n v="0"/>
    <n v="0"/>
    <n v="0"/>
    <n v="3"/>
    <n v="2"/>
    <n v="4"/>
    <n v="0"/>
    <n v="2"/>
    <n v="1"/>
    <n v="2"/>
    <n v="1"/>
    <n v="0.59004739336492895"/>
    <n v="0.48138297872340424"/>
    <n v="0.47867298578199052"/>
    <n v="0.50797872340425532"/>
    <n v="0.45971563981042651"/>
    <n v="0.42819148936170215"/>
    <n v="0.10900473933649289"/>
    <n v="0.15691489361702127"/>
    <n v="0.1895734597156398"/>
    <n v="0.16755319148936171"/>
    <n v="0.27014218009478674"/>
    <n v="0.2473404255319149"/>
    <n v="0.30805687203791471"/>
    <n v="0.32180851063829785"/>
    <n v="0.41943127962085308"/>
    <n v="0.25797872340425532"/>
    <n v="0.17772511848341233"/>
    <n v="0.15957446808510639"/>
    <n v="0.14691943127962084"/>
    <n v="0.23936170212765959"/>
    <n v="0.14218009478672985"/>
    <n v="6.6489361702127658E-2"/>
    <n v="1.8385710790304146E-7"/>
    <n v="6.7646166225114016E-8"/>
    <x v="1"/>
  </r>
  <r>
    <x v="1"/>
    <n v="1"/>
    <n v="0"/>
    <n v="1"/>
    <n v="4"/>
    <n v="2"/>
    <n v="1"/>
    <n v="1"/>
    <n v="4"/>
    <n v="0"/>
    <n v="2"/>
    <n v="2"/>
    <n v="0.4099526066350711"/>
    <n v="0.5186170212765957"/>
    <n v="0.47867298578199052"/>
    <n v="0.50797872340425532"/>
    <n v="0.53554502369668244"/>
    <n v="0.56382978723404253"/>
    <n v="0.13981042654028436"/>
    <n v="0.10372340425531915"/>
    <n v="0.1895734597156398"/>
    <n v="0.16755319148936171"/>
    <n v="0.17535545023696683"/>
    <n v="0.14361702127659576"/>
    <n v="0.69194312796208535"/>
    <n v="0.67819148936170215"/>
    <n v="6.398104265402843E-2"/>
    <n v="3.9893617021276598E-2"/>
    <n v="0.33649289099526064"/>
    <n v="0.42553191489361702"/>
    <n v="0.14691943127962084"/>
    <n v="0.23936170212765959"/>
    <n v="0.31753554502369669"/>
    <n v="0.4228723404255319"/>
    <n v="1.7950045916198254E-7"/>
    <n v="2.0357891683542265E-7"/>
    <x v="0"/>
  </r>
  <r>
    <x v="0"/>
    <n v="1"/>
    <n v="1"/>
    <n v="0"/>
    <n v="2"/>
    <n v="0"/>
    <n v="1"/>
    <n v="1"/>
    <n v="2"/>
    <n v="3"/>
    <n v="2"/>
    <n v="1"/>
    <n v="0.4099526066350711"/>
    <n v="0.5186170212765957"/>
    <n v="0.52132701421800953"/>
    <n v="0.49202127659574468"/>
    <n v="0.45971563981042651"/>
    <n v="0.42819148936170215"/>
    <n v="0.20616113744075829"/>
    <n v="0.21010638297872342"/>
    <n v="0.25118483412322273"/>
    <n v="0.35106382978723405"/>
    <n v="0.17535545023696683"/>
    <n v="0.14361702127659576"/>
    <n v="0.69194312796208535"/>
    <n v="0.67819148936170215"/>
    <n v="0.41943127962085308"/>
    <n v="0.25797872340425532"/>
    <n v="0.22748815165876776"/>
    <n v="0.1702127659574468"/>
    <n v="0.14691943127962084"/>
    <n v="0.23936170212765959"/>
    <n v="0.14218009478672985"/>
    <n v="6.6489361702127658E-2"/>
    <n v="6.5065703248721257E-7"/>
    <n v="2.5848800368847832E-7"/>
    <x v="1"/>
  </r>
  <r>
    <x v="1"/>
    <n v="0"/>
    <n v="1"/>
    <n v="1"/>
    <n v="5"/>
    <n v="0"/>
    <n v="3"/>
    <n v="1"/>
    <n v="4"/>
    <n v="1"/>
    <n v="2"/>
    <n v="0"/>
    <n v="0.59004739336492895"/>
    <n v="0.48138297872340424"/>
    <n v="0.52132701421800953"/>
    <n v="0.49202127659574468"/>
    <n v="0.53554502369668244"/>
    <n v="0.56382978723404253"/>
    <n v="0.11848341232227488"/>
    <n v="3.4574468085106384E-2"/>
    <n v="0.25118483412322273"/>
    <n v="0.35106382978723405"/>
    <n v="0.24407582938388625"/>
    <n v="0.30851063829787234"/>
    <n v="0.69194312796208535"/>
    <n v="0.67819148936170215"/>
    <n v="6.398104265402843E-2"/>
    <n v="3.9893617021276598E-2"/>
    <n v="0.17772511848341233"/>
    <n v="0.15957446808510639"/>
    <n v="0.14691943127962084"/>
    <n v="0.23936170212765959"/>
    <n v="0.54028436018957349"/>
    <n v="0.51063829787234039"/>
    <n v="3.9521412940328324E-7"/>
    <n v="1.2434457793278693E-7"/>
    <x v="1"/>
  </r>
  <r>
    <x v="0"/>
    <n v="0"/>
    <n v="1"/>
    <n v="0"/>
    <n v="1"/>
    <n v="2"/>
    <n v="2"/>
    <n v="0"/>
    <n v="1"/>
    <n v="1"/>
    <n v="0"/>
    <n v="0"/>
    <n v="0.59004739336492895"/>
    <n v="0.48138297872340424"/>
    <n v="0.52132701421800953"/>
    <n v="0.49202127659574468"/>
    <n v="0.45971563981042651"/>
    <n v="0.42819148936170215"/>
    <n v="0.15402843601895735"/>
    <n v="0.19148936170212766"/>
    <n v="0.1895734597156398"/>
    <n v="0.16755319148936171"/>
    <n v="0.13033175355450238"/>
    <n v="0.10638297872340426"/>
    <n v="0.30805687203791471"/>
    <n v="0.32180851063829785"/>
    <n v="0.21800947867298578"/>
    <n v="0.31914893617021278"/>
    <n v="0.17772511848341233"/>
    <n v="0.15957446808510639"/>
    <n v="0.29857819905213268"/>
    <n v="0.30053191489361702"/>
    <n v="0.54028436018957349"/>
    <n v="0.51063829787234039"/>
    <n v="5.4795148978243534E-7"/>
    <n v="4.1024731091596268E-7"/>
    <x v="1"/>
  </r>
  <r>
    <x v="1"/>
    <n v="0"/>
    <n v="1"/>
    <n v="0"/>
    <n v="2"/>
    <n v="3"/>
    <n v="2"/>
    <n v="1"/>
    <n v="0"/>
    <n v="1"/>
    <n v="0"/>
    <n v="0"/>
    <n v="0.59004739336492895"/>
    <n v="0.48138297872340424"/>
    <n v="0.52132701421800953"/>
    <n v="0.49202127659574468"/>
    <n v="0.45971563981042651"/>
    <n v="0.42819148936170215"/>
    <n v="0.20616113744075829"/>
    <n v="0.21010638297872342"/>
    <n v="0.28672985781990523"/>
    <n v="0.23404255319148937"/>
    <n v="0.13033175355450238"/>
    <n v="0.10638297872340426"/>
    <n v="0.69194312796208535"/>
    <n v="0.67819148936170215"/>
    <n v="0.2014218009478673"/>
    <n v="0.3271276595744681"/>
    <n v="0.17772511848341233"/>
    <n v="0.15957446808510639"/>
    <n v="0.29857819905213268"/>
    <n v="0.30053191489361702"/>
    <n v="0.54028436018957349"/>
    <n v="0.51063829787234039"/>
    <n v="2.3020459538777217E-6"/>
    <n v="1.3581919000099605E-6"/>
    <x v="1"/>
  </r>
  <r>
    <x v="1"/>
    <n v="1"/>
    <n v="0"/>
    <n v="0"/>
    <n v="0"/>
    <n v="3"/>
    <n v="0"/>
    <n v="0"/>
    <n v="1"/>
    <n v="2"/>
    <n v="0"/>
    <n v="2"/>
    <n v="0.4099526066350711"/>
    <n v="0.5186170212765957"/>
    <n v="0.47867298578199052"/>
    <n v="0.50797872340425532"/>
    <n v="0.45971563981042651"/>
    <n v="0.42819148936170215"/>
    <n v="0.27251184834123221"/>
    <n v="0.30319148936170215"/>
    <n v="0.28672985781990523"/>
    <n v="0.23404255319148937"/>
    <n v="0.18009478672985782"/>
    <n v="0.19414893617021275"/>
    <n v="0.30805687203791471"/>
    <n v="0.32180851063829785"/>
    <n v="0.21800947867298578"/>
    <n v="0.31914893617021278"/>
    <n v="0.13033175355450238"/>
    <n v="0.19680851063829788"/>
    <n v="0.29857819905213268"/>
    <n v="0.30053191489361702"/>
    <n v="0.31753554502369669"/>
    <n v="0.4228723404255319"/>
    <n v="5.5708274126865376E-7"/>
    <n v="1.881122723910463E-6"/>
    <x v="0"/>
  </r>
  <r>
    <x v="0"/>
    <n v="1"/>
    <n v="0"/>
    <n v="0"/>
    <n v="2"/>
    <n v="3"/>
    <n v="4"/>
    <n v="0"/>
    <n v="2"/>
    <n v="1"/>
    <n v="2"/>
    <n v="0"/>
    <n v="0.4099526066350711"/>
    <n v="0.5186170212765957"/>
    <n v="0.47867298578199052"/>
    <n v="0.50797872340425532"/>
    <n v="0.45971563981042651"/>
    <n v="0.42819148936170215"/>
    <n v="0.20616113744075829"/>
    <n v="0.21010638297872342"/>
    <n v="0.28672985781990523"/>
    <n v="0.23404255319148937"/>
    <n v="0.27014218009478674"/>
    <n v="0.2473404255319149"/>
    <n v="0.30805687203791471"/>
    <n v="0.32180851063829785"/>
    <n v="0.41943127962085308"/>
    <n v="0.25797872340425532"/>
    <n v="0.17772511848341233"/>
    <n v="0.15957446808510639"/>
    <n v="0.14691943127962084"/>
    <n v="0.23936170212765959"/>
    <n v="0.54028436018957349"/>
    <n v="0.51063829787234039"/>
    <n v="1.3885693705432401E-6"/>
    <n v="1.0468335847409407E-6"/>
    <x v="1"/>
  </r>
  <r>
    <x v="0"/>
    <n v="1"/>
    <n v="0"/>
    <n v="0"/>
    <n v="1"/>
    <n v="3"/>
    <n v="2"/>
    <n v="0"/>
    <n v="0"/>
    <n v="0"/>
    <n v="0"/>
    <n v="0"/>
    <n v="0.4099526066350711"/>
    <n v="0.5186170212765957"/>
    <n v="0.47867298578199052"/>
    <n v="0.50797872340425532"/>
    <n v="0.45971563981042651"/>
    <n v="0.42819148936170215"/>
    <n v="0.15402843601895735"/>
    <n v="0.19148936170212766"/>
    <n v="0.28672985781990523"/>
    <n v="0.23404255319148937"/>
    <n v="0.13033175355450238"/>
    <n v="0.10638297872340426"/>
    <n v="0.30805687203791471"/>
    <n v="0.32180851063829785"/>
    <n v="0.2014218009478673"/>
    <n v="0.3271276595744681"/>
    <n v="0.33649289099526064"/>
    <n v="0.42553191489361702"/>
    <n v="0.29857819905213268"/>
    <n v="0.30053191489361702"/>
    <n v="0.54028436018957349"/>
    <n v="0.51063829787234039"/>
    <n v="9.2484961345467881E-7"/>
    <n v="1.7422005187822277E-6"/>
    <x v="0"/>
  </r>
  <r>
    <x v="1"/>
    <n v="1"/>
    <n v="0"/>
    <n v="0"/>
    <n v="0"/>
    <n v="3"/>
    <n v="0"/>
    <n v="0"/>
    <n v="1"/>
    <n v="2"/>
    <n v="0"/>
    <n v="2"/>
    <n v="0.4099526066350711"/>
    <n v="0.5186170212765957"/>
    <n v="0.47867298578199052"/>
    <n v="0.50797872340425532"/>
    <n v="0.45971563981042651"/>
    <n v="0.42819148936170215"/>
    <n v="0.27251184834123221"/>
    <n v="0.30319148936170215"/>
    <n v="0.28672985781990523"/>
    <n v="0.23404255319148937"/>
    <n v="0.18009478672985782"/>
    <n v="0.19414893617021275"/>
    <n v="0.30805687203791471"/>
    <n v="0.32180851063829785"/>
    <n v="0.21800947867298578"/>
    <n v="0.31914893617021278"/>
    <n v="0.13033175355450238"/>
    <n v="0.19680851063829788"/>
    <n v="0.29857819905213268"/>
    <n v="0.30053191489361702"/>
    <n v="0.31753554502369669"/>
    <n v="0.4228723404255319"/>
    <n v="5.5708274126865376E-7"/>
    <n v="1.881122723910463E-6"/>
    <x v="0"/>
  </r>
  <r>
    <x v="0"/>
    <n v="1"/>
    <n v="1"/>
    <n v="0"/>
    <n v="2"/>
    <n v="3"/>
    <n v="2"/>
    <n v="1"/>
    <n v="1"/>
    <n v="0"/>
    <n v="0"/>
    <n v="0"/>
    <n v="0.4099526066350711"/>
    <n v="0.5186170212765957"/>
    <n v="0.52132701421800953"/>
    <n v="0.49202127659574468"/>
    <n v="0.45971563981042651"/>
    <n v="0.42819148936170215"/>
    <n v="0.20616113744075829"/>
    <n v="0.21010638297872342"/>
    <n v="0.28672985781990523"/>
    <n v="0.23404255319148937"/>
    <n v="0.13033175355450238"/>
    <n v="0.10638297872340426"/>
    <n v="0.69194312796208535"/>
    <n v="0.67819148936170215"/>
    <n v="0.21800947867298578"/>
    <n v="0.31914893617021278"/>
    <n v="0.33649289099526064"/>
    <n v="0.42553191489361702"/>
    <n v="0.29857819905213268"/>
    <n v="0.30053191489361702"/>
    <n v="0.54028436018957349"/>
    <n v="0.51063829787234039"/>
    <n v="3.2776058606645124E-6"/>
    <n v="3.8068173453991611E-6"/>
    <x v="0"/>
  </r>
  <r>
    <x v="0"/>
    <n v="1"/>
    <n v="1"/>
    <n v="0"/>
    <n v="3"/>
    <n v="2"/>
    <n v="2"/>
    <n v="1"/>
    <n v="1"/>
    <n v="0"/>
    <n v="0"/>
    <n v="0"/>
    <n v="0.4099526066350711"/>
    <n v="0.5186170212765957"/>
    <n v="0.52132701421800953"/>
    <n v="0.49202127659574468"/>
    <n v="0.45971563981042651"/>
    <n v="0.42819148936170215"/>
    <n v="0.10900473933649289"/>
    <n v="0.15691489361702127"/>
    <n v="0.1895734597156398"/>
    <n v="0.16755319148936171"/>
    <n v="0.13033175355450238"/>
    <n v="0.10638297872340426"/>
    <n v="0.69194312796208535"/>
    <n v="0.67819148936170215"/>
    <n v="0.21800947867298578"/>
    <n v="0.31914893617021278"/>
    <n v="0.33649289099526064"/>
    <n v="0.42553191489361702"/>
    <n v="0.29857819905213268"/>
    <n v="0.30053191489361702"/>
    <n v="0.54028436018957349"/>
    <n v="0.51063829787234039"/>
    <n v="1.1457765334136418E-6"/>
    <n v="2.0353768804442866E-6"/>
    <x v="0"/>
  </r>
  <r>
    <x v="0"/>
    <n v="0"/>
    <n v="0"/>
    <n v="0"/>
    <n v="2"/>
    <n v="4"/>
    <n v="0"/>
    <n v="1"/>
    <n v="2"/>
    <n v="3"/>
    <n v="2"/>
    <n v="0"/>
    <n v="0.59004739336492895"/>
    <n v="0.48138297872340424"/>
    <n v="0.47867298578199052"/>
    <n v="0.50797872340425532"/>
    <n v="0.45971563981042651"/>
    <n v="0.42819148936170215"/>
    <n v="0.20616113744075829"/>
    <n v="0.21010638297872342"/>
    <n v="0.11137440758293839"/>
    <n v="3.7234042553191488E-2"/>
    <n v="0.18009478672985782"/>
    <n v="0.19414893617021275"/>
    <n v="0.69194312796208535"/>
    <n v="0.67819148936170215"/>
    <n v="0.41943127962085308"/>
    <n v="0.25797872340425532"/>
    <n v="0.22748815165876776"/>
    <n v="0.1702127659574468"/>
    <n v="0.14691943127962084"/>
    <n v="0.23936170212765959"/>
    <n v="0.54028436018957349"/>
    <n v="0.51063829787234039"/>
    <n v="1.4879609116496041E-6"/>
    <n v="2.7276611596624353E-7"/>
    <x v="1"/>
  </r>
  <r>
    <x v="1"/>
    <n v="0"/>
    <n v="1"/>
    <n v="0"/>
    <n v="4"/>
    <n v="2"/>
    <n v="4"/>
    <n v="1"/>
    <n v="2"/>
    <n v="3"/>
    <n v="2"/>
    <n v="1"/>
    <n v="0.59004739336492895"/>
    <n v="0.48138297872340424"/>
    <n v="0.52132701421800953"/>
    <n v="0.49202127659574468"/>
    <n v="0.45971563981042651"/>
    <n v="0.42819148936170215"/>
    <n v="0.13981042654028436"/>
    <n v="0.10372340425531915"/>
    <n v="0.1895734597156398"/>
    <n v="0.16755319148936171"/>
    <n v="0.27014218009478674"/>
    <n v="0.2473404255319149"/>
    <n v="0.69194312796208535"/>
    <n v="0.67819148936170215"/>
    <n v="0.41943127962085308"/>
    <n v="0.25797872340425532"/>
    <n v="0.22748815165876776"/>
    <n v="0.1702127659574468"/>
    <n v="0.14691943127962084"/>
    <n v="0.23936170212765959"/>
    <n v="0.14218009478672985"/>
    <n v="6.6489361702127658E-2"/>
    <n v="7.3840628480656089E-7"/>
    <n v="9.7359352904414676E-8"/>
    <x v="1"/>
  </r>
  <r>
    <x v="1"/>
    <n v="1"/>
    <n v="1"/>
    <n v="1"/>
    <n v="5"/>
    <n v="1"/>
    <n v="1"/>
    <n v="1"/>
    <n v="3"/>
    <n v="0"/>
    <n v="2"/>
    <n v="0"/>
    <n v="0.4099526066350711"/>
    <n v="0.5186170212765957"/>
    <n v="0.52132701421800953"/>
    <n v="0.49202127659574468"/>
    <n v="0.53554502369668244"/>
    <n v="0.56382978723404253"/>
    <n v="0.11848341232227488"/>
    <n v="3.4574468085106384E-2"/>
    <n v="0.16113744075829384"/>
    <n v="0.21010638297872342"/>
    <n v="0.17535545023696683"/>
    <n v="0.14361702127659576"/>
    <n v="0.69194312796208535"/>
    <n v="0.67819148936170215"/>
    <n v="9.7156398104265407E-2"/>
    <n v="5.5851063829787231E-2"/>
    <n v="0.33649289099526064"/>
    <n v="0.42553191489361702"/>
    <n v="0.14691943127962084"/>
    <n v="0.23936170212765959"/>
    <n v="0.54028436018957349"/>
    <n v="0.51063829787234039"/>
    <n v="3.63851303246361E-7"/>
    <n v="1.3933768400611806E-7"/>
    <x v="1"/>
  </r>
  <r>
    <x v="1"/>
    <n v="1"/>
    <n v="1"/>
    <n v="0"/>
    <n v="2"/>
    <n v="3"/>
    <n v="4"/>
    <n v="0"/>
    <n v="2"/>
    <n v="1"/>
    <n v="2"/>
    <n v="0"/>
    <n v="0.4099526066350711"/>
    <n v="0.5186170212765957"/>
    <n v="0.52132701421800953"/>
    <n v="0.49202127659574468"/>
    <n v="0.45971563981042651"/>
    <n v="0.42819148936170215"/>
    <n v="0.20616113744075829"/>
    <n v="0.21010638297872342"/>
    <n v="0.28672985781990523"/>
    <n v="0.23404255319148937"/>
    <n v="0.27014218009478674"/>
    <n v="0.2473404255319149"/>
    <n v="0.30805687203791471"/>
    <n v="0.32180851063829785"/>
    <n v="0.41943127962085308"/>
    <n v="0.25797872340425532"/>
    <n v="0.17772511848341233"/>
    <n v="0.15957446808510639"/>
    <n v="0.14691943127962084"/>
    <n v="0.23936170212765959"/>
    <n v="0.54028436018957349"/>
    <n v="0.51063829787234039"/>
    <n v="1.5123032748490734E-6"/>
    <n v="1.0139487600893933E-6"/>
    <x v="1"/>
  </r>
  <r>
    <x v="0"/>
    <n v="1"/>
    <n v="1"/>
    <n v="1"/>
    <n v="0"/>
    <n v="1"/>
    <n v="4"/>
    <n v="1"/>
    <n v="0"/>
    <n v="0"/>
    <n v="0"/>
    <n v="2"/>
    <n v="0.4099526066350711"/>
    <n v="0.5186170212765957"/>
    <n v="0.52132701421800953"/>
    <n v="0.49202127659574468"/>
    <n v="0.53554502369668244"/>
    <n v="0.56382978723404253"/>
    <n v="0.27251184834123221"/>
    <n v="0.30319148936170215"/>
    <n v="0.16113744075829384"/>
    <n v="0.21010638297872342"/>
    <n v="0.27014218009478674"/>
    <n v="0.2473404255319149"/>
    <n v="0.69194312796208535"/>
    <n v="0.67819148936170215"/>
    <n v="0.2014218009478673"/>
    <n v="0.3271276595744681"/>
    <n v="0.33649289099526064"/>
    <n v="0.42553191489361702"/>
    <n v="0.29857819905213268"/>
    <n v="0.30053191489361702"/>
    <n v="0.31753554502369669"/>
    <n v="0.4228723404255319"/>
    <n v="3.1923373447281865E-6"/>
    <n v="1.2815540333321099E-5"/>
    <x v="0"/>
  </r>
  <r>
    <x v="0"/>
    <n v="1"/>
    <n v="0"/>
    <n v="0"/>
    <n v="0"/>
    <n v="3"/>
    <n v="2"/>
    <n v="1"/>
    <n v="0"/>
    <n v="0"/>
    <n v="2"/>
    <n v="2"/>
    <n v="0.4099526066350711"/>
    <n v="0.5186170212765957"/>
    <n v="0.47867298578199052"/>
    <n v="0.50797872340425532"/>
    <n v="0.45971563981042651"/>
    <n v="0.42819148936170215"/>
    <n v="0.27251184834123221"/>
    <n v="0.30319148936170215"/>
    <n v="0.28672985781990523"/>
    <n v="0.23404255319148937"/>
    <n v="0.13033175355450238"/>
    <n v="0.10638297872340426"/>
    <n v="0.69194312796208535"/>
    <n v="0.67819148936170215"/>
    <n v="0.2014218009478673"/>
    <n v="0.3271276595744681"/>
    <n v="0.33649289099526064"/>
    <n v="0.42553191489361702"/>
    <n v="0.14691943127962084"/>
    <n v="0.23936170212765959"/>
    <n v="0.31753554502369669"/>
    <n v="0.4228723404255319"/>
    <n v="1.0628848039088753E-6"/>
    <n v="3.8342927229030391E-6"/>
    <x v="0"/>
  </r>
  <r>
    <x v="1"/>
    <n v="0"/>
    <n v="0"/>
    <n v="0"/>
    <n v="2"/>
    <n v="2"/>
    <n v="2"/>
    <n v="0"/>
    <n v="1"/>
    <n v="0"/>
    <n v="0"/>
    <n v="2"/>
    <n v="0.59004739336492895"/>
    <n v="0.48138297872340424"/>
    <n v="0.47867298578199052"/>
    <n v="0.50797872340425532"/>
    <n v="0.45971563981042651"/>
    <n v="0.42819148936170215"/>
    <n v="0.20616113744075829"/>
    <n v="0.21010638297872342"/>
    <n v="0.1895734597156398"/>
    <n v="0.16755319148936171"/>
    <n v="0.13033175355450238"/>
    <n v="0.10638297872340426"/>
    <n v="0.30805687203791471"/>
    <n v="0.32180851063829785"/>
    <n v="0.21800947867298578"/>
    <n v="0.31914893617021278"/>
    <n v="0.33649289099526064"/>
    <n v="0.42553191489361702"/>
    <n v="0.29857819905213268"/>
    <n v="0.30053191489361702"/>
    <n v="0.31753554502369669"/>
    <n v="0.4228723404255319"/>
    <n v="7.4933105031192078E-7"/>
    <n v="1.0262817465708867E-6"/>
    <x v="0"/>
  </r>
  <r>
    <x v="0"/>
    <n v="1"/>
    <n v="1"/>
    <n v="0"/>
    <n v="2"/>
    <n v="0"/>
    <n v="1"/>
    <n v="1"/>
    <n v="2"/>
    <n v="3"/>
    <n v="2"/>
    <n v="1"/>
    <n v="0.4099526066350711"/>
    <n v="0.5186170212765957"/>
    <n v="0.52132701421800953"/>
    <n v="0.49202127659574468"/>
    <n v="0.45971563981042651"/>
    <n v="0.42819148936170215"/>
    <n v="0.20616113744075829"/>
    <n v="0.21010638297872342"/>
    <n v="0.25118483412322273"/>
    <n v="0.35106382978723405"/>
    <n v="0.17535545023696683"/>
    <n v="0.14361702127659576"/>
    <n v="0.69194312796208535"/>
    <n v="0.67819148936170215"/>
    <n v="0.41943127962085308"/>
    <n v="0.25797872340425532"/>
    <n v="0.22748815165876776"/>
    <n v="0.1702127659574468"/>
    <n v="0.14691943127962084"/>
    <n v="0.23936170212765959"/>
    <n v="0.14218009478672985"/>
    <n v="6.6489361702127658E-2"/>
    <n v="6.5065703248721257E-7"/>
    <n v="2.5848800368847832E-7"/>
    <x v="1"/>
  </r>
  <r>
    <x v="0"/>
    <n v="0"/>
    <n v="0"/>
    <n v="1"/>
    <n v="1"/>
    <n v="0"/>
    <n v="3"/>
    <n v="1"/>
    <n v="1"/>
    <n v="2"/>
    <n v="2"/>
    <n v="0"/>
    <n v="0.59004739336492895"/>
    <n v="0.48138297872340424"/>
    <n v="0.47867298578199052"/>
    <n v="0.50797872340425532"/>
    <n v="0.53554502369668244"/>
    <n v="0.56382978723404253"/>
    <n v="0.15402843601895735"/>
    <n v="0.19148936170212766"/>
    <n v="0.25118483412322273"/>
    <n v="0.35106382978723405"/>
    <n v="0.24407582938388625"/>
    <n v="0.30851063829787234"/>
    <n v="0.69194312796208535"/>
    <n v="0.67819148936170215"/>
    <n v="0.21800947867298578"/>
    <n v="0.31914893617021278"/>
    <n v="0.13033175355450238"/>
    <n v="0.19680851063829788"/>
    <n v="0.14691943127962084"/>
    <n v="0.23936170212765959"/>
    <n v="0.54028436018957349"/>
    <n v="0.51063829787234039"/>
    <n v="1.1787724932197289E-6"/>
    <n v="7.0153297876171729E-6"/>
    <x v="0"/>
  </r>
  <r>
    <x v="0"/>
    <n v="0"/>
    <n v="0"/>
    <n v="1"/>
    <n v="0"/>
    <n v="0"/>
    <n v="3"/>
    <n v="1"/>
    <n v="4"/>
    <n v="4"/>
    <n v="2"/>
    <n v="2"/>
    <n v="0.59004739336492895"/>
    <n v="0.48138297872340424"/>
    <n v="0.47867298578199052"/>
    <n v="0.50797872340425532"/>
    <n v="0.53554502369668244"/>
    <n v="0.56382978723404253"/>
    <n v="0.27251184834123221"/>
    <n v="0.30319148936170215"/>
    <n v="0.25118483412322273"/>
    <n v="0.35106382978723405"/>
    <n v="0.24407582938388625"/>
    <n v="0.30851063829787234"/>
    <n v="0.69194312796208535"/>
    <n v="0.67819148936170215"/>
    <n v="6.398104265402843E-2"/>
    <n v="3.9893617021276598E-2"/>
    <n v="0.12796208530805686"/>
    <n v="4.7872340425531915E-2"/>
    <n v="0.14691943127962084"/>
    <n v="0.23936170212765959"/>
    <n v="0.31753554502369669"/>
    <n v="0.4228723404255319"/>
    <n v="3.5317620467630471E-7"/>
    <n v="2.7968368993337574E-7"/>
    <x v="1"/>
  </r>
  <r>
    <x v="1"/>
    <n v="1"/>
    <n v="0"/>
    <n v="1"/>
    <n v="5"/>
    <n v="0"/>
    <n v="1"/>
    <n v="1"/>
    <n v="2"/>
    <n v="4"/>
    <n v="0"/>
    <n v="1"/>
    <n v="0.4099526066350711"/>
    <n v="0.5186170212765957"/>
    <n v="0.47867298578199052"/>
    <n v="0.50797872340425532"/>
    <n v="0.53554502369668244"/>
    <n v="0.56382978723404253"/>
    <n v="0.11848341232227488"/>
    <n v="3.4574468085106384E-2"/>
    <n v="0.25118483412322273"/>
    <n v="0.35106382978723405"/>
    <n v="0.17535545023696683"/>
    <n v="0.14361702127659576"/>
    <n v="0.69194312796208535"/>
    <n v="0.67819148936170215"/>
    <n v="0.41943127962085308"/>
    <n v="0.25797872340425532"/>
    <n v="0.12796208530805686"/>
    <n v="4.7872340425531915E-2"/>
    <n v="0.29857819905213268"/>
    <n v="0.30053191489361702"/>
    <n v="0.14218009478672985"/>
    <n v="6.6489361702127658E-2"/>
    <n v="4.572352033231788E-7"/>
    <n v="2.0420047237832136E-8"/>
    <x v="1"/>
  </r>
  <r>
    <x v="1"/>
    <n v="0"/>
    <n v="0"/>
    <n v="1"/>
    <n v="5"/>
    <n v="0"/>
    <n v="3"/>
    <n v="1"/>
    <n v="4"/>
    <n v="4"/>
    <n v="2"/>
    <n v="0"/>
    <n v="0.59004739336492895"/>
    <n v="0.48138297872340424"/>
    <n v="0.47867298578199052"/>
    <n v="0.50797872340425532"/>
    <n v="0.53554502369668244"/>
    <n v="0.56382978723404253"/>
    <n v="0.11848341232227488"/>
    <n v="3.4574468085106384E-2"/>
    <n v="0.25118483412322273"/>
    <n v="0.35106382978723405"/>
    <n v="0.24407582938388625"/>
    <n v="0.30851063829787234"/>
    <n v="0.69194312796208535"/>
    <n v="0.67819148936170215"/>
    <n v="6.398104265402843E-2"/>
    <n v="3.9893617021276598E-2"/>
    <n v="0.12796208530805686"/>
    <n v="4.7872340425531915E-2"/>
    <n v="0.14691943127962084"/>
    <n v="0.23936170212765959"/>
    <n v="0.54028436018957349"/>
    <n v="0.51063829787234039"/>
    <n v="2.6127246809278877E-7"/>
    <n v="3.8513212516479415E-8"/>
    <x v="1"/>
  </r>
  <r>
    <x v="1"/>
    <n v="1"/>
    <n v="0"/>
    <n v="0"/>
    <n v="0"/>
    <n v="4"/>
    <n v="2"/>
    <n v="0"/>
    <n v="2"/>
    <n v="0"/>
    <n v="0"/>
    <n v="2"/>
    <n v="0.4099526066350711"/>
    <n v="0.5186170212765957"/>
    <n v="0.47867298578199052"/>
    <n v="0.50797872340425532"/>
    <n v="0.45971563981042651"/>
    <n v="0.42819148936170215"/>
    <n v="0.27251184834123221"/>
    <n v="0.30319148936170215"/>
    <n v="0.11137440758293839"/>
    <n v="3.7234042553191488E-2"/>
    <n v="0.13033175355450238"/>
    <n v="0.10638297872340426"/>
    <n v="0.30805687203791471"/>
    <n v="0.32180851063829785"/>
    <n v="0.41943127962085308"/>
    <n v="0.25797872340425532"/>
    <n v="0.33649289099526064"/>
    <n v="0.42553191489361702"/>
    <n v="0.29857819905213268"/>
    <n v="0.30053191489361702"/>
    <n v="0.31753554502369669"/>
    <n v="0.4228723404255319"/>
    <n v="7.778437790712148E-7"/>
    <n v="2.8660144492728935E-7"/>
    <x v="1"/>
  </r>
  <r>
    <x v="1"/>
    <n v="1"/>
    <n v="0"/>
    <n v="1"/>
    <n v="3"/>
    <n v="2"/>
    <n v="3"/>
    <n v="0"/>
    <n v="1"/>
    <n v="2"/>
    <n v="0"/>
    <n v="0"/>
    <n v="0.4099526066350711"/>
    <n v="0.5186170212765957"/>
    <n v="0.47867298578199052"/>
    <n v="0.50797872340425532"/>
    <n v="0.53554502369668244"/>
    <n v="0.56382978723404253"/>
    <n v="0.10900473933649289"/>
    <n v="0.15691489361702127"/>
    <n v="0.1895734597156398"/>
    <n v="0.16755319148936171"/>
    <n v="0.24407582938388625"/>
    <n v="0.30851063829787234"/>
    <n v="0.30805687203791471"/>
    <n v="0.32180851063829785"/>
    <n v="0.21800947867298578"/>
    <n v="0.31914893617021278"/>
    <n v="0.13033175355450238"/>
    <n v="0.19680851063829788"/>
    <n v="0.29857819905213268"/>
    <n v="0.30053191489361702"/>
    <n v="0.54028436018957349"/>
    <n v="0.51063829787234039"/>
    <n v="3.9577166891542294E-7"/>
    <n v="1.7610487795403217E-6"/>
    <x v="0"/>
  </r>
  <r>
    <x v="0"/>
    <n v="1"/>
    <n v="0"/>
    <n v="0"/>
    <n v="0"/>
    <n v="4"/>
    <n v="2"/>
    <n v="1"/>
    <n v="2"/>
    <n v="1"/>
    <n v="0"/>
    <n v="2"/>
    <n v="0.4099526066350711"/>
    <n v="0.5186170212765957"/>
    <n v="0.47867298578199052"/>
    <n v="0.50797872340425532"/>
    <n v="0.45971563981042651"/>
    <n v="0.42819148936170215"/>
    <n v="0.27251184834123221"/>
    <n v="0.30319148936170215"/>
    <n v="0.11137440758293839"/>
    <n v="3.7234042553191488E-2"/>
    <n v="0.13033175355450238"/>
    <n v="0.10638297872340426"/>
    <n v="0.69194312796208535"/>
    <n v="0.67819148936170215"/>
    <n v="0.41943127962085308"/>
    <n v="0.25797872340425532"/>
    <n v="0.17772511848341233"/>
    <n v="0.15957446808510639"/>
    <n v="0.29857819905213268"/>
    <n v="0.30053191489361702"/>
    <n v="0.31753554502369669"/>
    <n v="0.4228723404255319"/>
    <n v="9.2279408243009782E-7"/>
    <n v="2.264980427369591E-7"/>
    <x v="1"/>
  </r>
  <r>
    <x v="1"/>
    <n v="1"/>
    <n v="0"/>
    <n v="0"/>
    <n v="0"/>
    <n v="3"/>
    <n v="0"/>
    <n v="0"/>
    <n v="1"/>
    <n v="2"/>
    <n v="0"/>
    <n v="2"/>
    <n v="0.4099526066350711"/>
    <n v="0.5186170212765957"/>
    <n v="0.47867298578199052"/>
    <n v="0.50797872340425532"/>
    <n v="0.45971563981042651"/>
    <n v="0.42819148936170215"/>
    <n v="0.27251184834123221"/>
    <n v="0.30319148936170215"/>
    <n v="0.28672985781990523"/>
    <n v="0.23404255319148937"/>
    <n v="0.18009478672985782"/>
    <n v="0.19414893617021275"/>
    <n v="0.30805687203791471"/>
    <n v="0.32180851063829785"/>
    <n v="0.21800947867298578"/>
    <n v="0.31914893617021278"/>
    <n v="0.13033175355450238"/>
    <n v="0.19680851063829788"/>
    <n v="0.29857819905213268"/>
    <n v="0.30053191489361702"/>
    <n v="0.31753554502369669"/>
    <n v="0.4228723404255319"/>
    <n v="5.5708274126865376E-7"/>
    <n v="1.881122723910463E-6"/>
    <x v="0"/>
  </r>
  <r>
    <x v="0"/>
    <n v="1"/>
    <n v="1"/>
    <n v="1"/>
    <n v="4"/>
    <n v="3"/>
    <n v="3"/>
    <n v="0"/>
    <n v="2"/>
    <n v="2"/>
    <n v="0"/>
    <n v="0"/>
    <n v="0.4099526066350711"/>
    <n v="0.5186170212765957"/>
    <n v="0.52132701421800953"/>
    <n v="0.49202127659574468"/>
    <n v="0.53554502369668244"/>
    <n v="0.56382978723404253"/>
    <n v="0.13981042654028436"/>
    <n v="0.10372340425531915"/>
    <n v="0.28672985781990523"/>
    <n v="0.23404255319148937"/>
    <n v="0.24407582938388625"/>
    <n v="0.30851063829787234"/>
    <n v="0.30805687203791471"/>
    <n v="0.32180851063829785"/>
    <n v="0.41943127962085308"/>
    <n v="0.25797872340425532"/>
    <n v="0.13033175355450238"/>
    <n v="0.19680851063829788"/>
    <n v="0.29857819905213268"/>
    <n v="0.30053191489361702"/>
    <n v="0.54028436018957349"/>
    <n v="0.51063829787234039"/>
    <n v="1.6087590978570533E-6"/>
    <n v="1.2730778240870671E-6"/>
    <x v="1"/>
  </r>
  <r>
    <x v="1"/>
    <n v="1"/>
    <n v="0"/>
    <n v="1"/>
    <n v="5"/>
    <n v="0"/>
    <n v="3"/>
    <n v="1"/>
    <n v="4"/>
    <n v="4"/>
    <n v="2"/>
    <n v="0"/>
    <n v="0.4099526066350711"/>
    <n v="0.5186170212765957"/>
    <n v="0.47867298578199052"/>
    <n v="0.50797872340425532"/>
    <n v="0.53554502369668244"/>
    <n v="0.56382978723404253"/>
    <n v="0.11848341232227488"/>
    <n v="3.4574468085106384E-2"/>
    <n v="0.25118483412322273"/>
    <n v="0.35106382978723405"/>
    <n v="0.24407582938388625"/>
    <n v="0.30851063829787234"/>
    <n v="0.69194312796208535"/>
    <n v="0.67819148936170215"/>
    <n v="6.398104265402843E-2"/>
    <n v="3.9893617021276598E-2"/>
    <n v="0.12796208530805686"/>
    <n v="4.7872340425531915E-2"/>
    <n v="0.14691943127962084"/>
    <n v="0.23936170212765959"/>
    <n v="0.54028436018957349"/>
    <n v="0.51063829787234039"/>
    <n v="1.8152665453836326E-7"/>
    <n v="4.149213503156621E-8"/>
    <x v="1"/>
  </r>
  <r>
    <x v="1"/>
    <n v="1"/>
    <n v="1"/>
    <n v="1"/>
    <n v="5"/>
    <n v="2"/>
    <n v="1"/>
    <n v="1"/>
    <n v="3"/>
    <n v="4"/>
    <n v="0"/>
    <n v="0"/>
    <n v="0.4099526066350711"/>
    <n v="0.5186170212765957"/>
    <n v="0.52132701421800953"/>
    <n v="0.49202127659574468"/>
    <n v="0.53554502369668244"/>
    <n v="0.56382978723404253"/>
    <n v="0.11848341232227488"/>
    <n v="3.4574468085106384E-2"/>
    <n v="0.1895734597156398"/>
    <n v="0.16755319148936171"/>
    <n v="0.17535545023696683"/>
    <n v="0.14361702127659576"/>
    <n v="0.69194312796208535"/>
    <n v="0.67819148936170215"/>
    <n v="9.7156398104265407E-2"/>
    <n v="5.5851063829787231E-2"/>
    <n v="0.12796208530805686"/>
    <n v="4.7872340425531915E-2"/>
    <n v="0.29857819905213268"/>
    <n v="0.30053191489361702"/>
    <n v="0.54028436018957349"/>
    <n v="0.51063829787234039"/>
    <n v="3.308181130620093E-7"/>
    <n v="1.5695331842398008E-8"/>
    <x v="1"/>
  </r>
  <r>
    <x v="0"/>
    <n v="0"/>
    <n v="0"/>
    <n v="0"/>
    <n v="0"/>
    <n v="0"/>
    <n v="0"/>
    <n v="1"/>
    <n v="0"/>
    <n v="0"/>
    <n v="0"/>
    <n v="2"/>
    <n v="0.59004739336492895"/>
    <n v="0.48138297872340424"/>
    <n v="0.47867298578199052"/>
    <n v="0.50797872340425532"/>
    <n v="0.45971563981042651"/>
    <n v="0.42819148936170215"/>
    <n v="0.27251184834123221"/>
    <n v="0.30319148936170215"/>
    <n v="0.25118483412322273"/>
    <n v="0.35106382978723405"/>
    <n v="0.18009478672985782"/>
    <n v="0.19414893617021275"/>
    <n v="0.69194312796208535"/>
    <n v="0.67819148936170215"/>
    <n v="0.2014218009478673"/>
    <n v="0.3271276595744681"/>
    <n v="0.33649289099526064"/>
    <n v="0.42553191489361702"/>
    <n v="0.29857819905213268"/>
    <n v="0.30053191489361702"/>
    <n v="0.31753554502369669"/>
    <n v="0.4228723404255319"/>
    <n v="3.763480718073922E-6"/>
    <n v="1.2232614533102813E-5"/>
    <x v="0"/>
  </r>
  <r>
    <x v="1"/>
    <n v="0"/>
    <n v="1"/>
    <n v="0"/>
    <n v="1"/>
    <n v="1"/>
    <n v="2"/>
    <n v="1"/>
    <n v="0"/>
    <n v="0"/>
    <n v="0"/>
    <n v="2"/>
    <n v="0.59004739336492895"/>
    <n v="0.48138297872340424"/>
    <n v="0.52132701421800953"/>
    <n v="0.49202127659574468"/>
    <n v="0.45971563981042651"/>
    <n v="0.42819148936170215"/>
    <n v="0.15402843601895735"/>
    <n v="0.19148936170212766"/>
    <n v="0.16113744075829384"/>
    <n v="0.21010638297872342"/>
    <n v="0.13033175355450238"/>
    <n v="0.10638297872340426"/>
    <n v="0.69194312796208535"/>
    <n v="0.67819148936170215"/>
    <n v="0.2014218009478673"/>
    <n v="0.3271276595744681"/>
    <n v="0.33649289099526064"/>
    <n v="0.42553191489361702"/>
    <n v="0.29857819905213268"/>
    <n v="0.30053191489361702"/>
    <n v="0.31753554502369669"/>
    <n v="0.4228723404255319"/>
    <n v="1.0755452029723788E-6"/>
    <n v="2.4540058193361778E-6"/>
    <x v="0"/>
  </r>
  <r>
    <x v="0"/>
    <n v="0"/>
    <n v="0"/>
    <n v="1"/>
    <n v="3"/>
    <n v="0"/>
    <n v="1"/>
    <n v="0"/>
    <n v="2"/>
    <n v="4"/>
    <n v="0"/>
    <n v="0"/>
    <n v="0.59004739336492895"/>
    <n v="0.48138297872340424"/>
    <n v="0.47867298578199052"/>
    <n v="0.50797872340425532"/>
    <n v="0.53554502369668244"/>
    <n v="0.56382978723404253"/>
    <n v="0.10900473933649289"/>
    <n v="0.15691489361702127"/>
    <n v="0.25118483412322273"/>
    <n v="0.35106382978723405"/>
    <n v="0.17535545023696683"/>
    <n v="0.14361702127659576"/>
    <n v="0.30805687203791471"/>
    <n v="0.32180851063829785"/>
    <n v="0.41943127962085308"/>
    <n v="0.25797872340425532"/>
    <n v="0.12796208530805686"/>
    <n v="4.7872340425531915E-2"/>
    <n v="0.29857819905213268"/>
    <n v="0.30053191489361702"/>
    <n v="0.54028436018957349"/>
    <n v="0.51063829787234039"/>
    <n v="1.0242944719766661E-6"/>
    <n v="3.1348428549067042E-7"/>
    <x v="1"/>
  </r>
  <r>
    <x v="0"/>
    <n v="0"/>
    <n v="0"/>
    <n v="1"/>
    <n v="3"/>
    <n v="3"/>
    <n v="3"/>
    <n v="1"/>
    <n v="3"/>
    <n v="0"/>
    <n v="0"/>
    <n v="0"/>
    <n v="0.59004739336492895"/>
    <n v="0.48138297872340424"/>
    <n v="0.47867298578199052"/>
    <n v="0.50797872340425532"/>
    <n v="0.53554502369668244"/>
    <n v="0.56382978723404253"/>
    <n v="0.10900473933649289"/>
    <n v="0.15691489361702127"/>
    <n v="0.28672985781990523"/>
    <n v="0.23404255319148937"/>
    <n v="0.24407582938388625"/>
    <n v="0.30851063829787234"/>
    <n v="0.69194312796208535"/>
    <n v="0.67819148936170215"/>
    <n v="9.7156398104265407E-2"/>
    <n v="5.5851063829787231E-2"/>
    <n v="0.33649289099526064"/>
    <n v="0.42553191489361702"/>
    <n v="0.29857819905213268"/>
    <n v="0.30053191489361702"/>
    <n v="0.54028436018957349"/>
    <n v="0.51063829787234039"/>
    <n v="2.2266631043958077E-6"/>
    <n v="1.8207008445017564E-6"/>
    <x v="1"/>
  </r>
  <r>
    <x v="0"/>
    <n v="1"/>
    <n v="0"/>
    <n v="0"/>
    <n v="3"/>
    <n v="1"/>
    <n v="0"/>
    <n v="1"/>
    <n v="0"/>
    <n v="0"/>
    <n v="0"/>
    <n v="0"/>
    <n v="0.4099526066350711"/>
    <n v="0.5186170212765957"/>
    <n v="0.47867298578199052"/>
    <n v="0.50797872340425532"/>
    <n v="0.45971563981042651"/>
    <n v="0.42819148936170215"/>
    <n v="0.10900473933649289"/>
    <n v="0.15691489361702127"/>
    <n v="0.16113744075829384"/>
    <n v="0.21010638297872342"/>
    <n v="0.18009478672985782"/>
    <n v="0.19414893617021275"/>
    <n v="0.69194312796208535"/>
    <n v="0.67819148936170215"/>
    <n v="0.2014218009478673"/>
    <n v="0.3271276595744681"/>
    <n v="0.33649289099526064"/>
    <n v="0.42553191489361702"/>
    <n v="0.29857819905213268"/>
    <n v="0.30053191489361702"/>
    <n v="0.54028436018957349"/>
    <n v="0.51063829787234039"/>
    <n v="1.1416409512080573E-6"/>
    <n v="4.9292375930302633E-6"/>
    <x v="0"/>
  </r>
  <r>
    <x v="1"/>
    <n v="1"/>
    <n v="0"/>
    <n v="1"/>
    <n v="3"/>
    <n v="3"/>
    <n v="1"/>
    <n v="1"/>
    <n v="4"/>
    <n v="4"/>
    <n v="0"/>
    <n v="0"/>
    <n v="0.4099526066350711"/>
    <n v="0.5186170212765957"/>
    <n v="0.47867298578199052"/>
    <n v="0.50797872340425532"/>
    <n v="0.53554502369668244"/>
    <n v="0.56382978723404253"/>
    <n v="0.10900473933649289"/>
    <n v="0.15691489361702127"/>
    <n v="0.28672985781990523"/>
    <n v="0.23404255319148937"/>
    <n v="0.17535545023696683"/>
    <n v="0.14361702127659576"/>
    <n v="0.69194312796208535"/>
    <n v="0.67819148936170215"/>
    <n v="6.398104265402843E-2"/>
    <n v="3.9893617021276598E-2"/>
    <n v="0.12796208530805686"/>
    <n v="4.7872340425531915E-2"/>
    <n v="0.29857819905213268"/>
    <n v="0.30053191489361702"/>
    <n v="0.54028436018957349"/>
    <n v="0.51063829787234039"/>
    <n v="2.7834350190607939E-7"/>
    <n v="7.3376144364841364E-8"/>
    <x v="1"/>
  </r>
  <r>
    <x v="1"/>
    <n v="1"/>
    <n v="0"/>
    <n v="1"/>
    <n v="5"/>
    <n v="0"/>
    <n v="3"/>
    <n v="1"/>
    <n v="3"/>
    <n v="4"/>
    <n v="2"/>
    <n v="0"/>
    <n v="0.4099526066350711"/>
    <n v="0.5186170212765957"/>
    <n v="0.47867298578199052"/>
    <n v="0.50797872340425532"/>
    <n v="0.53554502369668244"/>
    <n v="0.56382978723404253"/>
    <n v="0.11848341232227488"/>
    <n v="3.4574468085106384E-2"/>
    <n v="0.25118483412322273"/>
    <n v="0.35106382978723405"/>
    <n v="0.24407582938388625"/>
    <n v="0.30851063829787234"/>
    <n v="0.69194312796208535"/>
    <n v="0.67819148936170215"/>
    <n v="9.7156398104265407E-2"/>
    <n v="5.5851063829787231E-2"/>
    <n v="0.12796208530805686"/>
    <n v="4.7872340425531915E-2"/>
    <n v="0.14691943127962084"/>
    <n v="0.23936170212765959"/>
    <n v="0.54028436018957349"/>
    <n v="0.51063829787234039"/>
    <n v="2.7565158652121838E-7"/>
    <n v="5.8088989044192691E-8"/>
    <x v="1"/>
  </r>
  <r>
    <x v="0"/>
    <n v="0"/>
    <n v="1"/>
    <n v="0"/>
    <n v="4"/>
    <n v="4"/>
    <n v="2"/>
    <n v="1"/>
    <n v="1"/>
    <n v="0"/>
    <n v="0"/>
    <n v="0"/>
    <n v="0.59004739336492895"/>
    <n v="0.48138297872340424"/>
    <n v="0.52132701421800953"/>
    <n v="0.49202127659574468"/>
    <n v="0.45971563981042651"/>
    <n v="0.42819148936170215"/>
    <n v="0.13981042654028436"/>
    <n v="0.10372340425531915"/>
    <n v="0.11137440758293839"/>
    <n v="3.7234042553191488E-2"/>
    <n v="0.13033175355450238"/>
    <n v="0.10638297872340426"/>
    <n v="0.69194312796208535"/>
    <n v="0.67819148936170215"/>
    <n v="0.21800947867298578"/>
    <n v="0.31914893617021278"/>
    <n v="0.33649289099526064"/>
    <n v="0.42553191489361702"/>
    <n v="0.29857819905213268"/>
    <n v="0.30053191489361702"/>
    <n v="0.54028436018957349"/>
    <n v="0.51063829787234039"/>
    <n v="1.2426682952089889E-6"/>
    <n v="2.775165464108594E-7"/>
    <x v="1"/>
  </r>
  <r>
    <x v="0"/>
    <n v="0"/>
    <n v="1"/>
    <n v="1"/>
    <n v="0"/>
    <n v="2"/>
    <n v="1"/>
    <n v="1"/>
    <n v="3"/>
    <n v="4"/>
    <n v="2"/>
    <n v="2"/>
    <n v="0.59004739336492895"/>
    <n v="0.48138297872340424"/>
    <n v="0.52132701421800953"/>
    <n v="0.49202127659574468"/>
    <n v="0.53554502369668244"/>
    <n v="0.56382978723404253"/>
    <n v="0.27251184834123221"/>
    <n v="0.30319148936170215"/>
    <n v="0.1895734597156398"/>
    <n v="0.16755319148936171"/>
    <n v="0.17535545023696683"/>
    <n v="0.14361702127659576"/>
    <n v="0.69194312796208535"/>
    <n v="0.67819148936170215"/>
    <n v="9.7156398104265407E-2"/>
    <n v="5.5851063829787231E-2"/>
    <n v="0.12796208530805686"/>
    <n v="4.7872340425531915E-2"/>
    <n v="0.14691943127962084"/>
    <n v="0.23936170212765959"/>
    <n v="0.31753554502369669"/>
    <n v="0.4228723404255319"/>
    <n v="3.1670976636293883E-7"/>
    <n v="8.426280777172205E-8"/>
    <x v="1"/>
  </r>
  <r>
    <x v="0"/>
    <n v="1"/>
    <n v="1"/>
    <n v="0"/>
    <n v="1"/>
    <n v="0"/>
    <n v="0"/>
    <n v="0"/>
    <n v="0"/>
    <n v="0"/>
    <n v="0"/>
    <n v="2"/>
    <n v="0.4099526066350711"/>
    <n v="0.5186170212765957"/>
    <n v="0.52132701421800953"/>
    <n v="0.49202127659574468"/>
    <n v="0.45971563981042651"/>
    <n v="0.42819148936170215"/>
    <n v="0.15402843601895735"/>
    <n v="0.19148936170212766"/>
    <n v="0.25118483412322273"/>
    <n v="0.35106382978723405"/>
    <n v="0.18009478672985782"/>
    <n v="0.19414893617021275"/>
    <n v="0.30805687203791471"/>
    <n v="0.32180851063829785"/>
    <n v="0.2014218009478673"/>
    <n v="0.3271276595744681"/>
    <n v="0.33649289099526064"/>
    <n v="0.42553191489361702"/>
    <n v="0.29857819905213268"/>
    <n v="0.30053191489361702"/>
    <n v="0.31753554502369669"/>
    <n v="0.4228723404255319"/>
    <n v="7.1661151076072631E-7"/>
    <n v="3.8254851756569894E-6"/>
    <x v="0"/>
  </r>
  <r>
    <x v="1"/>
    <n v="0"/>
    <n v="0"/>
    <n v="1"/>
    <n v="5"/>
    <n v="3"/>
    <n v="4"/>
    <n v="0"/>
    <n v="3"/>
    <n v="3"/>
    <n v="2"/>
    <n v="0"/>
    <n v="0.59004739336492895"/>
    <n v="0.48138297872340424"/>
    <n v="0.47867298578199052"/>
    <n v="0.50797872340425532"/>
    <n v="0.53554502369668244"/>
    <n v="0.56382978723404253"/>
    <n v="0.11848341232227488"/>
    <n v="3.4574468085106384E-2"/>
    <n v="0.28672985781990523"/>
    <n v="0.23404255319148937"/>
    <n v="0.27014218009478674"/>
    <n v="0.2473404255319149"/>
    <n v="0.30805687203791471"/>
    <n v="0.32180851063829785"/>
    <n v="9.7156398104265407E-2"/>
    <n v="5.5851063829787231E-2"/>
    <n v="0.22748815165876776"/>
    <n v="0.1702127659574468"/>
    <n v="0.14691943127962084"/>
    <n v="0.23936170212765959"/>
    <n v="0.54028436018957349"/>
    <n v="0.51063829787234039"/>
    <n v="3.9673347486710989E-7"/>
    <n v="4.862102843279452E-8"/>
    <x v="1"/>
  </r>
  <r>
    <x v="1"/>
    <n v="1"/>
    <n v="1"/>
    <n v="0"/>
    <n v="1"/>
    <n v="3"/>
    <n v="2"/>
    <n v="1"/>
    <n v="0"/>
    <n v="0"/>
    <n v="0"/>
    <n v="0"/>
    <n v="0.4099526066350711"/>
    <n v="0.5186170212765957"/>
    <n v="0.52132701421800953"/>
    <n v="0.49202127659574468"/>
    <n v="0.45971563981042651"/>
    <n v="0.42819148936170215"/>
    <n v="0.15402843601895735"/>
    <n v="0.19148936170212766"/>
    <n v="0.28672985781990523"/>
    <n v="0.23404255319148937"/>
    <n v="0.13033175355450238"/>
    <n v="0.10638297872340426"/>
    <n v="0.69194312796208535"/>
    <n v="0.67819148936170215"/>
    <n v="0.2014218009478673"/>
    <n v="0.3271276595744681"/>
    <n v="0.33649289099526064"/>
    <n v="0.42553191489361702"/>
    <n v="0.29857819905213268"/>
    <n v="0.30053191489361702"/>
    <n v="0.54028436018957349"/>
    <n v="0.51063829787234039"/>
    <n v="2.2624653148639974E-6"/>
    <n v="3.5562420264614946E-6"/>
    <x v="0"/>
  </r>
  <r>
    <x v="1"/>
    <n v="1"/>
    <n v="0"/>
    <n v="1"/>
    <n v="1"/>
    <n v="0"/>
    <n v="1"/>
    <n v="1"/>
    <n v="4"/>
    <n v="2"/>
    <n v="2"/>
    <n v="0"/>
    <n v="0.4099526066350711"/>
    <n v="0.5186170212765957"/>
    <n v="0.47867298578199052"/>
    <n v="0.50797872340425532"/>
    <n v="0.53554502369668244"/>
    <n v="0.56382978723404253"/>
    <n v="0.15402843601895735"/>
    <n v="0.19148936170212766"/>
    <n v="0.25118483412322273"/>
    <n v="0.35106382978723405"/>
    <n v="0.17535545023696683"/>
    <n v="0.14361702127659576"/>
    <n v="0.69194312796208535"/>
    <n v="0.67819148936170215"/>
    <n v="6.398104265402843E-2"/>
    <n v="3.9893617021276598E-2"/>
    <n v="0.13033175355450238"/>
    <n v="0.19680851063829788"/>
    <n v="0.14691943127962084"/>
    <n v="0.23936170212765959"/>
    <n v="0.54028436018957349"/>
    <n v="0.51063829787234039"/>
    <n v="1.7268204407811585E-7"/>
    <n v="4.3979461959187965E-7"/>
    <x v="0"/>
  </r>
  <r>
    <x v="0"/>
    <n v="0"/>
    <n v="1"/>
    <n v="0"/>
    <n v="3"/>
    <n v="2"/>
    <n v="4"/>
    <n v="1"/>
    <n v="2"/>
    <n v="3"/>
    <n v="2"/>
    <n v="0"/>
    <n v="0.59004739336492895"/>
    <n v="0.48138297872340424"/>
    <n v="0.52132701421800953"/>
    <n v="0.49202127659574468"/>
    <n v="0.45971563981042651"/>
    <n v="0.42819148936170215"/>
    <n v="0.10900473933649289"/>
    <n v="0.15691489361702127"/>
    <n v="0.1895734597156398"/>
    <n v="0.16755319148936171"/>
    <n v="0.27014218009478674"/>
    <n v="0.2473404255319149"/>
    <n v="0.69194312796208535"/>
    <n v="0.67819148936170215"/>
    <n v="0.41943127962085308"/>
    <n v="0.25797872340425532"/>
    <n v="0.22748815165876776"/>
    <n v="0.1702127659574468"/>
    <n v="0.14691943127962084"/>
    <n v="0.23936170212765959"/>
    <n v="0.54028436018957349"/>
    <n v="0.51063829787234039"/>
    <n v="2.187685060748929E-6"/>
    <n v="1.1311658971294456E-6"/>
    <x v="1"/>
  </r>
  <r>
    <x v="0"/>
    <n v="0"/>
    <n v="1"/>
    <n v="0"/>
    <n v="0"/>
    <n v="0"/>
    <n v="0"/>
    <n v="0"/>
    <n v="0"/>
    <n v="0"/>
    <n v="0"/>
    <n v="2"/>
    <n v="0.59004739336492895"/>
    <n v="0.48138297872340424"/>
    <n v="0.52132701421800953"/>
    <n v="0.49202127659574468"/>
    <n v="0.45971563981042651"/>
    <n v="0.42819148936170215"/>
    <n v="0.27251184834123221"/>
    <n v="0.30319148936170215"/>
    <n v="0.25118483412322273"/>
    <n v="0.35106382978723405"/>
    <n v="0.18009478672985782"/>
    <n v="0.19414893617021275"/>
    <n v="0.30805687203791471"/>
    <n v="0.32180851063829785"/>
    <n v="0.2014218009478673"/>
    <n v="0.3271276595744681"/>
    <n v="0.33649289099526064"/>
    <n v="0.42553191489361702"/>
    <n v="0.29857819905213268"/>
    <n v="0.30053191489361702"/>
    <n v="0.31753554502369669"/>
    <n v="0.4228723404255319"/>
    <n v="1.824826199255971E-6"/>
    <n v="5.6221553500360626E-6"/>
    <x v="0"/>
  </r>
  <r>
    <x v="0"/>
    <n v="0"/>
    <n v="0"/>
    <n v="0"/>
    <n v="1"/>
    <n v="0"/>
    <n v="4"/>
    <n v="1"/>
    <n v="0"/>
    <n v="0"/>
    <n v="0"/>
    <n v="0"/>
    <n v="0.59004739336492895"/>
    <n v="0.48138297872340424"/>
    <n v="0.47867298578199052"/>
    <n v="0.50797872340425532"/>
    <n v="0.45971563981042651"/>
    <n v="0.42819148936170215"/>
    <n v="0.15402843601895735"/>
    <n v="0.19148936170212766"/>
    <n v="0.25118483412322273"/>
    <n v="0.35106382978723405"/>
    <n v="0.27014218009478674"/>
    <n v="0.2473404255319149"/>
    <n v="0.69194312796208535"/>
    <n v="0.67819148936170215"/>
    <n v="0.2014218009478673"/>
    <n v="0.3271276595744681"/>
    <n v="0.33649289099526064"/>
    <n v="0.42553191489361702"/>
    <n v="0.29857819905213268"/>
    <n v="0.30053191489361702"/>
    <n v="0.54028436018957349"/>
    <n v="0.51063829787234039"/>
    <n v="5.4290834758457689E-6"/>
    <n v="1.1885326827445352E-5"/>
    <x v="0"/>
  </r>
  <r>
    <x v="0"/>
    <n v="1"/>
    <n v="0"/>
    <n v="0"/>
    <n v="1"/>
    <n v="2"/>
    <n v="2"/>
    <n v="0"/>
    <n v="1"/>
    <n v="2"/>
    <n v="0"/>
    <n v="0"/>
    <n v="0.4099526066350711"/>
    <n v="0.5186170212765957"/>
    <n v="0.47867298578199052"/>
    <n v="0.50797872340425532"/>
    <n v="0.45971563981042651"/>
    <n v="0.42819148936170215"/>
    <n v="0.15402843601895735"/>
    <n v="0.19148936170212766"/>
    <n v="0.1895734597156398"/>
    <n v="0.16755319148936171"/>
    <n v="0.13033175355450238"/>
    <n v="0.10638297872340426"/>
    <n v="0.30805687203791471"/>
    <n v="0.32180851063829785"/>
    <n v="0.21800947867298578"/>
    <n v="0.31914893617021278"/>
    <n v="0.13033175355450238"/>
    <n v="0.19680851063829788"/>
    <n v="0.29857819905213268"/>
    <n v="0.30053191489361702"/>
    <n v="0.54028436018957349"/>
    <n v="0.51063829787234039"/>
    <n v="2.5634153630437731E-7"/>
    <n v="5.6278678066537873E-7"/>
    <x v="0"/>
  </r>
  <r>
    <x v="0"/>
    <n v="1"/>
    <n v="0"/>
    <n v="1"/>
    <n v="0"/>
    <n v="3"/>
    <n v="1"/>
    <n v="1"/>
    <n v="3"/>
    <n v="4"/>
    <n v="2"/>
    <n v="2"/>
    <n v="0.4099526066350711"/>
    <n v="0.5186170212765957"/>
    <n v="0.47867298578199052"/>
    <n v="0.50797872340425532"/>
    <n v="0.53554502369668244"/>
    <n v="0.56382978723404253"/>
    <n v="0.27251184834123221"/>
    <n v="0.30319148936170215"/>
    <n v="0.28672985781990523"/>
    <n v="0.23404255319148937"/>
    <n v="0.17535545023696683"/>
    <n v="0.14361702127659576"/>
    <n v="0.69194312796208535"/>
    <n v="0.67819148936170215"/>
    <n v="9.7156398104265407E-2"/>
    <n v="5.5851063829787231E-2"/>
    <n v="0.12796208530805686"/>
    <n v="4.7872340425531915E-2"/>
    <n v="0.14691943127962084"/>
    <n v="0.23936170212765959"/>
    <n v="0.31753554502369669"/>
    <n v="0.4228723404255319"/>
    <n v="3.055851768285941E-7"/>
    <n v="1.3091690344185638E-7"/>
    <x v="1"/>
  </r>
  <r>
    <x v="0"/>
    <n v="0"/>
    <n v="0"/>
    <n v="1"/>
    <n v="4"/>
    <n v="2"/>
    <n v="3"/>
    <n v="0"/>
    <n v="2"/>
    <n v="2"/>
    <n v="0"/>
    <n v="0"/>
    <n v="0.59004739336492895"/>
    <n v="0.48138297872340424"/>
    <n v="0.47867298578199052"/>
    <n v="0.50797872340425532"/>
    <n v="0.53554502369668244"/>
    <n v="0.56382978723404253"/>
    <n v="0.13981042654028436"/>
    <n v="0.10372340425531915"/>
    <n v="0.1895734597156398"/>
    <n v="0.16755319148936171"/>
    <n v="0.24407582938388625"/>
    <n v="0.30851063829787234"/>
    <n v="0.30805687203791471"/>
    <n v="0.32180851063829785"/>
    <n v="0.41943127962085308"/>
    <n v="0.25797872340425532"/>
    <n v="0.13033175355450238"/>
    <n v="0.19680851063829788"/>
    <n v="0.29857819905213268"/>
    <n v="0.30053191489361702"/>
    <n v="0.54028436018957349"/>
    <n v="0.51063829787234039"/>
    <n v="1.4056511919676894E-6"/>
    <n v="8.7341054865506872E-7"/>
    <x v="1"/>
  </r>
  <r>
    <x v="0"/>
    <n v="1"/>
    <n v="1"/>
    <n v="0"/>
    <n v="1"/>
    <n v="0"/>
    <n v="0"/>
    <n v="1"/>
    <n v="0"/>
    <n v="0"/>
    <n v="0"/>
    <n v="1"/>
    <n v="0.4099526066350711"/>
    <n v="0.5186170212765957"/>
    <n v="0.52132701421800953"/>
    <n v="0.49202127659574468"/>
    <n v="0.45971563981042651"/>
    <n v="0.42819148936170215"/>
    <n v="0.15402843601895735"/>
    <n v="0.19148936170212766"/>
    <n v="0.25118483412322273"/>
    <n v="0.35106382978723405"/>
    <n v="0.18009478672985782"/>
    <n v="0.19414893617021275"/>
    <n v="0.69194312796208535"/>
    <n v="0.67819148936170215"/>
    <n v="0.2014218009478673"/>
    <n v="0.3271276595744681"/>
    <n v="0.33649289099526064"/>
    <n v="0.42553191489361702"/>
    <n v="0.29857819905213268"/>
    <n v="0.30053191489361702"/>
    <n v="0.14218009478672985"/>
    <n v="6.6489361702127658E-2"/>
    <n v="7.2072523929551795E-7"/>
    <n v="1.2676058004477006E-6"/>
    <x v="0"/>
  </r>
  <r>
    <x v="0"/>
    <n v="1"/>
    <n v="1"/>
    <n v="0"/>
    <n v="3"/>
    <n v="4"/>
    <n v="0"/>
    <n v="0"/>
    <n v="2"/>
    <n v="3"/>
    <n v="2"/>
    <n v="0"/>
    <n v="0.4099526066350711"/>
    <n v="0.5186170212765957"/>
    <n v="0.52132701421800953"/>
    <n v="0.49202127659574468"/>
    <n v="0.45971563981042651"/>
    <n v="0.42819148936170215"/>
    <n v="0.10900473933649289"/>
    <n v="0.15691489361702127"/>
    <n v="0.11137440758293839"/>
    <n v="3.7234042553191488E-2"/>
    <n v="0.18009478672985782"/>
    <n v="0.19414893617021275"/>
    <n v="0.30805687203791471"/>
    <n v="0.32180851063829785"/>
    <n v="0.41943127962085308"/>
    <n v="0.25797872340425532"/>
    <n v="0.22748815165876776"/>
    <n v="0.1702127659574468"/>
    <n v="0.14691943127962084"/>
    <n v="0.23936170212765959"/>
    <n v="0.54028436018957349"/>
    <n v="0.51063829787234039"/>
    <n v="2.6503831991933958E-7"/>
    <n v="1.0086835250977756E-7"/>
    <x v="1"/>
  </r>
  <r>
    <x v="0"/>
    <n v="0"/>
    <n v="1"/>
    <n v="1"/>
    <n v="2"/>
    <n v="1"/>
    <n v="1"/>
    <n v="1"/>
    <n v="1"/>
    <n v="3"/>
    <n v="2"/>
    <n v="1"/>
    <n v="0.59004739336492895"/>
    <n v="0.48138297872340424"/>
    <n v="0.52132701421800953"/>
    <n v="0.49202127659574468"/>
    <n v="0.53554502369668244"/>
    <n v="0.56382978723404253"/>
    <n v="0.20616113744075829"/>
    <n v="0.21010638297872342"/>
    <n v="0.16113744075829384"/>
    <n v="0.21010638297872342"/>
    <n v="0.17535545023696683"/>
    <n v="0.14361702127659576"/>
    <n v="0.69194312796208535"/>
    <n v="0.67819148936170215"/>
    <n v="0.21800947867298578"/>
    <n v="0.31914893617021278"/>
    <n v="0.22748815165876776"/>
    <n v="0.1702127659574468"/>
    <n v="0.14691943127962084"/>
    <n v="0.23936170212765959"/>
    <n v="0.14218009478672985"/>
    <n v="6.6489361702127658E-2"/>
    <n v="3.6377235341403166E-7"/>
    <n v="2.3391442937018435E-7"/>
    <x v="1"/>
  </r>
  <r>
    <x v="1"/>
    <n v="0"/>
    <n v="1"/>
    <n v="1"/>
    <n v="4"/>
    <n v="3"/>
    <n v="3"/>
    <n v="0"/>
    <n v="3"/>
    <n v="4"/>
    <n v="0"/>
    <n v="0"/>
    <n v="0.59004739336492895"/>
    <n v="0.48138297872340424"/>
    <n v="0.52132701421800953"/>
    <n v="0.49202127659574468"/>
    <n v="0.53554502369668244"/>
    <n v="0.56382978723404253"/>
    <n v="0.13981042654028436"/>
    <n v="0.10372340425531915"/>
    <n v="0.28672985781990523"/>
    <n v="0.23404255319148937"/>
    <n v="0.24407582938388625"/>
    <n v="0.30851063829787234"/>
    <n v="0.30805687203791471"/>
    <n v="0.32180851063829785"/>
    <n v="9.7156398104265407E-2"/>
    <n v="5.5851063829787231E-2"/>
    <n v="0.12796208530805686"/>
    <n v="4.7872340425531915E-2"/>
    <n v="0.29857819905213268"/>
    <n v="0.30053191489361702"/>
    <n v="0.54028436018957349"/>
    <n v="0.51063829787234039"/>
    <n v="5.2660614255886367E-7"/>
    <n v="6.2228203390980219E-8"/>
    <x v="1"/>
  </r>
  <r>
    <x v="0"/>
    <n v="1"/>
    <n v="0"/>
    <n v="0"/>
    <n v="0"/>
    <n v="1"/>
    <n v="0"/>
    <n v="0"/>
    <n v="0"/>
    <n v="0"/>
    <n v="0"/>
    <n v="2"/>
    <n v="0.4099526066350711"/>
    <n v="0.5186170212765957"/>
    <n v="0.47867298578199052"/>
    <n v="0.50797872340425532"/>
    <n v="0.45971563981042651"/>
    <n v="0.42819148936170215"/>
    <n v="0.27251184834123221"/>
    <n v="0.30319148936170215"/>
    <n v="0.16113744075829384"/>
    <n v="0.21010638297872342"/>
    <n v="0.18009478672985782"/>
    <n v="0.19414893617021275"/>
    <n v="0.30805687203791471"/>
    <n v="0.32180851063829785"/>
    <n v="0.2014218009478673"/>
    <n v="0.3271276595744681"/>
    <n v="0.33649289099526064"/>
    <n v="0.42553191489361702"/>
    <n v="0.29857819905213268"/>
    <n v="0.30053191489361702"/>
    <n v="0.31753554502369669"/>
    <n v="0.4228723404255319"/>
    <n v="7.4679258929810891E-7"/>
    <n v="3.7426022744139983E-6"/>
    <x v="0"/>
  </r>
  <r>
    <x v="0"/>
    <n v="0"/>
    <n v="1"/>
    <n v="1"/>
    <n v="4"/>
    <n v="0"/>
    <n v="3"/>
    <n v="1"/>
    <n v="0"/>
    <n v="1"/>
    <n v="2"/>
    <n v="2"/>
    <n v="0.59004739336492895"/>
    <n v="0.48138297872340424"/>
    <n v="0.52132701421800953"/>
    <n v="0.49202127659574468"/>
    <n v="0.53554502369668244"/>
    <n v="0.56382978723404253"/>
    <n v="0.13981042654028436"/>
    <n v="0.10372340425531915"/>
    <n v="0.25118483412322273"/>
    <n v="0.35106382978723405"/>
    <n v="0.24407582938388625"/>
    <n v="0.30851063829787234"/>
    <n v="0.69194312796208535"/>
    <n v="0.67819148936170215"/>
    <n v="0.2014218009478673"/>
    <n v="0.3271276595744681"/>
    <n v="0.17772511848341233"/>
    <n v="0.15957446808510639"/>
    <n v="0.14691943127962084"/>
    <n v="0.23936170212765959"/>
    <n v="0.31753554502369669"/>
    <n v="0.4228723404255319"/>
    <n v="8.6285850260006625E-7"/>
    <n v="2.5331321985744938E-6"/>
    <x v="0"/>
  </r>
  <r>
    <x v="0"/>
    <n v="1"/>
    <n v="1"/>
    <n v="0"/>
    <n v="2"/>
    <n v="3"/>
    <n v="0"/>
    <n v="0"/>
    <n v="2"/>
    <n v="0"/>
    <n v="0"/>
    <n v="2"/>
    <n v="0.4099526066350711"/>
    <n v="0.5186170212765957"/>
    <n v="0.52132701421800953"/>
    <n v="0.49202127659574468"/>
    <n v="0.45971563981042651"/>
    <n v="0.42819148936170215"/>
    <n v="0.20616113744075829"/>
    <n v="0.21010638297872342"/>
    <n v="0.28672985781990523"/>
    <n v="0.23404255319148937"/>
    <n v="0.18009478672985782"/>
    <n v="0.19414893617021275"/>
    <n v="0.30805687203791471"/>
    <n v="0.32180851063829785"/>
    <n v="0.41943127962085308"/>
    <n v="0.25797872340425532"/>
    <n v="0.33649289099526064"/>
    <n v="0.42553191489361702"/>
    <n v="0.29857819905213268"/>
    <n v="0.30053191489361702"/>
    <n v="0.31753554502369669"/>
    <n v="0.4228723404255319"/>
    <n v="2.2799405432574669E-6"/>
    <n v="2.2067670054998128E-6"/>
    <x v="1"/>
  </r>
  <r>
    <x v="1"/>
    <n v="0"/>
    <n v="1"/>
    <n v="0"/>
    <n v="1"/>
    <n v="0"/>
    <n v="4"/>
    <n v="1"/>
    <n v="2"/>
    <n v="0"/>
    <n v="0"/>
    <n v="0"/>
    <n v="0.59004739336492895"/>
    <n v="0.48138297872340424"/>
    <n v="0.52132701421800953"/>
    <n v="0.49202127659574468"/>
    <n v="0.45971563981042651"/>
    <n v="0.42819148936170215"/>
    <n v="0.15402843601895735"/>
    <n v="0.19148936170212766"/>
    <n v="0.25118483412322273"/>
    <n v="0.35106382978723405"/>
    <n v="0.27014218009478674"/>
    <n v="0.2473404255319149"/>
    <n v="0.69194312796208535"/>
    <n v="0.67819148936170215"/>
    <n v="0.41943127962085308"/>
    <n v="0.25797872340425532"/>
    <n v="0.33649289099526064"/>
    <n v="0.42553191489361702"/>
    <n v="0.29857819905213268"/>
    <n v="0.30053191489361702"/>
    <n v="0.54028436018957349"/>
    <n v="0.51063829787234039"/>
    <n v="1.2312668057625759E-5"/>
    <n v="9.0785421154602141E-6"/>
    <x v="1"/>
  </r>
  <r>
    <x v="1"/>
    <n v="1"/>
    <n v="1"/>
    <n v="0"/>
    <n v="2"/>
    <n v="3"/>
    <n v="0"/>
    <n v="1"/>
    <n v="2"/>
    <n v="1"/>
    <n v="0"/>
    <n v="2"/>
    <n v="0.4099526066350711"/>
    <n v="0.5186170212765957"/>
    <n v="0.52132701421800953"/>
    <n v="0.49202127659574468"/>
    <n v="0.45971563981042651"/>
    <n v="0.42819148936170215"/>
    <n v="0.20616113744075829"/>
    <n v="0.21010638297872342"/>
    <n v="0.28672985781990523"/>
    <n v="0.23404255319148937"/>
    <n v="0.18009478672985782"/>
    <n v="0.19414893617021275"/>
    <n v="0.69194312796208535"/>
    <n v="0.67819148936170215"/>
    <n v="0.41943127962085308"/>
    <n v="0.25797872340425532"/>
    <n v="0.17772511848341233"/>
    <n v="0.15957446808510639"/>
    <n v="0.29857819905213268"/>
    <n v="0.30053191489361702"/>
    <n v="0.31753554502369669"/>
    <n v="0.4228723404255319"/>
    <n v="2.7048048698449904E-6"/>
    <n v="1.7439842553795009E-6"/>
    <x v="1"/>
  </r>
  <r>
    <x v="1"/>
    <n v="0"/>
    <n v="0"/>
    <n v="1"/>
    <n v="5"/>
    <n v="4"/>
    <n v="4"/>
    <n v="1"/>
    <n v="2"/>
    <n v="4"/>
    <n v="0"/>
    <n v="0"/>
    <n v="0.59004739336492895"/>
    <n v="0.48138297872340424"/>
    <n v="0.47867298578199052"/>
    <n v="0.50797872340425532"/>
    <n v="0.53554502369668244"/>
    <n v="0.56382978723404253"/>
    <n v="0.11848341232227488"/>
    <n v="3.4574468085106384E-2"/>
    <n v="0.11137440758293839"/>
    <n v="3.7234042553191488E-2"/>
    <n v="0.27014218009478674"/>
    <n v="0.2473404255319149"/>
    <n v="0.69194312796208535"/>
    <n v="0.67819148936170215"/>
    <n v="0.41943127962085308"/>
    <n v="0.25797872340425532"/>
    <n v="0.12796208530805686"/>
    <n v="4.7872340425531915E-2"/>
    <n v="0.29857819905213268"/>
    <n v="0.30053191489361702"/>
    <n v="0.54028436018957349"/>
    <n v="0.51063829787234039"/>
    <n v="1.7082114357143278E-6"/>
    <n v="2.6589196841782591E-8"/>
    <x v="1"/>
  </r>
  <r>
    <x v="1"/>
    <n v="0"/>
    <n v="1"/>
    <n v="1"/>
    <n v="5"/>
    <n v="1"/>
    <n v="1"/>
    <n v="0"/>
    <n v="2"/>
    <n v="0"/>
    <n v="2"/>
    <n v="0"/>
    <n v="0.59004739336492895"/>
    <n v="0.48138297872340424"/>
    <n v="0.52132701421800953"/>
    <n v="0.49202127659574468"/>
    <n v="0.53554502369668244"/>
    <n v="0.56382978723404253"/>
    <n v="0.11848341232227488"/>
    <n v="3.4574468085106384E-2"/>
    <n v="0.16113744075829384"/>
    <n v="0.21010638297872342"/>
    <n v="0.17535545023696683"/>
    <n v="0.14361702127659576"/>
    <n v="0.30805687203791471"/>
    <n v="0.32180851063829785"/>
    <n v="0.41943127962085308"/>
    <n v="0.25797872340425532"/>
    <n v="0.33649289099526064"/>
    <n v="0.42553191489361702"/>
    <n v="0.14691943127962084"/>
    <n v="0.23936170212765959"/>
    <n v="0.54028436018957349"/>
    <n v="0.51063829787234039"/>
    <n v="1.0065308472355501E-6"/>
    <n v="2.8347200832152562E-7"/>
    <x v="1"/>
  </r>
  <r>
    <x v="0"/>
    <n v="0"/>
    <n v="0"/>
    <n v="0"/>
    <n v="1"/>
    <n v="0"/>
    <n v="0"/>
    <n v="1"/>
    <n v="0"/>
    <n v="0"/>
    <n v="0"/>
    <n v="0"/>
    <n v="0.59004739336492895"/>
    <n v="0.48138297872340424"/>
    <n v="0.47867298578199052"/>
    <n v="0.50797872340425532"/>
    <n v="0.45971563981042651"/>
    <n v="0.42819148936170215"/>
    <n v="0.15402843601895735"/>
    <n v="0.19148936170212766"/>
    <n v="0.25118483412322273"/>
    <n v="0.35106382978723405"/>
    <n v="0.18009478672985782"/>
    <n v="0.19414893617021275"/>
    <n v="0.69194312796208535"/>
    <n v="0.67819148936170215"/>
    <n v="0.2014218009478673"/>
    <n v="0.3271276595744681"/>
    <n v="0.33649289099526064"/>
    <n v="0.42553191489361702"/>
    <n v="0.29857819905213268"/>
    <n v="0.30053191489361702"/>
    <n v="0.54028436018957349"/>
    <n v="0.51063829787234039"/>
    <n v="3.6193889838971794E-6"/>
    <n v="9.3293425634786076E-6"/>
    <x v="0"/>
  </r>
  <r>
    <x v="0"/>
    <n v="0"/>
    <n v="1"/>
    <n v="0"/>
    <n v="1"/>
    <n v="0"/>
    <n v="4"/>
    <n v="0"/>
    <n v="0"/>
    <n v="0"/>
    <n v="0"/>
    <n v="0"/>
    <n v="0.59004739336492895"/>
    <n v="0.48138297872340424"/>
    <n v="0.52132701421800953"/>
    <n v="0.49202127659574468"/>
    <n v="0.45971563981042651"/>
    <n v="0.42819148936170215"/>
    <n v="0.15402843601895735"/>
    <n v="0.19148936170212766"/>
    <n v="0.25118483412322273"/>
    <n v="0.35106382978723405"/>
    <n v="0.27014218009478674"/>
    <n v="0.2473404255319149"/>
    <n v="0.30805687203791471"/>
    <n v="0.32180851063829785"/>
    <n v="0.2014218009478673"/>
    <n v="0.3271276595744681"/>
    <n v="0.33649289099526064"/>
    <n v="0.42553191489361702"/>
    <n v="0.29857819905213268"/>
    <n v="0.30053191489361702"/>
    <n v="0.54028436018957349"/>
    <n v="0.51063829787234039"/>
    <n v="2.6324390921129289E-6"/>
    <n v="5.4625406227772137E-6"/>
    <x v="0"/>
  </r>
  <r>
    <x v="0"/>
    <n v="1"/>
    <n v="1"/>
    <n v="0"/>
    <n v="3"/>
    <n v="2"/>
    <n v="2"/>
    <n v="1"/>
    <n v="0"/>
    <n v="0"/>
    <n v="0"/>
    <n v="2"/>
    <n v="0.4099526066350711"/>
    <n v="0.5186170212765957"/>
    <n v="0.52132701421800953"/>
    <n v="0.49202127659574468"/>
    <n v="0.45971563981042651"/>
    <n v="0.42819148936170215"/>
    <n v="0.10900473933649289"/>
    <n v="0.15691489361702127"/>
    <n v="0.1895734597156398"/>
    <n v="0.16755319148936171"/>
    <n v="0.13033175355450238"/>
    <n v="0.10638297872340426"/>
    <n v="0.69194312796208535"/>
    <n v="0.67819148936170215"/>
    <n v="0.2014218009478673"/>
    <n v="0.3271276595744681"/>
    <n v="0.33649289099526064"/>
    <n v="0.42553191489361702"/>
    <n v="0.29857819905213268"/>
    <n v="0.30053191489361702"/>
    <n v="0.31753554502369669"/>
    <n v="0.4228723404255319"/>
    <n v="6.2215840558645019E-7"/>
    <n v="1.7276851410958733E-6"/>
    <x v="0"/>
  </r>
  <r>
    <x v="0"/>
    <n v="0"/>
    <n v="1"/>
    <n v="0"/>
    <n v="1"/>
    <n v="0"/>
    <n v="4"/>
    <n v="1"/>
    <n v="1"/>
    <n v="0"/>
    <n v="0"/>
    <n v="2"/>
    <n v="0.59004739336492895"/>
    <n v="0.48138297872340424"/>
    <n v="0.52132701421800953"/>
    <n v="0.49202127659574468"/>
    <n v="0.45971563981042651"/>
    <n v="0.42819148936170215"/>
    <n v="0.15402843601895735"/>
    <n v="0.19148936170212766"/>
    <n v="0.25118483412322273"/>
    <n v="0.35106382978723405"/>
    <n v="0.27014218009478674"/>
    <n v="0.2473404255319149"/>
    <n v="0.69194312796208535"/>
    <n v="0.67819148936170215"/>
    <n v="0.21800947867298578"/>
    <n v="0.31914893617021278"/>
    <n v="0.33649289099526064"/>
    <n v="0.42553191489361702"/>
    <n v="0.29857819905213268"/>
    <n v="0.30053191489361702"/>
    <n v="0.31753554502369669"/>
    <n v="0.4228723404255319"/>
    <n v="3.7612888248193659E-6"/>
    <n v="9.3008260074624655E-6"/>
    <x v="0"/>
  </r>
  <r>
    <x v="0"/>
    <n v="1"/>
    <n v="0"/>
    <n v="0"/>
    <n v="2"/>
    <n v="3"/>
    <n v="2"/>
    <n v="0"/>
    <n v="1"/>
    <n v="0"/>
    <n v="0"/>
    <n v="0"/>
    <n v="0.4099526066350711"/>
    <n v="0.5186170212765957"/>
    <n v="0.47867298578199052"/>
    <n v="0.50797872340425532"/>
    <n v="0.45971563981042651"/>
    <n v="0.42819148936170215"/>
    <n v="0.20616113744075829"/>
    <n v="0.21010638297872342"/>
    <n v="0.28672985781990523"/>
    <n v="0.23404255319148937"/>
    <n v="0.13033175355450238"/>
    <n v="0.10638297872340426"/>
    <n v="0.30805687203791471"/>
    <n v="0.32180851063829785"/>
    <n v="0.21800947867298578"/>
    <n v="0.31914893617021278"/>
    <n v="0.33649289099526064"/>
    <n v="0.42553191489361702"/>
    <n v="0.29857819905213268"/>
    <n v="0.30053191489361702"/>
    <n v="0.54028436018957349"/>
    <n v="0.51063829787234039"/>
    <n v="1.3398183359441173E-6"/>
    <n v="1.8649571949023843E-6"/>
    <x v="0"/>
  </r>
  <r>
    <x v="1"/>
    <n v="1"/>
    <n v="1"/>
    <n v="0"/>
    <n v="0"/>
    <n v="2"/>
    <n v="2"/>
    <n v="0"/>
    <n v="1"/>
    <n v="2"/>
    <n v="0"/>
    <n v="2"/>
    <n v="0.4099526066350711"/>
    <n v="0.5186170212765957"/>
    <n v="0.52132701421800953"/>
    <n v="0.49202127659574468"/>
    <n v="0.45971563981042651"/>
    <n v="0.42819148936170215"/>
    <n v="0.27251184834123221"/>
    <n v="0.30319148936170215"/>
    <n v="0.1895734597156398"/>
    <n v="0.16755319148936171"/>
    <n v="0.13033175355450238"/>
    <n v="0.10638297872340426"/>
    <n v="0.30805687203791471"/>
    <n v="0.32180851063829785"/>
    <n v="0.21800947867298578"/>
    <n v="0.31914893617021278"/>
    <n v="0.13033175355450238"/>
    <n v="0.19680851063829788"/>
    <n v="0.29857819905213268"/>
    <n v="0.30053191489361702"/>
    <n v="0.31753554502369669"/>
    <n v="0.4228723404255319"/>
    <n v="2.9029845819106503E-7"/>
    <n v="7.1474396885946194E-7"/>
    <x v="0"/>
  </r>
  <r>
    <x v="1"/>
    <n v="0"/>
    <n v="0"/>
    <n v="0"/>
    <n v="2"/>
    <n v="3"/>
    <n v="0"/>
    <n v="1"/>
    <n v="2"/>
    <n v="3"/>
    <n v="2"/>
    <n v="1"/>
    <n v="0.59004739336492895"/>
    <n v="0.48138297872340424"/>
    <n v="0.47867298578199052"/>
    <n v="0.50797872340425532"/>
    <n v="0.45971563981042651"/>
    <n v="0.42819148936170215"/>
    <n v="0.20616113744075829"/>
    <n v="0.21010638297872342"/>
    <n v="0.28672985781990523"/>
    <n v="0.23404255319148937"/>
    <n v="0.18009478672985782"/>
    <n v="0.19414893617021275"/>
    <n v="0.69194312796208535"/>
    <n v="0.67819148936170215"/>
    <n v="0.41943127962085308"/>
    <n v="0.25797872340425532"/>
    <n v="0.22748815165876776"/>
    <n v="0.1702127659574468"/>
    <n v="0.14691943127962084"/>
    <n v="0.23936170212765959"/>
    <n v="0.14218009478672985"/>
    <n v="6.6489361702127658E-2"/>
    <n v="1.0080810207704484E-6"/>
    <n v="2.2324607705570528E-7"/>
    <x v="1"/>
  </r>
  <r>
    <x v="0"/>
    <n v="1"/>
    <n v="0"/>
    <n v="1"/>
    <n v="0"/>
    <n v="4"/>
    <n v="3"/>
    <n v="1"/>
    <n v="4"/>
    <n v="4"/>
    <n v="2"/>
    <n v="2"/>
    <n v="0.4099526066350711"/>
    <n v="0.5186170212765957"/>
    <n v="0.47867298578199052"/>
    <n v="0.50797872340425532"/>
    <n v="0.53554502369668244"/>
    <n v="0.56382978723404253"/>
    <n v="0.27251184834123221"/>
    <n v="0.30319148936170215"/>
    <n v="0.11137440758293839"/>
    <n v="3.7234042553191488E-2"/>
    <n v="0.24407582938388625"/>
    <n v="0.30851063829787234"/>
    <n v="0.69194312796208535"/>
    <n v="0.67819148936170215"/>
    <n v="6.398104265402843E-2"/>
    <n v="3.9893617021276598E-2"/>
    <n v="0.12796208530805686"/>
    <n v="4.7872340425531915E-2"/>
    <n v="0.14691943127962084"/>
    <n v="0.23936170212765959"/>
    <n v="0.31753554502369669"/>
    <n v="0.4228723404255319"/>
    <n v="1.0880032280908666E-7"/>
    <n v="3.1957829964762926E-8"/>
    <x v="1"/>
  </r>
  <r>
    <x v="0"/>
    <n v="0"/>
    <n v="0"/>
    <n v="1"/>
    <n v="0"/>
    <n v="0"/>
    <n v="3"/>
    <n v="1"/>
    <n v="1"/>
    <n v="1"/>
    <n v="2"/>
    <n v="0"/>
    <n v="0.59004739336492895"/>
    <n v="0.48138297872340424"/>
    <n v="0.47867298578199052"/>
    <n v="0.50797872340425532"/>
    <n v="0.53554502369668244"/>
    <n v="0.56382978723404253"/>
    <n v="0.27251184834123221"/>
    <n v="0.30319148936170215"/>
    <n v="0.25118483412322273"/>
    <n v="0.35106382978723405"/>
    <n v="0.24407582938388625"/>
    <n v="0.30851063829787234"/>
    <n v="0.69194312796208535"/>
    <n v="0.67819148936170215"/>
    <n v="0.21800947867298578"/>
    <n v="0.31914893617021278"/>
    <n v="0.17772511848341233"/>
    <n v="0.15957446808510639"/>
    <n v="0.14691943127962084"/>
    <n v="0.23936170212765959"/>
    <n v="0.54028436018957349"/>
    <n v="0.51063829787234039"/>
    <n v="2.8438916794461987E-6"/>
    <n v="9.0061666192382632E-6"/>
    <x v="0"/>
  </r>
  <r>
    <x v="1"/>
    <n v="1"/>
    <n v="1"/>
    <n v="1"/>
    <n v="0"/>
    <n v="0"/>
    <n v="3"/>
    <n v="0"/>
    <n v="1"/>
    <n v="3"/>
    <n v="2"/>
    <n v="2"/>
    <n v="0.4099526066350711"/>
    <n v="0.5186170212765957"/>
    <n v="0.52132701421800953"/>
    <n v="0.49202127659574468"/>
    <n v="0.53554502369668244"/>
    <n v="0.56382978723404253"/>
    <n v="0.27251184834123221"/>
    <n v="0.30319148936170215"/>
    <n v="0.25118483412322273"/>
    <n v="0.35106382978723405"/>
    <n v="0.24407582938388625"/>
    <n v="0.30851063829787234"/>
    <n v="0.30805687203791471"/>
    <n v="0.32180851063829785"/>
    <n v="0.21800947867298578"/>
    <n v="0.31914893617021278"/>
    <n v="0.22748815165876776"/>
    <n v="0.1702127659574468"/>
    <n v="0.14691943127962084"/>
    <n v="0.23936170212765959"/>
    <n v="0.31753554502369669"/>
    <n v="0.4228723404255319"/>
    <n v="7.2072824116195862E-7"/>
    <n v="3.939165105590195E-6"/>
    <x v="0"/>
  </r>
  <r>
    <x v="1"/>
    <n v="0"/>
    <n v="0"/>
    <n v="0"/>
    <n v="2"/>
    <n v="4"/>
    <n v="0"/>
    <n v="1"/>
    <n v="2"/>
    <n v="3"/>
    <n v="2"/>
    <n v="0"/>
    <n v="0.59004739336492895"/>
    <n v="0.48138297872340424"/>
    <n v="0.47867298578199052"/>
    <n v="0.50797872340425532"/>
    <n v="0.45971563981042651"/>
    <n v="0.42819148936170215"/>
    <n v="0.20616113744075829"/>
    <n v="0.21010638297872342"/>
    <n v="0.11137440758293839"/>
    <n v="3.7234042553191488E-2"/>
    <n v="0.18009478672985782"/>
    <n v="0.19414893617021275"/>
    <n v="0.69194312796208535"/>
    <n v="0.67819148936170215"/>
    <n v="0.41943127962085308"/>
    <n v="0.25797872340425532"/>
    <n v="0.22748815165876776"/>
    <n v="0.1702127659574468"/>
    <n v="0.14691943127962084"/>
    <n v="0.23936170212765959"/>
    <n v="0.54028436018957349"/>
    <n v="0.51063829787234039"/>
    <n v="1.4879609116496041E-6"/>
    <n v="2.7276611596624353E-7"/>
    <x v="1"/>
  </r>
  <r>
    <x v="1"/>
    <n v="1"/>
    <n v="0"/>
    <n v="1"/>
    <n v="3"/>
    <n v="0"/>
    <n v="1"/>
    <n v="1"/>
    <n v="4"/>
    <n v="4"/>
    <n v="0"/>
    <n v="0"/>
    <n v="0.4099526066350711"/>
    <n v="0.5186170212765957"/>
    <n v="0.47867298578199052"/>
    <n v="0.50797872340425532"/>
    <n v="0.53554502369668244"/>
    <n v="0.56382978723404253"/>
    <n v="0.10900473933649289"/>
    <n v="0.15691489361702127"/>
    <n v="0.25118483412322273"/>
    <n v="0.35106382978723405"/>
    <n v="0.17535545023696683"/>
    <n v="0.14361702127659576"/>
    <n v="0.69194312796208535"/>
    <n v="0.67819148936170215"/>
    <n v="6.398104265402843E-2"/>
    <n v="3.9893617021276598E-2"/>
    <n v="0.12796208530805686"/>
    <n v="4.7872340425531915E-2"/>
    <n v="0.29857819905213268"/>
    <n v="0.30053191489361702"/>
    <n v="0.54028436018957349"/>
    <n v="0.51063829787234039"/>
    <n v="2.4383810910780507E-7"/>
    <n v="1.1006421654726205E-7"/>
    <x v="1"/>
  </r>
  <r>
    <x v="0"/>
    <n v="1"/>
    <n v="1"/>
    <n v="0"/>
    <n v="2"/>
    <n v="3"/>
    <n v="2"/>
    <n v="1"/>
    <n v="1"/>
    <n v="0"/>
    <n v="0"/>
    <n v="0"/>
    <n v="0.4099526066350711"/>
    <n v="0.5186170212765957"/>
    <n v="0.52132701421800953"/>
    <n v="0.49202127659574468"/>
    <n v="0.45971563981042651"/>
    <n v="0.42819148936170215"/>
    <n v="0.20616113744075829"/>
    <n v="0.21010638297872342"/>
    <n v="0.28672985781990523"/>
    <n v="0.23404255319148937"/>
    <n v="0.13033175355450238"/>
    <n v="0.10638297872340426"/>
    <n v="0.69194312796208535"/>
    <n v="0.67819148936170215"/>
    <n v="0.21800947867298578"/>
    <n v="0.31914893617021278"/>
    <n v="0.33649289099526064"/>
    <n v="0.42553191489361702"/>
    <n v="0.29857819905213268"/>
    <n v="0.30053191489361702"/>
    <n v="0.54028436018957349"/>
    <n v="0.51063829787234039"/>
    <n v="3.2776058606645124E-6"/>
    <n v="3.8068173453991611E-6"/>
    <x v="0"/>
  </r>
  <r>
    <x v="1"/>
    <n v="0"/>
    <n v="0"/>
    <n v="1"/>
    <n v="2"/>
    <n v="0"/>
    <n v="1"/>
    <n v="1"/>
    <n v="4"/>
    <n v="4"/>
    <n v="0"/>
    <n v="0"/>
    <n v="0.59004739336492895"/>
    <n v="0.48138297872340424"/>
    <n v="0.47867298578199052"/>
    <n v="0.50797872340425532"/>
    <n v="0.53554502369668244"/>
    <n v="0.56382978723404253"/>
    <n v="0.20616113744075829"/>
    <n v="0.21010638297872342"/>
    <n v="0.25118483412322273"/>
    <n v="0.35106382978723405"/>
    <n v="0.17535545023696683"/>
    <n v="0.14361702127659576"/>
    <n v="0.69194312796208535"/>
    <n v="0.67819148936170215"/>
    <n v="6.398104265402843E-2"/>
    <n v="3.9893617021276598E-2"/>
    <n v="0.12796208530805686"/>
    <n v="4.7872340425531915E-2"/>
    <n v="0.29857819905213268"/>
    <n v="0.30053191489361702"/>
    <n v="0.54028436018957349"/>
    <n v="0.51063829787234039"/>
    <n v="6.6376790118150034E-7"/>
    <n v="1.3679341437716645E-7"/>
    <x v="1"/>
  </r>
  <r>
    <x v="0"/>
    <n v="1"/>
    <n v="1"/>
    <n v="1"/>
    <n v="0"/>
    <n v="3"/>
    <n v="1"/>
    <n v="0"/>
    <n v="3"/>
    <n v="4"/>
    <n v="2"/>
    <n v="2"/>
    <n v="0.4099526066350711"/>
    <n v="0.5186170212765957"/>
    <n v="0.52132701421800953"/>
    <n v="0.49202127659574468"/>
    <n v="0.53554502369668244"/>
    <n v="0.56382978723404253"/>
    <n v="0.27251184834123221"/>
    <n v="0.30319148936170215"/>
    <n v="0.28672985781990523"/>
    <n v="0.23404255319148937"/>
    <n v="0.17535545023696683"/>
    <n v="0.14361702127659576"/>
    <n v="0.30805687203791471"/>
    <n v="0.32180851063829785"/>
    <n v="9.7156398104265407E-2"/>
    <n v="5.5851063829787231E-2"/>
    <n v="0.12796208530805686"/>
    <n v="4.7872340425531915E-2"/>
    <n v="0.14691943127962084"/>
    <n v="0.23936170212765959"/>
    <n v="0.31753554502369669"/>
    <n v="0.4228723404255319"/>
    <n v="1.4817130166312549E-7"/>
    <n v="6.0169898029893344E-8"/>
    <x v="1"/>
  </r>
  <r>
    <x v="1"/>
    <n v="0"/>
    <n v="1"/>
    <n v="1"/>
    <n v="4"/>
    <n v="0"/>
    <n v="1"/>
    <n v="1"/>
    <n v="3"/>
    <n v="2"/>
    <n v="2"/>
    <n v="0"/>
    <n v="0.59004739336492895"/>
    <n v="0.48138297872340424"/>
    <n v="0.52132701421800953"/>
    <n v="0.49202127659574468"/>
    <n v="0.53554502369668244"/>
    <n v="0.56382978723404253"/>
    <n v="0.13981042654028436"/>
    <n v="0.10372340425531915"/>
    <n v="0.25118483412322273"/>
    <n v="0.35106382978723405"/>
    <n v="0.17535545023696683"/>
    <n v="0.14361702127659576"/>
    <n v="0.69194312796208535"/>
    <n v="0.67819148936170215"/>
    <n v="9.7156398104265407E-2"/>
    <n v="5.5851063829787231E-2"/>
    <n v="0.13033175355450238"/>
    <n v="0.19680851063829788"/>
    <n v="0.14691943127962084"/>
    <n v="0.23936170212765959"/>
    <n v="0.54028436018957349"/>
    <n v="0.51063829787234039"/>
    <n v="3.7310449714855839E-7"/>
    <n v="2.9984194258068245E-7"/>
    <x v="1"/>
  </r>
  <r>
    <x v="0"/>
    <n v="0"/>
    <n v="0"/>
    <n v="1"/>
    <n v="0"/>
    <n v="2"/>
    <n v="1"/>
    <n v="1"/>
    <n v="3"/>
    <n v="4"/>
    <n v="2"/>
    <n v="2"/>
    <n v="0.59004739336492895"/>
    <n v="0.48138297872340424"/>
    <n v="0.47867298578199052"/>
    <n v="0.50797872340425532"/>
    <n v="0.53554502369668244"/>
    <n v="0.56382978723404253"/>
    <n v="0.27251184834123221"/>
    <n v="0.30319148936170215"/>
    <n v="0.1895734597156398"/>
    <n v="0.16755319148936171"/>
    <n v="0.17535545023696683"/>
    <n v="0.14361702127659576"/>
    <n v="0.69194312796208535"/>
    <n v="0.67819148936170215"/>
    <n v="9.7156398104265407E-2"/>
    <n v="5.5851063829787231E-2"/>
    <n v="0.12796208530805686"/>
    <n v="4.7872340425531915E-2"/>
    <n v="0.14691943127962084"/>
    <n v="0.23936170212765959"/>
    <n v="0.31753554502369669"/>
    <n v="0.4228723404255319"/>
    <n v="2.9079714911506208E-7"/>
    <n v="8.6995655591345477E-8"/>
    <x v="1"/>
  </r>
  <r>
    <x v="0"/>
    <n v="1"/>
    <n v="1"/>
    <n v="1"/>
    <n v="0"/>
    <n v="0"/>
    <n v="3"/>
    <n v="0"/>
    <n v="3"/>
    <n v="4"/>
    <n v="2"/>
    <n v="2"/>
    <n v="0.4099526066350711"/>
    <n v="0.5186170212765957"/>
    <n v="0.52132701421800953"/>
    <n v="0.49202127659574468"/>
    <n v="0.53554502369668244"/>
    <n v="0.56382978723404253"/>
    <n v="0.27251184834123221"/>
    <n v="0.30319148936170215"/>
    <n v="0.25118483412322273"/>
    <n v="0.35106382978723405"/>
    <n v="0.24407582938388625"/>
    <n v="0.30851063829787234"/>
    <n v="0.30805687203791471"/>
    <n v="0.32180851063829785"/>
    <n v="9.7156398104265407E-2"/>
    <n v="5.5851063829787231E-2"/>
    <n v="0.12796208530805686"/>
    <n v="4.7872340425531915E-2"/>
    <n v="0.14691943127962084"/>
    <n v="0.23936170212765959"/>
    <n v="0.31753554502369669"/>
    <n v="0.4228723404255319"/>
    <n v="1.8067168545432252E-7"/>
    <n v="1.9388078254076742E-7"/>
    <x v="0"/>
  </r>
  <r>
    <x v="1"/>
    <n v="1"/>
    <n v="1"/>
    <n v="0"/>
    <n v="0"/>
    <n v="2"/>
    <n v="2"/>
    <n v="0"/>
    <n v="1"/>
    <n v="1"/>
    <n v="0"/>
    <n v="2"/>
    <n v="0.4099526066350711"/>
    <n v="0.5186170212765957"/>
    <n v="0.52132701421800953"/>
    <n v="0.49202127659574468"/>
    <n v="0.45971563981042651"/>
    <n v="0.42819148936170215"/>
    <n v="0.27251184834123221"/>
    <n v="0.30319148936170215"/>
    <n v="0.1895734597156398"/>
    <n v="0.16755319148936171"/>
    <n v="0.13033175355450238"/>
    <n v="0.10638297872340426"/>
    <n v="0.30805687203791471"/>
    <n v="0.32180851063829785"/>
    <n v="0.21800947867298578"/>
    <n v="0.31914893617021278"/>
    <n v="0.17772511848341233"/>
    <n v="0.15957446808510639"/>
    <n v="0.29857819905213268"/>
    <n v="0.30053191489361702"/>
    <n v="0.31753554502369669"/>
    <n v="0.4228723404255319"/>
    <n v="3.9586153389690683E-7"/>
    <n v="5.7952213691307723E-7"/>
    <x v="0"/>
  </r>
  <r>
    <x v="1"/>
    <n v="0"/>
    <n v="0"/>
    <n v="0"/>
    <n v="3"/>
    <n v="1"/>
    <n v="0"/>
    <n v="1"/>
    <n v="0"/>
    <n v="0"/>
    <n v="0"/>
    <n v="0"/>
    <n v="0.59004739336492895"/>
    <n v="0.48138297872340424"/>
    <n v="0.47867298578199052"/>
    <n v="0.50797872340425532"/>
    <n v="0.45971563981042651"/>
    <n v="0.42819148936170215"/>
    <n v="0.10900473933649289"/>
    <n v="0.15691489361702127"/>
    <n v="0.16113744075829384"/>
    <n v="0.21010638297872342"/>
    <n v="0.18009478672985782"/>
    <n v="0.19414893617021275"/>
    <n v="0.69194312796208535"/>
    <n v="0.67819148936170215"/>
    <n v="0.2014218009478673"/>
    <n v="0.3271276595744681"/>
    <n v="0.33649289099526064"/>
    <n v="0.42553191489361702"/>
    <n v="0.29857819905213268"/>
    <n v="0.30053191489361702"/>
    <n v="0.54028436018957349"/>
    <n v="0.51063829787234039"/>
    <n v="1.6431710800624641E-6"/>
    <n v="4.5753436119921932E-6"/>
    <x v="0"/>
  </r>
  <r>
    <x v="0"/>
    <n v="0"/>
    <n v="0"/>
    <n v="1"/>
    <n v="4"/>
    <n v="3"/>
    <n v="3"/>
    <n v="0"/>
    <n v="1"/>
    <n v="2"/>
    <n v="0"/>
    <n v="0"/>
    <n v="0.59004739336492895"/>
    <n v="0.48138297872340424"/>
    <n v="0.47867298578199052"/>
    <n v="0.50797872340425532"/>
    <n v="0.53554502369668244"/>
    <n v="0.56382978723404253"/>
    <n v="0.13981042654028436"/>
    <n v="0.10372340425531915"/>
    <n v="0.28672985781990523"/>
    <n v="0.23404255319148937"/>
    <n v="0.24407582938388625"/>
    <n v="0.30851063829787234"/>
    <n v="0.30805687203791471"/>
    <n v="0.32180851063829785"/>
    <n v="0.21800947867298578"/>
    <n v="0.31914893617021278"/>
    <n v="0.13033175355450238"/>
    <n v="0.19680851063829788"/>
    <n v="0.29857819905213268"/>
    <n v="0.30053191489361702"/>
    <n v="0.54028436018957349"/>
    <n v="0.51063829787234039"/>
    <n v="1.1050641997870286E-6"/>
    <n v="1.5092808695463141E-6"/>
    <x v="0"/>
  </r>
  <r>
    <x v="0"/>
    <n v="0"/>
    <n v="1"/>
    <n v="1"/>
    <n v="0"/>
    <n v="4"/>
    <n v="3"/>
    <n v="1"/>
    <n v="4"/>
    <n v="4"/>
    <n v="2"/>
    <n v="2"/>
    <n v="0.59004739336492895"/>
    <n v="0.48138297872340424"/>
    <n v="0.52132701421800953"/>
    <n v="0.49202127659574468"/>
    <n v="0.53554502369668244"/>
    <n v="0.56382978723404253"/>
    <n v="0.27251184834123221"/>
    <n v="0.30319148936170215"/>
    <n v="0.11137440758293839"/>
    <n v="3.7234042553191488E-2"/>
    <n v="0.24407582938388625"/>
    <n v="0.30851063829787234"/>
    <n v="0.69194312796208535"/>
    <n v="0.67819148936170215"/>
    <n v="6.398104265402843E-2"/>
    <n v="3.9893617021276598E-2"/>
    <n v="0.12796208530805686"/>
    <n v="4.7872340425531915E-2"/>
    <n v="0.14691943127962084"/>
    <n v="0.23936170212765959"/>
    <n v="0.31753554502369669"/>
    <n v="0.4228723404255319"/>
    <n v="1.7055118421226374E-7"/>
    <n v="2.8731586424220341E-8"/>
    <x v="1"/>
  </r>
  <r>
    <x v="0"/>
    <n v="0"/>
    <n v="0"/>
    <n v="0"/>
    <n v="0"/>
    <n v="0"/>
    <n v="0"/>
    <n v="1"/>
    <n v="0"/>
    <n v="0"/>
    <n v="0"/>
    <n v="0"/>
    <n v="0.59004739336492895"/>
    <n v="0.48138297872340424"/>
    <n v="0.47867298578199052"/>
    <n v="0.50797872340425532"/>
    <n v="0.45971563981042651"/>
    <n v="0.42819148936170215"/>
    <n v="0.27251184834123221"/>
    <n v="0.30319148936170215"/>
    <n v="0.25118483412322273"/>
    <n v="0.35106382978723405"/>
    <n v="0.18009478672985782"/>
    <n v="0.19414893617021275"/>
    <n v="0.69194312796208535"/>
    <n v="0.67819148936170215"/>
    <n v="0.2014218009478673"/>
    <n v="0.3271276595744681"/>
    <n v="0.33649289099526064"/>
    <n v="0.42553191489361702"/>
    <n v="0.29857819905213268"/>
    <n v="0.30053191489361702"/>
    <n v="0.54028436018957349"/>
    <n v="0.51063829787234039"/>
    <n v="6.4035343561257779E-6"/>
    <n v="1.4771459058841133E-5"/>
    <x v="0"/>
  </r>
  <r>
    <x v="1"/>
    <n v="0"/>
    <n v="1"/>
    <n v="0"/>
    <n v="2"/>
    <n v="0"/>
    <n v="1"/>
    <n v="1"/>
    <n v="2"/>
    <n v="0"/>
    <n v="2"/>
    <n v="1"/>
    <n v="0.59004739336492895"/>
    <n v="0.48138297872340424"/>
    <n v="0.52132701421800953"/>
    <n v="0.49202127659574468"/>
    <n v="0.45971563981042651"/>
    <n v="0.42819148936170215"/>
    <n v="0.20616113744075829"/>
    <n v="0.21010638297872342"/>
    <n v="0.25118483412322273"/>
    <n v="0.35106382978723405"/>
    <n v="0.17535545023696683"/>
    <n v="0.14361702127659576"/>
    <n v="0.69194312796208535"/>
    <n v="0.67819148936170215"/>
    <n v="0.41943127962085308"/>
    <n v="0.25797872340425532"/>
    <n v="0.33649289099526064"/>
    <n v="0.42553191489361702"/>
    <n v="0.14691943127962084"/>
    <n v="0.23936170212765959"/>
    <n v="0.14218009478672985"/>
    <n v="6.6489361702127658E-2"/>
    <n v="1.3852318975603839E-6"/>
    <n v="5.9982472650787923E-7"/>
    <x v="1"/>
  </r>
  <r>
    <x v="0"/>
    <n v="1"/>
    <n v="1"/>
    <n v="1"/>
    <n v="1"/>
    <n v="0"/>
    <n v="1"/>
    <n v="0"/>
    <n v="3"/>
    <n v="0"/>
    <n v="2"/>
    <n v="0"/>
    <n v="0.4099526066350711"/>
    <n v="0.5186170212765957"/>
    <n v="0.52132701421800953"/>
    <n v="0.49202127659574468"/>
    <n v="0.53554502369668244"/>
    <n v="0.56382978723404253"/>
    <n v="0.15402843601895735"/>
    <n v="0.19148936170212766"/>
    <n v="0.25118483412322273"/>
    <n v="0.35106382978723405"/>
    <n v="0.17535545023696683"/>
    <n v="0.14361702127659576"/>
    <n v="0.30805687203791471"/>
    <n v="0.32180851063829785"/>
    <n v="9.7156398104265407E-2"/>
    <n v="5.5851063829787231E-2"/>
    <n v="0.33649289099526064"/>
    <n v="0.42553191489361702"/>
    <n v="0.14691943127962084"/>
    <n v="0.23936170212765959"/>
    <n v="0.54028436018957349"/>
    <n v="0.51063829787234039"/>
    <n v="3.2826512119033603E-7"/>
    <n v="6.1185675851649249E-7"/>
    <x v="0"/>
  </r>
  <r>
    <x v="1"/>
    <n v="0"/>
    <n v="1"/>
    <n v="0"/>
    <n v="0"/>
    <n v="0"/>
    <n v="0"/>
    <n v="1"/>
    <n v="0"/>
    <n v="0"/>
    <n v="0"/>
    <n v="0"/>
    <n v="0.59004739336492895"/>
    <n v="0.48138297872340424"/>
    <n v="0.52132701421800953"/>
    <n v="0.49202127659574468"/>
    <n v="0.45971563981042651"/>
    <n v="0.42819148936170215"/>
    <n v="0.27251184834123221"/>
    <n v="0.30319148936170215"/>
    <n v="0.25118483412322273"/>
    <n v="0.35106382978723405"/>
    <n v="0.18009478672985782"/>
    <n v="0.19414893617021275"/>
    <n v="0.69194312796208535"/>
    <n v="0.67819148936170215"/>
    <n v="0.2014218009478673"/>
    <n v="0.3271276595744681"/>
    <n v="0.33649289099526064"/>
    <n v="0.42553191489361702"/>
    <n v="0.29857819905213268"/>
    <n v="0.30053191489361702"/>
    <n v="0.54028436018957349"/>
    <n v="0.51063829787234039"/>
    <n v="6.9741463284538184E-6"/>
    <n v="1.4307434166940362E-5"/>
    <x v="0"/>
  </r>
  <r>
    <x v="1"/>
    <n v="1"/>
    <n v="0"/>
    <n v="0"/>
    <n v="0"/>
    <n v="4"/>
    <n v="2"/>
    <n v="1"/>
    <n v="2"/>
    <n v="1"/>
    <n v="0"/>
    <n v="2"/>
    <n v="0.4099526066350711"/>
    <n v="0.5186170212765957"/>
    <n v="0.47867298578199052"/>
    <n v="0.50797872340425532"/>
    <n v="0.45971563981042651"/>
    <n v="0.42819148936170215"/>
    <n v="0.27251184834123221"/>
    <n v="0.30319148936170215"/>
    <n v="0.11137440758293839"/>
    <n v="3.7234042553191488E-2"/>
    <n v="0.13033175355450238"/>
    <n v="0.10638297872340426"/>
    <n v="0.69194312796208535"/>
    <n v="0.67819148936170215"/>
    <n v="0.41943127962085308"/>
    <n v="0.25797872340425532"/>
    <n v="0.17772511848341233"/>
    <n v="0.15957446808510639"/>
    <n v="0.29857819905213268"/>
    <n v="0.30053191489361702"/>
    <n v="0.31753554502369669"/>
    <n v="0.4228723404255319"/>
    <n v="9.2279408243009782E-7"/>
    <n v="2.264980427369591E-7"/>
    <x v="1"/>
  </r>
  <r>
    <x v="1"/>
    <n v="0"/>
    <n v="1"/>
    <n v="1"/>
    <n v="4"/>
    <n v="0"/>
    <n v="3"/>
    <n v="1"/>
    <n v="0"/>
    <n v="2"/>
    <n v="1"/>
    <n v="0"/>
    <n v="0.59004739336492895"/>
    <n v="0.48138297872340424"/>
    <n v="0.52132701421800953"/>
    <n v="0.49202127659574468"/>
    <n v="0.53554502369668244"/>
    <n v="0.56382978723404253"/>
    <n v="0.13981042654028436"/>
    <n v="0.10372340425531915"/>
    <n v="0.25118483412322273"/>
    <n v="0.35106382978723405"/>
    <n v="0.24407582938388625"/>
    <n v="0.30851063829787234"/>
    <n v="0.69194312796208535"/>
    <n v="0.67819148936170215"/>
    <n v="0.2014218009478673"/>
    <n v="0.3271276595744681"/>
    <n v="0.13033175355450238"/>
    <n v="0.19680851063829788"/>
    <n v="0.5545023696682464"/>
    <n v="0.46010638297872342"/>
    <n v="0.54028436018957349"/>
    <n v="0.51063829787234039"/>
    <n v="4.0634528577909328E-6"/>
    <n v="7.2518034171685627E-6"/>
    <x v="0"/>
  </r>
  <r>
    <x v="1"/>
    <n v="0"/>
    <n v="1"/>
    <n v="1"/>
    <n v="2"/>
    <n v="4"/>
    <n v="4"/>
    <n v="1"/>
    <n v="2"/>
    <n v="3"/>
    <n v="1"/>
    <n v="0"/>
    <n v="0.59004739336492895"/>
    <n v="0.48138297872340424"/>
    <n v="0.52132701421800953"/>
    <n v="0.49202127659574468"/>
    <n v="0.53554502369668244"/>
    <n v="0.56382978723404253"/>
    <n v="0.20616113744075829"/>
    <n v="0.21010638297872342"/>
    <n v="0.11137440758293839"/>
    <n v="3.7234042553191488E-2"/>
    <n v="0.27014218009478674"/>
    <n v="0.2473404255319149"/>
    <n v="0.69194312796208535"/>
    <n v="0.67819148936170215"/>
    <n v="0.41943127962085308"/>
    <n v="0.25797872340425532"/>
    <n v="0.22748815165876776"/>
    <n v="0.1702127659574468"/>
    <n v="0.5545023696682464"/>
    <n v="0.46010638297872342"/>
    <n v="0.54028436018957349"/>
    <n v="0.51063829787234039"/>
    <n v="1.0687717603254794E-5"/>
    <n v="8.5192712813342113E-7"/>
    <x v="1"/>
  </r>
  <r>
    <x v="0"/>
    <n v="1"/>
    <n v="1"/>
    <n v="1"/>
    <n v="5"/>
    <n v="0"/>
    <n v="1"/>
    <n v="1"/>
    <n v="3"/>
    <n v="4"/>
    <n v="1"/>
    <n v="1"/>
    <n v="0.4099526066350711"/>
    <n v="0.5186170212765957"/>
    <n v="0.52132701421800953"/>
    <n v="0.49202127659574468"/>
    <n v="0.53554502369668244"/>
    <n v="0.56382978723404253"/>
    <n v="0.11848341232227488"/>
    <n v="3.4574468085106384E-2"/>
    <n v="0.25118483412322273"/>
    <n v="0.35106382978723405"/>
    <n v="0.17535545023696683"/>
    <n v="0.14361702127659576"/>
    <n v="0.69194312796208535"/>
    <n v="0.67819148936170215"/>
    <n v="9.7156398104265407E-2"/>
    <n v="5.5851063829787231E-2"/>
    <n v="0.12796208530805686"/>
    <n v="4.7872340425531915E-2"/>
    <n v="0.5545023696682464"/>
    <n v="0.46010638297872342"/>
    <n v="0.14218009478672985"/>
    <n v="6.6489361702127658E-2"/>
    <n v="2.1422338336440261E-7"/>
    <n v="6.5555679554895813E-9"/>
    <x v="1"/>
  </r>
  <r>
    <x v="1"/>
    <n v="0"/>
    <n v="1"/>
    <n v="1"/>
    <n v="2"/>
    <n v="3"/>
    <n v="3"/>
    <n v="1"/>
    <n v="2"/>
    <n v="4"/>
    <n v="1"/>
    <n v="0"/>
    <n v="0.59004739336492895"/>
    <n v="0.48138297872340424"/>
    <n v="0.52132701421800953"/>
    <n v="0.49202127659574468"/>
    <n v="0.53554502369668244"/>
    <n v="0.56382978723404253"/>
    <n v="0.20616113744075829"/>
    <n v="0.21010638297872342"/>
    <n v="0.28672985781990523"/>
    <n v="0.23404255319148937"/>
    <n v="0.24407582938388625"/>
    <n v="0.30851063829787234"/>
    <n v="0.69194312796208535"/>
    <n v="0.67819148936170215"/>
    <n v="0.41943127962085308"/>
    <n v="0.25797872340425532"/>
    <n v="0.12796208530805686"/>
    <n v="4.7872340425531915E-2"/>
    <n v="0.5545023696682464"/>
    <n v="0.46010638297872342"/>
    <n v="0.54028436018957349"/>
    <n v="0.51063829787234039"/>
    <n v="1.3983870152158925E-5"/>
    <n v="1.8785582065061847E-6"/>
    <x v="1"/>
  </r>
  <r>
    <x v="0"/>
    <n v="0"/>
    <n v="0"/>
    <n v="1"/>
    <n v="4"/>
    <n v="0"/>
    <n v="3"/>
    <n v="1"/>
    <n v="2"/>
    <n v="2"/>
    <n v="1"/>
    <n v="0"/>
    <n v="0.59004739336492895"/>
    <n v="0.48138297872340424"/>
    <n v="0.47867298578199052"/>
    <n v="0.50797872340425532"/>
    <n v="0.53554502369668244"/>
    <n v="0.56382978723404253"/>
    <n v="0.13981042654028436"/>
    <n v="0.10372340425531915"/>
    <n v="0.25118483412322273"/>
    <n v="0.35106382978723405"/>
    <n v="0.24407582938388625"/>
    <n v="0.30851063829787234"/>
    <n v="0.69194312796208535"/>
    <n v="0.67819148936170215"/>
    <n v="0.41943127962085308"/>
    <n v="0.25797872340425532"/>
    <n v="0.13033175355450238"/>
    <n v="0.19680851063829788"/>
    <n v="0.5545023696682464"/>
    <n v="0.46010638297872342"/>
    <n v="0.54028436018957349"/>
    <n v="0.51063829787234039"/>
    <n v="7.769234945318559E-6"/>
    <n v="5.9043797807023492E-6"/>
    <x v="1"/>
  </r>
  <r>
    <x v="0"/>
    <n v="1"/>
    <n v="1"/>
    <n v="0"/>
    <n v="4"/>
    <n v="2"/>
    <n v="3"/>
    <n v="1"/>
    <n v="2"/>
    <n v="4"/>
    <n v="1"/>
    <n v="1"/>
    <n v="0.4099526066350711"/>
    <n v="0.5186170212765957"/>
    <n v="0.52132701421800953"/>
    <n v="0.49202127659574468"/>
    <n v="0.45971563981042651"/>
    <n v="0.42819148936170215"/>
    <n v="0.13981042654028436"/>
    <n v="0.10372340425531915"/>
    <n v="0.1895734597156398"/>
    <n v="0.16755319148936171"/>
    <n v="0.24407582938388625"/>
    <n v="0.30851063829787234"/>
    <n v="0.69194312796208535"/>
    <n v="0.67819148936170215"/>
    <n v="0.41943127962085308"/>
    <n v="0.25797872340425532"/>
    <n v="0.12796208530805686"/>
    <n v="4.7872340425531915E-2"/>
    <n v="0.5545023696682464"/>
    <n v="0.46010638297872342"/>
    <n v="0.14218009478672985"/>
    <n v="6.6489361702127658E-2"/>
    <n v="9.8405916060843637E-7"/>
    <n v="7.0730199115340747E-8"/>
    <x v="1"/>
  </r>
  <r>
    <x v="1"/>
    <n v="0"/>
    <n v="0"/>
    <n v="1"/>
    <n v="1"/>
    <n v="0"/>
    <n v="1"/>
    <n v="1"/>
    <n v="2"/>
    <n v="1"/>
    <n v="1"/>
    <n v="0"/>
    <n v="0.59004739336492895"/>
    <n v="0.48138297872340424"/>
    <n v="0.47867298578199052"/>
    <n v="0.50797872340425532"/>
    <n v="0.53554502369668244"/>
    <n v="0.56382978723404253"/>
    <n v="0.15402843601895735"/>
    <n v="0.19148936170212766"/>
    <n v="0.25118483412322273"/>
    <n v="0.35106382978723405"/>
    <n v="0.17535545023696683"/>
    <n v="0.14361702127659576"/>
    <n v="0.69194312796208535"/>
    <n v="0.67819148936170215"/>
    <n v="0.41943127962085308"/>
    <n v="0.25797872340425532"/>
    <n v="0.17772511848341233"/>
    <n v="0.15957446808510639"/>
    <n v="0.5545023696682464"/>
    <n v="0.46010638297872342"/>
    <n v="0.54028436018957349"/>
    <n v="0.51063829787234039"/>
    <n v="8.3855715485322301E-6"/>
    <n v="4.1143143930336828E-6"/>
    <x v="1"/>
  </r>
  <r>
    <x v="0"/>
    <n v="1"/>
    <n v="0"/>
    <n v="1"/>
    <n v="1"/>
    <n v="0"/>
    <n v="3"/>
    <n v="0"/>
    <n v="1"/>
    <n v="0"/>
    <n v="1"/>
    <n v="0"/>
    <n v="0.4099526066350711"/>
    <n v="0.5186170212765957"/>
    <n v="0.47867298578199052"/>
    <n v="0.50797872340425532"/>
    <n v="0.53554502369668244"/>
    <n v="0.56382978723404253"/>
    <n v="0.15402843601895735"/>
    <n v="0.19148936170212766"/>
    <n v="0.25118483412322273"/>
    <n v="0.35106382978723405"/>
    <n v="0.24407582938388625"/>
    <n v="0.30851063829787234"/>
    <n v="0.30805687203791471"/>
    <n v="0.32180851063829785"/>
    <n v="0.21800947867298578"/>
    <n v="0.31914893617021278"/>
    <n v="0.33649289099526064"/>
    <n v="0.42553191489361702"/>
    <n v="0.5545023696682464"/>
    <n v="0.46010638297872342"/>
    <n v="0.54028436018957349"/>
    <n v="0.51063829787234039"/>
    <n v="3.552933449064884E-6"/>
    <n v="1.4905315557542387E-5"/>
    <x v="0"/>
  </r>
  <r>
    <x v="1"/>
    <n v="0"/>
    <n v="1"/>
    <n v="1"/>
    <n v="3"/>
    <n v="0"/>
    <n v="1"/>
    <n v="1"/>
    <n v="2"/>
    <n v="4"/>
    <n v="1"/>
    <n v="1"/>
    <n v="0.59004739336492895"/>
    <n v="0.48138297872340424"/>
    <n v="0.52132701421800953"/>
    <n v="0.49202127659574468"/>
    <n v="0.53554502369668244"/>
    <n v="0.56382978723404253"/>
    <n v="0.10900473933649289"/>
    <n v="0.15691489361702127"/>
    <n v="0.25118483412322273"/>
    <n v="0.35106382978723405"/>
    <n v="0.17535545023696683"/>
    <n v="0.14361702127659576"/>
    <n v="0.69194312796208535"/>
    <n v="0.67819148936170215"/>
    <n v="0.41943127962085308"/>
    <n v="0.25797872340425532"/>
    <n v="0.12796208530805686"/>
    <n v="4.7872340425531915E-2"/>
    <n v="0.5545023696682464"/>
    <n v="0.46010638297872342"/>
    <n v="0.14218009478672985"/>
    <n v="6.6489361702127658E-2"/>
    <n v="1.2246087411557549E-6"/>
    <n v="1.2756025714430929E-7"/>
    <x v="1"/>
  </r>
  <r>
    <x v="1"/>
    <n v="0"/>
    <n v="1"/>
    <n v="1"/>
    <n v="3"/>
    <n v="0"/>
    <n v="4"/>
    <n v="1"/>
    <n v="3"/>
    <n v="4"/>
    <n v="1"/>
    <n v="0"/>
    <n v="0.59004739336492895"/>
    <n v="0.48138297872340424"/>
    <n v="0.52132701421800953"/>
    <n v="0.49202127659574468"/>
    <n v="0.53554502369668244"/>
    <n v="0.56382978723404253"/>
    <n v="0.10900473933649289"/>
    <n v="0.15691489361702127"/>
    <n v="0.25118483412322273"/>
    <n v="0.35106382978723405"/>
    <n v="0.27014218009478674"/>
    <n v="0.2473404255319149"/>
    <n v="0.69194312796208535"/>
    <n v="0.67819148936170215"/>
    <n v="9.7156398104265407E-2"/>
    <n v="5.5851063829787231E-2"/>
    <n v="0.12796208530805686"/>
    <n v="4.7872340425531915E-2"/>
    <n v="0.5545023696682464"/>
    <n v="0.46010638297872342"/>
    <n v="0.54028436018957349"/>
    <n v="0.51063829787234039"/>
    <n v="1.6605986237147349E-6"/>
    <n v="3.6526945385982824E-7"/>
    <x v="1"/>
  </r>
  <r>
    <x v="0"/>
    <n v="0"/>
    <n v="1"/>
    <n v="1"/>
    <n v="2"/>
    <n v="2"/>
    <n v="3"/>
    <n v="1"/>
    <n v="2"/>
    <n v="2"/>
    <n v="1"/>
    <n v="0"/>
    <n v="0.59004739336492895"/>
    <n v="0.48138297872340424"/>
    <n v="0.52132701421800953"/>
    <n v="0.49202127659574468"/>
    <n v="0.53554502369668244"/>
    <n v="0.56382978723404253"/>
    <n v="0.20616113744075829"/>
    <n v="0.21010638297872342"/>
    <n v="0.1895734597156398"/>
    <n v="0.16755319148936171"/>
    <n v="0.24407582938388625"/>
    <n v="0.30851063829787234"/>
    <n v="0.69194312796208535"/>
    <n v="0.67819148936170215"/>
    <n v="0.41943127962085308"/>
    <n v="0.25797872340425532"/>
    <n v="0.13033175355450238"/>
    <n v="0.19680851063829788"/>
    <n v="0.5545023696682464"/>
    <n v="0.46010638297872342"/>
    <n v="0.54028436018957349"/>
    <n v="0.51063829787234039"/>
    <n v="9.4167475772113975E-6"/>
    <n v="5.5289383577852493E-6"/>
    <x v="1"/>
  </r>
  <r>
    <x v="0"/>
    <n v="1"/>
    <n v="0"/>
    <n v="1"/>
    <n v="0"/>
    <n v="0"/>
    <n v="3"/>
    <n v="0"/>
    <n v="1"/>
    <n v="0"/>
    <n v="2"/>
    <n v="0"/>
    <n v="0.4099526066350711"/>
    <n v="0.5186170212765957"/>
    <n v="0.47867298578199052"/>
    <n v="0.50797872340425532"/>
    <n v="0.53554502369668244"/>
    <n v="0.56382978723404253"/>
    <n v="0.27251184834123221"/>
    <n v="0.30319148936170215"/>
    <n v="0.25118483412322273"/>
    <n v="0.35106382978723405"/>
    <n v="0.24407582938388625"/>
    <n v="0.30851063829787234"/>
    <n v="0.30805687203791471"/>
    <n v="0.32180851063829785"/>
    <n v="0.21800947867298578"/>
    <n v="0.31914893617021278"/>
    <n v="0.33649289099526064"/>
    <n v="0.42553191489361702"/>
    <n v="0.14691943127962084"/>
    <n v="0.23936170212765959"/>
    <n v="0.54028436018957349"/>
    <n v="0.51063829787234039"/>
    <n v="1.6655105517312703E-6"/>
    <n v="1.2277499808958325E-5"/>
    <x v="0"/>
  </r>
  <r>
    <x v="1"/>
    <n v="0"/>
    <n v="0"/>
    <n v="1"/>
    <n v="4"/>
    <n v="0"/>
    <n v="1"/>
    <n v="1"/>
    <n v="2"/>
    <n v="4"/>
    <n v="1"/>
    <n v="1"/>
    <n v="0.59004739336492895"/>
    <n v="0.48138297872340424"/>
    <n v="0.47867298578199052"/>
    <n v="0.50797872340425532"/>
    <n v="0.53554502369668244"/>
    <n v="0.56382978723404253"/>
    <n v="0.13981042654028436"/>
    <n v="0.10372340425531915"/>
    <n v="0.25118483412322273"/>
    <n v="0.35106382978723405"/>
    <n v="0.17535545023696683"/>
    <n v="0.14361702127659576"/>
    <n v="0.69194312796208535"/>
    <n v="0.67819148936170215"/>
    <n v="0.41943127962085308"/>
    <n v="0.25797872340425532"/>
    <n v="0.12796208530805686"/>
    <n v="4.7872340425531915E-2"/>
    <n v="0.5545023696682464"/>
    <n v="0.46010638297872342"/>
    <n v="0.14218009478672985"/>
    <n v="6.6489361702127658E-2"/>
    <n v="1.4421825076180125E-6"/>
    <n v="8.7054178238017374E-8"/>
    <x v="1"/>
  </r>
  <r>
    <x v="0"/>
    <n v="1"/>
    <n v="1"/>
    <n v="1"/>
    <n v="0"/>
    <n v="3"/>
    <n v="4"/>
    <n v="0"/>
    <n v="1"/>
    <n v="2"/>
    <n v="1"/>
    <n v="0"/>
    <n v="0.4099526066350711"/>
    <n v="0.5186170212765957"/>
    <n v="0.52132701421800953"/>
    <n v="0.49202127659574468"/>
    <n v="0.53554502369668244"/>
    <n v="0.56382978723404253"/>
    <n v="0.27251184834123221"/>
    <n v="0.30319148936170215"/>
    <n v="0.28672985781990523"/>
    <n v="0.23404255319148937"/>
    <n v="0.27014218009478674"/>
    <n v="0.2473404255319149"/>
    <n v="0.30805687203791471"/>
    <n v="0.32180851063829785"/>
    <n v="0.21800947867298578"/>
    <n v="0.31914893617021278"/>
    <n v="0.13033175355450238"/>
    <n v="0.19680851063829788"/>
    <n v="0.5545023696682464"/>
    <n v="0.46010638297872342"/>
    <n v="0.54028436018957349"/>
    <n v="0.51063829787234039"/>
    <n v="3.3501507092123414E-6"/>
    <n v="5.6506359507508726E-6"/>
    <x v="0"/>
  </r>
  <r>
    <x v="1"/>
    <n v="1"/>
    <n v="0"/>
    <n v="0"/>
    <n v="0"/>
    <n v="3"/>
    <n v="4"/>
    <n v="1"/>
    <n v="1"/>
    <n v="3"/>
    <n v="1"/>
    <n v="2"/>
    <n v="0.4099526066350711"/>
    <n v="0.5186170212765957"/>
    <n v="0.47867298578199052"/>
    <n v="0.50797872340425532"/>
    <n v="0.45971563981042651"/>
    <n v="0.42819148936170215"/>
    <n v="0.27251184834123221"/>
    <n v="0.30319148936170215"/>
    <n v="0.28672985781990523"/>
    <n v="0.23404255319148937"/>
    <n v="0.27014218009478674"/>
    <n v="0.2473404255319149"/>
    <n v="0.69194312796208535"/>
    <n v="0.67819148936170215"/>
    <n v="0.21800947867298578"/>
    <n v="0.31914893617021278"/>
    <n v="0.22748815165876776"/>
    <n v="0.1702127659574468"/>
    <n v="0.5545023696682464"/>
    <n v="0.46010638297872342"/>
    <n v="0.31753554502369669"/>
    <n v="0.4228723404255319"/>
    <n v="6.0842117155491818E-6"/>
    <n v="6.6872558936354478E-6"/>
    <x v="0"/>
  </r>
  <r>
    <x v="0"/>
    <n v="0"/>
    <n v="1"/>
    <n v="0"/>
    <n v="1"/>
    <n v="3"/>
    <n v="0"/>
    <n v="1"/>
    <n v="1"/>
    <n v="1"/>
    <n v="1"/>
    <n v="0"/>
    <n v="0.59004739336492895"/>
    <n v="0.48138297872340424"/>
    <n v="0.52132701421800953"/>
    <n v="0.49202127659574468"/>
    <n v="0.45971563981042651"/>
    <n v="0.42819148936170215"/>
    <n v="0.15402843601895735"/>
    <n v="0.19148936170212766"/>
    <n v="0.28672985781990523"/>
    <n v="0.23404255319148937"/>
    <n v="0.18009478672985782"/>
    <n v="0.19414893617021275"/>
    <n v="0.69194312796208535"/>
    <n v="0.67819148936170215"/>
    <n v="0.21800947867298578"/>
    <n v="0.31914893617021278"/>
    <n v="0.17772511848341233"/>
    <n v="0.15957446808510639"/>
    <n v="0.5545023696682464"/>
    <n v="0.46010638297872342"/>
    <n v="0.54028436018957349"/>
    <n v="0.51063829787234039"/>
    <n v="4.7771976454917801E-6"/>
    <n v="3.3742185159744387E-6"/>
    <x v="1"/>
  </r>
  <r>
    <x v="1"/>
    <n v="0"/>
    <n v="1"/>
    <n v="1"/>
    <n v="1"/>
    <n v="0"/>
    <n v="1"/>
    <n v="1"/>
    <n v="4"/>
    <n v="0"/>
    <n v="1"/>
    <n v="2"/>
    <n v="0.59004739336492895"/>
    <n v="0.48138297872340424"/>
    <n v="0.52132701421800953"/>
    <n v="0.49202127659574468"/>
    <n v="0.53554502369668244"/>
    <n v="0.56382978723404253"/>
    <n v="0.15402843601895735"/>
    <n v="0.19148936170212766"/>
    <n v="0.25118483412322273"/>
    <n v="0.35106382978723405"/>
    <n v="0.17535545023696683"/>
    <n v="0.14361702127659576"/>
    <n v="0.69194312796208535"/>
    <n v="0.67819148936170215"/>
    <n v="6.398104265402843E-2"/>
    <n v="3.9893617021276598E-2"/>
    <n v="0.33649289099526064"/>
    <n v="0.42553191489361702"/>
    <n v="0.5545023696682464"/>
    <n v="0.46010638297872342"/>
    <n v="0.31753554502369669"/>
    <n v="0.4228723404255319"/>
    <n v="1.5502134848483795E-6"/>
    <n v="1.3608804927840198E-6"/>
    <x v="1"/>
  </r>
  <r>
    <x v="0"/>
    <n v="0"/>
    <n v="0"/>
    <n v="1"/>
    <n v="2"/>
    <n v="2"/>
    <n v="3"/>
    <n v="1"/>
    <n v="1"/>
    <n v="4"/>
    <n v="1"/>
    <n v="0"/>
    <n v="0.59004739336492895"/>
    <n v="0.48138297872340424"/>
    <n v="0.47867298578199052"/>
    <n v="0.50797872340425532"/>
    <n v="0.53554502369668244"/>
    <n v="0.56382978723404253"/>
    <n v="0.20616113744075829"/>
    <n v="0.21010638297872342"/>
    <n v="0.1895734597156398"/>
    <n v="0.16755319148936171"/>
    <n v="0.24407582938388625"/>
    <n v="0.30851063829787234"/>
    <n v="0.69194312796208535"/>
    <n v="0.67819148936170215"/>
    <n v="0.21800947867298578"/>
    <n v="0.31914893617021278"/>
    <n v="0.12796208530805686"/>
    <n v="4.7872340425531915E-2"/>
    <n v="0.5545023696682464"/>
    <n v="0.46010638297872342"/>
    <n v="0.54028436018957349"/>
    <n v="0.51063829787234039"/>
    <n v="4.4124037898138932E-6"/>
    <n v="1.7177251879902417E-6"/>
    <x v="1"/>
  </r>
  <r>
    <x v="1"/>
    <n v="1"/>
    <n v="0"/>
    <n v="0"/>
    <n v="0"/>
    <n v="4"/>
    <n v="0"/>
    <n v="1"/>
    <n v="2"/>
    <n v="3"/>
    <n v="1"/>
    <n v="2"/>
    <n v="0.4099526066350711"/>
    <n v="0.5186170212765957"/>
    <n v="0.47867298578199052"/>
    <n v="0.50797872340425532"/>
    <n v="0.45971563981042651"/>
    <n v="0.42819148936170215"/>
    <n v="0.27251184834123221"/>
    <n v="0.30319148936170215"/>
    <n v="0.11137440758293839"/>
    <n v="3.7234042553191488E-2"/>
    <n v="0.18009478672985782"/>
    <n v="0.19414893617021275"/>
    <n v="0.69194312796208535"/>
    <n v="0.67819148936170215"/>
    <n v="0.41943127962085308"/>
    <n v="0.25797872340425532"/>
    <n v="0.22748815165876776"/>
    <n v="0.1702127659574468"/>
    <n v="0.5545023696682464"/>
    <n v="0.46010638297872342"/>
    <n v="0.31753554502369669"/>
    <n v="0.4228723404255319"/>
    <n v="3.0311748270244121E-6"/>
    <n v="6.7503098093806647E-7"/>
    <x v="1"/>
  </r>
  <r>
    <x v="1"/>
    <n v="1"/>
    <n v="0"/>
    <n v="0"/>
    <n v="0"/>
    <n v="2"/>
    <n v="4"/>
    <n v="1"/>
    <n v="1"/>
    <n v="3"/>
    <n v="1"/>
    <n v="2"/>
    <n v="0.4099526066350711"/>
    <n v="0.5186170212765957"/>
    <n v="0.47867298578199052"/>
    <n v="0.50797872340425532"/>
    <n v="0.45971563981042651"/>
    <n v="0.42819148936170215"/>
    <n v="0.27251184834123221"/>
    <n v="0.30319148936170215"/>
    <n v="0.1895734597156398"/>
    <n v="0.16755319148936171"/>
    <n v="0.27014218009478674"/>
    <n v="0.2473404255319149"/>
    <n v="0.69194312796208535"/>
    <n v="0.67819148936170215"/>
    <n v="0.21800947867298578"/>
    <n v="0.31914893617021278"/>
    <n v="0.22748815165876776"/>
    <n v="0.1702127659574468"/>
    <n v="0.5545023696682464"/>
    <n v="0.46010638297872342"/>
    <n v="0.31753554502369669"/>
    <n v="0.4228723404255319"/>
    <n v="4.0226193160655743E-6"/>
    <n v="4.7874672874890132E-6"/>
    <x v="0"/>
  </r>
  <r>
    <x v="0"/>
    <n v="0"/>
    <n v="0"/>
    <n v="1"/>
    <n v="4"/>
    <n v="3"/>
    <n v="3"/>
    <n v="1"/>
    <n v="4"/>
    <n v="2"/>
    <n v="1"/>
    <n v="0"/>
    <n v="0.59004739336492895"/>
    <n v="0.48138297872340424"/>
    <n v="0.47867298578199052"/>
    <n v="0.50797872340425532"/>
    <n v="0.53554502369668244"/>
    <n v="0.56382978723404253"/>
    <n v="0.13981042654028436"/>
    <n v="0.10372340425531915"/>
    <n v="0.28672985781990523"/>
    <n v="0.23404255319148937"/>
    <n v="0.24407582938388625"/>
    <n v="0.30851063829787234"/>
    <n v="0.69194312796208535"/>
    <n v="0.67819148936170215"/>
    <n v="6.398104265402843E-2"/>
    <n v="3.9893617021276598E-2"/>
    <n v="0.13033175355450238"/>
    <n v="0.19680851063829788"/>
    <n v="0.5545023696682464"/>
    <n v="0.46010638297872342"/>
    <n v="0.54028436018957349"/>
    <n v="0.51063829787234039"/>
    <n v="1.3528456756398965E-6"/>
    <n v="6.0869894646415985E-7"/>
    <x v="1"/>
  </r>
  <r>
    <x v="1"/>
    <n v="0"/>
    <n v="0"/>
    <n v="1"/>
    <n v="3"/>
    <n v="1"/>
    <n v="1"/>
    <n v="1"/>
    <n v="2"/>
    <n v="1"/>
    <n v="1"/>
    <n v="1"/>
    <n v="0.59004739336492895"/>
    <n v="0.48138297872340424"/>
    <n v="0.47867298578199052"/>
    <n v="0.50797872340425532"/>
    <n v="0.53554502369668244"/>
    <n v="0.56382978723404253"/>
    <n v="0.10900473933649289"/>
    <n v="0.15691489361702127"/>
    <n v="0.16113744075829384"/>
    <n v="0.21010638297872342"/>
    <n v="0.17535545023696683"/>
    <n v="0.14361702127659576"/>
    <n v="0.69194312796208535"/>
    <n v="0.67819148936170215"/>
    <n v="0.41943127962085308"/>
    <n v="0.25797872340425532"/>
    <n v="0.17772511848341233"/>
    <n v="0.15957446808510639"/>
    <n v="0.5545023696682464"/>
    <n v="0.46010638297872342"/>
    <n v="0.14218009478672985"/>
    <n v="6.6489361702127658E-2"/>
    <n v="1.0018359103127651E-6"/>
    <n v="2.6272955501644583E-7"/>
    <x v="1"/>
  </r>
  <r>
    <x v="1"/>
    <n v="0"/>
    <n v="1"/>
    <n v="1"/>
    <n v="3"/>
    <n v="0"/>
    <n v="1"/>
    <n v="0"/>
    <n v="2"/>
    <n v="1"/>
    <n v="1"/>
    <n v="1"/>
    <n v="0.59004739336492895"/>
    <n v="0.48138297872340424"/>
    <n v="0.52132701421800953"/>
    <n v="0.49202127659574468"/>
    <n v="0.53554502369668244"/>
    <n v="0.56382978723404253"/>
    <n v="0.10900473933649289"/>
    <n v="0.15691489361702127"/>
    <n v="0.25118483412322273"/>
    <n v="0.35106382978723405"/>
    <n v="0.17535545023696683"/>
    <n v="0.14361702127659576"/>
    <n v="0.30805687203791471"/>
    <n v="0.32180851063829785"/>
    <n v="0.41943127962085308"/>
    <n v="0.25797872340425532"/>
    <n v="0.17772511848341233"/>
    <n v="0.15957446808510639"/>
    <n v="0.5545023696682464"/>
    <n v="0.46010638297872342"/>
    <n v="0.14218009478672985"/>
    <n v="6.6489361702127658E-2"/>
    <n v="7.572257246492018E-7"/>
    <n v="2.017619753524369E-7"/>
    <x v="1"/>
  </r>
  <r>
    <x v="1"/>
    <n v="0"/>
    <n v="1"/>
    <n v="1"/>
    <n v="4"/>
    <n v="0"/>
    <n v="1"/>
    <n v="1"/>
    <n v="2"/>
    <n v="4"/>
    <n v="1"/>
    <n v="1"/>
    <n v="0.59004739336492895"/>
    <n v="0.48138297872340424"/>
    <n v="0.52132701421800953"/>
    <n v="0.49202127659574468"/>
    <n v="0.53554502369668244"/>
    <n v="0.56382978723404253"/>
    <n v="0.13981042654028436"/>
    <n v="0.10372340425531915"/>
    <n v="0.25118483412322273"/>
    <n v="0.35106382978723405"/>
    <n v="0.17535545023696683"/>
    <n v="0.14361702127659576"/>
    <n v="0.69194312796208535"/>
    <n v="0.67819148936170215"/>
    <n v="0.41943127962085308"/>
    <n v="0.25797872340425532"/>
    <n v="0.12796208530805686"/>
    <n v="4.7872340425531915E-2"/>
    <n v="0.5545023696682464"/>
    <n v="0.46010638297872342"/>
    <n v="0.14218009478672985"/>
    <n v="6.6489361702127658E-2"/>
    <n v="1.5706938201780331E-6"/>
    <n v="8.4319492010645113E-8"/>
    <x v="1"/>
  </r>
  <r>
    <x v="1"/>
    <n v="0"/>
    <n v="0"/>
    <n v="1"/>
    <n v="5"/>
    <n v="0"/>
    <n v="4"/>
    <n v="1"/>
    <n v="3"/>
    <n v="4"/>
    <n v="1"/>
    <n v="0"/>
    <n v="0.59004739336492895"/>
    <n v="0.48138297872340424"/>
    <n v="0.47867298578199052"/>
    <n v="0.50797872340425532"/>
    <n v="0.53554502369668244"/>
    <n v="0.56382978723404253"/>
    <n v="0.11848341232227488"/>
    <n v="3.4574468085106384E-2"/>
    <n v="0.25118483412322273"/>
    <n v="0.35106382978723405"/>
    <n v="0.27014218009478674"/>
    <n v="0.2473404255319149"/>
    <n v="0.69194312796208535"/>
    <n v="0.67819148936170215"/>
    <n v="9.7156398104265407E-2"/>
    <n v="5.5851063829787231E-2"/>
    <n v="0.12796208530805686"/>
    <n v="4.7872340425531915E-2"/>
    <n v="0.5545023696682464"/>
    <n v="0.46010638297872342"/>
    <n v="0.54028436018957349"/>
    <n v="0.51063829787234039"/>
    <n v="1.6573168082528478E-6"/>
    <n v="8.3093362705813409E-8"/>
    <x v="1"/>
  </r>
  <r>
    <x v="1"/>
    <n v="1"/>
    <n v="1"/>
    <n v="0"/>
    <n v="0"/>
    <n v="2"/>
    <n v="4"/>
    <n v="1"/>
    <n v="2"/>
    <n v="3"/>
    <n v="1"/>
    <n v="2"/>
    <n v="0.4099526066350711"/>
    <n v="0.5186170212765957"/>
    <n v="0.52132701421800953"/>
    <n v="0.49202127659574468"/>
    <n v="0.45971563981042651"/>
    <n v="0.42819148936170215"/>
    <n v="0.27251184834123221"/>
    <n v="0.30319148936170215"/>
    <n v="0.1895734597156398"/>
    <n v="0.16755319148936171"/>
    <n v="0.27014218009478674"/>
    <n v="0.2473404255319149"/>
    <n v="0.69194312796208535"/>
    <n v="0.67819148936170215"/>
    <n v="0.41943127962085308"/>
    <n v="0.25797872340425532"/>
    <n v="0.22748815165876776"/>
    <n v="0.1702127659574468"/>
    <n v="0.5545023696682464"/>
    <n v="0.46010638297872342"/>
    <n v="0.31753554502369669"/>
    <n v="0.4228723404255319"/>
    <n v="8.4287987606324501E-6"/>
    <n v="3.7483028130013236E-6"/>
    <x v="1"/>
  </r>
  <r>
    <x v="0"/>
    <n v="1"/>
    <n v="0"/>
    <n v="1"/>
    <n v="5"/>
    <n v="1"/>
    <n v="1"/>
    <n v="1"/>
    <n v="2"/>
    <n v="4"/>
    <n v="1"/>
    <n v="1"/>
    <n v="0.4099526066350711"/>
    <n v="0.5186170212765957"/>
    <n v="0.47867298578199052"/>
    <n v="0.50797872340425532"/>
    <n v="0.53554502369668244"/>
    <n v="0.56382978723404253"/>
    <n v="0.11848341232227488"/>
    <n v="3.4574468085106384E-2"/>
    <n v="0.16113744075829384"/>
    <n v="0.21010638297872342"/>
    <n v="0.17535545023696683"/>
    <n v="0.14361702127659576"/>
    <n v="0.69194312796208535"/>
    <n v="0.67819148936170215"/>
    <n v="0.41943127962085308"/>
    <n v="0.25797872340425532"/>
    <n v="0.12796208530805686"/>
    <n v="4.7872340425531915E-2"/>
    <n v="0.5545023696682464"/>
    <n v="0.46010638297872342"/>
    <n v="0.14218009478672985"/>
    <n v="6.6489361702127658E-2"/>
    <n v="5.447384363041647E-7"/>
    <n v="1.8710162617286926E-8"/>
    <x v="1"/>
  </r>
  <r>
    <x v="0"/>
    <n v="1"/>
    <n v="1"/>
    <n v="1"/>
    <n v="0"/>
    <n v="3"/>
    <n v="3"/>
    <n v="0"/>
    <n v="2"/>
    <n v="1"/>
    <n v="1"/>
    <n v="2"/>
    <n v="0.4099526066350711"/>
    <n v="0.5186170212765957"/>
    <n v="0.52132701421800953"/>
    <n v="0.49202127659574468"/>
    <n v="0.53554502369668244"/>
    <n v="0.56382978723404253"/>
    <n v="0.27251184834123221"/>
    <n v="0.30319148936170215"/>
    <n v="0.28672985781990523"/>
    <n v="0.23404255319148937"/>
    <n v="0.24407582938388625"/>
    <n v="0.30851063829787234"/>
    <n v="0.30805687203791471"/>
    <n v="0.32180851063829785"/>
    <n v="0.41943127962085308"/>
    <n v="0.25797872340425532"/>
    <n v="0.17772511848341233"/>
    <n v="0.15957446808510639"/>
    <n v="0.5545023696682464"/>
    <n v="0.46010638297872342"/>
    <n v="0.31753554502369669"/>
    <n v="0.4228723404255319"/>
    <n v="4.6671384268698995E-6"/>
    <n v="3.8254125947285343E-6"/>
    <x v="1"/>
  </r>
  <r>
    <x v="1"/>
    <n v="0"/>
    <n v="1"/>
    <n v="1"/>
    <n v="2"/>
    <n v="2"/>
    <n v="3"/>
    <n v="0"/>
    <n v="2"/>
    <n v="3"/>
    <n v="1"/>
    <n v="0"/>
    <n v="0.59004739336492895"/>
    <n v="0.48138297872340424"/>
    <n v="0.52132701421800953"/>
    <n v="0.49202127659574468"/>
    <n v="0.53554502369668244"/>
    <n v="0.56382978723404253"/>
    <n v="0.20616113744075829"/>
    <n v="0.21010638297872342"/>
    <n v="0.1895734597156398"/>
    <n v="0.16755319148936171"/>
    <n v="0.24407582938388625"/>
    <n v="0.30851063829787234"/>
    <n v="0.30805687203791471"/>
    <n v="0.32180851063829785"/>
    <n v="0.41943127962085308"/>
    <n v="0.25797872340425532"/>
    <n v="0.22748815165876776"/>
    <n v="0.1702127659574468"/>
    <n v="0.5545023696682464"/>
    <n v="0.46010638297872342"/>
    <n v="0.54028436018957349"/>
    <n v="0.51063829787234039"/>
    <n v="7.3176220276213101E-6"/>
    <n v="2.2690036376623719E-6"/>
    <x v="1"/>
  </r>
  <r>
    <x v="1"/>
    <n v="0"/>
    <n v="1"/>
    <n v="1"/>
    <n v="1"/>
    <n v="3"/>
    <n v="4"/>
    <n v="1"/>
    <n v="1"/>
    <n v="0"/>
    <n v="1"/>
    <n v="0"/>
    <n v="0.59004739336492895"/>
    <n v="0.48138297872340424"/>
    <n v="0.52132701421800953"/>
    <n v="0.49202127659574468"/>
    <n v="0.53554502369668244"/>
    <n v="0.56382978723404253"/>
    <n v="0.15402843601895735"/>
    <n v="0.19148936170212766"/>
    <n v="0.28672985781990523"/>
    <n v="0.23404255319148937"/>
    <n v="0.27014218009478674"/>
    <n v="0.2473404255319149"/>
    <n v="0.69194312796208535"/>
    <n v="0.67819148936170215"/>
    <n v="0.21800947867298578"/>
    <n v="0.31914893617021278"/>
    <n v="0.33649289099526064"/>
    <n v="0.42553191489361702"/>
    <n v="0.5545023696682464"/>
    <n v="0.46010638297872342"/>
    <n v="0.54028436018957349"/>
    <n v="0.51063829787234039"/>
    <n v="1.5805136787538374E-5"/>
    <n v="1.5094266374191452E-5"/>
    <x v="1"/>
  </r>
  <r>
    <x v="0"/>
    <n v="1"/>
    <n v="1"/>
    <n v="1"/>
    <n v="2"/>
    <n v="0"/>
    <n v="4"/>
    <n v="1"/>
    <n v="1"/>
    <n v="2"/>
    <n v="1"/>
    <n v="2"/>
    <n v="0.4099526066350711"/>
    <n v="0.5186170212765957"/>
    <n v="0.52132701421800953"/>
    <n v="0.49202127659574468"/>
    <n v="0.53554502369668244"/>
    <n v="0.56382978723404253"/>
    <n v="0.20616113744075829"/>
    <n v="0.21010638297872342"/>
    <n v="0.25118483412322273"/>
    <n v="0.35106382978723405"/>
    <n v="0.27014218009478674"/>
    <n v="0.2473404255319149"/>
    <n v="0.69194312796208535"/>
    <n v="0.67819148936170215"/>
    <n v="0.21800947867298578"/>
    <n v="0.31914893617021278"/>
    <n v="0.13033175355450238"/>
    <n v="0.19680851063829788"/>
    <n v="0.5545023696682464"/>
    <n v="0.46010638297872342"/>
    <n v="0.31753554502369669"/>
    <n v="0.4228723404255319"/>
    <n v="2.9309992160651937E-6"/>
    <n v="1.0250889050058187E-5"/>
    <x v="0"/>
  </r>
  <r>
    <x v="1"/>
    <n v="0"/>
    <n v="0"/>
    <n v="1"/>
    <n v="0"/>
    <n v="1"/>
    <n v="3"/>
    <n v="1"/>
    <n v="0"/>
    <n v="0"/>
    <n v="1"/>
    <n v="0"/>
    <n v="0.59004739336492895"/>
    <n v="0.48138297872340424"/>
    <n v="0.47867298578199052"/>
    <n v="0.50797872340425532"/>
    <n v="0.53554502369668244"/>
    <n v="0.56382978723404253"/>
    <n v="0.27251184834123221"/>
    <n v="0.30319148936170215"/>
    <n v="0.16113744075829384"/>
    <n v="0.21010638297872342"/>
    <n v="0.24407582938388625"/>
    <n v="0.30851063829787234"/>
    <n v="0.69194312796208535"/>
    <n v="0.67819148936170215"/>
    <n v="0.2014218009478673"/>
    <n v="0.3271276595744681"/>
    <n v="0.33649289099526064"/>
    <n v="0.42553191489361702"/>
    <n v="0.5545023696682464"/>
    <n v="0.46010638297872342"/>
    <n v="0.54028436018957349"/>
    <n v="0.51063829787234039"/>
    <n v="1.2044768167729787E-5"/>
    <n v="2.8319744369193625E-5"/>
    <x v="0"/>
  </r>
  <r>
    <x v="1"/>
    <n v="0"/>
    <n v="1"/>
    <n v="1"/>
    <n v="2"/>
    <n v="3"/>
    <n v="3"/>
    <n v="1"/>
    <n v="1"/>
    <n v="4"/>
    <n v="1"/>
    <n v="0"/>
    <n v="0.59004739336492895"/>
    <n v="0.48138297872340424"/>
    <n v="0.52132701421800953"/>
    <n v="0.49202127659574468"/>
    <n v="0.53554502369668244"/>
    <n v="0.56382978723404253"/>
    <n v="0.20616113744075829"/>
    <n v="0.21010638297872342"/>
    <n v="0.28672985781990523"/>
    <n v="0.23404255319148937"/>
    <n v="0.24407582938388625"/>
    <n v="0.30851063829787234"/>
    <n v="0.69194312796208535"/>
    <n v="0.67819148936170215"/>
    <n v="0.21800947867298578"/>
    <n v="0.31914893617021278"/>
    <n v="0.12796208530805686"/>
    <n v="4.7872340425531915E-2"/>
    <n v="0.5545023696682464"/>
    <n v="0.46010638297872342"/>
    <n v="0.54028436018957349"/>
    <n v="0.51063829787234039"/>
    <n v="7.268452282478086E-6"/>
    <n v="2.3239895338220842E-6"/>
    <x v="1"/>
  </r>
  <r>
    <x v="1"/>
    <n v="0"/>
    <n v="1"/>
    <n v="1"/>
    <n v="3"/>
    <n v="0"/>
    <n v="1"/>
    <n v="1"/>
    <n v="4"/>
    <n v="0"/>
    <n v="1"/>
    <n v="0"/>
    <n v="0.59004739336492895"/>
    <n v="0.48138297872340424"/>
    <n v="0.52132701421800953"/>
    <n v="0.49202127659574468"/>
    <n v="0.53554502369668244"/>
    <n v="0.56382978723404253"/>
    <n v="0.10900473933649289"/>
    <n v="0.15691489361702127"/>
    <n v="0.25118483412322273"/>
    <n v="0.35106382978723405"/>
    <n v="0.17535545023696683"/>
    <n v="0.14361702127659576"/>
    <n v="0.69194312796208535"/>
    <n v="0.67819148936170215"/>
    <n v="6.398104265402843E-2"/>
    <n v="3.9893617021276598E-2"/>
    <n v="0.33649289099526064"/>
    <n v="0.42553191489361702"/>
    <n v="0.5545023696682464"/>
    <n v="0.46010638297872342"/>
    <n v="0.54028436018957349"/>
    <n v="0.51063829787234039"/>
    <n v="1.866663493580919E-6"/>
    <n v="1.3466154981007495E-6"/>
    <x v="1"/>
  </r>
  <r>
    <x v="1"/>
    <n v="0"/>
    <n v="1"/>
    <n v="1"/>
    <n v="4"/>
    <n v="1"/>
    <n v="4"/>
    <n v="0"/>
    <n v="0"/>
    <n v="0"/>
    <n v="1"/>
    <n v="0"/>
    <n v="0.59004739336492895"/>
    <n v="0.48138297872340424"/>
    <n v="0.52132701421800953"/>
    <n v="0.49202127659574468"/>
    <n v="0.53554502369668244"/>
    <n v="0.56382978723404253"/>
    <n v="0.13981042654028436"/>
    <n v="0.10372340425531915"/>
    <n v="0.16113744075829384"/>
    <n v="0.21010638297872342"/>
    <n v="0.27014218009478674"/>
    <n v="0.2473404255319149"/>
    <n v="0.30805687203791471"/>
    <n v="0.32180851063829785"/>
    <n v="0.2014218009478673"/>
    <n v="0.3271276595744681"/>
    <n v="0.33649289099526064"/>
    <n v="0.42553191489361702"/>
    <n v="0.5545023696682464"/>
    <n v="0.46010638297872342"/>
    <n v="0.54028436018957349"/>
    <n v="0.51063829787234039"/>
    <n v="3.3162865952814882E-6"/>
    <n v="3.5699126921971374E-6"/>
    <x v="0"/>
  </r>
  <r>
    <x v="1"/>
    <n v="0"/>
    <n v="0"/>
    <n v="1"/>
    <n v="0"/>
    <n v="3"/>
    <n v="4"/>
    <n v="0"/>
    <n v="1"/>
    <n v="1"/>
    <n v="1"/>
    <n v="2"/>
    <n v="0.59004739336492895"/>
    <n v="0.48138297872340424"/>
    <n v="0.47867298578199052"/>
    <n v="0.50797872340425532"/>
    <n v="0.53554502369668244"/>
    <n v="0.56382978723404253"/>
    <n v="0.27251184834123221"/>
    <n v="0.30319148936170215"/>
    <n v="0.28672985781990523"/>
    <n v="0.23404255319148937"/>
    <n v="0.27014218009478674"/>
    <n v="0.2473404255319149"/>
    <n v="0.30805687203791471"/>
    <n v="0.32180851063829785"/>
    <n v="0.21800947867298578"/>
    <n v="0.31914893617021278"/>
    <n v="0.17772511848341233"/>
    <n v="0.15957446808510639"/>
    <n v="0.5545023696682464"/>
    <n v="0.46010638297872342"/>
    <n v="0.31753554502369669"/>
    <n v="0.4228723404255319"/>
    <n v="3.5482548283500601E-6"/>
    <n v="3.6359538050762224E-6"/>
    <x v="0"/>
  </r>
  <r>
    <x v="1"/>
    <n v="1"/>
    <n v="0"/>
    <n v="1"/>
    <n v="4"/>
    <n v="1"/>
    <n v="4"/>
    <n v="0"/>
    <n v="0"/>
    <n v="0"/>
    <n v="1"/>
    <n v="0"/>
    <n v="0.4099526066350711"/>
    <n v="0.5186170212765957"/>
    <n v="0.47867298578199052"/>
    <n v="0.50797872340425532"/>
    <n v="0.53554502369668244"/>
    <n v="0.56382978723404253"/>
    <n v="0.13981042654028436"/>
    <n v="0.10372340425531915"/>
    <n v="0.16113744075829384"/>
    <n v="0.21010638297872342"/>
    <n v="0.27014218009478674"/>
    <n v="0.2473404255319149"/>
    <n v="0.30805687203791471"/>
    <n v="0.32180851063829785"/>
    <n v="0.2014218009478673"/>
    <n v="0.3271276595744681"/>
    <n v="0.33649289099526064"/>
    <n v="0.42553191489361702"/>
    <n v="0.5545023696682464"/>
    <n v="0.46010638297872342"/>
    <n v="0.54028436018957349"/>
    <n v="0.51063829787234039"/>
    <n v="2.1155704884758472E-6"/>
    <n v="3.9707749207371175E-6"/>
    <x v="0"/>
  </r>
  <r>
    <x v="1"/>
    <n v="1"/>
    <n v="1"/>
    <n v="1"/>
    <n v="0"/>
    <n v="0"/>
    <n v="4"/>
    <n v="0"/>
    <n v="2"/>
    <n v="0"/>
    <n v="1"/>
    <n v="2"/>
    <n v="0.4099526066350711"/>
    <n v="0.5186170212765957"/>
    <n v="0.52132701421800953"/>
    <n v="0.49202127659574468"/>
    <n v="0.53554502369668244"/>
    <n v="0.56382978723404253"/>
    <n v="0.27251184834123221"/>
    <n v="0.30319148936170215"/>
    <n v="0.25118483412322273"/>
    <n v="0.35106382978723405"/>
    <n v="0.27014218009478674"/>
    <n v="0.2473404255319149"/>
    <n v="0.30805687203791471"/>
    <n v="0.32180851063829785"/>
    <n v="0.41943127962085308"/>
    <n v="0.25797872340425532"/>
    <n v="0.33649289099526064"/>
    <n v="0.42553191489361702"/>
    <n v="0.5545023696682464"/>
    <n v="0.46010638297872342"/>
    <n v="0.31753554502369669"/>
    <n v="0.4228723404255319"/>
    <n v="8.5677322277054889E-6"/>
    <n v="1.2267702458957023E-5"/>
    <x v="0"/>
  </r>
  <r>
    <x v="1"/>
    <n v="0"/>
    <n v="1"/>
    <n v="0"/>
    <n v="0"/>
    <n v="2"/>
    <n v="4"/>
    <n v="1"/>
    <n v="2"/>
    <n v="3"/>
    <n v="1"/>
    <n v="2"/>
    <n v="0.59004739336492895"/>
    <n v="0.48138297872340424"/>
    <n v="0.52132701421800953"/>
    <n v="0.49202127659574468"/>
    <n v="0.45971563981042651"/>
    <n v="0.42819148936170215"/>
    <n v="0.27251184834123221"/>
    <n v="0.30319148936170215"/>
    <n v="0.1895734597156398"/>
    <n v="0.16755319148936171"/>
    <n v="0.27014218009478674"/>
    <n v="0.2473404255319149"/>
    <n v="0.69194312796208535"/>
    <n v="0.67819148936170215"/>
    <n v="0.41943127962085308"/>
    <n v="0.25797872340425532"/>
    <n v="0.22748815165876776"/>
    <n v="0.1702127659574468"/>
    <n v="0.5545023696682464"/>
    <n v="0.46010638297872342"/>
    <n v="0.31753554502369669"/>
    <n v="0.4228723404255319"/>
    <n v="1.2131623649696416E-5"/>
    <n v="3.479193893093536E-6"/>
    <x v="1"/>
  </r>
  <r>
    <x v="0"/>
    <n v="0"/>
    <n v="1"/>
    <n v="1"/>
    <n v="1"/>
    <n v="0"/>
    <n v="4"/>
    <n v="1"/>
    <n v="0"/>
    <n v="0"/>
    <n v="1"/>
    <n v="2"/>
    <n v="0.59004739336492895"/>
    <n v="0.48138297872340424"/>
    <n v="0.52132701421800953"/>
    <n v="0.49202127659574468"/>
    <n v="0.53554502369668244"/>
    <n v="0.56382978723404253"/>
    <n v="0.15402843601895735"/>
    <n v="0.19148936170212766"/>
    <n v="0.25118483412322273"/>
    <n v="0.35106382978723405"/>
    <n v="0.27014218009478674"/>
    <n v="0.2473404255319149"/>
    <n v="0.69194312796208535"/>
    <n v="0.67819148936170215"/>
    <n v="0.2014218009478673"/>
    <n v="0.3271276595744681"/>
    <n v="0.33649289099526064"/>
    <n v="0.42553191489361702"/>
    <n v="0.5545023696682464"/>
    <n v="0.46010638297872342"/>
    <n v="0.31753554502369669"/>
    <n v="0.4228723404255319"/>
    <n v="7.5183026367271264E-6"/>
    <n v="1.9218656736983217E-5"/>
    <x v="0"/>
  </r>
  <r>
    <x v="1"/>
    <n v="1"/>
    <n v="1"/>
    <n v="1"/>
    <n v="0"/>
    <n v="3"/>
    <n v="3"/>
    <n v="0"/>
    <n v="2"/>
    <n v="1"/>
    <n v="1"/>
    <n v="2"/>
    <n v="0.4099526066350711"/>
    <n v="0.5186170212765957"/>
    <n v="0.52132701421800953"/>
    <n v="0.49202127659574468"/>
    <n v="0.53554502369668244"/>
    <n v="0.56382978723404253"/>
    <n v="0.27251184834123221"/>
    <n v="0.30319148936170215"/>
    <n v="0.28672985781990523"/>
    <n v="0.23404255319148937"/>
    <n v="0.24407582938388625"/>
    <n v="0.30851063829787234"/>
    <n v="0.30805687203791471"/>
    <n v="0.32180851063829785"/>
    <n v="0.41943127962085308"/>
    <n v="0.25797872340425532"/>
    <n v="0.17772511848341233"/>
    <n v="0.15957446808510639"/>
    <n v="0.5545023696682464"/>
    <n v="0.46010638297872342"/>
    <n v="0.31753554502369669"/>
    <n v="0.4228723404255319"/>
    <n v="4.6671384268698995E-6"/>
    <n v="3.8254125947285343E-6"/>
    <x v="1"/>
  </r>
  <r>
    <x v="1"/>
    <n v="0"/>
    <n v="1"/>
    <n v="0"/>
    <n v="2"/>
    <n v="4"/>
    <n v="0"/>
    <n v="1"/>
    <n v="2"/>
    <n v="1"/>
    <n v="1"/>
    <n v="0"/>
    <n v="0.59004739336492895"/>
    <n v="0.48138297872340424"/>
    <n v="0.52132701421800953"/>
    <n v="0.49202127659574468"/>
    <n v="0.45971563981042651"/>
    <n v="0.42819148936170215"/>
    <n v="0.20616113744075829"/>
    <n v="0.21010638297872342"/>
    <n v="0.11137440758293839"/>
    <n v="3.7234042553191488E-2"/>
    <n v="0.18009478672985782"/>
    <n v="0.19414893617021275"/>
    <n v="0.69194312796208535"/>
    <n v="0.67819148936170215"/>
    <n v="0.41943127962085308"/>
    <n v="0.25797872340425532"/>
    <n v="0.17772511848341233"/>
    <n v="0.15957446808510639"/>
    <n v="0.5545023696682464"/>
    <n v="0.46010638297872342"/>
    <n v="0.54028436018957349"/>
    <n v="0.51063829787234039"/>
    <n v="4.7783398207767102E-6"/>
    <n v="4.7610599593693419E-7"/>
    <x v="1"/>
  </r>
  <r>
    <x v="1"/>
    <n v="0"/>
    <n v="0"/>
    <n v="1"/>
    <n v="4"/>
    <n v="0"/>
    <n v="1"/>
    <n v="1"/>
    <n v="1"/>
    <n v="4"/>
    <n v="1"/>
    <n v="0"/>
    <n v="0.59004739336492895"/>
    <n v="0.48138297872340424"/>
    <n v="0.47867298578199052"/>
    <n v="0.50797872340425532"/>
    <n v="0.53554502369668244"/>
    <n v="0.56382978723404253"/>
    <n v="0.13981042654028436"/>
    <n v="0.10372340425531915"/>
    <n v="0.25118483412322273"/>
    <n v="0.35106382978723405"/>
    <n v="0.17535545023696683"/>
    <n v="0.14361702127659576"/>
    <n v="0.69194312796208535"/>
    <n v="0.67819148936170215"/>
    <n v="0.21800947867298578"/>
    <n v="0.31914893617021278"/>
    <n v="0.12796208530805686"/>
    <n v="4.7872340425531915E-2"/>
    <n v="0.5545023696682464"/>
    <n v="0.46010638297872342"/>
    <n v="0.54028436018957349"/>
    <n v="0.51063829787234039"/>
    <n v="2.8485141506398713E-6"/>
    <n v="8.2710443983666812E-7"/>
    <x v="1"/>
  </r>
  <r>
    <x v="0"/>
    <n v="1"/>
    <n v="0"/>
    <n v="1"/>
    <n v="0"/>
    <n v="3"/>
    <n v="4"/>
    <n v="0"/>
    <n v="1"/>
    <n v="1"/>
    <n v="1"/>
    <n v="2"/>
    <n v="0.4099526066350711"/>
    <n v="0.5186170212765957"/>
    <n v="0.47867298578199052"/>
    <n v="0.50797872340425532"/>
    <n v="0.53554502369668244"/>
    <n v="0.56382978723404253"/>
    <n v="0.27251184834123221"/>
    <n v="0.30319148936170215"/>
    <n v="0.28672985781990523"/>
    <n v="0.23404255319148937"/>
    <n v="0.27014218009478674"/>
    <n v="0.2473404255319149"/>
    <n v="0.30805687203791471"/>
    <n v="0.32180851063829785"/>
    <n v="0.21800947867298578"/>
    <n v="0.31914893617021278"/>
    <n v="0.17772511848341233"/>
    <n v="0.15957446808510639"/>
    <n v="0.5545023696682464"/>
    <n v="0.46010638297872342"/>
    <n v="0.31753554502369669"/>
    <n v="0.4228723404255319"/>
    <n v="2.4652533546367887E-6"/>
    <n v="3.9171878010489692E-6"/>
    <x v="0"/>
  </r>
  <r>
    <x v="1"/>
    <n v="1"/>
    <n v="0"/>
    <n v="1"/>
    <n v="2"/>
    <n v="0"/>
    <n v="1"/>
    <n v="1"/>
    <n v="1"/>
    <n v="4"/>
    <n v="1"/>
    <n v="0"/>
    <n v="0.4099526066350711"/>
    <n v="0.5186170212765957"/>
    <n v="0.47867298578199052"/>
    <n v="0.50797872340425532"/>
    <n v="0.53554502369668244"/>
    <n v="0.56382978723404253"/>
    <n v="0.20616113744075829"/>
    <n v="0.21010638297872342"/>
    <n v="0.25118483412322273"/>
    <n v="0.35106382978723405"/>
    <n v="0.17535545023696683"/>
    <n v="0.14361702127659576"/>
    <n v="0.69194312796208535"/>
    <n v="0.67819148936170215"/>
    <n v="0.21800947867298578"/>
    <n v="0.31914893617021278"/>
    <n v="0.12796208530805686"/>
    <n v="4.7872340425531915E-2"/>
    <n v="0.5545023696682464"/>
    <n v="0.46010638297872342"/>
    <n v="0.54028436018957349"/>
    <n v="0.51063829787234039"/>
    <n v="2.9183164169410323E-6"/>
    <n v="1.8050069267153812E-6"/>
    <x v="1"/>
  </r>
  <r>
    <x v="1"/>
    <n v="1"/>
    <n v="0"/>
    <n v="1"/>
    <n v="0"/>
    <n v="1"/>
    <n v="4"/>
    <n v="0"/>
    <n v="0"/>
    <n v="0"/>
    <n v="1"/>
    <n v="0"/>
    <n v="0.4099526066350711"/>
    <n v="0.5186170212765957"/>
    <n v="0.47867298578199052"/>
    <n v="0.50797872340425532"/>
    <n v="0.53554502369668244"/>
    <n v="0.56382978723404253"/>
    <n v="0.27251184834123221"/>
    <n v="0.30319148936170215"/>
    <n v="0.16113744075829384"/>
    <n v="0.21010638297872342"/>
    <n v="0.27014218009478674"/>
    <n v="0.2473404255319149"/>
    <n v="0.30805687203791471"/>
    <n v="0.32180851063829785"/>
    <n v="0.2014218009478673"/>
    <n v="0.3271276595744681"/>
    <n v="0.33649289099526064"/>
    <n v="0.42553191489361702"/>
    <n v="0.5545023696682464"/>
    <n v="0.46010638297872342"/>
    <n v="0.54028436018957349"/>
    <n v="0.51063829787234039"/>
    <n v="4.1235695961817352E-6"/>
    <n v="1.1606880537539266E-5"/>
    <x v="0"/>
  </r>
  <r>
    <x v="0"/>
    <n v="1"/>
    <n v="1"/>
    <n v="1"/>
    <n v="4"/>
    <n v="0"/>
    <n v="1"/>
    <n v="1"/>
    <n v="1"/>
    <n v="1"/>
    <n v="1"/>
    <n v="2"/>
    <n v="0.4099526066350711"/>
    <n v="0.5186170212765957"/>
    <n v="0.52132701421800953"/>
    <n v="0.49202127659574468"/>
    <n v="0.53554502369668244"/>
    <n v="0.56382978723404253"/>
    <n v="0.13981042654028436"/>
    <n v="0.10372340425531915"/>
    <n v="0.25118483412322273"/>
    <n v="0.35106382978723405"/>
    <n v="0.17535545023696683"/>
    <n v="0.14361702127659576"/>
    <n v="0.69194312796208535"/>
    <n v="0.67819148936170215"/>
    <n v="0.21800947867298578"/>
    <n v="0.31914893617021278"/>
    <n v="0.17772511848341233"/>
    <n v="0.15957446808510639"/>
    <n v="0.5545023696682464"/>
    <n v="0.46010638297872342"/>
    <n v="0.31753554502369669"/>
    <n v="0.4228723404255319"/>
    <n v="1.7594377409311767E-6"/>
    <n v="2.3824806969664992E-6"/>
    <x v="0"/>
  </r>
  <r>
    <x v="0"/>
    <n v="1"/>
    <n v="1"/>
    <n v="1"/>
    <n v="4"/>
    <n v="0"/>
    <n v="1"/>
    <n v="1"/>
    <n v="4"/>
    <n v="3"/>
    <n v="1"/>
    <n v="0"/>
    <n v="0.4099526066350711"/>
    <n v="0.5186170212765957"/>
    <n v="0.52132701421800953"/>
    <n v="0.49202127659574468"/>
    <n v="0.53554502369668244"/>
    <n v="0.56382978723404253"/>
    <n v="0.13981042654028436"/>
    <n v="0.10372340425531915"/>
    <n v="0.25118483412322273"/>
    <n v="0.35106382978723405"/>
    <n v="0.17535545023696683"/>
    <n v="0.14361702127659576"/>
    <n v="0.69194312796208535"/>
    <n v="0.67819148936170215"/>
    <n v="6.398104265402843E-2"/>
    <n v="3.9893617021276598E-2"/>
    <n v="0.22748815165876776"/>
    <n v="0.1702127659574468"/>
    <n v="0.5545023696682464"/>
    <n v="0.46010638297872342"/>
    <n v="0.54028436018957349"/>
    <n v="0.51063829787234039"/>
    <n v="1.1245787133728565E-6"/>
    <n v="3.8359437636693319E-7"/>
    <x v="1"/>
  </r>
  <r>
    <x v="0"/>
    <n v="0"/>
    <n v="1"/>
    <n v="1"/>
    <n v="2"/>
    <n v="1"/>
    <n v="1"/>
    <n v="1"/>
    <n v="3"/>
    <n v="0"/>
    <n v="1"/>
    <n v="0"/>
    <n v="0.59004739336492895"/>
    <n v="0.48138297872340424"/>
    <n v="0.52132701421800953"/>
    <n v="0.49202127659574468"/>
    <n v="0.53554502369668244"/>
    <n v="0.56382978723404253"/>
    <n v="0.20616113744075829"/>
    <n v="0.21010638297872342"/>
    <n v="0.16113744075829384"/>
    <n v="0.21010638297872342"/>
    <n v="0.17535545023696683"/>
    <n v="0.14361702127659576"/>
    <n v="0.69194312796208535"/>
    <n v="0.67819148936170215"/>
    <n v="9.7156398104265407E-2"/>
    <n v="5.5851063829787231E-2"/>
    <n v="0.33649289099526064"/>
    <n v="0.42553191489361702"/>
    <n v="0.5545023696682464"/>
    <n v="0.46010638297872342"/>
    <n v="0.54028436018957349"/>
    <n v="0.51063829787234039"/>
    <n v="3.4391458568727668E-6"/>
    <n v="1.5107753278255636E-6"/>
    <x v="1"/>
  </r>
  <r>
    <x v="0"/>
    <n v="0"/>
    <n v="1"/>
    <n v="1"/>
    <n v="1"/>
    <n v="1"/>
    <n v="3"/>
    <n v="1"/>
    <n v="1"/>
    <n v="0"/>
    <n v="1"/>
    <n v="0"/>
    <n v="0.59004739336492895"/>
    <n v="0.48138297872340424"/>
    <n v="0.52132701421800953"/>
    <n v="0.49202127659574468"/>
    <n v="0.53554502369668244"/>
    <n v="0.56382978723404253"/>
    <n v="0.15402843601895735"/>
    <n v="0.19148936170212766"/>
    <n v="0.16113744075829384"/>
    <n v="0.21010638297872342"/>
    <n v="0.24407582938388625"/>
    <n v="0.30851063829787234"/>
    <n v="0.69194312796208535"/>
    <n v="0.67819148936170215"/>
    <n v="0.21800947867298578"/>
    <n v="0.31914893617021278"/>
    <n v="0.33649289099526064"/>
    <n v="0.42553191489361702"/>
    <n v="0.5545023696682464"/>
    <n v="0.46010638297872342"/>
    <n v="0.54028436018957349"/>
    <n v="0.51063829787234039"/>
    <n v="8.0251687733738388E-6"/>
    <n v="1.6901742064160611E-5"/>
    <x v="0"/>
  </r>
  <r>
    <x v="1"/>
    <n v="1"/>
    <n v="0"/>
    <n v="0"/>
    <n v="0"/>
    <n v="3"/>
    <n v="4"/>
    <n v="1"/>
    <n v="1"/>
    <n v="3"/>
    <n v="1"/>
    <n v="2"/>
    <n v="0.4099526066350711"/>
    <n v="0.5186170212765957"/>
    <n v="0.47867298578199052"/>
    <n v="0.50797872340425532"/>
    <n v="0.45971563981042651"/>
    <n v="0.42819148936170215"/>
    <n v="0.27251184834123221"/>
    <n v="0.30319148936170215"/>
    <n v="0.28672985781990523"/>
    <n v="0.23404255319148937"/>
    <n v="0.27014218009478674"/>
    <n v="0.2473404255319149"/>
    <n v="0.69194312796208535"/>
    <n v="0.67819148936170215"/>
    <n v="0.21800947867298578"/>
    <n v="0.31914893617021278"/>
    <n v="0.22748815165876776"/>
    <n v="0.1702127659574468"/>
    <n v="0.5545023696682464"/>
    <n v="0.46010638297872342"/>
    <n v="0.31753554502369669"/>
    <n v="0.4228723404255319"/>
    <n v="6.0842117155491818E-6"/>
    <n v="6.6872558936354478E-6"/>
    <x v="0"/>
  </r>
  <r>
    <x v="1"/>
    <n v="0"/>
    <n v="1"/>
    <n v="1"/>
    <n v="2"/>
    <n v="4"/>
    <n v="4"/>
    <n v="0"/>
    <n v="2"/>
    <n v="1"/>
    <n v="1"/>
    <n v="0"/>
    <n v="0.59004739336492895"/>
    <n v="0.48138297872340424"/>
    <n v="0.52132701421800953"/>
    <n v="0.49202127659574468"/>
    <n v="0.53554502369668244"/>
    <n v="0.56382978723404253"/>
    <n v="0.20616113744075829"/>
    <n v="0.21010638297872342"/>
    <n v="0.11137440758293839"/>
    <n v="3.7234042553191488E-2"/>
    <n v="0.27014218009478674"/>
    <n v="0.2473404255319149"/>
    <n v="0.30805687203791471"/>
    <n v="0.32180851063829785"/>
    <n v="0.41943127962085308"/>
    <n v="0.25797872340425532"/>
    <n v="0.17772511848341233"/>
    <n v="0.15957446808510639"/>
    <n v="0.5545023696682464"/>
    <n v="0.46010638297872342"/>
    <n v="0.54028436018957349"/>
    <n v="0.51063829787234039"/>
    <n v="3.7173675310978262E-6"/>
    <n v="3.789822886181763E-7"/>
    <x v="1"/>
  </r>
  <r>
    <x v="1"/>
    <n v="1"/>
    <n v="1"/>
    <n v="0"/>
    <n v="0"/>
    <n v="2"/>
    <n v="4"/>
    <n v="1"/>
    <n v="2"/>
    <n v="3"/>
    <n v="1"/>
    <n v="2"/>
    <n v="0.4099526066350711"/>
    <n v="0.5186170212765957"/>
    <n v="0.52132701421800953"/>
    <n v="0.49202127659574468"/>
    <n v="0.45971563981042651"/>
    <n v="0.42819148936170215"/>
    <n v="0.27251184834123221"/>
    <n v="0.30319148936170215"/>
    <n v="0.1895734597156398"/>
    <n v="0.16755319148936171"/>
    <n v="0.27014218009478674"/>
    <n v="0.2473404255319149"/>
    <n v="0.69194312796208535"/>
    <n v="0.67819148936170215"/>
    <n v="0.41943127962085308"/>
    <n v="0.25797872340425532"/>
    <n v="0.22748815165876776"/>
    <n v="0.1702127659574468"/>
    <n v="0.5545023696682464"/>
    <n v="0.46010638297872342"/>
    <n v="0.31753554502369669"/>
    <n v="0.4228723404255319"/>
    <n v="8.4287987606324501E-6"/>
    <n v="3.7483028130013236E-6"/>
    <x v="1"/>
  </r>
  <r>
    <x v="1"/>
    <n v="0"/>
    <n v="1"/>
    <n v="1"/>
    <n v="2"/>
    <n v="1"/>
    <n v="1"/>
    <n v="1"/>
    <n v="3"/>
    <n v="2"/>
    <n v="1"/>
    <n v="1"/>
    <n v="0.59004739336492895"/>
    <n v="0.48138297872340424"/>
    <n v="0.52132701421800953"/>
    <n v="0.49202127659574468"/>
    <n v="0.53554502369668244"/>
    <n v="0.56382978723404253"/>
    <n v="0.20616113744075829"/>
    <n v="0.21010638297872342"/>
    <n v="0.16113744075829384"/>
    <n v="0.21010638297872342"/>
    <n v="0.17535545023696683"/>
    <n v="0.14361702127659576"/>
    <n v="0.69194312796208535"/>
    <n v="0.67819148936170215"/>
    <n v="9.7156398104265407E-2"/>
    <n v="5.5851063829787231E-2"/>
    <n v="0.13033175355450238"/>
    <n v="0.19680851063829788"/>
    <n v="0.5545023696682464"/>
    <n v="0.46010638297872342"/>
    <n v="0.14218009478672985"/>
    <n v="6.6489361702127658E-2"/>
    <n v="3.5054303581912936E-7"/>
    <n v="9.0980936083245225E-8"/>
    <x v="1"/>
  </r>
  <r>
    <x v="1"/>
    <n v="0"/>
    <n v="1"/>
    <n v="0"/>
    <n v="2"/>
    <n v="2"/>
    <n v="4"/>
    <n v="1"/>
    <n v="2"/>
    <n v="1"/>
    <n v="1"/>
    <n v="0"/>
    <n v="0.59004739336492895"/>
    <n v="0.48138297872340424"/>
    <n v="0.52132701421800953"/>
    <n v="0.49202127659574468"/>
    <n v="0.45971563981042651"/>
    <n v="0.42819148936170215"/>
    <n v="0.20616113744075829"/>
    <n v="0.21010638297872342"/>
    <n v="0.1895734597156398"/>
    <n v="0.16755319148936171"/>
    <n v="0.27014218009478674"/>
    <n v="0.2473404255319149"/>
    <n v="0.69194312796208535"/>
    <n v="0.67819148936170215"/>
    <n v="0.41943127962085308"/>
    <n v="0.25797872340425532"/>
    <n v="0.17772511848341233"/>
    <n v="0.15957446808510639"/>
    <n v="0.5545023696682464"/>
    <n v="0.46010638297872342"/>
    <n v="0.54028436018957349"/>
    <n v="0.51063829787234039"/>
    <n v="1.2200016563685214E-5"/>
    <n v="2.7294569767069448E-6"/>
    <x v="1"/>
  </r>
  <r>
    <x v="1"/>
    <n v="0"/>
    <n v="1"/>
    <n v="1"/>
    <n v="3"/>
    <n v="2"/>
    <n v="3"/>
    <n v="0"/>
    <n v="2"/>
    <n v="2"/>
    <n v="1"/>
    <n v="0"/>
    <n v="0.59004739336492895"/>
    <n v="0.48138297872340424"/>
    <n v="0.52132701421800953"/>
    <n v="0.49202127659574468"/>
    <n v="0.53554502369668244"/>
    <n v="0.56382978723404253"/>
    <n v="0.10900473933649289"/>
    <n v="0.15691489361702127"/>
    <n v="0.1895734597156398"/>
    <n v="0.16755319148936171"/>
    <n v="0.24407582938388625"/>
    <n v="0.30851063829787234"/>
    <n v="0.30805687203791471"/>
    <n v="0.32180851063829785"/>
    <n v="0.41943127962085308"/>
    <n v="0.25797872340425532"/>
    <n v="0.13033175355450238"/>
    <n v="0.19680851063829788"/>
    <n v="0.5545023696682464"/>
    <n v="0.46010638297872342"/>
    <n v="0.54028436018957349"/>
    <n v="0.51063829787234039"/>
    <n v="2.2166647186161301E-6"/>
    <n v="1.9593492646427837E-6"/>
    <x v="1"/>
  </r>
  <r>
    <x v="0"/>
    <n v="1"/>
    <n v="1"/>
    <n v="0"/>
    <n v="1"/>
    <n v="2"/>
    <n v="0"/>
    <n v="1"/>
    <n v="2"/>
    <n v="1"/>
    <n v="1"/>
    <n v="0"/>
    <n v="0.4099526066350711"/>
    <n v="0.5186170212765957"/>
    <n v="0.52132701421800953"/>
    <n v="0.49202127659574468"/>
    <n v="0.45971563981042651"/>
    <n v="0.42819148936170215"/>
    <n v="0.15402843601895735"/>
    <n v="0.19148936170212766"/>
    <n v="0.1895734597156398"/>
    <n v="0.16755319148936171"/>
    <n v="0.18009478672985782"/>
    <n v="0.19414893617021275"/>
    <n v="0.69194312796208535"/>
    <n v="0.67819148936170215"/>
    <n v="0.41943127962085308"/>
    <n v="0.25797872340425532"/>
    <n v="0.17772511848341233"/>
    <n v="0.15957446808510639"/>
    <n v="0.5545023696682464"/>
    <n v="0.46010638297872342"/>
    <n v="0.54028436018957349"/>
    <n v="0.51063829787234039"/>
    <n v="4.2219202098398282E-6"/>
    <n v="2.1036699645636417E-6"/>
    <x v="1"/>
  </r>
  <r>
    <x v="0"/>
    <n v="1"/>
    <n v="1"/>
    <n v="1"/>
    <n v="2"/>
    <n v="0"/>
    <n v="4"/>
    <n v="1"/>
    <n v="0"/>
    <n v="2"/>
    <n v="1"/>
    <n v="2"/>
    <n v="0.4099526066350711"/>
    <n v="0.5186170212765957"/>
    <n v="0.52132701421800953"/>
    <n v="0.49202127659574468"/>
    <n v="0.53554502369668244"/>
    <n v="0.56382978723404253"/>
    <n v="0.20616113744075829"/>
    <n v="0.21010638297872342"/>
    <n v="0.25118483412322273"/>
    <n v="0.35106382978723405"/>
    <n v="0.27014218009478674"/>
    <n v="0.2473404255319149"/>
    <n v="0.69194312796208535"/>
    <n v="0.67819148936170215"/>
    <n v="0.2014218009478673"/>
    <n v="0.3271276595744681"/>
    <n v="0.13033175355450238"/>
    <n v="0.19680851063829788"/>
    <n v="0.5545023696682464"/>
    <n v="0.46010638297872342"/>
    <n v="0.31753554502369669"/>
    <n v="0.4228723404255319"/>
    <n v="2.7079884061471896E-6"/>
    <n v="1.050716127630964E-5"/>
    <x v="0"/>
  </r>
  <r>
    <x v="0"/>
    <n v="1"/>
    <n v="0"/>
    <n v="1"/>
    <n v="0"/>
    <n v="3"/>
    <n v="4"/>
    <n v="1"/>
    <n v="2"/>
    <n v="3"/>
    <n v="1"/>
    <n v="2"/>
    <n v="0.4099526066350711"/>
    <n v="0.5186170212765957"/>
    <n v="0.47867298578199052"/>
    <n v="0.50797872340425532"/>
    <n v="0.53554502369668244"/>
    <n v="0.56382978723404253"/>
    <n v="0.27251184834123221"/>
    <n v="0.30319148936170215"/>
    <n v="0.28672985781990523"/>
    <n v="0.23404255319148937"/>
    <n v="0.27014218009478674"/>
    <n v="0.2473404255319149"/>
    <n v="0.69194312796208535"/>
    <n v="0.67819148936170215"/>
    <n v="0.41943127962085308"/>
    <n v="0.25797872340425532"/>
    <n v="0.22748815165876776"/>
    <n v="0.1702127659574468"/>
    <n v="0.5545023696682464"/>
    <n v="0.46010638297872342"/>
    <n v="0.31753554502369669"/>
    <n v="0.4228723404255319"/>
    <n v="1.3636297458841236E-5"/>
    <n v="7.1178431778840187E-6"/>
    <x v="1"/>
  </r>
  <r>
    <x v="0"/>
    <n v="0"/>
    <n v="0"/>
    <n v="1"/>
    <n v="2"/>
    <n v="3"/>
    <n v="3"/>
    <n v="1"/>
    <n v="2"/>
    <n v="2"/>
    <n v="1"/>
    <n v="0"/>
    <n v="0.59004739336492895"/>
    <n v="0.48138297872340424"/>
    <n v="0.47867298578199052"/>
    <n v="0.50797872340425532"/>
    <n v="0.53554502369668244"/>
    <n v="0.56382978723404253"/>
    <n v="0.20616113744075829"/>
    <n v="0.21010638297872342"/>
    <n v="0.28672985781990523"/>
    <n v="0.23404255319148937"/>
    <n v="0.24407582938388625"/>
    <n v="0.30851063829787234"/>
    <n v="0.69194312796208535"/>
    <n v="0.67819148936170215"/>
    <n v="0.41943127962085308"/>
    <n v="0.25797872340425532"/>
    <n v="0.13033175355450238"/>
    <n v="0.19680851063829788"/>
    <n v="0.5545023696682464"/>
    <n v="0.46010638297872342"/>
    <n v="0.54028436018957349"/>
    <n v="0.51063829787234039"/>
    <n v="1.3077508197852333E-5"/>
    <n v="7.9734359431706952E-6"/>
    <x v="1"/>
  </r>
  <r>
    <x v="0"/>
    <n v="0"/>
    <n v="0"/>
    <n v="1"/>
    <n v="3"/>
    <n v="1"/>
    <n v="3"/>
    <n v="1"/>
    <n v="0"/>
    <n v="0"/>
    <n v="1"/>
    <n v="2"/>
    <n v="0.59004739336492895"/>
    <n v="0.48138297872340424"/>
    <n v="0.47867298578199052"/>
    <n v="0.50797872340425532"/>
    <n v="0.53554502369668244"/>
    <n v="0.56382978723404253"/>
    <n v="0.10900473933649289"/>
    <n v="0.15691489361702127"/>
    <n v="0.16113744075829384"/>
    <n v="0.21010638297872342"/>
    <n v="0.24407582938388625"/>
    <n v="0.30851063829787234"/>
    <n v="0.69194312796208535"/>
    <n v="0.67819148936170215"/>
    <n v="0.2014218009478673"/>
    <n v="0.3271276595744681"/>
    <n v="0.33649289099526064"/>
    <n v="0.42553191489361702"/>
    <n v="0.5545023696682464"/>
    <n v="0.46010638297872342"/>
    <n v="0.31753554502369669"/>
    <n v="0.4228723404255319"/>
    <n v="2.831577078027705E-6"/>
    <n v="1.2137587807355871E-5"/>
    <x v="0"/>
  </r>
  <r>
    <x v="1"/>
    <n v="0"/>
    <n v="0"/>
    <n v="1"/>
    <n v="2"/>
    <n v="3"/>
    <n v="3"/>
    <n v="1"/>
    <n v="1"/>
    <n v="4"/>
    <n v="1"/>
    <n v="0"/>
    <n v="0.59004739336492895"/>
    <n v="0.48138297872340424"/>
    <n v="0.47867298578199052"/>
    <n v="0.50797872340425532"/>
    <n v="0.53554502369668244"/>
    <n v="0.56382978723404253"/>
    <n v="0.20616113744075829"/>
    <n v="0.21010638297872342"/>
    <n v="0.28672985781990523"/>
    <n v="0.23404255319148937"/>
    <n v="0.24407582938388625"/>
    <n v="0.30851063829787234"/>
    <n v="0.69194312796208535"/>
    <n v="0.67819148936170215"/>
    <n v="0.21800947867298578"/>
    <n v="0.31914893617021278"/>
    <n v="0.12796208530805686"/>
    <n v="4.7872340425531915E-2"/>
    <n v="0.5545023696682464"/>
    <n v="0.46010638297872342"/>
    <n v="0.54028436018957349"/>
    <n v="0.51063829787234039"/>
    <n v="6.6737607320935156E-6"/>
    <n v="2.3993621673514491E-6"/>
    <x v="1"/>
  </r>
  <r>
    <x v="0"/>
    <n v="1"/>
    <n v="0"/>
    <n v="0"/>
    <n v="2"/>
    <n v="2"/>
    <n v="2"/>
    <n v="1"/>
    <n v="2"/>
    <n v="1"/>
    <n v="1"/>
    <n v="0"/>
    <n v="0.4099526066350711"/>
    <n v="0.5186170212765957"/>
    <n v="0.47867298578199052"/>
    <n v="0.50797872340425532"/>
    <n v="0.45971563981042651"/>
    <n v="0.42819148936170215"/>
    <n v="0.20616113744075829"/>
    <n v="0.21010638297872342"/>
    <n v="0.1895734597156398"/>
    <n v="0.16755319148936171"/>
    <n v="0.13033175355450238"/>
    <n v="0.10638297872340426"/>
    <n v="0.69194312796208535"/>
    <n v="0.67819148936170215"/>
    <n v="0.41943127962085308"/>
    <n v="0.25797872340425532"/>
    <n v="0.17772511848341233"/>
    <n v="0.15957446808510639"/>
    <n v="0.5545023696682464"/>
    <n v="0.46010638297872342"/>
    <n v="0.54028436018957349"/>
    <n v="0.51063829787234039"/>
    <n v="3.7548596036298142E-6"/>
    <n v="1.3057828826895712E-6"/>
    <x v="1"/>
  </r>
  <r>
    <x v="1"/>
    <n v="1"/>
    <n v="1"/>
    <n v="1"/>
    <n v="2"/>
    <n v="2"/>
    <n v="3"/>
    <n v="1"/>
    <n v="2"/>
    <n v="3"/>
    <n v="1"/>
    <n v="0"/>
    <n v="0.4099526066350711"/>
    <n v="0.5186170212765957"/>
    <n v="0.52132701421800953"/>
    <n v="0.49202127659574468"/>
    <n v="0.53554502369668244"/>
    <n v="0.56382978723404253"/>
    <n v="0.20616113744075829"/>
    <n v="0.21010638297872342"/>
    <n v="0.1895734597156398"/>
    <n v="0.16755319148936171"/>
    <n v="0.24407582938388625"/>
    <n v="0.30851063829787234"/>
    <n v="0.69194312796208535"/>
    <n v="0.67819148936170215"/>
    <n v="0.41943127962085308"/>
    <n v="0.25797872340425532"/>
    <n v="0.22748815165876776"/>
    <n v="0.1702127659574468"/>
    <n v="0.5545023696682464"/>
    <n v="0.46010638297872342"/>
    <n v="0.54028436018957349"/>
    <n v="0.51063829787234039"/>
    <n v="1.1419740325836208E-5"/>
    <n v="5.1516463121666345E-6"/>
    <x v="1"/>
  </r>
  <r>
    <x v="0"/>
    <n v="1"/>
    <n v="0"/>
    <n v="1"/>
    <n v="1"/>
    <n v="1"/>
    <n v="4"/>
    <n v="1"/>
    <n v="0"/>
    <n v="1"/>
    <n v="1"/>
    <n v="2"/>
    <n v="0.4099526066350711"/>
    <n v="0.5186170212765957"/>
    <n v="0.47867298578199052"/>
    <n v="0.50797872340425532"/>
    <n v="0.53554502369668244"/>
    <n v="0.56382978723404253"/>
    <n v="0.15402843601895735"/>
    <n v="0.19148936170212766"/>
    <n v="0.16113744075829384"/>
    <n v="0.21010638297872342"/>
    <n v="0.27014218009478674"/>
    <n v="0.2473404255319149"/>
    <n v="0.69194312796208535"/>
    <n v="0.67819148936170215"/>
    <n v="0.2014218009478673"/>
    <n v="0.3271276595744681"/>
    <n v="0.17772511848341233"/>
    <n v="0.15957446808510639"/>
    <n v="0.5545023696682464"/>
    <n v="0.46010638297872342"/>
    <n v="0.31753554502369669"/>
    <n v="0.4228723404255319"/>
    <n v="1.6250667881945456E-6"/>
    <n v="4.7976121213828994E-6"/>
    <x v="0"/>
  </r>
  <r>
    <x v="0"/>
    <n v="0"/>
    <n v="1"/>
    <n v="0"/>
    <n v="0"/>
    <n v="2"/>
    <n v="4"/>
    <n v="0"/>
    <n v="2"/>
    <n v="0"/>
    <n v="1"/>
    <n v="2"/>
    <n v="0.59004739336492895"/>
    <n v="0.48138297872340424"/>
    <n v="0.52132701421800953"/>
    <n v="0.49202127659574468"/>
    <n v="0.45971563981042651"/>
    <n v="0.42819148936170215"/>
    <n v="0.27251184834123221"/>
    <n v="0.30319148936170215"/>
    <n v="0.1895734597156398"/>
    <n v="0.16755319148936171"/>
    <n v="0.27014218009478674"/>
    <n v="0.2473404255319149"/>
    <n v="0.30805687203791471"/>
    <n v="0.32180851063829785"/>
    <n v="0.41943127962085308"/>
    <n v="0.25797872340425532"/>
    <n v="0.33649289099526064"/>
    <n v="0.42553191489361702"/>
    <n v="0.5545023696682464"/>
    <n v="0.46010638297872342"/>
    <n v="0.31753554502369669"/>
    <n v="0.4228723404255319"/>
    <n v="7.9890757910029894E-6"/>
    <n v="4.1272790300423328E-6"/>
    <x v="1"/>
  </r>
  <r>
    <x v="0"/>
    <n v="1"/>
    <n v="0"/>
    <n v="1"/>
    <n v="0"/>
    <n v="3"/>
    <n v="3"/>
    <n v="0"/>
    <n v="2"/>
    <n v="1"/>
    <n v="1"/>
    <n v="2"/>
    <n v="0.4099526066350711"/>
    <n v="0.5186170212765957"/>
    <n v="0.47867298578199052"/>
    <n v="0.50797872340425532"/>
    <n v="0.53554502369668244"/>
    <n v="0.56382978723404253"/>
    <n v="0.27251184834123221"/>
    <n v="0.30319148936170215"/>
    <n v="0.28672985781990523"/>
    <n v="0.23404255319148937"/>
    <n v="0.24407582938388625"/>
    <n v="0.30851063829787234"/>
    <n v="0.30805687203791471"/>
    <n v="0.32180851063829785"/>
    <n v="0.41943127962085308"/>
    <n v="0.25797872340425532"/>
    <n v="0.17772511848341233"/>
    <n v="0.15957446808510639"/>
    <n v="0.5545023696682464"/>
    <n v="0.46010638297872342"/>
    <n v="0.31753554502369669"/>
    <n v="0.4228723404255319"/>
    <n v="4.2852816464896359E-6"/>
    <n v="3.949480030233243E-6"/>
    <x v="1"/>
  </r>
  <r>
    <x v="1"/>
    <n v="0"/>
    <n v="0"/>
    <n v="0"/>
    <n v="4"/>
    <n v="2"/>
    <n v="3"/>
    <n v="1"/>
    <n v="2"/>
    <n v="3"/>
    <n v="1"/>
    <n v="1"/>
    <n v="0.59004739336492895"/>
    <n v="0.48138297872340424"/>
    <n v="0.47867298578199052"/>
    <n v="0.50797872340425532"/>
    <n v="0.45971563981042651"/>
    <n v="0.42819148936170215"/>
    <n v="0.13981042654028436"/>
    <n v="0.10372340425531915"/>
    <n v="0.1895734597156398"/>
    <n v="0.16755319148936171"/>
    <n v="0.24407582938388625"/>
    <n v="0.30851063829787234"/>
    <n v="0.69194312796208535"/>
    <n v="0.67819148936170215"/>
    <n v="0.41943127962085308"/>
    <n v="0.25797872340425532"/>
    <n v="0.22748815165876776"/>
    <n v="0.1702127659574468"/>
    <n v="0.5545023696682464"/>
    <n v="0.46010638297872342"/>
    <n v="0.14218009478672985"/>
    <n v="6.6489361702127658E-2"/>
    <n v="2.3119615886160162E-6"/>
    <n v="2.4100050461454144E-7"/>
    <x v="1"/>
  </r>
  <r>
    <x v="0"/>
    <n v="0"/>
    <n v="0"/>
    <n v="1"/>
    <n v="3"/>
    <n v="1"/>
    <n v="3"/>
    <n v="1"/>
    <n v="0"/>
    <n v="2"/>
    <n v="1"/>
    <n v="0"/>
    <n v="0.59004739336492895"/>
    <n v="0.48138297872340424"/>
    <n v="0.47867298578199052"/>
    <n v="0.50797872340425532"/>
    <n v="0.53554502369668244"/>
    <n v="0.56382978723404253"/>
    <n v="0.10900473933649289"/>
    <n v="0.15691489361702127"/>
    <n v="0.16113744075829384"/>
    <n v="0.21010638297872342"/>
    <n v="0.24407582938388625"/>
    <n v="0.30851063829787234"/>
    <n v="0.69194312796208535"/>
    <n v="0.67819148936170215"/>
    <n v="0.2014218009478673"/>
    <n v="0.3271276595744681"/>
    <n v="0.13033175355450238"/>
    <n v="0.19680851063829788"/>
    <n v="0.5545023696682464"/>
    <n v="0.46010638297872342"/>
    <n v="0.54028436018957349"/>
    <n v="0.51063829787234039"/>
    <n v="1.8660908428877145E-6"/>
    <n v="6.7787282848629001E-6"/>
    <x v="0"/>
  </r>
  <r>
    <x v="1"/>
    <n v="0"/>
    <n v="1"/>
    <n v="0"/>
    <n v="0"/>
    <n v="2"/>
    <n v="4"/>
    <n v="1"/>
    <n v="2"/>
    <n v="3"/>
    <n v="1"/>
    <n v="2"/>
    <n v="0.59004739336492895"/>
    <n v="0.48138297872340424"/>
    <n v="0.52132701421800953"/>
    <n v="0.49202127659574468"/>
    <n v="0.45971563981042651"/>
    <n v="0.42819148936170215"/>
    <n v="0.27251184834123221"/>
    <n v="0.30319148936170215"/>
    <n v="0.1895734597156398"/>
    <n v="0.16755319148936171"/>
    <n v="0.27014218009478674"/>
    <n v="0.2473404255319149"/>
    <n v="0.69194312796208535"/>
    <n v="0.67819148936170215"/>
    <n v="0.41943127962085308"/>
    <n v="0.25797872340425532"/>
    <n v="0.22748815165876776"/>
    <n v="0.1702127659574468"/>
    <n v="0.5545023696682464"/>
    <n v="0.46010638297872342"/>
    <n v="0.31753554502369669"/>
    <n v="0.4228723404255319"/>
    <n v="1.2131623649696416E-5"/>
    <n v="3.479193893093536E-6"/>
    <x v="1"/>
  </r>
  <r>
    <x v="0"/>
    <n v="0"/>
    <n v="1"/>
    <n v="1"/>
    <n v="4"/>
    <n v="1"/>
    <n v="3"/>
    <n v="1"/>
    <n v="0"/>
    <n v="2"/>
    <n v="1"/>
    <n v="2"/>
    <n v="0.59004739336492895"/>
    <n v="0.48138297872340424"/>
    <n v="0.52132701421800953"/>
    <n v="0.49202127659574468"/>
    <n v="0.53554502369668244"/>
    <n v="0.56382978723404253"/>
    <n v="0.13981042654028436"/>
    <n v="0.10372340425531915"/>
    <n v="0.16113744075829384"/>
    <n v="0.21010638297872342"/>
    <n v="0.24407582938388625"/>
    <n v="0.30851063829787234"/>
    <n v="0.69194312796208535"/>
    <n v="0.67819148936170215"/>
    <n v="0.2014218009478673"/>
    <n v="0.3271276595744681"/>
    <n v="0.13033175355450238"/>
    <n v="0.19680851063829788"/>
    <n v="0.5545023696682464"/>
    <n v="0.46010638297872342"/>
    <n v="0.31753554502369669"/>
    <n v="0.4228723404255319"/>
    <n v="1.5320333680979391E-6"/>
    <n v="3.5941407324437478E-6"/>
    <x v="0"/>
  </r>
  <r>
    <x v="0"/>
    <n v="1"/>
    <n v="0"/>
    <n v="1"/>
    <n v="0"/>
    <n v="0"/>
    <n v="3"/>
    <n v="0"/>
    <n v="1"/>
    <n v="0"/>
    <n v="1"/>
    <n v="2"/>
    <n v="0.4099526066350711"/>
    <n v="0.5186170212765957"/>
    <n v="0.47867298578199052"/>
    <n v="0.50797872340425532"/>
    <n v="0.53554502369668244"/>
    <n v="0.56382978723404253"/>
    <n v="0.27251184834123221"/>
    <n v="0.30319148936170215"/>
    <n v="0.25118483412322273"/>
    <n v="0.35106382978723405"/>
    <n v="0.24407582938388625"/>
    <n v="0.30851063829787234"/>
    <n v="0.30805687203791471"/>
    <n v="0.32180851063829785"/>
    <n v="0.21800947867298578"/>
    <n v="0.31914893617021278"/>
    <n v="0.33649289099526064"/>
    <n v="0.42553191489361702"/>
    <n v="0.5545023696682464"/>
    <n v="0.46010638297872342"/>
    <n v="0.31753554502369669"/>
    <n v="0.4228723404255319"/>
    <n v="3.6943795175499229E-6"/>
    <n v="1.9543818706308835E-5"/>
    <x v="0"/>
  </r>
  <r>
    <x v="0"/>
    <n v="0"/>
    <n v="0"/>
    <n v="1"/>
    <n v="1"/>
    <n v="3"/>
    <n v="4"/>
    <n v="1"/>
    <n v="1"/>
    <n v="2"/>
    <n v="1"/>
    <n v="0"/>
    <n v="0.59004739336492895"/>
    <n v="0.48138297872340424"/>
    <n v="0.47867298578199052"/>
    <n v="0.50797872340425532"/>
    <n v="0.53554502369668244"/>
    <n v="0.56382978723404253"/>
    <n v="0.15402843601895735"/>
    <n v="0.19148936170212766"/>
    <n v="0.28672985781990523"/>
    <n v="0.23404255319148937"/>
    <n v="0.27014218009478674"/>
    <n v="0.2473404255319149"/>
    <n v="0.69194312796208535"/>
    <n v="0.67819148936170215"/>
    <n v="0.21800947867298578"/>
    <n v="0.31914893617021278"/>
    <n v="0.13033175355450238"/>
    <n v="0.19680851063829788"/>
    <n v="0.5545023696682464"/>
    <n v="0.46010638297872342"/>
    <n v="0.54028436018957349"/>
    <n v="0.51063829787234039"/>
    <n v="5.6208408997935749E-6"/>
    <n v="7.2075121936764173E-6"/>
    <x v="0"/>
  </r>
  <r>
    <x v="1"/>
    <n v="1"/>
    <n v="1"/>
    <n v="1"/>
    <n v="2"/>
    <n v="4"/>
    <n v="4"/>
    <n v="0"/>
    <n v="2"/>
    <n v="1"/>
    <n v="1"/>
    <n v="0"/>
    <n v="0.4099526066350711"/>
    <n v="0.5186170212765957"/>
    <n v="0.52132701421800953"/>
    <n v="0.49202127659574468"/>
    <n v="0.53554502369668244"/>
    <n v="0.56382978723404253"/>
    <n v="0.20616113744075829"/>
    <n v="0.21010638297872342"/>
    <n v="0.11137440758293839"/>
    <n v="3.7234042553191488E-2"/>
    <n v="0.27014218009478674"/>
    <n v="0.2473404255319149"/>
    <n v="0.30805687203791471"/>
    <n v="0.32180851063829785"/>
    <n v="0.41943127962085308"/>
    <n v="0.25797872340425532"/>
    <n v="0.17772511848341233"/>
    <n v="0.15957446808510639"/>
    <n v="0.5545023696682464"/>
    <n v="0.46010638297872342"/>
    <n v="0.54028436018957349"/>
    <n v="0.51063829787234039"/>
    <n v="2.5827493288350352E-6"/>
    <n v="4.0829583580411268E-7"/>
    <x v="1"/>
  </r>
  <r>
    <x v="1"/>
    <n v="0"/>
    <n v="0"/>
    <n v="0"/>
    <n v="5"/>
    <n v="2"/>
    <n v="3"/>
    <n v="0"/>
    <n v="2"/>
    <n v="2"/>
    <n v="1"/>
    <n v="1"/>
    <n v="0.59004739336492895"/>
    <n v="0.48138297872340424"/>
    <n v="0.47867298578199052"/>
    <n v="0.50797872340425532"/>
    <n v="0.45971563981042651"/>
    <n v="0.42819148936170215"/>
    <n v="0.11848341232227488"/>
    <n v="3.4574468085106384E-2"/>
    <n v="0.1895734597156398"/>
    <n v="0.16755319148936171"/>
    <n v="0.24407582938388625"/>
    <n v="0.30851063829787234"/>
    <n v="0.30805687203791471"/>
    <n v="0.32180851063829785"/>
    <n v="0.41943127962085308"/>
    <n v="0.25797872340425532"/>
    <n v="0.13033175355450238"/>
    <n v="0.19680851063829788"/>
    <n v="0.5545023696682464"/>
    <n v="0.46010638297872342"/>
    <n v="0.14218009478672985"/>
    <n v="6.6489361702127658E-2"/>
    <n v="4.9974742420903104E-7"/>
    <n v="4.4075133135592394E-8"/>
    <x v="1"/>
  </r>
  <r>
    <x v="1"/>
    <n v="1"/>
    <n v="0"/>
    <n v="1"/>
    <n v="2"/>
    <n v="0"/>
    <n v="1"/>
    <n v="0"/>
    <n v="4"/>
    <n v="0"/>
    <n v="1"/>
    <n v="1"/>
    <n v="0.4099526066350711"/>
    <n v="0.5186170212765957"/>
    <n v="0.47867298578199052"/>
    <n v="0.50797872340425532"/>
    <n v="0.53554502369668244"/>
    <n v="0.56382978723404253"/>
    <n v="0.20616113744075829"/>
    <n v="0.21010638297872342"/>
    <n v="0.25118483412322273"/>
    <n v="0.35106382978723405"/>
    <n v="0.17535545023696683"/>
    <n v="0.14361702127659576"/>
    <n v="0.30805687203791471"/>
    <n v="0.32180851063829785"/>
    <n v="6.398104265402843E-2"/>
    <n v="3.9893617021276598E-2"/>
    <n v="0.33649289099526064"/>
    <n v="0.42553191489361702"/>
    <n v="0.5545023696682464"/>
    <n v="0.46010638297872342"/>
    <n v="0.14218009478672985"/>
    <n v="6.6489361702127658E-2"/>
    <n v="2.6386379471221239E-7"/>
    <n v="1.2391398768414185E-7"/>
    <x v="1"/>
  </r>
  <r>
    <x v="1"/>
    <n v="0"/>
    <n v="1"/>
    <n v="0"/>
    <n v="0"/>
    <n v="0"/>
    <n v="3"/>
    <n v="0"/>
    <n v="1"/>
    <n v="0"/>
    <n v="1"/>
    <n v="0"/>
    <n v="0.59004739336492895"/>
    <n v="0.48138297872340424"/>
    <n v="0.52132701421800953"/>
    <n v="0.49202127659574468"/>
    <n v="0.45971563981042651"/>
    <n v="0.42819148936170215"/>
    <n v="0.27251184834123221"/>
    <n v="0.30319148936170215"/>
    <n v="0.25118483412322273"/>
    <n v="0.35106382978723405"/>
    <n v="0.24407582938388625"/>
    <n v="0.30851063829787234"/>
    <n v="0.30805687203791471"/>
    <n v="0.32180851063829785"/>
    <n v="0.21800947867298578"/>
    <n v="0.31914893617021278"/>
    <n v="0.33649289099526064"/>
    <n v="0.42553191489361702"/>
    <n v="0.5545023696682464"/>
    <n v="0.46010638297872342"/>
    <n v="0.54028436018957349"/>
    <n v="0.51063829787234039"/>
    <n v="8.4584230465550431E-6"/>
    <n v="1.6113351073760005E-5"/>
    <x v="0"/>
  </r>
  <r>
    <x v="0"/>
    <n v="1"/>
    <n v="1"/>
    <n v="1"/>
    <n v="0"/>
    <n v="0"/>
    <n v="1"/>
    <n v="0"/>
    <n v="1"/>
    <n v="0"/>
    <n v="1"/>
    <n v="2"/>
    <n v="0.4099526066350711"/>
    <n v="0.5186170212765957"/>
    <n v="0.52132701421800953"/>
    <n v="0.49202127659574468"/>
    <n v="0.53554502369668244"/>
    <n v="0.56382978723404253"/>
    <n v="0.27251184834123221"/>
    <n v="0.30319148936170215"/>
    <n v="0.25118483412322273"/>
    <n v="0.35106382978723405"/>
    <n v="0.17535545023696683"/>
    <n v="0.14361702127659576"/>
    <n v="0.30805687203791471"/>
    <n v="0.32180851063829785"/>
    <n v="0.21800947867298578"/>
    <n v="0.31914893617021278"/>
    <n v="0.33649289099526064"/>
    <n v="0.42553191489361702"/>
    <n v="0.5545023696682464"/>
    <n v="0.46010638297872342"/>
    <n v="0.31753554502369669"/>
    <n v="0.4228723404255319"/>
    <n v="2.8907285660728992E-6"/>
    <n v="8.8121840077642746E-6"/>
    <x v="0"/>
  </r>
  <r>
    <x v="1"/>
    <n v="0"/>
    <n v="1"/>
    <n v="1"/>
    <n v="2"/>
    <n v="2"/>
    <n v="3"/>
    <n v="1"/>
    <n v="2"/>
    <n v="4"/>
    <n v="1"/>
    <n v="0"/>
    <n v="0.59004739336492895"/>
    <n v="0.48138297872340424"/>
    <n v="0.52132701421800953"/>
    <n v="0.49202127659574468"/>
    <n v="0.53554502369668244"/>
    <n v="0.56382978723404253"/>
    <n v="0.20616113744075829"/>
    <n v="0.21010638297872342"/>
    <n v="0.1895734597156398"/>
    <n v="0.16755319148936171"/>
    <n v="0.24407582938388625"/>
    <n v="0.30851063829787234"/>
    <n v="0.69194312796208535"/>
    <n v="0.67819148936170215"/>
    <n v="0.41943127962085308"/>
    <n v="0.25797872340425532"/>
    <n v="0.12796208530805686"/>
    <n v="4.7872340425531915E-2"/>
    <n v="0.5545023696682464"/>
    <n v="0.46010638297872342"/>
    <n v="0.54028436018957349"/>
    <n v="0.51063829787234039"/>
    <n v="9.2455339848984625E-6"/>
    <n v="1.3448768978396551E-6"/>
    <x v="1"/>
  </r>
  <r>
    <x v="0"/>
    <n v="0"/>
    <n v="0"/>
    <n v="0"/>
    <n v="1"/>
    <n v="0"/>
    <n v="4"/>
    <n v="1"/>
    <n v="1"/>
    <n v="3"/>
    <n v="1"/>
    <n v="0"/>
    <n v="0.59004739336492895"/>
    <n v="0.48138297872340424"/>
    <n v="0.47867298578199052"/>
    <n v="0.50797872340425532"/>
    <n v="0.45971563981042651"/>
    <n v="0.42819148936170215"/>
    <n v="0.15402843601895735"/>
    <n v="0.19148936170212766"/>
    <n v="0.25118483412322273"/>
    <n v="0.35106382978723405"/>
    <n v="0.27014218009478674"/>
    <n v="0.2473404255319149"/>
    <n v="0.69194312796208535"/>
    <n v="0.67819148936170215"/>
    <n v="0.21800947867298578"/>
    <n v="0.31914893617021278"/>
    <n v="0.22748815165876776"/>
    <n v="0.1702127659574468"/>
    <n v="0.5545023696682464"/>
    <n v="0.46010638297872342"/>
    <n v="0.54028436018957349"/>
    <n v="0.51063829787234039"/>
    <n v="7.3777446841366777E-6"/>
    <n v="7.1009248129438224E-6"/>
    <x v="1"/>
  </r>
  <r>
    <x v="0"/>
    <n v="0"/>
    <n v="0"/>
    <n v="1"/>
    <n v="1"/>
    <n v="1"/>
    <n v="4"/>
    <n v="1"/>
    <n v="0"/>
    <n v="0"/>
    <n v="1"/>
    <n v="2"/>
    <n v="0.59004739336492895"/>
    <n v="0.48138297872340424"/>
    <n v="0.47867298578199052"/>
    <n v="0.50797872340425532"/>
    <n v="0.53554502369668244"/>
    <n v="0.56382978723404253"/>
    <n v="0.15402843601895735"/>
    <n v="0.19148936170212766"/>
    <n v="0.16113744075829384"/>
    <n v="0.21010638297872342"/>
    <n v="0.27014218009478674"/>
    <n v="0.2473404255319149"/>
    <n v="0.69194312796208535"/>
    <n v="0.67819148936170215"/>
    <n v="0.2014218009478673"/>
    <n v="0.3271276595744681"/>
    <n v="0.33649289099526064"/>
    <n v="0.42553191489361702"/>
    <n v="0.5545023696682464"/>
    <n v="0.46010638297872342"/>
    <n v="0.31753554502369669"/>
    <n v="0.4228723404255319"/>
    <n v="4.428447899574778E-6"/>
    <n v="1.1875115131217843E-5"/>
    <x v="0"/>
  </r>
  <r>
    <x v="0"/>
    <n v="1"/>
    <n v="1"/>
    <n v="1"/>
    <n v="1"/>
    <n v="1"/>
    <n v="1"/>
    <n v="1"/>
    <n v="3"/>
    <n v="2"/>
    <n v="1"/>
    <n v="1"/>
    <n v="0.4099526066350711"/>
    <n v="0.5186170212765957"/>
    <n v="0.52132701421800953"/>
    <n v="0.49202127659574468"/>
    <n v="0.53554502369668244"/>
    <n v="0.56382978723404253"/>
    <n v="0.15402843601895735"/>
    <n v="0.19148936170212766"/>
    <n v="0.16113744075829384"/>
    <n v="0.21010638297872342"/>
    <n v="0.17535545023696683"/>
    <n v="0.14361702127659576"/>
    <n v="0.69194312796208535"/>
    <n v="0.67819148936170215"/>
    <n v="9.7156398104265407E-2"/>
    <n v="5.5851063829787231E-2"/>
    <n v="0.13033175355450238"/>
    <n v="0.19680851063829788"/>
    <n v="0.5545023696682464"/>
    <n v="0.46010638297872342"/>
    <n v="0.14218009478672985"/>
    <n v="6.6489361702127658E-2"/>
    <n v="1.8196262926585006E-7"/>
    <n v="8.9332984307207671E-8"/>
    <x v="1"/>
  </r>
  <r>
    <x v="0"/>
    <n v="1"/>
    <n v="1"/>
    <n v="1"/>
    <n v="5"/>
    <n v="0"/>
    <n v="1"/>
    <n v="1"/>
    <n v="3"/>
    <n v="4"/>
    <n v="1"/>
    <n v="1"/>
    <n v="0.4099526066350711"/>
    <n v="0.5186170212765957"/>
    <n v="0.52132701421800953"/>
    <n v="0.49202127659574468"/>
    <n v="0.53554502369668244"/>
    <n v="0.56382978723404253"/>
    <n v="0.11848341232227488"/>
    <n v="3.4574468085106384E-2"/>
    <n v="0.25118483412322273"/>
    <n v="0.35106382978723405"/>
    <n v="0.17535545023696683"/>
    <n v="0.14361702127659576"/>
    <n v="0.69194312796208535"/>
    <n v="0.67819148936170215"/>
    <n v="9.7156398104265407E-2"/>
    <n v="5.5851063829787231E-2"/>
    <n v="0.12796208530805686"/>
    <n v="4.7872340425531915E-2"/>
    <n v="0.5545023696682464"/>
    <n v="0.46010638297872342"/>
    <n v="0.14218009478672985"/>
    <n v="6.6489361702127658E-2"/>
    <n v="2.1422338336440261E-7"/>
    <n v="6.5555679554895813E-9"/>
    <x v="1"/>
  </r>
  <r>
    <x v="1"/>
    <n v="0"/>
    <n v="0"/>
    <n v="1"/>
    <n v="5"/>
    <n v="1"/>
    <n v="3"/>
    <n v="1"/>
    <n v="3"/>
    <n v="4"/>
    <n v="1"/>
    <n v="0"/>
    <n v="0.59004739336492895"/>
    <n v="0.48138297872340424"/>
    <n v="0.47867298578199052"/>
    <n v="0.50797872340425532"/>
    <n v="0.53554502369668244"/>
    <n v="0.56382978723404253"/>
    <n v="0.11848341232227488"/>
    <n v="3.4574468085106384E-2"/>
    <n v="0.16113744075829384"/>
    <n v="0.21010638297872342"/>
    <n v="0.24407582938388625"/>
    <n v="0.30851063829787234"/>
    <n v="0.69194312796208535"/>
    <n v="0.67819148936170215"/>
    <n v="9.7156398104265407E-2"/>
    <n v="5.5851063829787231E-2"/>
    <n v="0.12796208530805686"/>
    <n v="4.7872340425531915E-2"/>
    <n v="0.5545023696682464"/>
    <n v="0.46010638297872342"/>
    <n v="0.54028436018957349"/>
    <n v="0.51063829787234039"/>
    <n v="9.6059640226770501E-7"/>
    <n v="6.2028965121869841E-8"/>
    <x v="1"/>
  </r>
  <r>
    <x v="0"/>
    <n v="0"/>
    <n v="1"/>
    <n v="0"/>
    <n v="4"/>
    <n v="2"/>
    <n v="4"/>
    <n v="1"/>
    <n v="2"/>
    <n v="0"/>
    <n v="1"/>
    <n v="0"/>
    <n v="0.59004739336492895"/>
    <n v="0.48138297872340424"/>
    <n v="0.52132701421800953"/>
    <n v="0.49202127659574468"/>
    <n v="0.45971563981042651"/>
    <n v="0.42819148936170215"/>
    <n v="0.13981042654028436"/>
    <n v="0.10372340425531915"/>
    <n v="0.1895734597156398"/>
    <n v="0.16755319148936171"/>
    <n v="0.27014218009478674"/>
    <n v="0.2473404255319149"/>
    <n v="0.69194312796208535"/>
    <n v="0.67819148936170215"/>
    <n v="0.41943127962085308"/>
    <n v="0.25797872340425532"/>
    <n v="0.33649289099526064"/>
    <n v="0.42553191489361702"/>
    <n v="0.5545023696682464"/>
    <n v="0.46010638297872342"/>
    <n v="0.54028436018957349"/>
    <n v="0.51063829787234039"/>
    <n v="1.5664634294337893E-5"/>
    <n v="3.593209184525598E-6"/>
    <x v="1"/>
  </r>
  <r>
    <x v="1"/>
    <n v="1"/>
    <n v="1"/>
    <n v="1"/>
    <n v="4"/>
    <n v="1"/>
    <n v="1"/>
    <n v="1"/>
    <n v="1"/>
    <n v="3"/>
    <n v="1"/>
    <n v="1"/>
    <n v="0.4099526066350711"/>
    <n v="0.5186170212765957"/>
    <n v="0.52132701421800953"/>
    <n v="0.49202127659574468"/>
    <n v="0.53554502369668244"/>
    <n v="0.56382978723404253"/>
    <n v="0.13981042654028436"/>
    <n v="0.10372340425531915"/>
    <n v="0.16113744075829384"/>
    <n v="0.21010638297872342"/>
    <n v="0.17535545023696683"/>
    <n v="0.14361702127659576"/>
    <n v="0.69194312796208535"/>
    <n v="0.67819148936170215"/>
    <n v="0.21800947867298578"/>
    <n v="0.31914893617021278"/>
    <n v="0.22748815165876776"/>
    <n v="0.1702127659574468"/>
    <n v="0.5545023696682464"/>
    <n v="0.46010638297872342"/>
    <n v="0.14218009478672985"/>
    <n v="6.6489361702127658E-2"/>
    <n v="6.468943718839042E-7"/>
    <n v="2.391410648120875E-7"/>
    <x v="1"/>
  </r>
  <r>
    <x v="0"/>
    <n v="1"/>
    <n v="1"/>
    <n v="1"/>
    <n v="4"/>
    <n v="0"/>
    <n v="1"/>
    <n v="1"/>
    <n v="1"/>
    <n v="1"/>
    <n v="1"/>
    <n v="2"/>
    <n v="0.4099526066350711"/>
    <n v="0.5186170212765957"/>
    <n v="0.52132701421800953"/>
    <n v="0.49202127659574468"/>
    <n v="0.53554502369668244"/>
    <n v="0.56382978723404253"/>
    <n v="0.13981042654028436"/>
    <n v="0.10372340425531915"/>
    <n v="0.25118483412322273"/>
    <n v="0.35106382978723405"/>
    <n v="0.17535545023696683"/>
    <n v="0.14361702127659576"/>
    <n v="0.69194312796208535"/>
    <n v="0.67819148936170215"/>
    <n v="0.21800947867298578"/>
    <n v="0.31914893617021278"/>
    <n v="0.17772511848341233"/>
    <n v="0.15957446808510639"/>
    <n v="0.5545023696682464"/>
    <n v="0.46010638297872342"/>
    <n v="0.31753554502369669"/>
    <n v="0.4228723404255319"/>
    <n v="1.7594377409311767E-6"/>
    <n v="2.3824806969664992E-6"/>
    <x v="0"/>
  </r>
  <r>
    <x v="0"/>
    <n v="0"/>
    <n v="1"/>
    <n v="1"/>
    <n v="1"/>
    <n v="1"/>
    <n v="3"/>
    <n v="1"/>
    <n v="0"/>
    <n v="2"/>
    <n v="1"/>
    <n v="2"/>
    <n v="0.59004739336492895"/>
    <n v="0.48138297872340424"/>
    <n v="0.52132701421800953"/>
    <n v="0.49202127659574468"/>
    <n v="0.53554502369668244"/>
    <n v="0.56382978723404253"/>
    <n v="0.15402843601895735"/>
    <n v="0.19148936170212766"/>
    <n v="0.16113744075829384"/>
    <n v="0.21010638297872342"/>
    <n v="0.24407582938388625"/>
    <n v="0.30851063829787234"/>
    <n v="0.69194312796208535"/>
    <n v="0.67819148936170215"/>
    <n v="0.2014218009478673"/>
    <n v="0.3271276595744681"/>
    <n v="0.13033175355450238"/>
    <n v="0.19680851063829788"/>
    <n v="0.5545023696682464"/>
    <n v="0.46010638297872342"/>
    <n v="0.31753554502369669"/>
    <n v="0.4228723404255319"/>
    <n v="1.6878333716333229E-6"/>
    <n v="6.6353367368192266E-6"/>
    <x v="0"/>
  </r>
  <r>
    <x v="1"/>
    <n v="0"/>
    <n v="0"/>
    <n v="0"/>
    <n v="3"/>
    <n v="3"/>
    <n v="0"/>
    <n v="1"/>
    <n v="1"/>
    <n v="1"/>
    <n v="1"/>
    <n v="2"/>
    <n v="0.59004739336492895"/>
    <n v="0.48138297872340424"/>
    <n v="0.47867298578199052"/>
    <n v="0.50797872340425532"/>
    <n v="0.45971563981042651"/>
    <n v="0.42819148936170215"/>
    <n v="0.10900473933649289"/>
    <n v="0.15691489361702127"/>
    <n v="0.28672985781990523"/>
    <n v="0.23404255319148937"/>
    <n v="0.18009478672985782"/>
    <n v="0.19414893617021275"/>
    <n v="0.69194312796208535"/>
    <n v="0.67819148936170215"/>
    <n v="0.21800947867298578"/>
    <n v="0.31914893617021278"/>
    <n v="0.17772511848341233"/>
    <n v="0.15957446808510639"/>
    <n v="0.5545023696682464"/>
    <n v="0.46010638297872342"/>
    <n v="0.31753554502369669"/>
    <n v="0.4228723404255319"/>
    <n v="1.8243842933185773E-6"/>
    <n v="2.3640151419333544E-6"/>
    <x v="0"/>
  </r>
  <r>
    <x v="0"/>
    <n v="1"/>
    <n v="1"/>
    <n v="1"/>
    <n v="2"/>
    <n v="0"/>
    <n v="4"/>
    <n v="1"/>
    <n v="0"/>
    <n v="2"/>
    <n v="1"/>
    <n v="2"/>
    <n v="0.4099526066350711"/>
    <n v="0.5186170212765957"/>
    <n v="0.52132701421800953"/>
    <n v="0.49202127659574468"/>
    <n v="0.53554502369668244"/>
    <n v="0.56382978723404253"/>
    <n v="0.20616113744075829"/>
    <n v="0.21010638297872342"/>
    <n v="0.25118483412322273"/>
    <n v="0.35106382978723405"/>
    <n v="0.27014218009478674"/>
    <n v="0.2473404255319149"/>
    <n v="0.69194312796208535"/>
    <n v="0.67819148936170215"/>
    <n v="0.2014218009478673"/>
    <n v="0.3271276595744681"/>
    <n v="0.13033175355450238"/>
    <n v="0.19680851063829788"/>
    <n v="0.5545023696682464"/>
    <n v="0.46010638297872342"/>
    <n v="0.31753554502369669"/>
    <n v="0.4228723404255319"/>
    <n v="2.7079884061471896E-6"/>
    <n v="1.050716127630964E-5"/>
    <x v="0"/>
  </r>
  <r>
    <x v="0"/>
    <n v="1"/>
    <n v="1"/>
    <n v="1"/>
    <n v="3"/>
    <n v="1"/>
    <n v="3"/>
    <n v="0"/>
    <n v="0"/>
    <n v="0"/>
    <n v="1"/>
    <n v="2"/>
    <n v="0.4099526066350711"/>
    <n v="0.5186170212765957"/>
    <n v="0.52132701421800953"/>
    <n v="0.49202127659574468"/>
    <n v="0.53554502369668244"/>
    <n v="0.56382978723404253"/>
    <n v="0.10900473933649289"/>
    <n v="0.15691489361702127"/>
    <n v="0.16113744075829384"/>
    <n v="0.21010638297872342"/>
    <n v="0.24407582938388625"/>
    <n v="0.30851063829787234"/>
    <n v="0.30805687203791471"/>
    <n v="0.32180851063829785"/>
    <n v="0.2014218009478673"/>
    <n v="0.3271276595744681"/>
    <n v="0.33649289099526064"/>
    <n v="0.42553191489361702"/>
    <n v="0.5545023696682464"/>
    <n v="0.46010638297872342"/>
    <n v="0.31753554502369669"/>
    <n v="0.4228723404255319"/>
    <n v="9.5390902186431061E-7"/>
    <n v="6.0099654077279931E-6"/>
    <x v="0"/>
  </r>
  <r>
    <x v="0"/>
    <n v="1"/>
    <n v="0"/>
    <n v="1"/>
    <n v="3"/>
    <n v="3"/>
    <n v="3"/>
    <n v="1"/>
    <n v="1"/>
    <n v="3"/>
    <n v="1"/>
    <n v="0"/>
    <n v="0.4099526066350711"/>
    <n v="0.5186170212765957"/>
    <n v="0.47867298578199052"/>
    <n v="0.50797872340425532"/>
    <n v="0.53554502369668244"/>
    <n v="0.56382978723404253"/>
    <n v="0.10900473933649289"/>
    <n v="0.15691489361702127"/>
    <n v="0.28672985781990523"/>
    <n v="0.23404255319148937"/>
    <n v="0.24407582938388625"/>
    <n v="0.30851063829787234"/>
    <n v="0.69194312796208535"/>
    <n v="0.67819148936170215"/>
    <n v="0.21800947867298578"/>
    <n v="0.31914893617021278"/>
    <n v="0.22748815165876776"/>
    <n v="0.1702127659574468"/>
    <n v="0.5545023696682464"/>
    <n v="0.46010638297872342"/>
    <n v="0.54028436018957349"/>
    <n v="0.51063829787234039"/>
    <n v="4.3584637733360176E-6"/>
    <n v="6.8641099652043218E-6"/>
    <x v="0"/>
  </r>
  <r>
    <x v="0"/>
    <n v="0"/>
    <n v="0"/>
    <n v="0"/>
    <n v="3"/>
    <n v="3"/>
    <n v="3"/>
    <n v="0"/>
    <n v="2"/>
    <n v="1"/>
    <n v="1"/>
    <n v="0"/>
    <n v="0.59004739336492895"/>
    <n v="0.48138297872340424"/>
    <n v="0.47867298578199052"/>
    <n v="0.50797872340425532"/>
    <n v="0.45971563981042651"/>
    <n v="0.42819148936170215"/>
    <n v="0.10900473933649289"/>
    <n v="0.15691489361702127"/>
    <n v="0.28672985781990523"/>
    <n v="0.23404255319148937"/>
    <n v="0.24407582938388625"/>
    <n v="0.30851063829787234"/>
    <n v="0.30805687203791471"/>
    <n v="0.32180851063829785"/>
    <n v="0.41943127962085308"/>
    <n v="0.25797872340425532"/>
    <n v="0.17772511848341233"/>
    <n v="0.15957446808510639"/>
    <n v="0.5545023696682464"/>
    <n v="0.46010638297872342"/>
    <n v="0.54028436018957349"/>
    <n v="0.51063829787234039"/>
    <n v="3.6034288022592189E-6"/>
    <n v="1.7399035152194504E-6"/>
    <x v="1"/>
  </r>
  <r>
    <x v="1"/>
    <n v="0"/>
    <n v="0"/>
    <n v="0"/>
    <n v="3"/>
    <n v="3"/>
    <n v="3"/>
    <n v="1"/>
    <n v="2"/>
    <n v="3"/>
    <n v="1"/>
    <n v="0"/>
    <n v="0.59004739336492895"/>
    <n v="0.48138297872340424"/>
    <n v="0.47867298578199052"/>
    <n v="0.50797872340425532"/>
    <n v="0.45971563981042651"/>
    <n v="0.42819148936170215"/>
    <n v="0.10900473933649289"/>
    <n v="0.15691489361702127"/>
    <n v="0.28672985781990523"/>
    <n v="0.23404255319148937"/>
    <n v="0.24407582938388625"/>
    <n v="0.30851063829787234"/>
    <n v="0.69194312796208535"/>
    <n v="0.67819148936170215"/>
    <n v="0.41943127962085308"/>
    <n v="0.25797872340425532"/>
    <n v="0.22748815165876776"/>
    <n v="0.1702127659574468"/>
    <n v="0.5545023696682464"/>
    <n v="0.46010638297872342"/>
    <n v="0.54028436018957349"/>
    <n v="0.51063829787234039"/>
    <n v="1.0360134993326197E-5"/>
    <n v="3.9111880672701704E-6"/>
    <x v="1"/>
  </r>
  <r>
    <x v="0"/>
    <n v="0"/>
    <n v="0"/>
    <n v="1"/>
    <n v="1"/>
    <n v="0"/>
    <n v="4"/>
    <n v="1"/>
    <n v="0"/>
    <n v="2"/>
    <n v="1"/>
    <n v="2"/>
    <n v="0.59004739336492895"/>
    <n v="0.48138297872340424"/>
    <n v="0.47867298578199052"/>
    <n v="0.50797872340425532"/>
    <n v="0.53554502369668244"/>
    <n v="0.56382978723404253"/>
    <n v="0.15402843601895735"/>
    <n v="0.19148936170212766"/>
    <n v="0.25118483412322273"/>
    <n v="0.35106382978723405"/>
    <n v="0.27014218009478674"/>
    <n v="0.2473404255319149"/>
    <n v="0.69194312796208535"/>
    <n v="0.67819148936170215"/>
    <n v="0.2014218009478673"/>
    <n v="0.3271276595744681"/>
    <n v="0.13033175355450238"/>
    <n v="0.19680851063829788"/>
    <n v="0.5545023696682464"/>
    <n v="0.46010638297872342"/>
    <n v="0.31753554502369669"/>
    <n v="0.4228723404255319"/>
    <n v="2.6737625574276048E-6"/>
    <n v="9.1769085919094869E-6"/>
    <x v="0"/>
  </r>
  <r>
    <x v="0"/>
    <n v="0"/>
    <n v="0"/>
    <n v="1"/>
    <n v="5"/>
    <n v="0"/>
    <n v="1"/>
    <n v="1"/>
    <n v="2"/>
    <n v="1"/>
    <n v="1"/>
    <n v="1"/>
    <n v="0.59004739336492895"/>
    <n v="0.48138297872340424"/>
    <n v="0.47867298578199052"/>
    <n v="0.50797872340425532"/>
    <n v="0.53554502369668244"/>
    <n v="0.56382978723404253"/>
    <n v="0.11848341232227488"/>
    <n v="3.4574468085106384E-2"/>
    <n v="0.25118483412322273"/>
    <n v="0.35106382978723405"/>
    <n v="0.17535545023696683"/>
    <n v="0.14361702127659576"/>
    <n v="0.69194312796208535"/>
    <n v="0.67819148936170215"/>
    <n v="0.41943127962085308"/>
    <n v="0.25797872340425532"/>
    <n v="0.17772511848341233"/>
    <n v="0.15957446808510639"/>
    <n v="0.5545023696682464"/>
    <n v="0.46010638297872342"/>
    <n v="0.14218009478672985"/>
    <n v="6.6489361702127658E-2"/>
    <n v="1.697484119136079E-6"/>
    <n v="9.6726864708908197E-8"/>
    <x v="1"/>
  </r>
  <r>
    <x v="0"/>
    <n v="1"/>
    <n v="0"/>
    <n v="0"/>
    <n v="3"/>
    <n v="3"/>
    <n v="0"/>
    <n v="1"/>
    <n v="1"/>
    <n v="1"/>
    <n v="1"/>
    <n v="2"/>
    <n v="0.4099526066350711"/>
    <n v="0.5186170212765957"/>
    <n v="0.47867298578199052"/>
    <n v="0.50797872340425532"/>
    <n v="0.45971563981042651"/>
    <n v="0.42819148936170215"/>
    <n v="0.10900473933649289"/>
    <n v="0.15691489361702127"/>
    <n v="0.28672985781990523"/>
    <n v="0.23404255319148937"/>
    <n v="0.18009478672985782"/>
    <n v="0.19414893617021275"/>
    <n v="0.69194312796208535"/>
    <n v="0.67819148936170215"/>
    <n v="0.21800947867298578"/>
    <n v="0.31914893617021278"/>
    <n v="0.17772511848341233"/>
    <n v="0.15957446808510639"/>
    <n v="0.5545023696682464"/>
    <n v="0.46010638297872342"/>
    <n v="0.31753554502369669"/>
    <n v="0.4228723404255319"/>
    <n v="1.2675441074060796E-6"/>
    <n v="2.5468671418619012E-6"/>
    <x v="0"/>
  </r>
  <r>
    <x v="1"/>
    <n v="0"/>
    <n v="0"/>
    <n v="1"/>
    <n v="2"/>
    <n v="0"/>
    <n v="1"/>
    <n v="1"/>
    <n v="3"/>
    <n v="3"/>
    <n v="1"/>
    <n v="1"/>
    <n v="0.59004739336492895"/>
    <n v="0.48138297872340424"/>
    <n v="0.47867298578199052"/>
    <n v="0.50797872340425532"/>
    <n v="0.53554502369668244"/>
    <n v="0.56382978723404253"/>
    <n v="0.20616113744075829"/>
    <n v="0.21010638297872342"/>
    <n v="0.25118483412322273"/>
    <n v="0.35106382978723405"/>
    <n v="0.17535545023696683"/>
    <n v="0.14361702127659576"/>
    <n v="0.69194312796208535"/>
    <n v="0.67819148936170215"/>
    <n v="9.7156398104265407E-2"/>
    <n v="5.5851063829787231E-2"/>
    <n v="0.22748815165876776"/>
    <n v="0.1702127659574468"/>
    <n v="0.5545023696682464"/>
    <n v="0.46010638297872342"/>
    <n v="0.14218009478672985"/>
    <n v="6.6489361702127658E-2"/>
    <n v="8.7574068833748496E-7"/>
    <n v="1.3573977778658522E-7"/>
    <x v="1"/>
  </r>
  <r>
    <x v="1"/>
    <n v="1"/>
    <n v="1"/>
    <n v="1"/>
    <n v="4"/>
    <n v="3"/>
    <n v="3"/>
    <n v="1"/>
    <n v="1"/>
    <n v="4"/>
    <n v="1"/>
    <n v="0"/>
    <n v="0.4099526066350711"/>
    <n v="0.5186170212765957"/>
    <n v="0.52132701421800953"/>
    <n v="0.49202127659574468"/>
    <n v="0.53554502369668244"/>
    <n v="0.56382978723404253"/>
    <n v="0.13981042654028436"/>
    <n v="0.10372340425531915"/>
    <n v="0.28672985781990523"/>
    <n v="0.23404255319148937"/>
    <n v="0.24407582938388625"/>
    <n v="0.30851063829787234"/>
    <n v="0.69194312796208535"/>
    <n v="0.67819148936170215"/>
    <n v="0.21800947867298578"/>
    <n v="0.31914893617021278"/>
    <n v="0.12796208530805686"/>
    <n v="4.7872340425531915E-2"/>
    <n v="0.5545023696682464"/>
    <n v="0.46010638297872342"/>
    <n v="0.54028436018957349"/>
    <n v="0.51063829787234039"/>
    <n v="3.4246915222847174E-6"/>
    <n v="1.2360263238490069E-6"/>
    <x v="1"/>
  </r>
  <r>
    <x v="1"/>
    <n v="1"/>
    <n v="0"/>
    <n v="1"/>
    <n v="3"/>
    <n v="0"/>
    <n v="4"/>
    <n v="0"/>
    <n v="1"/>
    <n v="0"/>
    <n v="1"/>
    <n v="0"/>
    <n v="0.4099526066350711"/>
    <n v="0.5186170212765957"/>
    <n v="0.47867298578199052"/>
    <n v="0.50797872340425532"/>
    <n v="0.53554502369668244"/>
    <n v="0.56382978723404253"/>
    <n v="0.10900473933649289"/>
    <n v="0.15691489361702127"/>
    <n v="0.25118483412322273"/>
    <n v="0.35106382978723405"/>
    <n v="0.27014218009478674"/>
    <n v="0.2473404255319149"/>
    <n v="0.30805687203791471"/>
    <n v="0.32180851063829785"/>
    <n v="0.21800947867298578"/>
    <n v="0.31914893617021278"/>
    <n v="0.33649289099526064"/>
    <n v="0.42553191489361702"/>
    <n v="0.5545023696682464"/>
    <n v="0.46010638297872342"/>
    <n v="0.54028436018957349"/>
    <n v="0.51063829787234039"/>
    <n v="2.7829100831809189E-6"/>
    <n v="9.7923211762733553E-6"/>
    <x v="0"/>
  </r>
  <r>
    <x v="1"/>
    <n v="0"/>
    <n v="0"/>
    <n v="1"/>
    <n v="3"/>
    <n v="0"/>
    <n v="1"/>
    <n v="1"/>
    <n v="2"/>
    <n v="4"/>
    <n v="1"/>
    <n v="1"/>
    <n v="0.59004739336492895"/>
    <n v="0.48138297872340424"/>
    <n v="0.47867298578199052"/>
    <n v="0.50797872340425532"/>
    <n v="0.53554502369668244"/>
    <n v="0.56382978723404253"/>
    <n v="0.10900473933649289"/>
    <n v="0.15691489361702127"/>
    <n v="0.25118483412322273"/>
    <n v="0.35106382978723405"/>
    <n v="0.17535545023696683"/>
    <n v="0.14361702127659576"/>
    <n v="0.69194312796208535"/>
    <n v="0.67819148936170215"/>
    <n v="0.41943127962085308"/>
    <n v="0.25797872340425532"/>
    <n v="0.12796208530805686"/>
    <n v="4.7872340425531915E-2"/>
    <n v="0.5545023696682464"/>
    <n v="0.46010638297872342"/>
    <n v="0.14218009478672985"/>
    <n v="6.6489361702127658E-2"/>
    <n v="1.1244134805157386E-6"/>
    <n v="1.3169734656520577E-7"/>
    <x v="1"/>
  </r>
  <r>
    <x v="0"/>
    <n v="1"/>
    <n v="1"/>
    <n v="1"/>
    <n v="3"/>
    <n v="2"/>
    <n v="3"/>
    <n v="1"/>
    <n v="2"/>
    <n v="4"/>
    <n v="1"/>
    <n v="0"/>
    <n v="0.4099526066350711"/>
    <n v="0.5186170212765957"/>
    <n v="0.52132701421800953"/>
    <n v="0.49202127659574468"/>
    <n v="0.53554502369668244"/>
    <n v="0.56382978723404253"/>
    <n v="0.10900473933649289"/>
    <n v="0.15691489361702127"/>
    <n v="0.1895734597156398"/>
    <n v="0.16755319148936171"/>
    <n v="0.24407582938388625"/>
    <n v="0.30851063829787234"/>
    <n v="0.69194312796208535"/>
    <n v="0.67819148936170215"/>
    <n v="0.41943127962085308"/>
    <n v="0.25797872340425532"/>
    <n v="0.12796208530805686"/>
    <n v="4.7872340425531915E-2"/>
    <n v="0.5545023696682464"/>
    <n v="0.46010638297872342"/>
    <n v="0.54028436018957349"/>
    <n v="0.51063829787234039"/>
    <n v="3.3963882865633555E-6"/>
    <n v="1.0820902657280389E-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24685-77A6-E845-8744-2926AF7CBEB0}" name="PivotTable2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5:J50"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s>
  <rowFields count="1">
    <field x="10"/>
  </rowFields>
  <rowItems count="4">
    <i>
      <x/>
    </i>
    <i>
      <x v="1"/>
    </i>
    <i>
      <x v="2"/>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922488-5AE5-CA49-96F9-1D82925F0422}" name="PivotTable2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E41" firstHeaderRow="1" firstDataRow="2" firstDataCol="1"/>
  <pivotFields count="12">
    <pivotField axis="axisCol" dataField="1" showAll="0">
      <items count="3">
        <item x="0"/>
        <item x="1"/>
        <item t="default"/>
      </items>
    </pivotField>
    <pivotField showAll="0"/>
    <pivotField showAll="0"/>
    <pivotField axis="axisRow" showAll="0">
      <items count="17">
        <item x="3"/>
        <item x="5"/>
        <item x="1"/>
        <item x="0"/>
        <item x="14"/>
        <item x="11"/>
        <item x="2"/>
        <item x="9"/>
        <item x="7"/>
        <item x="10"/>
        <item x="15"/>
        <item x="6"/>
        <item x="12"/>
        <item x="13"/>
        <item x="4"/>
        <item x="8"/>
        <item t="default"/>
      </items>
    </pivotField>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2CCC54-F491-7847-A8E9-0AD529B8D7C2}" name="PivotTable2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2:J57"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11"/>
  </rowFields>
  <rowItems count="4">
    <i>
      <x/>
    </i>
    <i>
      <x v="1"/>
    </i>
    <i>
      <x v="2"/>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16071B-14BE-2F48-A265-93F79DA1ABB4}" name="PivotTable2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7:J34"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axis="axisRow" showAll="0">
      <items count="6">
        <item x="0"/>
        <item x="1"/>
        <item x="3"/>
        <item x="4"/>
        <item x="2"/>
        <item t="default"/>
      </items>
    </pivotField>
    <pivotField showAll="0"/>
    <pivotField showAll="0"/>
    <pivotField showAll="0"/>
  </pivotFields>
  <rowFields count="1">
    <field x="8"/>
  </rowFields>
  <rowItems count="6">
    <i>
      <x/>
    </i>
    <i>
      <x v="1"/>
    </i>
    <i>
      <x v="2"/>
    </i>
    <i>
      <x v="3"/>
    </i>
    <i>
      <x v="4"/>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3F0533-8EAE-AF46-9DD9-FB2E187E5E23}" name="PivotTable3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9:Q24" firstHeaderRow="1" firstDataRow="2" firstDataCol="1"/>
  <pivotFields count="12">
    <pivotField axis="axisCol" dataField="1" showAll="0">
      <items count="3">
        <item x="0"/>
        <item x="1"/>
        <item t="default"/>
      </items>
    </pivotField>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0"/>
  </colFields>
  <colItems count="3">
    <i>
      <x/>
    </i>
    <i>
      <x v="1"/>
    </i>
    <i t="grand">
      <x/>
    </i>
  </colItems>
  <dataFields count="1">
    <dataField name="Income Bracket"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8022D3D-755D-4E4D-BE63-410AEA047622}" name="PivotTable3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5:V40"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s>
  <rowFields count="1">
    <field x="10"/>
  </rowFields>
  <rowItems count="4">
    <i>
      <x/>
    </i>
    <i>
      <x v="1"/>
    </i>
    <i>
      <x v="2"/>
    </i>
    <i t="grand">
      <x/>
    </i>
  </rowItems>
  <colFields count="1">
    <field x="0"/>
  </colFields>
  <colItems count="3">
    <i>
      <x/>
    </i>
    <i>
      <x v="1"/>
    </i>
    <i t="grand">
      <x/>
    </i>
  </colItems>
  <dataFields count="1">
    <dataField name="Regio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CE62670-0C3D-EE4B-959C-AE6271F5CD77}" name="PivotTable3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1:V15"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1">
    <field x="7"/>
  </rowFields>
  <rowItems count="3">
    <i>
      <x/>
    </i>
    <i>
      <x v="1"/>
    </i>
    <i t="grand">
      <x/>
    </i>
  </rowItems>
  <colFields count="1">
    <field x="0"/>
  </colFields>
  <colItems count="3">
    <i>
      <x/>
    </i>
    <i>
      <x v="1"/>
    </i>
    <i t="grand">
      <x/>
    </i>
  </colItems>
  <dataFields count="1">
    <dataField name="Home Owner?"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3DBA243-6EB9-1F47-93FF-1B6E0ED6A93E}" name="PivotTable2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d Bike ?">
  <location ref="N2:P5" firstHeaderRow="0" firstDataRow="1" firstDataCol="1"/>
  <pivotFields count="12">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Count of Purchased Bike" fld="0" subtotal="count" baseField="0" baseItem="0"/>
    <dataField name="Count of Purchased Bike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0110AC1-41D6-284C-8895-4E6575246CC2}" name="PivotTable3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6:Q43" firstHeaderRow="1" firstDataRow="2" firstDataCol="1"/>
  <pivotFields count="12">
    <pivotField axis="axisCol" dataField="1" showAll="0">
      <items count="3">
        <item x="0"/>
        <item x="1"/>
        <item t="default"/>
      </items>
    </pivotField>
    <pivotField showAll="0"/>
    <pivotField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s>
  <rowFields count="1">
    <field x="5"/>
  </rowFields>
  <rowItems count="6">
    <i>
      <x/>
    </i>
    <i>
      <x v="1"/>
    </i>
    <i>
      <x v="2"/>
    </i>
    <i>
      <x v="3"/>
    </i>
    <i>
      <x v="4"/>
    </i>
    <i t="grand">
      <x/>
    </i>
  </rowItems>
  <colFields count="1">
    <field x="0"/>
  </colFields>
  <colItems count="3">
    <i>
      <x/>
    </i>
    <i>
      <x v="1"/>
    </i>
    <i t="grand">
      <x/>
    </i>
  </colItems>
  <dataFields count="1">
    <dataField name="Occupatio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6364420-D9C7-B045-8F9F-CC958C8D602C}" name="PivotTable3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Q11" firstHeaderRow="1" firstDataRow="2" firstDataCol="1"/>
  <pivotFields count="12">
    <pivotField axis="axisCol" dataField="1"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0"/>
  </colFields>
  <colItems count="3">
    <i>
      <x/>
    </i>
    <i>
      <x v="1"/>
    </i>
    <i t="grand">
      <x/>
    </i>
  </colItems>
  <dataFields count="1">
    <dataField name="Marital Statu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31131C9-90AA-EB4C-B8EA-90EC8ED1C229}" name="PivotTable3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6:V33"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s>
  <rowFields count="1">
    <field x="9"/>
  </rowFields>
  <rowItems count="6">
    <i>
      <x/>
    </i>
    <i>
      <x v="1"/>
    </i>
    <i>
      <x v="2"/>
    </i>
    <i>
      <x v="3"/>
    </i>
    <i>
      <x v="4"/>
    </i>
    <i t="grand">
      <x/>
    </i>
  </rowItems>
  <colFields count="1">
    <field x="0"/>
  </colFields>
  <colItems count="3">
    <i>
      <x/>
    </i>
    <i>
      <x v="1"/>
    </i>
    <i t="grand">
      <x/>
    </i>
  </colItems>
  <dataFields count="1">
    <dataField name="Commute Distanc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F296E-57F4-4D4C-8E7C-9D5BFE5398E3}" name="PivotTable1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Encoded">
  <location ref="B17:E21" firstHeaderRow="1" firstDataRow="2" firstDataCol="1"/>
  <pivotFields count="12">
    <pivotField axis="axisCol" dataField="1" showAll="0">
      <items count="3">
        <item x="0"/>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1462EE9-AC1E-734E-B856-3AAD8CB4123D}" name="PivotTable3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V9" firstHeaderRow="1" firstDataRow="2" firstDataCol="1"/>
  <pivotFields count="12">
    <pivotField axis="axisCol" dataField="1" showAll="0">
      <items count="3">
        <item x="0"/>
        <item x="1"/>
        <item t="default"/>
      </items>
    </pivotField>
    <pivotField showAll="0"/>
    <pivotField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s>
  <rowFields count="1">
    <field x="6"/>
  </rowFields>
  <rowItems count="6">
    <i>
      <x/>
    </i>
    <i>
      <x v="1"/>
    </i>
    <i>
      <x v="2"/>
    </i>
    <i>
      <x v="3"/>
    </i>
    <i>
      <x v="4"/>
    </i>
    <i t="grand">
      <x/>
    </i>
  </rowItems>
  <colFields count="1">
    <field x="0"/>
  </colFields>
  <colItems count="3">
    <i>
      <x/>
    </i>
    <i>
      <x v="1"/>
    </i>
    <i t="grand">
      <x/>
    </i>
  </colItems>
  <dataFields count="1">
    <dataField name="Occupatio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8DE7C38-5EBF-6D4C-84BB-06B270D16039}" name="PivotTable3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6:Q34" firstHeaderRow="1" firstDataRow="2" firstDataCol="1"/>
  <pivotFields count="12">
    <pivotField axis="axisCol" dataField="1" showAll="0">
      <items count="3">
        <item x="0"/>
        <item x="1"/>
        <item t="default"/>
      </items>
    </pivotField>
    <pivotField showAll="0"/>
    <pivotField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Educatio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F567F85-A576-B340-982B-8419D2415141}" name="PivotTable4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2:V47"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s>
  <rowFields count="1">
    <field x="11"/>
  </rowFields>
  <rowItems count="4">
    <i>
      <x/>
    </i>
    <i>
      <x v="1"/>
    </i>
    <i>
      <x v="2"/>
    </i>
    <i t="grand">
      <x/>
    </i>
  </rowItems>
  <colFields count="1">
    <field x="0"/>
  </colFields>
  <colItems count="3">
    <i>
      <x/>
    </i>
    <i>
      <x v="1"/>
    </i>
    <i t="grand">
      <x/>
    </i>
  </colItems>
  <dataFields count="1">
    <dataField name="Age Bracket"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23CBE62-29C6-4642-9F39-A9F23DB87F7C}" name="PivotTable3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7:V24"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axis="axisRow" showAll="0">
      <items count="6">
        <item x="0"/>
        <item x="1"/>
        <item x="2"/>
        <item x="4"/>
        <item x="3"/>
        <item t="default"/>
      </items>
    </pivotField>
    <pivotField showAll="0"/>
    <pivotField showAll="0"/>
    <pivotField showAll="0"/>
  </pivotFields>
  <rowFields count="1">
    <field x="8"/>
  </rowFields>
  <rowItems count="6">
    <i>
      <x/>
    </i>
    <i>
      <x v="1"/>
    </i>
    <i>
      <x v="2"/>
    </i>
    <i>
      <x v="3"/>
    </i>
    <i>
      <x v="4"/>
    </i>
    <i t="grand">
      <x/>
    </i>
  </rowItems>
  <colFields count="1">
    <field x="0"/>
  </colFields>
  <colItems count="3">
    <i>
      <x/>
    </i>
    <i>
      <x v="1"/>
    </i>
    <i t="grand">
      <x/>
    </i>
  </colItems>
  <dataFields count="1">
    <dataField name="No. of Car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BB0349D-0EBD-A54B-AD4E-CA5055BEA2B7}" name="PivotTable3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3:Q17" firstHeaderRow="1" firstDataRow="2" firstDataCol="1"/>
  <pivotFields count="12">
    <pivotField axis="axisCol" dataField="1" showAll="0">
      <items count="3">
        <item x="0"/>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0"/>
  </colFields>
  <colItems count="3">
    <i>
      <x/>
    </i>
    <i>
      <x v="1"/>
    </i>
    <i t="grand">
      <x/>
    </i>
  </colItems>
  <dataFields count="1">
    <dataField name="Gender"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88AA801-9E60-DC48-9C38-9AB87B9F550B}" name="PivotTable4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2:AO6" firstHeaderRow="1" firstDataRow="2" firstDataCol="1"/>
  <pivotFields count="37">
    <pivotField axis="axisCol" showAll="0">
      <items count="3">
        <item x="1"/>
        <item x="0"/>
        <item t="default"/>
      </items>
    </pivotField>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Fields count="1">
    <field x="0"/>
  </colFields>
  <colItems count="3">
    <i>
      <x/>
    </i>
    <i>
      <x v="1"/>
    </i>
    <i t="grand">
      <x/>
    </i>
  </colItems>
  <dataFields count="1">
    <dataField name="Count of Prediction" fld="3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C2F5385-7644-8C4D-A13F-FDA519AE14FB}"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4:B81" firstHeaderRow="1" firstDataRow="1"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pivotField showAll="0"/>
    <pivotField showAll="0"/>
    <pivotField dataField="1" multipleItemSelectionAllowe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2">
    <chartFormat chart="3"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2909C6F-7CA3-1F4E-A3F4-0EA7593303BF}"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B57" firstHeaderRow="1" firstDataRow="1" firstDataCol="1" rowPageCount="1" colPageCount="1"/>
  <pivotFields count="14">
    <pivotField showAll="0"/>
    <pivotField showAll="0"/>
    <pivotField showAll="0"/>
    <pivotField numFmtId="165" showAll="0"/>
    <pivotField showAll="0"/>
    <pivotField showAll="0"/>
    <pivotField showAll="0"/>
    <pivotField showAll="0"/>
    <pivotField showAll="0"/>
    <pivotField showAll="0">
      <items count="6">
        <item x="0"/>
        <item x="3"/>
        <item x="1"/>
        <item x="2"/>
        <item x="4"/>
        <item t="default"/>
      </items>
    </pivotField>
    <pivotField axis="axisRow"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9">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0" count="1" selected="0">
            <x v="0"/>
          </reference>
        </references>
      </pivotArea>
    </chartFormat>
    <chartFormat chart="5" format="13">
      <pivotArea type="data" outline="0" fieldPosition="0">
        <references count="2">
          <reference field="4294967294" count="1" selected="0">
            <x v="0"/>
          </reference>
          <reference field="10" count="1" selected="0">
            <x v="1"/>
          </reference>
        </references>
      </pivotArea>
    </chartFormat>
    <chartFormat chart="5" format="14">
      <pivotArea type="data" outline="0" fieldPosition="0">
        <references count="2">
          <reference field="4294967294" count="1" selected="0">
            <x v="0"/>
          </reference>
          <reference field="10" count="1" selected="0">
            <x v="2"/>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B66677D-3187-3E4B-8F26-B44C1D940CD2}"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FC0A328-35F5-FE4C-8402-6530C7F41677}"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8560D-D1C9-464C-A42D-8E5BE01ED4EB}" name="PivotTable2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10" firstHeaderRow="1" firstDataRow="2" firstDataCol="1"/>
  <pivotFields count="12">
    <pivotField axis="axisCol" dataField="1" showAll="0">
      <items count="3">
        <item x="0"/>
        <item x="1"/>
        <item t="default"/>
      </items>
    </pivotField>
    <pivotField showAll="0"/>
    <pivotField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s>
  <rowFields count="1">
    <field x="5"/>
  </rowFields>
  <rowItems count="6">
    <i>
      <x/>
    </i>
    <i>
      <x v="1"/>
    </i>
    <i>
      <x v="2"/>
    </i>
    <i>
      <x v="3"/>
    </i>
    <i>
      <x v="4"/>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6132E98E-9199-9347-9A99-10A4074A84A2}"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h="1" x="0"/>
        <item h="1" x="4"/>
        <item h="1" x="1"/>
        <item h="1" x="5"/>
        <item h="1" x="2"/>
        <item t="default"/>
      </items>
    </pivotField>
    <pivotField showAll="0"/>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3075F19-9248-8142-935A-DA704BFCB1A0}"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4:B90" firstHeaderRow="1" firstDataRow="1"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dataField="1" multipleItemSelectionAllowed="1" showAll="0">
      <items count="3">
        <item h="1"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8" count="1" selected="0">
            <x v="0"/>
          </reference>
        </references>
      </pivotArea>
    </chartFormat>
    <chartFormat chart="6" format="9">
      <pivotArea type="data" outline="0" fieldPosition="0">
        <references count="2">
          <reference field="4294967294" count="1" selected="0">
            <x v="0"/>
          </reference>
          <reference field="8" count="1" selected="0">
            <x v="1"/>
          </reference>
        </references>
      </pivotArea>
    </chartFormat>
    <chartFormat chart="6" format="10">
      <pivotArea type="data" outline="0" fieldPosition="0">
        <references count="2">
          <reference field="4294967294" count="1" selected="0">
            <x v="0"/>
          </reference>
          <reference field="8" count="1" selected="0">
            <x v="2"/>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4"/>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4"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03E7BD-B52D-704D-9BD6-69DC6780FDBB}" name="PivotTable2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6:J43"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s>
  <rowFields count="1">
    <field x="9"/>
  </rowFields>
  <rowItems count="6">
    <i>
      <x/>
    </i>
    <i>
      <x v="1"/>
    </i>
    <i>
      <x v="2"/>
    </i>
    <i>
      <x v="3"/>
    </i>
    <i>
      <x v="4"/>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226661-C1E5-8746-9CD5-582C1151D03B}" name="PivotTable1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6" firstHeaderRow="0" firstDataRow="1" firstDataCol="1"/>
  <pivotFields count="12">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Count of Purchased Bike" fld="0" subtotal="count" baseField="0" baseItem="0"/>
    <dataField name="Count of Purchased Bike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D61343-A2F2-0D46-9032-E19946EB9F84}" name="PivotTable2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1:J25" firstHeaderRow="1" firstDataRow="2" firstDataCol="1"/>
  <pivotFields count="12">
    <pivotField axis="axisCol" dataField="1" showAll="0">
      <items count="3">
        <item x="0"/>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1">
    <field x="7"/>
  </rowFields>
  <rowItems count="3">
    <i>
      <x/>
    </i>
    <i>
      <x v="1"/>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5D8314-6FB7-734B-A7A9-99162388FBBE}" name="PivotTable2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3:E51" firstHeaderRow="1" firstDataRow="2" firstDataCol="1"/>
  <pivotFields count="12">
    <pivotField axis="axisCol" dataField="1" showAll="0">
      <items count="3">
        <item x="0"/>
        <item x="1"/>
        <item t="default"/>
      </items>
    </pivotField>
    <pivotField showAll="0"/>
    <pivotField showAll="0"/>
    <pivotField showAll="0"/>
    <pivotField axis="axisRow" showAll="0">
      <items count="7">
        <item x="2"/>
        <item x="0"/>
        <item x="3"/>
        <item x="1"/>
        <item x="5"/>
        <item x="4"/>
        <item t="default"/>
      </items>
    </pivotField>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E5D8C0-C231-5347-86F9-E8EF98AB16B1}"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Encoded">
  <location ref="B11:E15" firstHeaderRow="1" firstDataRow="2" firstDataCol="1"/>
  <pivotFields count="12">
    <pivotField axis="axisCol" dataField="1"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3699FB-82CA-004D-8F76-E09B96DA3789}" name="PivotTable2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J19" firstHeaderRow="1" firstDataRow="2" firstDataCol="1"/>
  <pivotFields count="12">
    <pivotField axis="axisCol" dataField="1" showAll="0">
      <items count="3">
        <item x="0"/>
        <item x="1"/>
        <item t="default"/>
      </items>
    </pivotField>
    <pivotField showAll="0"/>
    <pivotField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s>
  <rowFields count="1">
    <field x="6"/>
  </rowFields>
  <rowItems count="6">
    <i>
      <x/>
    </i>
    <i>
      <x v="1"/>
    </i>
    <i>
      <x v="2"/>
    </i>
    <i>
      <x v="3"/>
    </i>
    <i>
      <x v="4"/>
    </i>
    <i t="grand">
      <x/>
    </i>
  </rowItems>
  <colFields count="1">
    <field x="0"/>
  </colFields>
  <colItems count="3">
    <i>
      <x/>
    </i>
    <i>
      <x v="1"/>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C3C539-07E2-FA4D-82C2-1084726C1165}" sourceName="Marital Status">
  <pivotTables>
    <pivotTable tabId="8" name="PivotTable9"/>
  </pivotTables>
  <data>
    <tabular pivotCacheId="2822431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14DEB7-363A-E24A-991F-62F1F50007CB}" sourceName="Region">
  <pivotTables>
    <pivotTable tabId="8" name="PivotTable10"/>
  </pivotTables>
  <data>
    <tabular pivotCacheId="28224315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38FAA5F-2CA5-EE4E-B8EF-F268532B81F1}" sourceName="Children">
  <pivotTables>
    <pivotTable tabId="8" name="PivotTable9"/>
  </pivotTables>
  <data>
    <tabular pivotCacheId="282243156">
      <items count="6">
        <i x="3" s="1"/>
        <i x="0"/>
        <i x="4"/>
        <i x="1"/>
        <i x="5"/>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8AD4114-F98D-F245-B4E1-3A421FC1B41A}" sourceName="Cars">
  <pivotTables>
    <pivotTable tabId="8" name="PivotTable9"/>
  </pivotTables>
  <data>
    <tabular pivotCacheId="282243156">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FFAD382-D1AB-1844-9B0C-3B06EFD63A36}" sourceName="Purchased Bike">
  <pivotTables>
    <pivotTable tabId="8" name="PivotTable14"/>
    <pivotTable tabId="8" name="PivotTable15"/>
  </pivotTables>
  <data>
    <tabular pivotCacheId="28224315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80C7D3-AB77-184C-9AC9-226C91F5DCFC}" cache="Slicer_Marital_Status" caption="Marital Status" rowHeight="230716"/>
  <slicer name="Region" xr10:uid="{6D812D23-8428-5842-B5F2-EA0C515F69F0}" cache="Slicer_Region" caption="Region" rowHeight="230716"/>
  <slicer name="Children" xr10:uid="{EE70127B-B575-0344-84F8-D81DD1B702F7}" cache="Slicer_Children" caption="Children" rowHeight="230716"/>
  <slicer name="Cars" xr10:uid="{1C9D5725-52D2-2A47-9487-C1FEDD952F0D}" cache="Slicer_Cars" caption="Cars" rowHeight="230716"/>
  <slicer name="Purchased Bike" xr10:uid="{2518FE41-9CEE-D845-A0CD-9BDE62B8A12A}" cache="Slicer_Purchased_Bike" caption="Purchased Bik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pivotTable" Target="../pivotTables/pivotTable2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drawing" Target="../drawings/drawing1.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pivotTable" Target="../pivotTables/pivotTable31.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1B2-12D5-C247-8102-70D59EEA2291}">
  <dimension ref="A1:O5"/>
  <sheetViews>
    <sheetView showGridLines="0" workbookViewId="0">
      <selection activeCell="P17" sqref="P17"/>
    </sheetView>
  </sheetViews>
  <sheetFormatPr baseColWidth="10" defaultRowHeight="15" x14ac:dyDescent="0.2"/>
  <sheetData>
    <row r="1" spans="1:15" x14ac:dyDescent="0.2">
      <c r="A1" s="25" t="s">
        <v>49</v>
      </c>
      <c r="B1" s="26"/>
      <c r="C1" s="26"/>
      <c r="D1" s="26"/>
      <c r="E1" s="26"/>
      <c r="F1" s="26"/>
      <c r="G1" s="26"/>
      <c r="H1" s="26"/>
      <c r="I1" s="26"/>
      <c r="J1" s="26"/>
      <c r="K1" s="26"/>
      <c r="L1" s="26"/>
      <c r="M1" s="26"/>
      <c r="N1" s="26"/>
      <c r="O1" s="26"/>
    </row>
    <row r="2" spans="1:15" x14ac:dyDescent="0.2">
      <c r="A2" s="26"/>
      <c r="B2" s="26"/>
      <c r="C2" s="26"/>
      <c r="D2" s="26"/>
      <c r="E2" s="26"/>
      <c r="F2" s="26"/>
      <c r="G2" s="26"/>
      <c r="H2" s="26"/>
      <c r="I2" s="26"/>
      <c r="J2" s="26"/>
      <c r="K2" s="26"/>
      <c r="L2" s="26"/>
      <c r="M2" s="26"/>
      <c r="N2" s="26"/>
      <c r="O2" s="26"/>
    </row>
    <row r="3" spans="1:15" x14ac:dyDescent="0.2">
      <c r="A3" s="26"/>
      <c r="B3" s="26"/>
      <c r="C3" s="26"/>
      <c r="D3" s="26"/>
      <c r="E3" s="26"/>
      <c r="F3" s="26"/>
      <c r="G3" s="26"/>
      <c r="H3" s="26"/>
      <c r="I3" s="26"/>
      <c r="J3" s="26"/>
      <c r="K3" s="26"/>
      <c r="L3" s="26"/>
      <c r="M3" s="26"/>
      <c r="N3" s="26"/>
      <c r="O3" s="26"/>
    </row>
    <row r="4" spans="1:15" x14ac:dyDescent="0.2">
      <c r="A4" s="26"/>
      <c r="B4" s="26"/>
      <c r="C4" s="26"/>
      <c r="D4" s="26"/>
      <c r="E4" s="26"/>
      <c r="F4" s="26"/>
      <c r="G4" s="26"/>
      <c r="H4" s="26"/>
      <c r="I4" s="26"/>
      <c r="J4" s="26"/>
      <c r="K4" s="26"/>
      <c r="L4" s="26"/>
      <c r="M4" s="26"/>
      <c r="N4" s="26"/>
      <c r="O4" s="26"/>
    </row>
    <row r="5" spans="1:15" x14ac:dyDescent="0.2">
      <c r="A5" s="26"/>
      <c r="B5" s="26"/>
      <c r="C5" s="26"/>
      <c r="D5" s="26"/>
      <c r="E5" s="26"/>
      <c r="F5" s="26"/>
      <c r="G5" s="26"/>
      <c r="H5" s="26"/>
      <c r="I5" s="26"/>
      <c r="J5" s="26"/>
      <c r="K5" s="26"/>
      <c r="L5" s="26"/>
      <c r="M5" s="26"/>
      <c r="N5" s="26"/>
      <c r="O5" s="2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AD82-73EA-5C46-95DA-965F000F0F04}">
  <dimension ref="A1:Q1002"/>
  <sheetViews>
    <sheetView workbookViewId="0">
      <selection activeCell="F31" sqref="F31"/>
    </sheetView>
  </sheetViews>
  <sheetFormatPr baseColWidth="10" defaultColWidth="13.1640625" defaultRowHeight="15" x14ac:dyDescent="0.2"/>
  <cols>
    <col min="4" max="5" width="13.1640625" style="3"/>
    <col min="14" max="14" width="15" customWidth="1"/>
    <col min="16" max="16" width="16" customWidth="1"/>
  </cols>
  <sheetData>
    <row r="1" spans="1:17" x14ac:dyDescent="0.2">
      <c r="A1" t="s">
        <v>0</v>
      </c>
      <c r="B1" t="s">
        <v>1</v>
      </c>
      <c r="C1" t="s">
        <v>2</v>
      </c>
      <c r="D1" s="3" t="s">
        <v>3</v>
      </c>
      <c r="E1" s="3" t="s">
        <v>63</v>
      </c>
      <c r="F1" t="s">
        <v>4</v>
      </c>
      <c r="G1" t="s">
        <v>5</v>
      </c>
      <c r="H1" t="s">
        <v>6</v>
      </c>
      <c r="I1" t="s">
        <v>7</v>
      </c>
      <c r="J1" t="s">
        <v>8</v>
      </c>
      <c r="K1" t="s">
        <v>9</v>
      </c>
      <c r="L1" t="s">
        <v>10</v>
      </c>
      <c r="M1" t="s">
        <v>11</v>
      </c>
      <c r="N1" t="s">
        <v>40</v>
      </c>
      <c r="O1" t="s">
        <v>12</v>
      </c>
    </row>
    <row r="2" spans="1:17" x14ac:dyDescent="0.2">
      <c r="A2">
        <v>12496</v>
      </c>
      <c r="B2" t="s">
        <v>36</v>
      </c>
      <c r="C2" t="s">
        <v>38</v>
      </c>
      <c r="D2" s="3">
        <v>40000</v>
      </c>
      <c r="E2" s="3" t="str">
        <f>IF(D2&gt;=156000, "Upper Class", IF(D2&lt;48000,  "Lower Class", "Middle Class"))</f>
        <v>Lower Class</v>
      </c>
      <c r="F2">
        <v>1</v>
      </c>
      <c r="G2" t="s">
        <v>13</v>
      </c>
      <c r="H2" t="s">
        <v>14</v>
      </c>
      <c r="I2" t="s">
        <v>15</v>
      </c>
      <c r="J2">
        <v>0</v>
      </c>
      <c r="K2" t="s">
        <v>16</v>
      </c>
      <c r="L2" t="s">
        <v>17</v>
      </c>
      <c r="M2">
        <v>42</v>
      </c>
      <c r="N2" t="str">
        <f t="shared" ref="N2:N65" si="0">IF(M2&gt;=60, "Seniors", IF(M2&lt;39,  "Young Adults", "Middle Age Adults"))</f>
        <v>Middle Age Adults</v>
      </c>
      <c r="O2" t="s">
        <v>18</v>
      </c>
    </row>
    <row r="3" spans="1:17" x14ac:dyDescent="0.2">
      <c r="A3">
        <v>24107</v>
      </c>
      <c r="B3" t="s">
        <v>36</v>
      </c>
      <c r="C3" t="s">
        <v>39</v>
      </c>
      <c r="D3" s="3">
        <v>30000</v>
      </c>
      <c r="E3" s="3" t="str">
        <f t="shared" ref="E3:E66" si="1">IF(D3&gt;=156000, "Upper Class", IF(D3&lt;48000,  "Lower Class", "Middle Class"))</f>
        <v>Lower Class</v>
      </c>
      <c r="F3">
        <v>3</v>
      </c>
      <c r="G3" t="s">
        <v>19</v>
      </c>
      <c r="H3" t="s">
        <v>20</v>
      </c>
      <c r="I3" t="s">
        <v>15</v>
      </c>
      <c r="J3">
        <v>1</v>
      </c>
      <c r="K3" t="s">
        <v>16</v>
      </c>
      <c r="L3" t="s">
        <v>17</v>
      </c>
      <c r="M3">
        <v>43</v>
      </c>
      <c r="N3" t="str">
        <f t="shared" si="0"/>
        <v>Middle Age Adults</v>
      </c>
      <c r="O3" t="s">
        <v>18</v>
      </c>
      <c r="P3" s="18" t="s">
        <v>51</v>
      </c>
      <c r="Q3" s="18"/>
    </row>
    <row r="4" spans="1:17" x14ac:dyDescent="0.2">
      <c r="A4">
        <v>14177</v>
      </c>
      <c r="B4" t="s">
        <v>36</v>
      </c>
      <c r="C4" t="s">
        <v>39</v>
      </c>
      <c r="D4" s="3">
        <v>80000</v>
      </c>
      <c r="E4" s="3" t="str">
        <f t="shared" si="1"/>
        <v>Middle Class</v>
      </c>
      <c r="F4">
        <v>5</v>
      </c>
      <c r="G4" t="s">
        <v>19</v>
      </c>
      <c r="H4" t="s">
        <v>21</v>
      </c>
      <c r="I4" t="s">
        <v>18</v>
      </c>
      <c r="J4">
        <v>2</v>
      </c>
      <c r="K4" t="s">
        <v>22</v>
      </c>
      <c r="L4" t="s">
        <v>17</v>
      </c>
      <c r="M4">
        <v>60</v>
      </c>
      <c r="N4" t="str">
        <f t="shared" si="0"/>
        <v>Seniors</v>
      </c>
      <c r="O4" t="s">
        <v>18</v>
      </c>
      <c r="P4" s="19" t="s">
        <v>1</v>
      </c>
      <c r="Q4" s="19"/>
    </row>
    <row r="5" spans="1:17" x14ac:dyDescent="0.2">
      <c r="A5">
        <v>24381</v>
      </c>
      <c r="B5" t="s">
        <v>37</v>
      </c>
      <c r="C5" t="s">
        <v>39</v>
      </c>
      <c r="D5" s="3">
        <v>70000</v>
      </c>
      <c r="E5" s="3" t="str">
        <f t="shared" si="1"/>
        <v>Middle Class</v>
      </c>
      <c r="F5">
        <v>0</v>
      </c>
      <c r="G5" t="s">
        <v>13</v>
      </c>
      <c r="H5" t="s">
        <v>21</v>
      </c>
      <c r="I5" t="s">
        <v>15</v>
      </c>
      <c r="J5">
        <v>1</v>
      </c>
      <c r="K5" t="s">
        <v>23</v>
      </c>
      <c r="L5" t="s">
        <v>24</v>
      </c>
      <c r="M5">
        <v>41</v>
      </c>
      <c r="N5" t="str">
        <f t="shared" si="0"/>
        <v>Middle Age Adults</v>
      </c>
      <c r="O5" t="s">
        <v>15</v>
      </c>
      <c r="P5" t="s">
        <v>36</v>
      </c>
      <c r="Q5">
        <v>0</v>
      </c>
    </row>
    <row r="6" spans="1:17" x14ac:dyDescent="0.2">
      <c r="A6">
        <v>25597</v>
      </c>
      <c r="B6" t="s">
        <v>37</v>
      </c>
      <c r="C6" t="s">
        <v>39</v>
      </c>
      <c r="D6" s="3">
        <v>30000</v>
      </c>
      <c r="E6" s="3" t="str">
        <f t="shared" si="1"/>
        <v>Lower Class</v>
      </c>
      <c r="F6">
        <v>0</v>
      </c>
      <c r="G6" t="s">
        <v>13</v>
      </c>
      <c r="H6" t="s">
        <v>20</v>
      </c>
      <c r="I6" t="s">
        <v>18</v>
      </c>
      <c r="J6">
        <v>0</v>
      </c>
      <c r="K6" t="s">
        <v>16</v>
      </c>
      <c r="L6" t="s">
        <v>17</v>
      </c>
      <c r="M6">
        <v>36</v>
      </c>
      <c r="N6" t="str">
        <f t="shared" si="0"/>
        <v>Young Adults</v>
      </c>
      <c r="O6" t="s">
        <v>15</v>
      </c>
      <c r="P6" t="s">
        <v>37</v>
      </c>
      <c r="Q6">
        <v>1</v>
      </c>
    </row>
    <row r="7" spans="1:17" x14ac:dyDescent="0.2">
      <c r="A7">
        <v>13507</v>
      </c>
      <c r="B7" t="s">
        <v>36</v>
      </c>
      <c r="C7" t="s">
        <v>38</v>
      </c>
      <c r="D7" s="3">
        <v>10000</v>
      </c>
      <c r="E7" s="3" t="str">
        <f t="shared" si="1"/>
        <v>Lower Class</v>
      </c>
      <c r="F7">
        <v>2</v>
      </c>
      <c r="G7" t="s">
        <v>19</v>
      </c>
      <c r="H7" t="s">
        <v>25</v>
      </c>
      <c r="I7" t="s">
        <v>15</v>
      </c>
      <c r="J7">
        <v>0</v>
      </c>
      <c r="K7" t="s">
        <v>26</v>
      </c>
      <c r="L7" t="s">
        <v>17</v>
      </c>
      <c r="M7">
        <v>50</v>
      </c>
      <c r="N7" t="str">
        <f t="shared" si="0"/>
        <v>Middle Age Adults</v>
      </c>
      <c r="O7" t="s">
        <v>18</v>
      </c>
      <c r="P7" s="19" t="s">
        <v>2</v>
      </c>
      <c r="Q7" s="19"/>
    </row>
    <row r="8" spans="1:17" x14ac:dyDescent="0.2">
      <c r="A8">
        <v>27974</v>
      </c>
      <c r="B8" t="s">
        <v>37</v>
      </c>
      <c r="C8" t="s">
        <v>39</v>
      </c>
      <c r="D8" s="3">
        <v>160000</v>
      </c>
      <c r="E8" s="3" t="str">
        <f t="shared" si="1"/>
        <v>Upper Class</v>
      </c>
      <c r="F8">
        <v>2</v>
      </c>
      <c r="G8" t="s">
        <v>27</v>
      </c>
      <c r="H8" t="s">
        <v>28</v>
      </c>
      <c r="I8" t="s">
        <v>15</v>
      </c>
      <c r="J8">
        <v>4</v>
      </c>
      <c r="K8" t="s">
        <v>16</v>
      </c>
      <c r="L8" t="s">
        <v>24</v>
      </c>
      <c r="M8">
        <v>33</v>
      </c>
      <c r="N8" t="str">
        <f t="shared" si="0"/>
        <v>Young Adults</v>
      </c>
      <c r="O8" t="s">
        <v>15</v>
      </c>
      <c r="P8" t="s">
        <v>38</v>
      </c>
      <c r="Q8">
        <v>0</v>
      </c>
    </row>
    <row r="9" spans="1:17" x14ac:dyDescent="0.2">
      <c r="A9">
        <v>19364</v>
      </c>
      <c r="B9" t="s">
        <v>36</v>
      </c>
      <c r="C9" t="s">
        <v>39</v>
      </c>
      <c r="D9" s="3">
        <v>40000</v>
      </c>
      <c r="E9" s="3" t="str">
        <f t="shared" si="1"/>
        <v>Lower Class</v>
      </c>
      <c r="F9">
        <v>1</v>
      </c>
      <c r="G9" t="s">
        <v>13</v>
      </c>
      <c r="H9" t="s">
        <v>14</v>
      </c>
      <c r="I9" t="s">
        <v>15</v>
      </c>
      <c r="J9">
        <v>0</v>
      </c>
      <c r="K9" t="s">
        <v>16</v>
      </c>
      <c r="L9" t="s">
        <v>17</v>
      </c>
      <c r="M9">
        <v>43</v>
      </c>
      <c r="N9" t="str">
        <f t="shared" si="0"/>
        <v>Middle Age Adults</v>
      </c>
      <c r="O9" t="s">
        <v>15</v>
      </c>
      <c r="P9" t="s">
        <v>39</v>
      </c>
      <c r="Q9">
        <v>1</v>
      </c>
    </row>
    <row r="10" spans="1:17" x14ac:dyDescent="0.2">
      <c r="A10">
        <v>22155</v>
      </c>
      <c r="B10" t="s">
        <v>36</v>
      </c>
      <c r="C10" t="s">
        <v>39</v>
      </c>
      <c r="D10" s="3">
        <v>20000</v>
      </c>
      <c r="E10" s="3" t="str">
        <f t="shared" si="1"/>
        <v>Lower Class</v>
      </c>
      <c r="F10">
        <v>2</v>
      </c>
      <c r="G10" t="s">
        <v>29</v>
      </c>
      <c r="H10" t="s">
        <v>20</v>
      </c>
      <c r="I10" t="s">
        <v>15</v>
      </c>
      <c r="J10">
        <v>2</v>
      </c>
      <c r="K10" t="s">
        <v>23</v>
      </c>
      <c r="L10" t="s">
        <v>24</v>
      </c>
      <c r="M10">
        <v>58</v>
      </c>
      <c r="N10" t="str">
        <f t="shared" si="0"/>
        <v>Middle Age Adults</v>
      </c>
      <c r="O10" t="s">
        <v>18</v>
      </c>
      <c r="P10" s="19" t="s">
        <v>5</v>
      </c>
      <c r="Q10" s="19"/>
    </row>
    <row r="11" spans="1:17" x14ac:dyDescent="0.2">
      <c r="A11">
        <v>19280</v>
      </c>
      <c r="B11" t="s">
        <v>36</v>
      </c>
      <c r="C11" t="s">
        <v>39</v>
      </c>
      <c r="D11" s="3">
        <v>120000</v>
      </c>
      <c r="E11" s="3" t="str">
        <f t="shared" si="1"/>
        <v>Middle Class</v>
      </c>
      <c r="F11">
        <v>2</v>
      </c>
      <c r="G11" t="s">
        <v>19</v>
      </c>
      <c r="H11" t="s">
        <v>25</v>
      </c>
      <c r="I11" t="s">
        <v>15</v>
      </c>
      <c r="J11">
        <v>1</v>
      </c>
      <c r="K11" t="s">
        <v>16</v>
      </c>
      <c r="L11" t="s">
        <v>17</v>
      </c>
      <c r="M11">
        <v>40</v>
      </c>
      <c r="N11" t="str">
        <f t="shared" si="0"/>
        <v>Middle Age Adults</v>
      </c>
      <c r="O11" t="s">
        <v>15</v>
      </c>
      <c r="P11" t="s">
        <v>13</v>
      </c>
      <c r="Q11">
        <v>0</v>
      </c>
    </row>
    <row r="12" spans="1:17" x14ac:dyDescent="0.2">
      <c r="A12">
        <v>22173</v>
      </c>
      <c r="B12" t="s">
        <v>36</v>
      </c>
      <c r="C12" t="s">
        <v>38</v>
      </c>
      <c r="D12" s="3">
        <v>30000</v>
      </c>
      <c r="E12" s="3" t="str">
        <f t="shared" si="1"/>
        <v>Lower Class</v>
      </c>
      <c r="F12">
        <v>3</v>
      </c>
      <c r="G12" t="s">
        <v>27</v>
      </c>
      <c r="H12" t="s">
        <v>14</v>
      </c>
      <c r="I12" t="s">
        <v>18</v>
      </c>
      <c r="J12">
        <v>2</v>
      </c>
      <c r="K12" t="s">
        <v>26</v>
      </c>
      <c r="L12" t="s">
        <v>24</v>
      </c>
      <c r="M12">
        <v>54</v>
      </c>
      <c r="N12" t="str">
        <f t="shared" si="0"/>
        <v>Middle Age Adults</v>
      </c>
      <c r="O12" t="s">
        <v>15</v>
      </c>
      <c r="P12" t="s">
        <v>31</v>
      </c>
      <c r="Q12">
        <v>1</v>
      </c>
    </row>
    <row r="13" spans="1:17" x14ac:dyDescent="0.2">
      <c r="A13">
        <v>12697</v>
      </c>
      <c r="B13" t="s">
        <v>37</v>
      </c>
      <c r="C13" t="s">
        <v>38</v>
      </c>
      <c r="D13" s="3">
        <v>90000</v>
      </c>
      <c r="E13" s="3" t="str">
        <f t="shared" si="1"/>
        <v>Middle Class</v>
      </c>
      <c r="F13">
        <v>0</v>
      </c>
      <c r="G13" t="s">
        <v>13</v>
      </c>
      <c r="H13" t="s">
        <v>21</v>
      </c>
      <c r="I13" t="s">
        <v>18</v>
      </c>
      <c r="J13">
        <v>4</v>
      </c>
      <c r="K13" t="s">
        <v>30</v>
      </c>
      <c r="L13" t="s">
        <v>24</v>
      </c>
      <c r="M13">
        <v>36</v>
      </c>
      <c r="N13" t="str">
        <f t="shared" si="0"/>
        <v>Young Adults</v>
      </c>
      <c r="O13" t="s">
        <v>18</v>
      </c>
      <c r="P13" t="s">
        <v>27</v>
      </c>
      <c r="Q13">
        <v>2</v>
      </c>
    </row>
    <row r="14" spans="1:17" x14ac:dyDescent="0.2">
      <c r="A14">
        <v>11434</v>
      </c>
      <c r="B14" t="s">
        <v>36</v>
      </c>
      <c r="C14" t="s">
        <v>39</v>
      </c>
      <c r="D14" s="3">
        <v>170000</v>
      </c>
      <c r="E14" s="3" t="str">
        <f t="shared" si="1"/>
        <v>Upper Class</v>
      </c>
      <c r="F14">
        <v>5</v>
      </c>
      <c r="G14" t="s">
        <v>19</v>
      </c>
      <c r="H14" t="s">
        <v>21</v>
      </c>
      <c r="I14" t="s">
        <v>15</v>
      </c>
      <c r="J14">
        <v>0</v>
      </c>
      <c r="K14" t="s">
        <v>16</v>
      </c>
      <c r="L14" t="s">
        <v>17</v>
      </c>
      <c r="M14">
        <v>55</v>
      </c>
      <c r="N14" t="str">
        <f t="shared" si="0"/>
        <v>Middle Age Adults</v>
      </c>
      <c r="O14" t="s">
        <v>18</v>
      </c>
      <c r="P14" t="s">
        <v>19</v>
      </c>
      <c r="Q14">
        <v>3</v>
      </c>
    </row>
    <row r="15" spans="1:17" x14ac:dyDescent="0.2">
      <c r="A15">
        <v>25323</v>
      </c>
      <c r="B15" t="s">
        <v>36</v>
      </c>
      <c r="C15" t="s">
        <v>39</v>
      </c>
      <c r="D15" s="3">
        <v>40000</v>
      </c>
      <c r="E15" s="3" t="str">
        <f t="shared" si="1"/>
        <v>Lower Class</v>
      </c>
      <c r="F15">
        <v>2</v>
      </c>
      <c r="G15" t="s">
        <v>19</v>
      </c>
      <c r="H15" t="s">
        <v>20</v>
      </c>
      <c r="I15" t="s">
        <v>15</v>
      </c>
      <c r="J15">
        <v>1</v>
      </c>
      <c r="K15" t="s">
        <v>26</v>
      </c>
      <c r="L15" t="s">
        <v>17</v>
      </c>
      <c r="M15">
        <v>35</v>
      </c>
      <c r="N15" t="str">
        <f t="shared" si="0"/>
        <v>Young Adults</v>
      </c>
      <c r="O15" t="s">
        <v>15</v>
      </c>
      <c r="P15" t="s">
        <v>29</v>
      </c>
      <c r="Q15">
        <v>4</v>
      </c>
    </row>
    <row r="16" spans="1:17" x14ac:dyDescent="0.2">
      <c r="A16">
        <v>23542</v>
      </c>
      <c r="B16" t="s">
        <v>37</v>
      </c>
      <c r="C16" t="s">
        <v>39</v>
      </c>
      <c r="D16" s="3">
        <v>60000</v>
      </c>
      <c r="E16" s="3" t="str">
        <f t="shared" si="1"/>
        <v>Middle Class</v>
      </c>
      <c r="F16">
        <v>1</v>
      </c>
      <c r="G16" t="s">
        <v>19</v>
      </c>
      <c r="H16" t="s">
        <v>14</v>
      </c>
      <c r="I16" t="s">
        <v>18</v>
      </c>
      <c r="J16">
        <v>1</v>
      </c>
      <c r="K16" t="s">
        <v>16</v>
      </c>
      <c r="L16" t="s">
        <v>24</v>
      </c>
      <c r="M16">
        <v>45</v>
      </c>
      <c r="N16" t="str">
        <f t="shared" si="0"/>
        <v>Middle Age Adults</v>
      </c>
      <c r="O16" t="s">
        <v>15</v>
      </c>
      <c r="P16" s="19" t="s">
        <v>6</v>
      </c>
      <c r="Q16" s="19"/>
    </row>
    <row r="17" spans="1:17" x14ac:dyDescent="0.2">
      <c r="A17">
        <v>20870</v>
      </c>
      <c r="B17" t="s">
        <v>37</v>
      </c>
      <c r="C17" t="s">
        <v>38</v>
      </c>
      <c r="D17" s="3">
        <v>10000</v>
      </c>
      <c r="E17" s="3" t="str">
        <f t="shared" si="1"/>
        <v>Lower Class</v>
      </c>
      <c r="F17">
        <v>2</v>
      </c>
      <c r="G17" t="s">
        <v>27</v>
      </c>
      <c r="H17" t="s">
        <v>25</v>
      </c>
      <c r="I17" t="s">
        <v>15</v>
      </c>
      <c r="J17">
        <v>1</v>
      </c>
      <c r="K17" t="s">
        <v>16</v>
      </c>
      <c r="L17" t="s">
        <v>17</v>
      </c>
      <c r="M17">
        <v>38</v>
      </c>
      <c r="N17" t="str">
        <f t="shared" si="0"/>
        <v>Young Adults</v>
      </c>
      <c r="O17" t="s">
        <v>15</v>
      </c>
      <c r="P17" t="s">
        <v>20</v>
      </c>
      <c r="Q17">
        <v>0</v>
      </c>
    </row>
    <row r="18" spans="1:17" x14ac:dyDescent="0.2">
      <c r="A18">
        <v>23316</v>
      </c>
      <c r="B18" t="s">
        <v>37</v>
      </c>
      <c r="C18" t="s">
        <v>39</v>
      </c>
      <c r="D18" s="3">
        <v>30000</v>
      </c>
      <c r="E18" s="3" t="str">
        <f t="shared" si="1"/>
        <v>Lower Class</v>
      </c>
      <c r="F18">
        <v>3</v>
      </c>
      <c r="G18" t="s">
        <v>19</v>
      </c>
      <c r="H18" t="s">
        <v>20</v>
      </c>
      <c r="I18" t="s">
        <v>18</v>
      </c>
      <c r="J18">
        <v>2</v>
      </c>
      <c r="K18" t="s">
        <v>26</v>
      </c>
      <c r="L18" t="s">
        <v>24</v>
      </c>
      <c r="M18">
        <v>59</v>
      </c>
      <c r="N18" t="str">
        <f t="shared" si="0"/>
        <v>Middle Age Adults</v>
      </c>
      <c r="O18" t="s">
        <v>15</v>
      </c>
      <c r="P18" t="s">
        <v>28</v>
      </c>
      <c r="Q18">
        <v>1</v>
      </c>
    </row>
    <row r="19" spans="1:17" x14ac:dyDescent="0.2">
      <c r="A19">
        <v>12610</v>
      </c>
      <c r="B19" t="s">
        <v>36</v>
      </c>
      <c r="C19" t="s">
        <v>38</v>
      </c>
      <c r="D19" s="3">
        <v>30000</v>
      </c>
      <c r="E19" s="3" t="str">
        <f t="shared" si="1"/>
        <v>Lower Class</v>
      </c>
      <c r="F19">
        <v>1</v>
      </c>
      <c r="G19" t="s">
        <v>13</v>
      </c>
      <c r="H19" t="s">
        <v>20</v>
      </c>
      <c r="I19" t="s">
        <v>15</v>
      </c>
      <c r="J19">
        <v>0</v>
      </c>
      <c r="K19" t="s">
        <v>16</v>
      </c>
      <c r="L19" t="s">
        <v>17</v>
      </c>
      <c r="M19">
        <v>47</v>
      </c>
      <c r="N19" t="str">
        <f t="shared" si="0"/>
        <v>Middle Age Adults</v>
      </c>
      <c r="O19" t="s">
        <v>18</v>
      </c>
      <c r="P19" t="s">
        <v>25</v>
      </c>
      <c r="Q19">
        <v>2</v>
      </c>
    </row>
    <row r="20" spans="1:17" x14ac:dyDescent="0.2">
      <c r="A20">
        <v>27183</v>
      </c>
      <c r="B20" t="s">
        <v>37</v>
      </c>
      <c r="C20" t="s">
        <v>39</v>
      </c>
      <c r="D20" s="3">
        <v>40000</v>
      </c>
      <c r="E20" s="3" t="str">
        <f t="shared" si="1"/>
        <v>Lower Class</v>
      </c>
      <c r="F20">
        <v>2</v>
      </c>
      <c r="G20" t="s">
        <v>19</v>
      </c>
      <c r="H20" t="s">
        <v>20</v>
      </c>
      <c r="I20" t="s">
        <v>15</v>
      </c>
      <c r="J20">
        <v>1</v>
      </c>
      <c r="K20" t="s">
        <v>26</v>
      </c>
      <c r="L20" t="s">
        <v>17</v>
      </c>
      <c r="M20">
        <v>35</v>
      </c>
      <c r="N20" t="str">
        <f t="shared" si="0"/>
        <v>Young Adults</v>
      </c>
      <c r="O20" t="s">
        <v>15</v>
      </c>
      <c r="P20" t="s">
        <v>21</v>
      </c>
      <c r="Q20">
        <v>3</v>
      </c>
    </row>
    <row r="21" spans="1:17" x14ac:dyDescent="0.2">
      <c r="A21">
        <v>25940</v>
      </c>
      <c r="B21" t="s">
        <v>37</v>
      </c>
      <c r="C21" t="s">
        <v>39</v>
      </c>
      <c r="D21" s="3">
        <v>20000</v>
      </c>
      <c r="E21" s="3" t="str">
        <f t="shared" si="1"/>
        <v>Lower Class</v>
      </c>
      <c r="F21">
        <v>2</v>
      </c>
      <c r="G21" t="s">
        <v>29</v>
      </c>
      <c r="H21" t="s">
        <v>20</v>
      </c>
      <c r="I21" t="s">
        <v>15</v>
      </c>
      <c r="J21">
        <v>2</v>
      </c>
      <c r="K21" t="s">
        <v>23</v>
      </c>
      <c r="L21" t="s">
        <v>24</v>
      </c>
      <c r="M21">
        <v>55</v>
      </c>
      <c r="N21" t="str">
        <f t="shared" si="0"/>
        <v>Middle Age Adults</v>
      </c>
      <c r="O21" t="s">
        <v>15</v>
      </c>
      <c r="P21" t="s">
        <v>14</v>
      </c>
      <c r="Q21">
        <v>4</v>
      </c>
    </row>
    <row r="22" spans="1:17" x14ac:dyDescent="0.2">
      <c r="A22">
        <v>25598</v>
      </c>
      <c r="B22" t="s">
        <v>36</v>
      </c>
      <c r="C22" t="s">
        <v>38</v>
      </c>
      <c r="D22" s="3">
        <v>40000</v>
      </c>
      <c r="E22" s="3" t="str">
        <f t="shared" si="1"/>
        <v>Lower Class</v>
      </c>
      <c r="F22">
        <v>0</v>
      </c>
      <c r="G22" t="s">
        <v>31</v>
      </c>
      <c r="H22" t="s">
        <v>20</v>
      </c>
      <c r="I22" t="s">
        <v>15</v>
      </c>
      <c r="J22">
        <v>0</v>
      </c>
      <c r="K22" t="s">
        <v>16</v>
      </c>
      <c r="L22" t="s">
        <v>17</v>
      </c>
      <c r="M22">
        <v>36</v>
      </c>
      <c r="N22" t="str">
        <f t="shared" si="0"/>
        <v>Young Adults</v>
      </c>
      <c r="O22" t="s">
        <v>15</v>
      </c>
      <c r="P22" s="19" t="s">
        <v>7</v>
      </c>
      <c r="Q22" s="19"/>
    </row>
    <row r="23" spans="1:17" x14ac:dyDescent="0.2">
      <c r="A23">
        <v>21564</v>
      </c>
      <c r="B23" t="s">
        <v>37</v>
      </c>
      <c r="C23" t="s">
        <v>38</v>
      </c>
      <c r="D23" s="3">
        <v>80000</v>
      </c>
      <c r="E23" s="3" t="str">
        <f t="shared" si="1"/>
        <v>Middle Class</v>
      </c>
      <c r="F23">
        <v>0</v>
      </c>
      <c r="G23" t="s">
        <v>13</v>
      </c>
      <c r="H23" t="s">
        <v>21</v>
      </c>
      <c r="I23" t="s">
        <v>15</v>
      </c>
      <c r="J23">
        <v>4</v>
      </c>
      <c r="K23" t="s">
        <v>30</v>
      </c>
      <c r="L23" t="s">
        <v>24</v>
      </c>
      <c r="M23">
        <v>35</v>
      </c>
      <c r="N23" t="str">
        <f t="shared" si="0"/>
        <v>Young Adults</v>
      </c>
      <c r="O23" t="s">
        <v>18</v>
      </c>
      <c r="P23" t="s">
        <v>18</v>
      </c>
      <c r="Q23">
        <v>0</v>
      </c>
    </row>
    <row r="24" spans="1:17" x14ac:dyDescent="0.2">
      <c r="A24">
        <v>19193</v>
      </c>
      <c r="B24" t="s">
        <v>37</v>
      </c>
      <c r="C24" t="s">
        <v>39</v>
      </c>
      <c r="D24" s="3">
        <v>40000</v>
      </c>
      <c r="E24" s="3" t="str">
        <f t="shared" si="1"/>
        <v>Lower Class</v>
      </c>
      <c r="F24">
        <v>2</v>
      </c>
      <c r="G24" t="s">
        <v>19</v>
      </c>
      <c r="H24" t="s">
        <v>20</v>
      </c>
      <c r="I24" t="s">
        <v>15</v>
      </c>
      <c r="J24">
        <v>0</v>
      </c>
      <c r="K24" t="s">
        <v>26</v>
      </c>
      <c r="L24" t="s">
        <v>17</v>
      </c>
      <c r="M24">
        <v>35</v>
      </c>
      <c r="N24" t="str">
        <f t="shared" si="0"/>
        <v>Young Adults</v>
      </c>
      <c r="O24" t="s">
        <v>15</v>
      </c>
      <c r="P24" t="s">
        <v>15</v>
      </c>
      <c r="Q24">
        <v>1</v>
      </c>
    </row>
    <row r="25" spans="1:17" x14ac:dyDescent="0.2">
      <c r="A25">
        <v>26412</v>
      </c>
      <c r="B25" t="s">
        <v>36</v>
      </c>
      <c r="C25" t="s">
        <v>38</v>
      </c>
      <c r="D25" s="3">
        <v>80000</v>
      </c>
      <c r="E25" s="3" t="str">
        <f t="shared" si="1"/>
        <v>Middle Class</v>
      </c>
      <c r="F25">
        <v>5</v>
      </c>
      <c r="G25" t="s">
        <v>27</v>
      </c>
      <c r="H25" t="s">
        <v>28</v>
      </c>
      <c r="I25" t="s">
        <v>18</v>
      </c>
      <c r="J25">
        <v>3</v>
      </c>
      <c r="K25" t="s">
        <v>23</v>
      </c>
      <c r="L25" t="s">
        <v>17</v>
      </c>
      <c r="M25">
        <v>56</v>
      </c>
      <c r="N25" t="str">
        <f t="shared" si="0"/>
        <v>Middle Age Adults</v>
      </c>
      <c r="O25" t="s">
        <v>18</v>
      </c>
      <c r="P25" s="17" t="s">
        <v>9</v>
      </c>
      <c r="Q25" s="17"/>
    </row>
    <row r="26" spans="1:17" x14ac:dyDescent="0.2">
      <c r="A26">
        <v>27184</v>
      </c>
      <c r="B26" t="s">
        <v>37</v>
      </c>
      <c r="C26" t="s">
        <v>39</v>
      </c>
      <c r="D26" s="3">
        <v>40000</v>
      </c>
      <c r="E26" s="3" t="str">
        <f t="shared" si="1"/>
        <v>Lower Class</v>
      </c>
      <c r="F26">
        <v>2</v>
      </c>
      <c r="G26" t="s">
        <v>19</v>
      </c>
      <c r="H26" t="s">
        <v>20</v>
      </c>
      <c r="I26" t="s">
        <v>18</v>
      </c>
      <c r="J26">
        <v>1</v>
      </c>
      <c r="K26" t="s">
        <v>16</v>
      </c>
      <c r="L26" t="s">
        <v>17</v>
      </c>
      <c r="M26">
        <v>34</v>
      </c>
      <c r="N26" t="str">
        <f t="shared" si="0"/>
        <v>Young Adults</v>
      </c>
      <c r="O26" t="s">
        <v>18</v>
      </c>
      <c r="P26" t="s">
        <v>16</v>
      </c>
      <c r="Q26">
        <v>0</v>
      </c>
    </row>
    <row r="27" spans="1:17" x14ac:dyDescent="0.2">
      <c r="A27">
        <v>12590</v>
      </c>
      <c r="B27" t="s">
        <v>37</v>
      </c>
      <c r="C27" t="s">
        <v>39</v>
      </c>
      <c r="D27" s="3">
        <v>30000</v>
      </c>
      <c r="E27" s="3" t="str">
        <f t="shared" si="1"/>
        <v>Lower Class</v>
      </c>
      <c r="F27">
        <v>1</v>
      </c>
      <c r="G27" t="s">
        <v>13</v>
      </c>
      <c r="H27" t="s">
        <v>20</v>
      </c>
      <c r="I27" t="s">
        <v>15</v>
      </c>
      <c r="J27">
        <v>0</v>
      </c>
      <c r="K27" t="s">
        <v>16</v>
      </c>
      <c r="L27" t="s">
        <v>17</v>
      </c>
      <c r="M27">
        <v>63</v>
      </c>
      <c r="N27" t="str">
        <f t="shared" si="0"/>
        <v>Seniors</v>
      </c>
      <c r="O27" t="s">
        <v>18</v>
      </c>
      <c r="P27" t="s">
        <v>26</v>
      </c>
      <c r="Q27">
        <v>1</v>
      </c>
    </row>
    <row r="28" spans="1:17" x14ac:dyDescent="0.2">
      <c r="A28">
        <v>17841</v>
      </c>
      <c r="B28" t="s">
        <v>37</v>
      </c>
      <c r="C28" t="s">
        <v>39</v>
      </c>
      <c r="D28" s="3">
        <v>30000</v>
      </c>
      <c r="E28" s="3" t="str">
        <f t="shared" si="1"/>
        <v>Lower Class</v>
      </c>
      <c r="F28">
        <v>0</v>
      </c>
      <c r="G28" t="s">
        <v>19</v>
      </c>
      <c r="H28" t="s">
        <v>20</v>
      </c>
      <c r="I28" t="s">
        <v>18</v>
      </c>
      <c r="J28">
        <v>1</v>
      </c>
      <c r="K28" t="s">
        <v>16</v>
      </c>
      <c r="L28" t="s">
        <v>17</v>
      </c>
      <c r="M28">
        <v>29</v>
      </c>
      <c r="N28" t="str">
        <f t="shared" si="0"/>
        <v>Young Adults</v>
      </c>
      <c r="O28" t="s">
        <v>15</v>
      </c>
      <c r="P28" t="s">
        <v>22</v>
      </c>
      <c r="Q28">
        <v>2</v>
      </c>
    </row>
    <row r="29" spans="1:17" x14ac:dyDescent="0.2">
      <c r="A29">
        <v>18283</v>
      </c>
      <c r="B29" t="s">
        <v>37</v>
      </c>
      <c r="C29" t="s">
        <v>38</v>
      </c>
      <c r="D29" s="3">
        <v>100000</v>
      </c>
      <c r="E29" s="3" t="str">
        <f t="shared" si="1"/>
        <v>Middle Class</v>
      </c>
      <c r="F29">
        <v>0</v>
      </c>
      <c r="G29" t="s">
        <v>13</v>
      </c>
      <c r="H29" t="s">
        <v>21</v>
      </c>
      <c r="I29" t="s">
        <v>18</v>
      </c>
      <c r="J29">
        <v>1</v>
      </c>
      <c r="K29" t="s">
        <v>23</v>
      </c>
      <c r="L29" t="s">
        <v>24</v>
      </c>
      <c r="M29">
        <v>40</v>
      </c>
      <c r="N29" t="str">
        <f t="shared" si="0"/>
        <v>Middle Age Adults</v>
      </c>
      <c r="O29" t="s">
        <v>18</v>
      </c>
      <c r="P29" t="s">
        <v>23</v>
      </c>
      <c r="Q29">
        <v>3</v>
      </c>
    </row>
    <row r="30" spans="1:17" x14ac:dyDescent="0.2">
      <c r="A30">
        <v>18299</v>
      </c>
      <c r="B30" t="s">
        <v>36</v>
      </c>
      <c r="C30" t="s">
        <v>39</v>
      </c>
      <c r="D30" s="3">
        <v>70000</v>
      </c>
      <c r="E30" s="3" t="str">
        <f t="shared" si="1"/>
        <v>Middle Class</v>
      </c>
      <c r="F30">
        <v>5</v>
      </c>
      <c r="G30" t="s">
        <v>19</v>
      </c>
      <c r="H30" t="s">
        <v>14</v>
      </c>
      <c r="I30" t="s">
        <v>15</v>
      </c>
      <c r="J30">
        <v>2</v>
      </c>
      <c r="K30" t="s">
        <v>23</v>
      </c>
      <c r="L30" t="s">
        <v>24</v>
      </c>
      <c r="M30">
        <v>44</v>
      </c>
      <c r="N30" t="str">
        <f t="shared" si="0"/>
        <v>Middle Age Adults</v>
      </c>
      <c r="O30" t="s">
        <v>18</v>
      </c>
      <c r="P30" t="s">
        <v>30</v>
      </c>
      <c r="Q30">
        <v>4</v>
      </c>
    </row>
    <row r="31" spans="1:17" x14ac:dyDescent="0.2">
      <c r="A31">
        <v>16466</v>
      </c>
      <c r="B31" t="s">
        <v>37</v>
      </c>
      <c r="C31" t="s">
        <v>38</v>
      </c>
      <c r="D31" s="3">
        <v>20000</v>
      </c>
      <c r="E31" s="3" t="str">
        <f t="shared" si="1"/>
        <v>Lower Class</v>
      </c>
      <c r="F31">
        <v>0</v>
      </c>
      <c r="G31" t="s">
        <v>29</v>
      </c>
      <c r="H31" t="s">
        <v>25</v>
      </c>
      <c r="I31" t="s">
        <v>18</v>
      </c>
      <c r="J31">
        <v>2</v>
      </c>
      <c r="K31" t="s">
        <v>16</v>
      </c>
      <c r="L31" t="s">
        <v>17</v>
      </c>
      <c r="M31">
        <v>32</v>
      </c>
      <c r="N31" t="str">
        <f t="shared" si="0"/>
        <v>Young Adults</v>
      </c>
      <c r="O31" t="s">
        <v>15</v>
      </c>
      <c r="P31" s="17" t="s">
        <v>40</v>
      </c>
      <c r="Q31" s="17"/>
    </row>
    <row r="32" spans="1:17" x14ac:dyDescent="0.2">
      <c r="A32">
        <v>19273</v>
      </c>
      <c r="B32" t="s">
        <v>36</v>
      </c>
      <c r="C32" t="s">
        <v>38</v>
      </c>
      <c r="D32" s="3">
        <v>20000</v>
      </c>
      <c r="E32" s="3" t="str">
        <f t="shared" si="1"/>
        <v>Lower Class</v>
      </c>
      <c r="F32">
        <v>2</v>
      </c>
      <c r="G32" t="s">
        <v>19</v>
      </c>
      <c r="H32" t="s">
        <v>25</v>
      </c>
      <c r="I32" t="s">
        <v>15</v>
      </c>
      <c r="J32">
        <v>0</v>
      </c>
      <c r="K32" t="s">
        <v>16</v>
      </c>
      <c r="L32" t="s">
        <v>17</v>
      </c>
      <c r="M32">
        <v>63</v>
      </c>
      <c r="N32" t="str">
        <f t="shared" si="0"/>
        <v>Seniors</v>
      </c>
      <c r="O32" t="s">
        <v>18</v>
      </c>
      <c r="P32" t="s">
        <v>46</v>
      </c>
      <c r="Q32">
        <v>0</v>
      </c>
    </row>
    <row r="33" spans="1:17" x14ac:dyDescent="0.2">
      <c r="A33">
        <v>22400</v>
      </c>
      <c r="B33" t="s">
        <v>36</v>
      </c>
      <c r="C33" t="s">
        <v>39</v>
      </c>
      <c r="D33" s="3">
        <v>10000</v>
      </c>
      <c r="E33" s="3" t="str">
        <f t="shared" si="1"/>
        <v>Lower Class</v>
      </c>
      <c r="F33">
        <v>0</v>
      </c>
      <c r="G33" t="s">
        <v>19</v>
      </c>
      <c r="H33" t="s">
        <v>25</v>
      </c>
      <c r="I33" t="s">
        <v>18</v>
      </c>
      <c r="J33">
        <v>1</v>
      </c>
      <c r="K33" t="s">
        <v>16</v>
      </c>
      <c r="L33" t="s">
        <v>24</v>
      </c>
      <c r="M33">
        <v>26</v>
      </c>
      <c r="N33" t="str">
        <f t="shared" si="0"/>
        <v>Young Adults</v>
      </c>
      <c r="O33" t="s">
        <v>15</v>
      </c>
      <c r="P33" t="s">
        <v>47</v>
      </c>
      <c r="Q33">
        <v>1</v>
      </c>
    </row>
    <row r="34" spans="1:17" x14ac:dyDescent="0.2">
      <c r="A34">
        <v>20942</v>
      </c>
      <c r="B34" t="s">
        <v>37</v>
      </c>
      <c r="C34" t="s">
        <v>38</v>
      </c>
      <c r="D34" s="3">
        <v>20000</v>
      </c>
      <c r="E34" s="3" t="str">
        <f t="shared" si="1"/>
        <v>Lower Class</v>
      </c>
      <c r="F34">
        <v>0</v>
      </c>
      <c r="G34" t="s">
        <v>27</v>
      </c>
      <c r="H34" t="s">
        <v>25</v>
      </c>
      <c r="I34" t="s">
        <v>18</v>
      </c>
      <c r="J34">
        <v>1</v>
      </c>
      <c r="K34" t="s">
        <v>23</v>
      </c>
      <c r="L34" t="s">
        <v>17</v>
      </c>
      <c r="M34">
        <v>31</v>
      </c>
      <c r="N34" t="str">
        <f t="shared" si="0"/>
        <v>Young Adults</v>
      </c>
      <c r="O34" t="s">
        <v>18</v>
      </c>
      <c r="P34" t="s">
        <v>48</v>
      </c>
      <c r="Q34">
        <v>2</v>
      </c>
    </row>
    <row r="35" spans="1:17" x14ac:dyDescent="0.2">
      <c r="A35">
        <v>18484</v>
      </c>
      <c r="B35" t="s">
        <v>37</v>
      </c>
      <c r="C35" t="s">
        <v>39</v>
      </c>
      <c r="D35" s="3">
        <v>80000</v>
      </c>
      <c r="E35" s="3" t="str">
        <f t="shared" si="1"/>
        <v>Middle Class</v>
      </c>
      <c r="F35">
        <v>2</v>
      </c>
      <c r="G35" t="s">
        <v>27</v>
      </c>
      <c r="H35" t="s">
        <v>14</v>
      </c>
      <c r="I35" t="s">
        <v>18</v>
      </c>
      <c r="J35">
        <v>2</v>
      </c>
      <c r="K35" t="s">
        <v>26</v>
      </c>
      <c r="L35" t="s">
        <v>24</v>
      </c>
      <c r="M35">
        <v>50</v>
      </c>
      <c r="N35" t="str">
        <f t="shared" si="0"/>
        <v>Middle Age Adults</v>
      </c>
      <c r="O35" t="s">
        <v>15</v>
      </c>
    </row>
    <row r="36" spans="1:17" x14ac:dyDescent="0.2">
      <c r="A36">
        <v>12291</v>
      </c>
      <c r="B36" t="s">
        <v>37</v>
      </c>
      <c r="C36" t="s">
        <v>39</v>
      </c>
      <c r="D36" s="3">
        <v>90000</v>
      </c>
      <c r="E36" s="3" t="str">
        <f t="shared" si="1"/>
        <v>Middle Class</v>
      </c>
      <c r="F36">
        <v>5</v>
      </c>
      <c r="G36" t="s">
        <v>19</v>
      </c>
      <c r="H36" t="s">
        <v>21</v>
      </c>
      <c r="I36" t="s">
        <v>18</v>
      </c>
      <c r="J36">
        <v>2</v>
      </c>
      <c r="K36" t="s">
        <v>22</v>
      </c>
      <c r="L36" t="s">
        <v>17</v>
      </c>
      <c r="M36">
        <v>62</v>
      </c>
      <c r="N36" t="str">
        <f t="shared" si="0"/>
        <v>Seniors</v>
      </c>
      <c r="O36" t="s">
        <v>15</v>
      </c>
      <c r="P36" s="17" t="s">
        <v>63</v>
      </c>
      <c r="Q36" s="17"/>
    </row>
    <row r="37" spans="1:17" x14ac:dyDescent="0.2">
      <c r="A37">
        <v>28380</v>
      </c>
      <c r="B37" t="s">
        <v>37</v>
      </c>
      <c r="C37" t="s">
        <v>38</v>
      </c>
      <c r="D37" s="3">
        <v>10000</v>
      </c>
      <c r="E37" s="3" t="str">
        <f t="shared" si="1"/>
        <v>Lower Class</v>
      </c>
      <c r="F37">
        <v>5</v>
      </c>
      <c r="G37" t="s">
        <v>29</v>
      </c>
      <c r="H37" t="s">
        <v>25</v>
      </c>
      <c r="I37" t="s">
        <v>18</v>
      </c>
      <c r="J37">
        <v>2</v>
      </c>
      <c r="K37" t="s">
        <v>16</v>
      </c>
      <c r="L37" t="s">
        <v>17</v>
      </c>
      <c r="M37">
        <v>41</v>
      </c>
      <c r="N37" t="str">
        <f t="shared" si="0"/>
        <v>Middle Age Adults</v>
      </c>
      <c r="O37" t="s">
        <v>18</v>
      </c>
      <c r="P37" t="s">
        <v>64</v>
      </c>
      <c r="Q37">
        <v>0</v>
      </c>
    </row>
    <row r="38" spans="1:17" x14ac:dyDescent="0.2">
      <c r="A38">
        <v>17891</v>
      </c>
      <c r="B38" t="s">
        <v>36</v>
      </c>
      <c r="C38" t="s">
        <v>38</v>
      </c>
      <c r="D38" s="3">
        <v>10000</v>
      </c>
      <c r="E38" s="3" t="str">
        <f t="shared" si="1"/>
        <v>Lower Class</v>
      </c>
      <c r="F38">
        <v>2</v>
      </c>
      <c r="G38" t="s">
        <v>19</v>
      </c>
      <c r="H38" t="s">
        <v>25</v>
      </c>
      <c r="I38" t="s">
        <v>15</v>
      </c>
      <c r="J38">
        <v>1</v>
      </c>
      <c r="K38" t="s">
        <v>16</v>
      </c>
      <c r="L38" t="s">
        <v>17</v>
      </c>
      <c r="M38">
        <v>50</v>
      </c>
      <c r="N38" t="str">
        <f t="shared" si="0"/>
        <v>Middle Age Adults</v>
      </c>
      <c r="O38" t="s">
        <v>15</v>
      </c>
      <c r="P38" t="s">
        <v>65</v>
      </c>
      <c r="Q38">
        <v>1</v>
      </c>
    </row>
    <row r="39" spans="1:17" x14ac:dyDescent="0.2">
      <c r="A39">
        <v>27832</v>
      </c>
      <c r="B39" t="s">
        <v>37</v>
      </c>
      <c r="C39" t="s">
        <v>38</v>
      </c>
      <c r="D39" s="3">
        <v>30000</v>
      </c>
      <c r="E39" s="3" t="str">
        <f t="shared" si="1"/>
        <v>Lower Class</v>
      </c>
      <c r="F39">
        <v>0</v>
      </c>
      <c r="G39" t="s">
        <v>19</v>
      </c>
      <c r="H39" t="s">
        <v>20</v>
      </c>
      <c r="I39" t="s">
        <v>18</v>
      </c>
      <c r="J39">
        <v>1</v>
      </c>
      <c r="K39" t="s">
        <v>22</v>
      </c>
      <c r="L39" t="s">
        <v>17</v>
      </c>
      <c r="M39">
        <v>30</v>
      </c>
      <c r="N39" t="str">
        <f t="shared" si="0"/>
        <v>Young Adults</v>
      </c>
      <c r="O39" t="s">
        <v>18</v>
      </c>
      <c r="P39" t="s">
        <v>48</v>
      </c>
      <c r="Q39">
        <v>2</v>
      </c>
    </row>
    <row r="40" spans="1:17" x14ac:dyDescent="0.2">
      <c r="A40">
        <v>26863</v>
      </c>
      <c r="B40" t="s">
        <v>37</v>
      </c>
      <c r="C40" t="s">
        <v>39</v>
      </c>
      <c r="D40" s="3">
        <v>20000</v>
      </c>
      <c r="E40" s="3" t="str">
        <f t="shared" si="1"/>
        <v>Lower Class</v>
      </c>
      <c r="F40">
        <v>0</v>
      </c>
      <c r="G40" t="s">
        <v>27</v>
      </c>
      <c r="H40" t="s">
        <v>25</v>
      </c>
      <c r="I40" t="s">
        <v>18</v>
      </c>
      <c r="J40">
        <v>1</v>
      </c>
      <c r="K40" t="s">
        <v>22</v>
      </c>
      <c r="L40" t="s">
        <v>17</v>
      </c>
      <c r="M40">
        <v>28</v>
      </c>
      <c r="N40" t="str">
        <f t="shared" si="0"/>
        <v>Young Adults</v>
      </c>
      <c r="O40" t="s">
        <v>18</v>
      </c>
    </row>
    <row r="41" spans="1:17" x14ac:dyDescent="0.2">
      <c r="A41">
        <v>16259</v>
      </c>
      <c r="B41" t="s">
        <v>37</v>
      </c>
      <c r="C41" t="s">
        <v>38</v>
      </c>
      <c r="D41" s="3">
        <v>10000</v>
      </c>
      <c r="E41" s="3" t="str">
        <f t="shared" si="1"/>
        <v>Lower Class</v>
      </c>
      <c r="F41">
        <v>4</v>
      </c>
      <c r="G41" t="s">
        <v>29</v>
      </c>
      <c r="H41" t="s">
        <v>25</v>
      </c>
      <c r="I41" t="s">
        <v>15</v>
      </c>
      <c r="J41">
        <v>2</v>
      </c>
      <c r="K41" t="s">
        <v>16</v>
      </c>
      <c r="L41" t="s">
        <v>17</v>
      </c>
      <c r="M41">
        <v>40</v>
      </c>
      <c r="N41" t="str">
        <f t="shared" si="0"/>
        <v>Middle Age Adults</v>
      </c>
      <c r="O41" t="s">
        <v>15</v>
      </c>
    </row>
    <row r="42" spans="1:17" x14ac:dyDescent="0.2">
      <c r="A42">
        <v>27803</v>
      </c>
      <c r="B42" t="s">
        <v>37</v>
      </c>
      <c r="C42" t="s">
        <v>38</v>
      </c>
      <c r="D42" s="3">
        <v>30000</v>
      </c>
      <c r="E42" s="3" t="str">
        <f t="shared" si="1"/>
        <v>Lower Class</v>
      </c>
      <c r="F42">
        <v>2</v>
      </c>
      <c r="G42" t="s">
        <v>19</v>
      </c>
      <c r="H42" t="s">
        <v>20</v>
      </c>
      <c r="I42" t="s">
        <v>18</v>
      </c>
      <c r="J42">
        <v>0</v>
      </c>
      <c r="K42" t="s">
        <v>16</v>
      </c>
      <c r="L42" t="s">
        <v>17</v>
      </c>
      <c r="M42">
        <v>43</v>
      </c>
      <c r="N42" t="str">
        <f t="shared" si="0"/>
        <v>Middle Age Adults</v>
      </c>
      <c r="O42" t="s">
        <v>18</v>
      </c>
    </row>
    <row r="43" spans="1:17" x14ac:dyDescent="0.2">
      <c r="A43">
        <v>14347</v>
      </c>
      <c r="B43" t="s">
        <v>37</v>
      </c>
      <c r="C43" t="s">
        <v>38</v>
      </c>
      <c r="D43" s="3">
        <v>40000</v>
      </c>
      <c r="E43" s="3" t="str">
        <f t="shared" si="1"/>
        <v>Lower Class</v>
      </c>
      <c r="F43">
        <v>2</v>
      </c>
      <c r="G43" t="s">
        <v>13</v>
      </c>
      <c r="H43" t="s">
        <v>28</v>
      </c>
      <c r="I43" t="s">
        <v>15</v>
      </c>
      <c r="J43">
        <v>2</v>
      </c>
      <c r="K43" t="s">
        <v>23</v>
      </c>
      <c r="L43" t="s">
        <v>24</v>
      </c>
      <c r="M43">
        <v>65</v>
      </c>
      <c r="N43" t="str">
        <f t="shared" si="0"/>
        <v>Seniors</v>
      </c>
      <c r="O43" t="s">
        <v>15</v>
      </c>
    </row>
    <row r="44" spans="1:17" x14ac:dyDescent="0.2">
      <c r="A44">
        <v>17703</v>
      </c>
      <c r="B44" t="s">
        <v>36</v>
      </c>
      <c r="C44" t="s">
        <v>38</v>
      </c>
      <c r="D44" s="3">
        <v>10000</v>
      </c>
      <c r="E44" s="3" t="str">
        <f t="shared" si="1"/>
        <v>Lower Class</v>
      </c>
      <c r="F44">
        <v>1</v>
      </c>
      <c r="G44" t="s">
        <v>31</v>
      </c>
      <c r="H44" t="s">
        <v>25</v>
      </c>
      <c r="I44" t="s">
        <v>15</v>
      </c>
      <c r="J44">
        <v>0</v>
      </c>
      <c r="K44" t="s">
        <v>16</v>
      </c>
      <c r="L44" t="s">
        <v>17</v>
      </c>
      <c r="M44">
        <v>40</v>
      </c>
      <c r="N44" t="str">
        <f t="shared" si="0"/>
        <v>Middle Age Adults</v>
      </c>
      <c r="O44" t="s">
        <v>18</v>
      </c>
    </row>
    <row r="45" spans="1:17" x14ac:dyDescent="0.2">
      <c r="A45">
        <v>17185</v>
      </c>
      <c r="B45" t="s">
        <v>36</v>
      </c>
      <c r="C45" t="s">
        <v>38</v>
      </c>
      <c r="D45" s="3">
        <v>170000</v>
      </c>
      <c r="E45" s="3" t="str">
        <f t="shared" si="1"/>
        <v>Upper Class</v>
      </c>
      <c r="F45">
        <v>4</v>
      </c>
      <c r="G45" t="s">
        <v>19</v>
      </c>
      <c r="H45" t="s">
        <v>21</v>
      </c>
      <c r="I45" t="s">
        <v>18</v>
      </c>
      <c r="J45">
        <v>3</v>
      </c>
      <c r="K45" t="s">
        <v>23</v>
      </c>
      <c r="L45" t="s">
        <v>17</v>
      </c>
      <c r="M45">
        <v>48</v>
      </c>
      <c r="N45" t="str">
        <f t="shared" si="0"/>
        <v>Middle Age Adults</v>
      </c>
      <c r="O45" t="s">
        <v>15</v>
      </c>
    </row>
    <row r="46" spans="1:17" x14ac:dyDescent="0.2">
      <c r="A46">
        <v>29380</v>
      </c>
      <c r="B46" t="s">
        <v>36</v>
      </c>
      <c r="C46" t="s">
        <v>38</v>
      </c>
      <c r="D46" s="3">
        <v>20000</v>
      </c>
      <c r="E46" s="3" t="str">
        <f t="shared" si="1"/>
        <v>Lower Class</v>
      </c>
      <c r="F46">
        <v>3</v>
      </c>
      <c r="G46" t="s">
        <v>27</v>
      </c>
      <c r="H46" t="s">
        <v>25</v>
      </c>
      <c r="I46" t="s">
        <v>15</v>
      </c>
      <c r="J46">
        <v>0</v>
      </c>
      <c r="K46" t="s">
        <v>16</v>
      </c>
      <c r="L46" t="s">
        <v>17</v>
      </c>
      <c r="M46">
        <v>41</v>
      </c>
      <c r="N46" t="str">
        <f t="shared" si="0"/>
        <v>Middle Age Adults</v>
      </c>
      <c r="O46" t="s">
        <v>15</v>
      </c>
    </row>
    <row r="47" spans="1:17" x14ac:dyDescent="0.2">
      <c r="A47">
        <v>23986</v>
      </c>
      <c r="B47" t="s">
        <v>36</v>
      </c>
      <c r="C47" t="s">
        <v>38</v>
      </c>
      <c r="D47" s="3">
        <v>20000</v>
      </c>
      <c r="E47" s="3" t="str">
        <f t="shared" si="1"/>
        <v>Lower Class</v>
      </c>
      <c r="F47">
        <v>1</v>
      </c>
      <c r="G47" t="s">
        <v>13</v>
      </c>
      <c r="H47" t="s">
        <v>20</v>
      </c>
      <c r="I47" t="s">
        <v>15</v>
      </c>
      <c r="J47">
        <v>0</v>
      </c>
      <c r="K47" t="s">
        <v>16</v>
      </c>
      <c r="L47" t="s">
        <v>17</v>
      </c>
      <c r="M47">
        <v>66</v>
      </c>
      <c r="N47" t="str">
        <f t="shared" si="0"/>
        <v>Seniors</v>
      </c>
      <c r="O47" t="s">
        <v>15</v>
      </c>
    </row>
    <row r="48" spans="1:17" x14ac:dyDescent="0.2">
      <c r="A48">
        <v>24466</v>
      </c>
      <c r="B48" t="s">
        <v>36</v>
      </c>
      <c r="C48" t="s">
        <v>38</v>
      </c>
      <c r="D48" s="3">
        <v>60000</v>
      </c>
      <c r="E48" s="3" t="str">
        <f t="shared" si="1"/>
        <v>Middle Class</v>
      </c>
      <c r="F48">
        <v>1</v>
      </c>
      <c r="G48" t="s">
        <v>19</v>
      </c>
      <c r="H48" t="s">
        <v>14</v>
      </c>
      <c r="I48" t="s">
        <v>15</v>
      </c>
      <c r="J48">
        <v>1</v>
      </c>
      <c r="K48" t="s">
        <v>23</v>
      </c>
      <c r="L48" t="s">
        <v>24</v>
      </c>
      <c r="M48">
        <v>46</v>
      </c>
      <c r="N48" t="str">
        <f t="shared" si="0"/>
        <v>Middle Age Adults</v>
      </c>
      <c r="O48" t="s">
        <v>15</v>
      </c>
    </row>
    <row r="49" spans="1:15" x14ac:dyDescent="0.2">
      <c r="A49">
        <v>29097</v>
      </c>
      <c r="B49" t="s">
        <v>37</v>
      </c>
      <c r="C49" t="s">
        <v>38</v>
      </c>
      <c r="D49" s="3">
        <v>40000</v>
      </c>
      <c r="E49" s="3" t="str">
        <f t="shared" si="1"/>
        <v>Lower Class</v>
      </c>
      <c r="F49">
        <v>2</v>
      </c>
      <c r="G49" t="s">
        <v>19</v>
      </c>
      <c r="H49" t="s">
        <v>14</v>
      </c>
      <c r="I49" t="s">
        <v>15</v>
      </c>
      <c r="J49">
        <v>2</v>
      </c>
      <c r="K49" t="s">
        <v>23</v>
      </c>
      <c r="L49" t="s">
        <v>24</v>
      </c>
      <c r="M49">
        <v>52</v>
      </c>
      <c r="N49" t="str">
        <f t="shared" si="0"/>
        <v>Middle Age Adults</v>
      </c>
      <c r="O49" t="s">
        <v>15</v>
      </c>
    </row>
    <row r="50" spans="1:15" x14ac:dyDescent="0.2">
      <c r="A50">
        <v>19487</v>
      </c>
      <c r="B50" t="s">
        <v>36</v>
      </c>
      <c r="C50" t="s">
        <v>39</v>
      </c>
      <c r="D50" s="3">
        <v>30000</v>
      </c>
      <c r="E50" s="3" t="str">
        <f t="shared" si="1"/>
        <v>Lower Class</v>
      </c>
      <c r="F50">
        <v>2</v>
      </c>
      <c r="G50" t="s">
        <v>19</v>
      </c>
      <c r="H50" t="s">
        <v>20</v>
      </c>
      <c r="I50" t="s">
        <v>18</v>
      </c>
      <c r="J50">
        <v>2</v>
      </c>
      <c r="K50" t="s">
        <v>16</v>
      </c>
      <c r="L50" t="s">
        <v>17</v>
      </c>
      <c r="M50">
        <v>42</v>
      </c>
      <c r="N50" t="str">
        <f t="shared" si="0"/>
        <v>Middle Age Adults</v>
      </c>
      <c r="O50" t="s">
        <v>18</v>
      </c>
    </row>
    <row r="51" spans="1:15" x14ac:dyDescent="0.2">
      <c r="A51">
        <v>14939</v>
      </c>
      <c r="B51" t="s">
        <v>37</v>
      </c>
      <c r="C51" t="s">
        <v>39</v>
      </c>
      <c r="D51" s="3">
        <v>40000</v>
      </c>
      <c r="E51" s="3" t="str">
        <f t="shared" si="1"/>
        <v>Lower Class</v>
      </c>
      <c r="F51">
        <v>0</v>
      </c>
      <c r="G51" t="s">
        <v>13</v>
      </c>
      <c r="H51" t="s">
        <v>20</v>
      </c>
      <c r="I51" t="s">
        <v>15</v>
      </c>
      <c r="J51">
        <v>0</v>
      </c>
      <c r="K51" t="s">
        <v>16</v>
      </c>
      <c r="L51" t="s">
        <v>17</v>
      </c>
      <c r="M51">
        <v>39</v>
      </c>
      <c r="N51" t="str">
        <f t="shared" si="0"/>
        <v>Middle Age Adults</v>
      </c>
      <c r="O51" t="s">
        <v>15</v>
      </c>
    </row>
    <row r="52" spans="1:15" x14ac:dyDescent="0.2">
      <c r="A52">
        <v>13826</v>
      </c>
      <c r="B52" t="s">
        <v>37</v>
      </c>
      <c r="C52" t="s">
        <v>38</v>
      </c>
      <c r="D52" s="3">
        <v>30000</v>
      </c>
      <c r="E52" s="3" t="str">
        <f t="shared" si="1"/>
        <v>Lower Class</v>
      </c>
      <c r="F52">
        <v>0</v>
      </c>
      <c r="G52" t="s">
        <v>19</v>
      </c>
      <c r="H52" t="s">
        <v>20</v>
      </c>
      <c r="I52" t="s">
        <v>18</v>
      </c>
      <c r="J52">
        <v>1</v>
      </c>
      <c r="K52" t="s">
        <v>16</v>
      </c>
      <c r="L52" t="s">
        <v>17</v>
      </c>
      <c r="M52">
        <v>28</v>
      </c>
      <c r="N52" t="str">
        <f t="shared" si="0"/>
        <v>Young Adults</v>
      </c>
      <c r="O52" t="s">
        <v>18</v>
      </c>
    </row>
    <row r="53" spans="1:15" x14ac:dyDescent="0.2">
      <c r="A53">
        <v>20619</v>
      </c>
      <c r="B53" t="s">
        <v>37</v>
      </c>
      <c r="C53" t="s">
        <v>39</v>
      </c>
      <c r="D53" s="3">
        <v>80000</v>
      </c>
      <c r="E53" s="3" t="str">
        <f t="shared" si="1"/>
        <v>Middle Class</v>
      </c>
      <c r="F53">
        <v>0</v>
      </c>
      <c r="G53" t="s">
        <v>13</v>
      </c>
      <c r="H53" t="s">
        <v>21</v>
      </c>
      <c r="I53" t="s">
        <v>18</v>
      </c>
      <c r="J53">
        <v>4</v>
      </c>
      <c r="K53" t="s">
        <v>30</v>
      </c>
      <c r="L53" t="s">
        <v>24</v>
      </c>
      <c r="M53">
        <v>35</v>
      </c>
      <c r="N53" t="str">
        <f t="shared" si="0"/>
        <v>Young Adults</v>
      </c>
      <c r="O53" t="s">
        <v>18</v>
      </c>
    </row>
    <row r="54" spans="1:15" x14ac:dyDescent="0.2">
      <c r="A54">
        <v>12558</v>
      </c>
      <c r="B54" t="s">
        <v>36</v>
      </c>
      <c r="C54" t="s">
        <v>38</v>
      </c>
      <c r="D54" s="3">
        <v>20000</v>
      </c>
      <c r="E54" s="3" t="str">
        <f t="shared" si="1"/>
        <v>Lower Class</v>
      </c>
      <c r="F54">
        <v>1</v>
      </c>
      <c r="G54" t="s">
        <v>13</v>
      </c>
      <c r="H54" t="s">
        <v>20</v>
      </c>
      <c r="I54" t="s">
        <v>15</v>
      </c>
      <c r="J54">
        <v>0</v>
      </c>
      <c r="K54" t="s">
        <v>16</v>
      </c>
      <c r="L54" t="s">
        <v>17</v>
      </c>
      <c r="M54">
        <v>65</v>
      </c>
      <c r="N54" t="str">
        <f t="shared" si="0"/>
        <v>Seniors</v>
      </c>
      <c r="O54" t="s">
        <v>18</v>
      </c>
    </row>
    <row r="55" spans="1:15" x14ac:dyDescent="0.2">
      <c r="A55">
        <v>24871</v>
      </c>
      <c r="B55" t="s">
        <v>37</v>
      </c>
      <c r="C55" t="s">
        <v>38</v>
      </c>
      <c r="D55" s="3">
        <v>90000</v>
      </c>
      <c r="E55" s="3" t="str">
        <f t="shared" si="1"/>
        <v>Middle Class</v>
      </c>
      <c r="F55">
        <v>4</v>
      </c>
      <c r="G55" t="s">
        <v>27</v>
      </c>
      <c r="H55" t="s">
        <v>28</v>
      </c>
      <c r="I55" t="s">
        <v>18</v>
      </c>
      <c r="J55">
        <v>3</v>
      </c>
      <c r="K55" t="s">
        <v>23</v>
      </c>
      <c r="L55" t="s">
        <v>17</v>
      </c>
      <c r="M55">
        <v>56</v>
      </c>
      <c r="N55" t="str">
        <f t="shared" si="0"/>
        <v>Middle Age Adults</v>
      </c>
      <c r="O55" t="s">
        <v>18</v>
      </c>
    </row>
    <row r="56" spans="1:15" x14ac:dyDescent="0.2">
      <c r="A56">
        <v>17319</v>
      </c>
      <c r="B56" t="s">
        <v>37</v>
      </c>
      <c r="C56" t="s">
        <v>38</v>
      </c>
      <c r="D56" s="3">
        <v>70000</v>
      </c>
      <c r="E56" s="3" t="str">
        <f t="shared" si="1"/>
        <v>Middle Class</v>
      </c>
      <c r="F56">
        <v>0</v>
      </c>
      <c r="G56" t="s">
        <v>13</v>
      </c>
      <c r="H56" t="s">
        <v>21</v>
      </c>
      <c r="I56" t="s">
        <v>18</v>
      </c>
      <c r="J56">
        <v>1</v>
      </c>
      <c r="K56" t="s">
        <v>23</v>
      </c>
      <c r="L56" t="s">
        <v>24</v>
      </c>
      <c r="M56">
        <v>42</v>
      </c>
      <c r="N56" t="str">
        <f t="shared" si="0"/>
        <v>Middle Age Adults</v>
      </c>
      <c r="O56" t="s">
        <v>18</v>
      </c>
    </row>
    <row r="57" spans="1:15" x14ac:dyDescent="0.2">
      <c r="A57">
        <v>28906</v>
      </c>
      <c r="B57" t="s">
        <v>36</v>
      </c>
      <c r="C57" t="s">
        <v>39</v>
      </c>
      <c r="D57" s="3">
        <v>80000</v>
      </c>
      <c r="E57" s="3" t="str">
        <f t="shared" si="1"/>
        <v>Middle Class</v>
      </c>
      <c r="F57">
        <v>4</v>
      </c>
      <c r="G57" t="s">
        <v>27</v>
      </c>
      <c r="H57" t="s">
        <v>21</v>
      </c>
      <c r="I57" t="s">
        <v>15</v>
      </c>
      <c r="J57">
        <v>2</v>
      </c>
      <c r="K57" t="s">
        <v>30</v>
      </c>
      <c r="L57" t="s">
        <v>17</v>
      </c>
      <c r="M57">
        <v>54</v>
      </c>
      <c r="N57" t="str">
        <f t="shared" si="0"/>
        <v>Middle Age Adults</v>
      </c>
      <c r="O57" t="s">
        <v>18</v>
      </c>
    </row>
    <row r="58" spans="1:15" x14ac:dyDescent="0.2">
      <c r="A58">
        <v>12808</v>
      </c>
      <c r="B58" t="s">
        <v>36</v>
      </c>
      <c r="C58" t="s">
        <v>39</v>
      </c>
      <c r="D58" s="3">
        <v>40000</v>
      </c>
      <c r="E58" s="3" t="str">
        <f t="shared" si="1"/>
        <v>Lower Class</v>
      </c>
      <c r="F58">
        <v>0</v>
      </c>
      <c r="G58" t="s">
        <v>13</v>
      </c>
      <c r="H58" t="s">
        <v>20</v>
      </c>
      <c r="I58" t="s">
        <v>15</v>
      </c>
      <c r="J58">
        <v>0</v>
      </c>
      <c r="K58" t="s">
        <v>16</v>
      </c>
      <c r="L58" t="s">
        <v>17</v>
      </c>
      <c r="M58">
        <v>38</v>
      </c>
      <c r="N58" t="str">
        <f t="shared" si="0"/>
        <v>Young Adults</v>
      </c>
      <c r="O58" t="s">
        <v>15</v>
      </c>
    </row>
    <row r="59" spans="1:15" x14ac:dyDescent="0.2">
      <c r="A59">
        <v>20567</v>
      </c>
      <c r="B59" t="s">
        <v>36</v>
      </c>
      <c r="C59" t="s">
        <v>39</v>
      </c>
      <c r="D59" s="3">
        <v>130000</v>
      </c>
      <c r="E59" s="3" t="str">
        <f t="shared" si="1"/>
        <v>Middle Class</v>
      </c>
      <c r="F59">
        <v>4</v>
      </c>
      <c r="G59" t="s">
        <v>19</v>
      </c>
      <c r="H59" t="s">
        <v>21</v>
      </c>
      <c r="I59" t="s">
        <v>18</v>
      </c>
      <c r="J59">
        <v>4</v>
      </c>
      <c r="K59" t="s">
        <v>23</v>
      </c>
      <c r="L59" t="s">
        <v>17</v>
      </c>
      <c r="M59">
        <v>61</v>
      </c>
      <c r="N59" t="str">
        <f t="shared" si="0"/>
        <v>Seniors</v>
      </c>
      <c r="O59" t="s">
        <v>15</v>
      </c>
    </row>
    <row r="60" spans="1:15" x14ac:dyDescent="0.2">
      <c r="A60">
        <v>25502</v>
      </c>
      <c r="B60" t="s">
        <v>36</v>
      </c>
      <c r="C60" t="s">
        <v>38</v>
      </c>
      <c r="D60" s="3">
        <v>40000</v>
      </c>
      <c r="E60" s="3" t="str">
        <f t="shared" si="1"/>
        <v>Lower Class</v>
      </c>
      <c r="F60">
        <v>1</v>
      </c>
      <c r="G60" t="s">
        <v>13</v>
      </c>
      <c r="H60" t="s">
        <v>14</v>
      </c>
      <c r="I60" t="s">
        <v>15</v>
      </c>
      <c r="J60">
        <v>0</v>
      </c>
      <c r="K60" t="s">
        <v>16</v>
      </c>
      <c r="L60" t="s">
        <v>17</v>
      </c>
      <c r="M60">
        <v>43</v>
      </c>
      <c r="N60" t="str">
        <f t="shared" si="0"/>
        <v>Middle Age Adults</v>
      </c>
      <c r="O60" t="s">
        <v>15</v>
      </c>
    </row>
    <row r="61" spans="1:15" x14ac:dyDescent="0.2">
      <c r="A61">
        <v>15580</v>
      </c>
      <c r="B61" t="s">
        <v>36</v>
      </c>
      <c r="C61" t="s">
        <v>39</v>
      </c>
      <c r="D61" s="3">
        <v>60000</v>
      </c>
      <c r="E61" s="3" t="str">
        <f t="shared" si="1"/>
        <v>Middle Class</v>
      </c>
      <c r="F61">
        <v>2</v>
      </c>
      <c r="G61" t="s">
        <v>13</v>
      </c>
      <c r="H61" t="s">
        <v>21</v>
      </c>
      <c r="I61" t="s">
        <v>15</v>
      </c>
      <c r="J61">
        <v>1</v>
      </c>
      <c r="K61" t="s">
        <v>22</v>
      </c>
      <c r="L61" t="s">
        <v>24</v>
      </c>
      <c r="M61">
        <v>38</v>
      </c>
      <c r="N61" t="str">
        <f t="shared" si="0"/>
        <v>Young Adults</v>
      </c>
      <c r="O61" t="s">
        <v>15</v>
      </c>
    </row>
    <row r="62" spans="1:15" x14ac:dyDescent="0.2">
      <c r="A62">
        <v>24185</v>
      </c>
      <c r="B62" t="s">
        <v>37</v>
      </c>
      <c r="C62" t="s">
        <v>38</v>
      </c>
      <c r="D62" s="3">
        <v>10000</v>
      </c>
      <c r="E62" s="3" t="str">
        <f t="shared" si="1"/>
        <v>Lower Class</v>
      </c>
      <c r="F62">
        <v>1</v>
      </c>
      <c r="G62" t="s">
        <v>27</v>
      </c>
      <c r="H62" t="s">
        <v>25</v>
      </c>
      <c r="I62" t="s">
        <v>18</v>
      </c>
      <c r="J62">
        <v>1</v>
      </c>
      <c r="K62" t="s">
        <v>26</v>
      </c>
      <c r="L62" t="s">
        <v>17</v>
      </c>
      <c r="M62">
        <v>45</v>
      </c>
      <c r="N62" t="str">
        <f t="shared" si="0"/>
        <v>Middle Age Adults</v>
      </c>
      <c r="O62" t="s">
        <v>18</v>
      </c>
    </row>
    <row r="63" spans="1:15" x14ac:dyDescent="0.2">
      <c r="A63">
        <v>19291</v>
      </c>
      <c r="B63" t="s">
        <v>37</v>
      </c>
      <c r="C63" t="s">
        <v>38</v>
      </c>
      <c r="D63" s="3">
        <v>10000</v>
      </c>
      <c r="E63" s="3" t="str">
        <f t="shared" si="1"/>
        <v>Lower Class</v>
      </c>
      <c r="F63">
        <v>2</v>
      </c>
      <c r="G63" t="s">
        <v>27</v>
      </c>
      <c r="H63" t="s">
        <v>25</v>
      </c>
      <c r="I63" t="s">
        <v>15</v>
      </c>
      <c r="J63">
        <v>0</v>
      </c>
      <c r="K63" t="s">
        <v>16</v>
      </c>
      <c r="L63" t="s">
        <v>17</v>
      </c>
      <c r="M63">
        <v>35</v>
      </c>
      <c r="N63" t="str">
        <f t="shared" si="0"/>
        <v>Young Adults</v>
      </c>
      <c r="O63" t="s">
        <v>18</v>
      </c>
    </row>
    <row r="64" spans="1:15" x14ac:dyDescent="0.2">
      <c r="A64">
        <v>16713</v>
      </c>
      <c r="B64" t="s">
        <v>36</v>
      </c>
      <c r="C64" t="s">
        <v>39</v>
      </c>
      <c r="D64" s="3">
        <v>40000</v>
      </c>
      <c r="E64" s="3" t="str">
        <f t="shared" si="1"/>
        <v>Lower Class</v>
      </c>
      <c r="F64">
        <v>2</v>
      </c>
      <c r="G64" t="s">
        <v>13</v>
      </c>
      <c r="H64" t="s">
        <v>28</v>
      </c>
      <c r="I64" t="s">
        <v>15</v>
      </c>
      <c r="J64">
        <v>1</v>
      </c>
      <c r="K64" t="s">
        <v>16</v>
      </c>
      <c r="L64" t="s">
        <v>24</v>
      </c>
      <c r="M64">
        <v>52</v>
      </c>
      <c r="N64" t="str">
        <f t="shared" si="0"/>
        <v>Middle Age Adults</v>
      </c>
      <c r="O64" t="s">
        <v>15</v>
      </c>
    </row>
    <row r="65" spans="1:15" x14ac:dyDescent="0.2">
      <c r="A65">
        <v>16185</v>
      </c>
      <c r="B65" t="s">
        <v>37</v>
      </c>
      <c r="C65" t="s">
        <v>39</v>
      </c>
      <c r="D65" s="3">
        <v>60000</v>
      </c>
      <c r="E65" s="3" t="str">
        <f t="shared" si="1"/>
        <v>Middle Class</v>
      </c>
      <c r="F65">
        <v>4</v>
      </c>
      <c r="G65" t="s">
        <v>13</v>
      </c>
      <c r="H65" t="s">
        <v>21</v>
      </c>
      <c r="I65" t="s">
        <v>15</v>
      </c>
      <c r="J65">
        <v>3</v>
      </c>
      <c r="K65" t="s">
        <v>30</v>
      </c>
      <c r="L65" t="s">
        <v>24</v>
      </c>
      <c r="M65">
        <v>41</v>
      </c>
      <c r="N65" t="str">
        <f t="shared" si="0"/>
        <v>Middle Age Adults</v>
      </c>
      <c r="O65" t="s">
        <v>18</v>
      </c>
    </row>
    <row r="66" spans="1:15" x14ac:dyDescent="0.2">
      <c r="A66">
        <v>14927</v>
      </c>
      <c r="B66" t="s">
        <v>36</v>
      </c>
      <c r="C66" t="s">
        <v>38</v>
      </c>
      <c r="D66" s="3">
        <v>30000</v>
      </c>
      <c r="E66" s="3" t="str">
        <f t="shared" si="1"/>
        <v>Lower Class</v>
      </c>
      <c r="F66">
        <v>1</v>
      </c>
      <c r="G66" t="s">
        <v>13</v>
      </c>
      <c r="H66" t="s">
        <v>20</v>
      </c>
      <c r="I66" t="s">
        <v>15</v>
      </c>
      <c r="J66">
        <v>0</v>
      </c>
      <c r="K66" t="s">
        <v>16</v>
      </c>
      <c r="L66" t="s">
        <v>17</v>
      </c>
      <c r="M66">
        <v>37</v>
      </c>
      <c r="N66" t="str">
        <f t="shared" ref="N66:N129" si="2">IF(M66&gt;=60, "Seniors", IF(M66&lt;39,  "Young Adults", "Middle Age Adults"))</f>
        <v>Young Adults</v>
      </c>
      <c r="O66" t="s">
        <v>15</v>
      </c>
    </row>
    <row r="67" spans="1:15" x14ac:dyDescent="0.2">
      <c r="A67">
        <v>29337</v>
      </c>
      <c r="B67" t="s">
        <v>37</v>
      </c>
      <c r="C67" t="s">
        <v>39</v>
      </c>
      <c r="D67" s="3">
        <v>30000</v>
      </c>
      <c r="E67" s="3" t="str">
        <f t="shared" ref="E67:E130" si="3">IF(D67&gt;=156000, "Upper Class", IF(D67&lt;48000,  "Lower Class", "Middle Class"))</f>
        <v>Lower Class</v>
      </c>
      <c r="F67">
        <v>2</v>
      </c>
      <c r="G67" t="s">
        <v>19</v>
      </c>
      <c r="H67" t="s">
        <v>20</v>
      </c>
      <c r="I67" t="s">
        <v>15</v>
      </c>
      <c r="J67">
        <v>2</v>
      </c>
      <c r="K67" t="s">
        <v>23</v>
      </c>
      <c r="L67" t="s">
        <v>24</v>
      </c>
      <c r="M67">
        <v>68</v>
      </c>
      <c r="N67" t="str">
        <f t="shared" si="2"/>
        <v>Seniors</v>
      </c>
      <c r="O67" t="s">
        <v>18</v>
      </c>
    </row>
    <row r="68" spans="1:15" x14ac:dyDescent="0.2">
      <c r="A68">
        <v>29355</v>
      </c>
      <c r="B68" t="s">
        <v>36</v>
      </c>
      <c r="C68" t="s">
        <v>38</v>
      </c>
      <c r="D68" s="3">
        <v>40000</v>
      </c>
      <c r="E68" s="3" t="str">
        <f t="shared" si="3"/>
        <v>Lower Class</v>
      </c>
      <c r="F68">
        <v>0</v>
      </c>
      <c r="G68" t="s">
        <v>31</v>
      </c>
      <c r="H68" t="s">
        <v>20</v>
      </c>
      <c r="I68" t="s">
        <v>15</v>
      </c>
      <c r="J68">
        <v>0</v>
      </c>
      <c r="K68" t="s">
        <v>16</v>
      </c>
      <c r="L68" t="s">
        <v>17</v>
      </c>
      <c r="M68">
        <v>37</v>
      </c>
      <c r="N68" t="str">
        <f t="shared" si="2"/>
        <v>Young Adults</v>
      </c>
      <c r="O68" t="s">
        <v>15</v>
      </c>
    </row>
    <row r="69" spans="1:15" x14ac:dyDescent="0.2">
      <c r="A69">
        <v>25303</v>
      </c>
      <c r="B69" t="s">
        <v>37</v>
      </c>
      <c r="C69" t="s">
        <v>39</v>
      </c>
      <c r="D69" s="3">
        <v>30000</v>
      </c>
      <c r="E69" s="3" t="str">
        <f t="shared" si="3"/>
        <v>Lower Class</v>
      </c>
      <c r="F69">
        <v>0</v>
      </c>
      <c r="G69" t="s">
        <v>27</v>
      </c>
      <c r="H69" t="s">
        <v>25</v>
      </c>
      <c r="I69" t="s">
        <v>15</v>
      </c>
      <c r="J69">
        <v>1</v>
      </c>
      <c r="K69" t="s">
        <v>22</v>
      </c>
      <c r="L69" t="s">
        <v>17</v>
      </c>
      <c r="M69">
        <v>33</v>
      </c>
      <c r="N69" t="str">
        <f t="shared" si="2"/>
        <v>Young Adults</v>
      </c>
      <c r="O69" t="s">
        <v>15</v>
      </c>
    </row>
    <row r="70" spans="1:15" x14ac:dyDescent="0.2">
      <c r="A70">
        <v>14813</v>
      </c>
      <c r="B70" t="s">
        <v>37</v>
      </c>
      <c r="C70" t="s">
        <v>38</v>
      </c>
      <c r="D70" s="3">
        <v>20000</v>
      </c>
      <c r="E70" s="3" t="str">
        <f t="shared" si="3"/>
        <v>Lower Class</v>
      </c>
      <c r="F70">
        <v>4</v>
      </c>
      <c r="G70" t="s">
        <v>27</v>
      </c>
      <c r="H70" t="s">
        <v>25</v>
      </c>
      <c r="I70" t="s">
        <v>15</v>
      </c>
      <c r="J70">
        <v>1</v>
      </c>
      <c r="K70" t="s">
        <v>16</v>
      </c>
      <c r="L70" t="s">
        <v>17</v>
      </c>
      <c r="M70">
        <v>43</v>
      </c>
      <c r="N70" t="str">
        <f t="shared" si="2"/>
        <v>Middle Age Adults</v>
      </c>
      <c r="O70" t="s">
        <v>15</v>
      </c>
    </row>
    <row r="71" spans="1:15" x14ac:dyDescent="0.2">
      <c r="A71">
        <v>16438</v>
      </c>
      <c r="B71" t="s">
        <v>36</v>
      </c>
      <c r="C71" t="s">
        <v>38</v>
      </c>
      <c r="D71" s="3">
        <v>10000</v>
      </c>
      <c r="E71" s="3" t="str">
        <f t="shared" si="3"/>
        <v>Lower Class</v>
      </c>
      <c r="F71">
        <v>0</v>
      </c>
      <c r="G71" t="s">
        <v>29</v>
      </c>
      <c r="H71" t="s">
        <v>25</v>
      </c>
      <c r="I71" t="s">
        <v>18</v>
      </c>
      <c r="J71">
        <v>2</v>
      </c>
      <c r="K71" t="s">
        <v>16</v>
      </c>
      <c r="L71" t="s">
        <v>17</v>
      </c>
      <c r="M71">
        <v>30</v>
      </c>
      <c r="N71" t="str">
        <f t="shared" si="2"/>
        <v>Young Adults</v>
      </c>
      <c r="O71" t="s">
        <v>18</v>
      </c>
    </row>
    <row r="72" spans="1:15" x14ac:dyDescent="0.2">
      <c r="A72">
        <v>14238</v>
      </c>
      <c r="B72" t="s">
        <v>36</v>
      </c>
      <c r="C72" t="s">
        <v>39</v>
      </c>
      <c r="D72" s="3">
        <v>120000</v>
      </c>
      <c r="E72" s="3" t="str">
        <f t="shared" si="3"/>
        <v>Middle Class</v>
      </c>
      <c r="F72">
        <v>0</v>
      </c>
      <c r="G72" t="s">
        <v>29</v>
      </c>
      <c r="H72" t="s">
        <v>21</v>
      </c>
      <c r="I72" t="s">
        <v>15</v>
      </c>
      <c r="J72">
        <v>4</v>
      </c>
      <c r="K72" t="s">
        <v>30</v>
      </c>
      <c r="L72" t="s">
        <v>24</v>
      </c>
      <c r="M72">
        <v>36</v>
      </c>
      <c r="N72" t="str">
        <f t="shared" si="2"/>
        <v>Young Adults</v>
      </c>
      <c r="O72" t="s">
        <v>15</v>
      </c>
    </row>
    <row r="73" spans="1:15" x14ac:dyDescent="0.2">
      <c r="A73">
        <v>16200</v>
      </c>
      <c r="B73" t="s">
        <v>37</v>
      </c>
      <c r="C73" t="s">
        <v>38</v>
      </c>
      <c r="D73" s="3">
        <v>10000</v>
      </c>
      <c r="E73" s="3" t="str">
        <f t="shared" si="3"/>
        <v>Lower Class</v>
      </c>
      <c r="F73">
        <v>0</v>
      </c>
      <c r="G73" t="s">
        <v>29</v>
      </c>
      <c r="H73" t="s">
        <v>25</v>
      </c>
      <c r="I73" t="s">
        <v>18</v>
      </c>
      <c r="J73">
        <v>2</v>
      </c>
      <c r="K73" t="s">
        <v>16</v>
      </c>
      <c r="L73" t="s">
        <v>17</v>
      </c>
      <c r="M73">
        <v>35</v>
      </c>
      <c r="N73" t="str">
        <f t="shared" si="2"/>
        <v>Young Adults</v>
      </c>
      <c r="O73" t="s">
        <v>18</v>
      </c>
    </row>
    <row r="74" spans="1:15" x14ac:dyDescent="0.2">
      <c r="A74">
        <v>24857</v>
      </c>
      <c r="B74" t="s">
        <v>36</v>
      </c>
      <c r="C74" t="s">
        <v>38</v>
      </c>
      <c r="D74" s="3">
        <v>130000</v>
      </c>
      <c r="E74" s="3" t="str">
        <f t="shared" si="3"/>
        <v>Middle Class</v>
      </c>
      <c r="F74">
        <v>3</v>
      </c>
      <c r="G74" t="s">
        <v>27</v>
      </c>
      <c r="H74" t="s">
        <v>21</v>
      </c>
      <c r="I74" t="s">
        <v>15</v>
      </c>
      <c r="J74">
        <v>4</v>
      </c>
      <c r="K74" t="s">
        <v>16</v>
      </c>
      <c r="L74" t="s">
        <v>17</v>
      </c>
      <c r="M74">
        <v>52</v>
      </c>
      <c r="N74" t="str">
        <f t="shared" si="2"/>
        <v>Middle Age Adults</v>
      </c>
      <c r="O74" t="s">
        <v>18</v>
      </c>
    </row>
    <row r="75" spans="1:15" x14ac:dyDescent="0.2">
      <c r="A75">
        <v>26956</v>
      </c>
      <c r="B75" t="s">
        <v>37</v>
      </c>
      <c r="C75" t="s">
        <v>38</v>
      </c>
      <c r="D75" s="3">
        <v>20000</v>
      </c>
      <c r="E75" s="3" t="str">
        <f t="shared" si="3"/>
        <v>Lower Class</v>
      </c>
      <c r="F75">
        <v>0</v>
      </c>
      <c r="G75" t="s">
        <v>19</v>
      </c>
      <c r="H75" t="s">
        <v>25</v>
      </c>
      <c r="I75" t="s">
        <v>18</v>
      </c>
      <c r="J75">
        <v>1</v>
      </c>
      <c r="K75" t="s">
        <v>22</v>
      </c>
      <c r="L75" t="s">
        <v>17</v>
      </c>
      <c r="M75">
        <v>36</v>
      </c>
      <c r="N75" t="str">
        <f t="shared" si="2"/>
        <v>Young Adults</v>
      </c>
      <c r="O75" t="s">
        <v>15</v>
      </c>
    </row>
    <row r="76" spans="1:15" x14ac:dyDescent="0.2">
      <c r="A76">
        <v>14517</v>
      </c>
      <c r="B76" t="s">
        <v>36</v>
      </c>
      <c r="C76" t="s">
        <v>38</v>
      </c>
      <c r="D76" s="3">
        <v>20000</v>
      </c>
      <c r="E76" s="3" t="str">
        <f t="shared" si="3"/>
        <v>Lower Class</v>
      </c>
      <c r="F76">
        <v>3</v>
      </c>
      <c r="G76" t="s">
        <v>27</v>
      </c>
      <c r="H76" t="s">
        <v>14</v>
      </c>
      <c r="I76" t="s">
        <v>18</v>
      </c>
      <c r="J76">
        <v>2</v>
      </c>
      <c r="K76" t="s">
        <v>26</v>
      </c>
      <c r="L76" t="s">
        <v>24</v>
      </c>
      <c r="M76">
        <v>62</v>
      </c>
      <c r="N76" t="str">
        <f t="shared" si="2"/>
        <v>Seniors</v>
      </c>
      <c r="O76" t="s">
        <v>18</v>
      </c>
    </row>
    <row r="77" spans="1:15" x14ac:dyDescent="0.2">
      <c r="A77">
        <v>12678</v>
      </c>
      <c r="B77" t="s">
        <v>37</v>
      </c>
      <c r="C77" t="s">
        <v>38</v>
      </c>
      <c r="D77" s="3">
        <v>130000</v>
      </c>
      <c r="E77" s="3" t="str">
        <f t="shared" si="3"/>
        <v>Middle Class</v>
      </c>
      <c r="F77">
        <v>4</v>
      </c>
      <c r="G77" t="s">
        <v>27</v>
      </c>
      <c r="H77" t="s">
        <v>28</v>
      </c>
      <c r="I77" t="s">
        <v>15</v>
      </c>
      <c r="J77">
        <v>4</v>
      </c>
      <c r="K77" t="s">
        <v>16</v>
      </c>
      <c r="L77" t="s">
        <v>24</v>
      </c>
      <c r="M77">
        <v>31</v>
      </c>
      <c r="N77" t="str">
        <f t="shared" si="2"/>
        <v>Young Adults</v>
      </c>
      <c r="O77" t="s">
        <v>18</v>
      </c>
    </row>
    <row r="78" spans="1:15" x14ac:dyDescent="0.2">
      <c r="A78">
        <v>16188</v>
      </c>
      <c r="B78" t="s">
        <v>37</v>
      </c>
      <c r="C78" t="s">
        <v>38</v>
      </c>
      <c r="D78" s="3">
        <v>20000</v>
      </c>
      <c r="E78" s="3" t="str">
        <f t="shared" si="3"/>
        <v>Lower Class</v>
      </c>
      <c r="F78">
        <v>0</v>
      </c>
      <c r="G78" t="s">
        <v>29</v>
      </c>
      <c r="H78" t="s">
        <v>25</v>
      </c>
      <c r="I78" t="s">
        <v>18</v>
      </c>
      <c r="J78">
        <v>2</v>
      </c>
      <c r="K78" t="s">
        <v>26</v>
      </c>
      <c r="L78" t="s">
        <v>17</v>
      </c>
      <c r="M78">
        <v>26</v>
      </c>
      <c r="N78" t="str">
        <f t="shared" si="2"/>
        <v>Young Adults</v>
      </c>
      <c r="O78" t="s">
        <v>18</v>
      </c>
    </row>
    <row r="79" spans="1:15" x14ac:dyDescent="0.2">
      <c r="A79">
        <v>27969</v>
      </c>
      <c r="B79" t="s">
        <v>36</v>
      </c>
      <c r="C79" t="s">
        <v>39</v>
      </c>
      <c r="D79" s="3">
        <v>80000</v>
      </c>
      <c r="E79" s="3" t="str">
        <f t="shared" si="3"/>
        <v>Middle Class</v>
      </c>
      <c r="F79">
        <v>0</v>
      </c>
      <c r="G79" t="s">
        <v>13</v>
      </c>
      <c r="H79" t="s">
        <v>21</v>
      </c>
      <c r="I79" t="s">
        <v>15</v>
      </c>
      <c r="J79">
        <v>2</v>
      </c>
      <c r="K79" t="s">
        <v>30</v>
      </c>
      <c r="L79" t="s">
        <v>24</v>
      </c>
      <c r="M79">
        <v>29</v>
      </c>
      <c r="N79" t="str">
        <f t="shared" si="2"/>
        <v>Young Adults</v>
      </c>
      <c r="O79" t="s">
        <v>15</v>
      </c>
    </row>
    <row r="80" spans="1:15" x14ac:dyDescent="0.2">
      <c r="A80">
        <v>15752</v>
      </c>
      <c r="B80" t="s">
        <v>36</v>
      </c>
      <c r="C80" t="s">
        <v>39</v>
      </c>
      <c r="D80" s="3">
        <v>80000</v>
      </c>
      <c r="E80" s="3" t="str">
        <f t="shared" si="3"/>
        <v>Middle Class</v>
      </c>
      <c r="F80">
        <v>2</v>
      </c>
      <c r="G80" t="s">
        <v>27</v>
      </c>
      <c r="H80" t="s">
        <v>14</v>
      </c>
      <c r="I80" t="s">
        <v>18</v>
      </c>
      <c r="J80">
        <v>2</v>
      </c>
      <c r="K80" t="s">
        <v>26</v>
      </c>
      <c r="L80" t="s">
        <v>24</v>
      </c>
      <c r="M80">
        <v>50</v>
      </c>
      <c r="N80" t="str">
        <f t="shared" si="2"/>
        <v>Middle Age Adults</v>
      </c>
      <c r="O80" t="s">
        <v>15</v>
      </c>
    </row>
    <row r="81" spans="1:15" x14ac:dyDescent="0.2">
      <c r="A81">
        <v>27745</v>
      </c>
      <c r="B81" t="s">
        <v>37</v>
      </c>
      <c r="C81" t="s">
        <v>39</v>
      </c>
      <c r="D81" s="3">
        <v>40000</v>
      </c>
      <c r="E81" s="3" t="str">
        <f t="shared" si="3"/>
        <v>Lower Class</v>
      </c>
      <c r="F81">
        <v>2</v>
      </c>
      <c r="G81" t="s">
        <v>13</v>
      </c>
      <c r="H81" t="s">
        <v>28</v>
      </c>
      <c r="I81" t="s">
        <v>15</v>
      </c>
      <c r="J81">
        <v>2</v>
      </c>
      <c r="K81" t="s">
        <v>23</v>
      </c>
      <c r="L81" t="s">
        <v>24</v>
      </c>
      <c r="M81">
        <v>63</v>
      </c>
      <c r="N81" t="str">
        <f t="shared" si="2"/>
        <v>Seniors</v>
      </c>
      <c r="O81" t="s">
        <v>15</v>
      </c>
    </row>
    <row r="82" spans="1:15" x14ac:dyDescent="0.2">
      <c r="A82">
        <v>20828</v>
      </c>
      <c r="B82" t="s">
        <v>36</v>
      </c>
      <c r="C82" t="s">
        <v>38</v>
      </c>
      <c r="D82" s="3">
        <v>30000</v>
      </c>
      <c r="E82" s="3" t="str">
        <f t="shared" si="3"/>
        <v>Lower Class</v>
      </c>
      <c r="F82">
        <v>4</v>
      </c>
      <c r="G82" t="s">
        <v>31</v>
      </c>
      <c r="H82" t="s">
        <v>20</v>
      </c>
      <c r="I82" t="s">
        <v>15</v>
      </c>
      <c r="J82">
        <v>0</v>
      </c>
      <c r="K82" t="s">
        <v>16</v>
      </c>
      <c r="L82" t="s">
        <v>17</v>
      </c>
      <c r="M82">
        <v>45</v>
      </c>
      <c r="N82" t="str">
        <f t="shared" si="2"/>
        <v>Middle Age Adults</v>
      </c>
      <c r="O82" t="s">
        <v>15</v>
      </c>
    </row>
    <row r="83" spans="1:15" x14ac:dyDescent="0.2">
      <c r="A83">
        <v>19461</v>
      </c>
      <c r="B83" t="s">
        <v>37</v>
      </c>
      <c r="C83" t="s">
        <v>38</v>
      </c>
      <c r="D83" s="3">
        <v>10000</v>
      </c>
      <c r="E83" s="3" t="str">
        <f t="shared" si="3"/>
        <v>Lower Class</v>
      </c>
      <c r="F83">
        <v>4</v>
      </c>
      <c r="G83" t="s">
        <v>29</v>
      </c>
      <c r="H83" t="s">
        <v>25</v>
      </c>
      <c r="I83" t="s">
        <v>15</v>
      </c>
      <c r="J83">
        <v>2</v>
      </c>
      <c r="K83" t="s">
        <v>16</v>
      </c>
      <c r="L83" t="s">
        <v>17</v>
      </c>
      <c r="M83">
        <v>40</v>
      </c>
      <c r="N83" t="str">
        <f t="shared" si="2"/>
        <v>Middle Age Adults</v>
      </c>
      <c r="O83" t="s">
        <v>18</v>
      </c>
    </row>
    <row r="84" spans="1:15" x14ac:dyDescent="0.2">
      <c r="A84">
        <v>26941</v>
      </c>
      <c r="B84" t="s">
        <v>36</v>
      </c>
      <c r="C84" t="s">
        <v>39</v>
      </c>
      <c r="D84" s="3">
        <v>30000</v>
      </c>
      <c r="E84" s="3" t="str">
        <f t="shared" si="3"/>
        <v>Lower Class</v>
      </c>
      <c r="F84">
        <v>0</v>
      </c>
      <c r="G84" t="s">
        <v>13</v>
      </c>
      <c r="H84" t="s">
        <v>20</v>
      </c>
      <c r="I84" t="s">
        <v>15</v>
      </c>
      <c r="J84">
        <v>0</v>
      </c>
      <c r="K84" t="s">
        <v>16</v>
      </c>
      <c r="L84" t="s">
        <v>17</v>
      </c>
      <c r="M84">
        <v>47</v>
      </c>
      <c r="N84" t="str">
        <f t="shared" si="2"/>
        <v>Middle Age Adults</v>
      </c>
      <c r="O84" t="s">
        <v>15</v>
      </c>
    </row>
    <row r="85" spans="1:15" x14ac:dyDescent="0.2">
      <c r="A85">
        <v>28412</v>
      </c>
      <c r="B85" t="s">
        <v>37</v>
      </c>
      <c r="C85" t="s">
        <v>39</v>
      </c>
      <c r="D85" s="3">
        <v>20000</v>
      </c>
      <c r="E85" s="3" t="str">
        <f t="shared" si="3"/>
        <v>Lower Class</v>
      </c>
      <c r="F85">
        <v>0</v>
      </c>
      <c r="G85" t="s">
        <v>27</v>
      </c>
      <c r="H85" t="s">
        <v>25</v>
      </c>
      <c r="I85" t="s">
        <v>18</v>
      </c>
      <c r="J85">
        <v>1</v>
      </c>
      <c r="K85" t="s">
        <v>22</v>
      </c>
      <c r="L85" t="s">
        <v>17</v>
      </c>
      <c r="M85">
        <v>29</v>
      </c>
      <c r="N85" t="str">
        <f t="shared" si="2"/>
        <v>Young Adults</v>
      </c>
      <c r="O85" t="s">
        <v>18</v>
      </c>
    </row>
    <row r="86" spans="1:15" x14ac:dyDescent="0.2">
      <c r="A86">
        <v>24485</v>
      </c>
      <c r="B86" t="s">
        <v>37</v>
      </c>
      <c r="C86" t="s">
        <v>39</v>
      </c>
      <c r="D86" s="3">
        <v>40000</v>
      </c>
      <c r="E86" s="3" t="str">
        <f t="shared" si="3"/>
        <v>Lower Class</v>
      </c>
      <c r="F86">
        <v>2</v>
      </c>
      <c r="G86" t="s">
        <v>13</v>
      </c>
      <c r="H86" t="s">
        <v>28</v>
      </c>
      <c r="I86" t="s">
        <v>18</v>
      </c>
      <c r="J86">
        <v>1</v>
      </c>
      <c r="K86" t="s">
        <v>23</v>
      </c>
      <c r="L86" t="s">
        <v>24</v>
      </c>
      <c r="M86">
        <v>52</v>
      </c>
      <c r="N86" t="str">
        <f t="shared" si="2"/>
        <v>Middle Age Adults</v>
      </c>
      <c r="O86" t="s">
        <v>15</v>
      </c>
    </row>
    <row r="87" spans="1:15" x14ac:dyDescent="0.2">
      <c r="A87">
        <v>16514</v>
      </c>
      <c r="B87" t="s">
        <v>37</v>
      </c>
      <c r="C87" t="s">
        <v>39</v>
      </c>
      <c r="D87" s="3">
        <v>10000</v>
      </c>
      <c r="E87" s="3" t="str">
        <f t="shared" si="3"/>
        <v>Lower Class</v>
      </c>
      <c r="F87">
        <v>0</v>
      </c>
      <c r="G87" t="s">
        <v>19</v>
      </c>
      <c r="H87" t="s">
        <v>25</v>
      </c>
      <c r="I87" t="s">
        <v>15</v>
      </c>
      <c r="J87">
        <v>1</v>
      </c>
      <c r="K87" t="s">
        <v>26</v>
      </c>
      <c r="L87" t="s">
        <v>24</v>
      </c>
      <c r="M87">
        <v>26</v>
      </c>
      <c r="N87" t="str">
        <f t="shared" si="2"/>
        <v>Young Adults</v>
      </c>
      <c r="O87" t="s">
        <v>15</v>
      </c>
    </row>
    <row r="88" spans="1:15" x14ac:dyDescent="0.2">
      <c r="A88">
        <v>17191</v>
      </c>
      <c r="B88" t="s">
        <v>37</v>
      </c>
      <c r="C88" t="s">
        <v>39</v>
      </c>
      <c r="D88" s="3">
        <v>130000</v>
      </c>
      <c r="E88" s="3" t="str">
        <f t="shared" si="3"/>
        <v>Middle Class</v>
      </c>
      <c r="F88">
        <v>3</v>
      </c>
      <c r="G88" t="s">
        <v>19</v>
      </c>
      <c r="H88" t="s">
        <v>21</v>
      </c>
      <c r="I88" t="s">
        <v>18</v>
      </c>
      <c r="J88">
        <v>3</v>
      </c>
      <c r="K88" t="s">
        <v>16</v>
      </c>
      <c r="L88" t="s">
        <v>17</v>
      </c>
      <c r="M88">
        <v>51</v>
      </c>
      <c r="N88" t="str">
        <f t="shared" si="2"/>
        <v>Middle Age Adults</v>
      </c>
      <c r="O88" t="s">
        <v>15</v>
      </c>
    </row>
    <row r="89" spans="1:15" x14ac:dyDescent="0.2">
      <c r="A89">
        <v>19608</v>
      </c>
      <c r="B89" t="s">
        <v>36</v>
      </c>
      <c r="C89" t="s">
        <v>39</v>
      </c>
      <c r="D89" s="3">
        <v>80000</v>
      </c>
      <c r="E89" s="3" t="str">
        <f t="shared" si="3"/>
        <v>Middle Class</v>
      </c>
      <c r="F89">
        <v>5</v>
      </c>
      <c r="G89" t="s">
        <v>13</v>
      </c>
      <c r="H89" t="s">
        <v>21</v>
      </c>
      <c r="I89" t="s">
        <v>15</v>
      </c>
      <c r="J89">
        <v>4</v>
      </c>
      <c r="K89" t="s">
        <v>26</v>
      </c>
      <c r="L89" t="s">
        <v>24</v>
      </c>
      <c r="M89">
        <v>40</v>
      </c>
      <c r="N89" t="str">
        <f t="shared" si="2"/>
        <v>Middle Age Adults</v>
      </c>
      <c r="O89" t="s">
        <v>18</v>
      </c>
    </row>
    <row r="90" spans="1:15" x14ac:dyDescent="0.2">
      <c r="A90">
        <v>24119</v>
      </c>
      <c r="B90" t="s">
        <v>37</v>
      </c>
      <c r="C90" t="s">
        <v>39</v>
      </c>
      <c r="D90" s="3">
        <v>30000</v>
      </c>
      <c r="E90" s="3" t="str">
        <f t="shared" si="3"/>
        <v>Lower Class</v>
      </c>
      <c r="F90">
        <v>0</v>
      </c>
      <c r="G90" t="s">
        <v>19</v>
      </c>
      <c r="H90" t="s">
        <v>20</v>
      </c>
      <c r="I90" t="s">
        <v>18</v>
      </c>
      <c r="J90">
        <v>1</v>
      </c>
      <c r="K90" t="s">
        <v>22</v>
      </c>
      <c r="L90" t="s">
        <v>17</v>
      </c>
      <c r="M90">
        <v>29</v>
      </c>
      <c r="N90" t="str">
        <f t="shared" si="2"/>
        <v>Young Adults</v>
      </c>
      <c r="O90" t="s">
        <v>18</v>
      </c>
    </row>
    <row r="91" spans="1:15" x14ac:dyDescent="0.2">
      <c r="A91">
        <v>25458</v>
      </c>
      <c r="B91" t="s">
        <v>36</v>
      </c>
      <c r="C91" t="s">
        <v>39</v>
      </c>
      <c r="D91" s="3">
        <v>20000</v>
      </c>
      <c r="E91" s="3" t="str">
        <f t="shared" si="3"/>
        <v>Lower Class</v>
      </c>
      <c r="F91">
        <v>1</v>
      </c>
      <c r="G91" t="s">
        <v>27</v>
      </c>
      <c r="H91" t="s">
        <v>25</v>
      </c>
      <c r="I91" t="s">
        <v>18</v>
      </c>
      <c r="J91">
        <v>1</v>
      </c>
      <c r="K91" t="s">
        <v>26</v>
      </c>
      <c r="L91" t="s">
        <v>17</v>
      </c>
      <c r="M91">
        <v>40</v>
      </c>
      <c r="N91" t="str">
        <f t="shared" si="2"/>
        <v>Middle Age Adults</v>
      </c>
      <c r="O91" t="s">
        <v>15</v>
      </c>
    </row>
    <row r="92" spans="1:15" x14ac:dyDescent="0.2">
      <c r="A92">
        <v>26886</v>
      </c>
      <c r="B92" t="s">
        <v>37</v>
      </c>
      <c r="C92" t="s">
        <v>38</v>
      </c>
      <c r="D92" s="3">
        <v>30000</v>
      </c>
      <c r="E92" s="3" t="str">
        <f t="shared" si="3"/>
        <v>Lower Class</v>
      </c>
      <c r="F92">
        <v>0</v>
      </c>
      <c r="G92" t="s">
        <v>19</v>
      </c>
      <c r="H92" t="s">
        <v>20</v>
      </c>
      <c r="I92" t="s">
        <v>18</v>
      </c>
      <c r="J92">
        <v>1</v>
      </c>
      <c r="K92" t="s">
        <v>16</v>
      </c>
      <c r="L92" t="s">
        <v>17</v>
      </c>
      <c r="M92">
        <v>29</v>
      </c>
      <c r="N92" t="str">
        <f t="shared" si="2"/>
        <v>Young Adults</v>
      </c>
      <c r="O92" t="s">
        <v>15</v>
      </c>
    </row>
    <row r="93" spans="1:15" x14ac:dyDescent="0.2">
      <c r="A93">
        <v>28436</v>
      </c>
      <c r="B93" t="s">
        <v>37</v>
      </c>
      <c r="C93" t="s">
        <v>39</v>
      </c>
      <c r="D93" s="3">
        <v>30000</v>
      </c>
      <c r="E93" s="3" t="str">
        <f t="shared" si="3"/>
        <v>Lower Class</v>
      </c>
      <c r="F93">
        <v>0</v>
      </c>
      <c r="G93" t="s">
        <v>19</v>
      </c>
      <c r="H93" t="s">
        <v>20</v>
      </c>
      <c r="I93" t="s">
        <v>18</v>
      </c>
      <c r="J93">
        <v>1</v>
      </c>
      <c r="K93" t="s">
        <v>16</v>
      </c>
      <c r="L93" t="s">
        <v>17</v>
      </c>
      <c r="M93">
        <v>30</v>
      </c>
      <c r="N93" t="str">
        <f t="shared" si="2"/>
        <v>Young Adults</v>
      </c>
      <c r="O93" t="s">
        <v>15</v>
      </c>
    </row>
    <row r="94" spans="1:15" x14ac:dyDescent="0.2">
      <c r="A94">
        <v>19562</v>
      </c>
      <c r="B94" t="s">
        <v>37</v>
      </c>
      <c r="C94" t="s">
        <v>38</v>
      </c>
      <c r="D94" s="3">
        <v>60000</v>
      </c>
      <c r="E94" s="3" t="str">
        <f t="shared" si="3"/>
        <v>Middle Class</v>
      </c>
      <c r="F94">
        <v>2</v>
      </c>
      <c r="G94" t="s">
        <v>13</v>
      </c>
      <c r="H94" t="s">
        <v>21</v>
      </c>
      <c r="I94" t="s">
        <v>15</v>
      </c>
      <c r="J94">
        <v>1</v>
      </c>
      <c r="K94" t="s">
        <v>22</v>
      </c>
      <c r="L94" t="s">
        <v>24</v>
      </c>
      <c r="M94">
        <v>37</v>
      </c>
      <c r="N94" t="str">
        <f t="shared" si="2"/>
        <v>Young Adults</v>
      </c>
      <c r="O94" t="s">
        <v>15</v>
      </c>
    </row>
    <row r="95" spans="1:15" x14ac:dyDescent="0.2">
      <c r="A95">
        <v>15608</v>
      </c>
      <c r="B95" t="s">
        <v>37</v>
      </c>
      <c r="C95" t="s">
        <v>38</v>
      </c>
      <c r="D95" s="3">
        <v>30000</v>
      </c>
      <c r="E95" s="3" t="str">
        <f t="shared" si="3"/>
        <v>Lower Class</v>
      </c>
      <c r="F95">
        <v>0</v>
      </c>
      <c r="G95" t="s">
        <v>19</v>
      </c>
      <c r="H95" t="s">
        <v>20</v>
      </c>
      <c r="I95" t="s">
        <v>18</v>
      </c>
      <c r="J95">
        <v>1</v>
      </c>
      <c r="K95" t="s">
        <v>22</v>
      </c>
      <c r="L95" t="s">
        <v>17</v>
      </c>
      <c r="M95">
        <v>33</v>
      </c>
      <c r="N95" t="str">
        <f t="shared" si="2"/>
        <v>Young Adults</v>
      </c>
      <c r="O95" t="s">
        <v>18</v>
      </c>
    </row>
    <row r="96" spans="1:15" x14ac:dyDescent="0.2">
      <c r="A96">
        <v>16487</v>
      </c>
      <c r="B96" t="s">
        <v>37</v>
      </c>
      <c r="C96" t="s">
        <v>38</v>
      </c>
      <c r="D96" s="3">
        <v>30000</v>
      </c>
      <c r="E96" s="3" t="str">
        <f t="shared" si="3"/>
        <v>Lower Class</v>
      </c>
      <c r="F96">
        <v>3</v>
      </c>
      <c r="G96" t="s">
        <v>27</v>
      </c>
      <c r="H96" t="s">
        <v>14</v>
      </c>
      <c r="I96" t="s">
        <v>15</v>
      </c>
      <c r="J96">
        <v>2</v>
      </c>
      <c r="K96" t="s">
        <v>23</v>
      </c>
      <c r="L96" t="s">
        <v>24</v>
      </c>
      <c r="M96">
        <v>55</v>
      </c>
      <c r="N96" t="str">
        <f t="shared" si="2"/>
        <v>Middle Age Adults</v>
      </c>
      <c r="O96" t="s">
        <v>18</v>
      </c>
    </row>
    <row r="97" spans="1:15" x14ac:dyDescent="0.2">
      <c r="A97">
        <v>17197</v>
      </c>
      <c r="B97" t="s">
        <v>37</v>
      </c>
      <c r="C97" t="s">
        <v>38</v>
      </c>
      <c r="D97" s="3">
        <v>90000</v>
      </c>
      <c r="E97" s="3" t="str">
        <f t="shared" si="3"/>
        <v>Middle Class</v>
      </c>
      <c r="F97">
        <v>5</v>
      </c>
      <c r="G97" t="s">
        <v>19</v>
      </c>
      <c r="H97" t="s">
        <v>21</v>
      </c>
      <c r="I97" t="s">
        <v>15</v>
      </c>
      <c r="J97">
        <v>2</v>
      </c>
      <c r="K97" t="s">
        <v>30</v>
      </c>
      <c r="L97" t="s">
        <v>17</v>
      </c>
      <c r="M97">
        <v>62</v>
      </c>
      <c r="N97" t="str">
        <f t="shared" si="2"/>
        <v>Seniors</v>
      </c>
      <c r="O97" t="s">
        <v>18</v>
      </c>
    </row>
    <row r="98" spans="1:15" x14ac:dyDescent="0.2">
      <c r="A98">
        <v>12507</v>
      </c>
      <c r="B98" t="s">
        <v>36</v>
      </c>
      <c r="C98" t="s">
        <v>39</v>
      </c>
      <c r="D98" s="3">
        <v>30000</v>
      </c>
      <c r="E98" s="3" t="str">
        <f t="shared" si="3"/>
        <v>Lower Class</v>
      </c>
      <c r="F98">
        <v>1</v>
      </c>
      <c r="G98" t="s">
        <v>19</v>
      </c>
      <c r="H98" t="s">
        <v>20</v>
      </c>
      <c r="I98" t="s">
        <v>15</v>
      </c>
      <c r="J98">
        <v>1</v>
      </c>
      <c r="K98" t="s">
        <v>16</v>
      </c>
      <c r="L98" t="s">
        <v>17</v>
      </c>
      <c r="M98">
        <v>43</v>
      </c>
      <c r="N98" t="str">
        <f t="shared" si="2"/>
        <v>Middle Age Adults</v>
      </c>
      <c r="O98" t="s">
        <v>18</v>
      </c>
    </row>
    <row r="99" spans="1:15" x14ac:dyDescent="0.2">
      <c r="A99">
        <v>23940</v>
      </c>
      <c r="B99" t="s">
        <v>36</v>
      </c>
      <c r="C99" t="s">
        <v>39</v>
      </c>
      <c r="D99" s="3">
        <v>40000</v>
      </c>
      <c r="E99" s="3" t="str">
        <f t="shared" si="3"/>
        <v>Lower Class</v>
      </c>
      <c r="F99">
        <v>1</v>
      </c>
      <c r="G99" t="s">
        <v>13</v>
      </c>
      <c r="H99" t="s">
        <v>14</v>
      </c>
      <c r="I99" t="s">
        <v>15</v>
      </c>
      <c r="J99">
        <v>1</v>
      </c>
      <c r="K99" t="s">
        <v>16</v>
      </c>
      <c r="L99" t="s">
        <v>17</v>
      </c>
      <c r="M99">
        <v>44</v>
      </c>
      <c r="N99" t="str">
        <f t="shared" si="2"/>
        <v>Middle Age Adults</v>
      </c>
      <c r="O99" t="s">
        <v>15</v>
      </c>
    </row>
    <row r="100" spans="1:15" x14ac:dyDescent="0.2">
      <c r="A100">
        <v>19441</v>
      </c>
      <c r="B100" t="s">
        <v>36</v>
      </c>
      <c r="C100" t="s">
        <v>39</v>
      </c>
      <c r="D100" s="3">
        <v>40000</v>
      </c>
      <c r="E100" s="3" t="str">
        <f t="shared" si="3"/>
        <v>Lower Class</v>
      </c>
      <c r="F100">
        <v>0</v>
      </c>
      <c r="G100" t="s">
        <v>31</v>
      </c>
      <c r="H100" t="s">
        <v>20</v>
      </c>
      <c r="I100" t="s">
        <v>15</v>
      </c>
      <c r="J100">
        <v>0</v>
      </c>
      <c r="K100" t="s">
        <v>16</v>
      </c>
      <c r="L100" t="s">
        <v>17</v>
      </c>
      <c r="M100">
        <v>25</v>
      </c>
      <c r="N100" t="str">
        <f t="shared" si="2"/>
        <v>Young Adults</v>
      </c>
      <c r="O100" t="s">
        <v>15</v>
      </c>
    </row>
    <row r="101" spans="1:15" x14ac:dyDescent="0.2">
      <c r="A101">
        <v>26852</v>
      </c>
      <c r="B101" t="s">
        <v>36</v>
      </c>
      <c r="C101" t="s">
        <v>38</v>
      </c>
      <c r="D101" s="3">
        <v>20000</v>
      </c>
      <c r="E101" s="3" t="str">
        <f t="shared" si="3"/>
        <v>Lower Class</v>
      </c>
      <c r="F101">
        <v>3</v>
      </c>
      <c r="G101" t="s">
        <v>27</v>
      </c>
      <c r="H101" t="s">
        <v>25</v>
      </c>
      <c r="I101" t="s">
        <v>15</v>
      </c>
      <c r="J101">
        <v>2</v>
      </c>
      <c r="K101" t="s">
        <v>16</v>
      </c>
      <c r="L101" t="s">
        <v>17</v>
      </c>
      <c r="M101">
        <v>43</v>
      </c>
      <c r="N101" t="str">
        <f t="shared" si="2"/>
        <v>Middle Age Adults</v>
      </c>
      <c r="O101" t="s">
        <v>18</v>
      </c>
    </row>
    <row r="102" spans="1:15" x14ac:dyDescent="0.2">
      <c r="A102">
        <v>12274</v>
      </c>
      <c r="B102" t="s">
        <v>37</v>
      </c>
      <c r="C102" t="s">
        <v>39</v>
      </c>
      <c r="D102" s="3">
        <v>10000</v>
      </c>
      <c r="E102" s="3" t="str">
        <f t="shared" si="3"/>
        <v>Lower Class</v>
      </c>
      <c r="F102">
        <v>2</v>
      </c>
      <c r="G102" t="s">
        <v>27</v>
      </c>
      <c r="H102" t="s">
        <v>25</v>
      </c>
      <c r="I102" t="s">
        <v>15</v>
      </c>
      <c r="J102">
        <v>0</v>
      </c>
      <c r="K102" t="s">
        <v>16</v>
      </c>
      <c r="L102" t="s">
        <v>17</v>
      </c>
      <c r="M102">
        <v>35</v>
      </c>
      <c r="N102" t="str">
        <f t="shared" si="2"/>
        <v>Young Adults</v>
      </c>
      <c r="O102" t="s">
        <v>18</v>
      </c>
    </row>
    <row r="103" spans="1:15" x14ac:dyDescent="0.2">
      <c r="A103">
        <v>20236</v>
      </c>
      <c r="B103" t="s">
        <v>37</v>
      </c>
      <c r="C103" t="s">
        <v>39</v>
      </c>
      <c r="D103" s="3">
        <v>60000</v>
      </c>
      <c r="E103" s="3" t="str">
        <f t="shared" si="3"/>
        <v>Middle Class</v>
      </c>
      <c r="F103">
        <v>3</v>
      </c>
      <c r="G103" t="s">
        <v>13</v>
      </c>
      <c r="H103" t="s">
        <v>21</v>
      </c>
      <c r="I103" t="s">
        <v>18</v>
      </c>
      <c r="J103">
        <v>2</v>
      </c>
      <c r="K103" t="s">
        <v>16</v>
      </c>
      <c r="L103" t="s">
        <v>24</v>
      </c>
      <c r="M103">
        <v>43</v>
      </c>
      <c r="N103" t="str">
        <f t="shared" si="2"/>
        <v>Middle Age Adults</v>
      </c>
      <c r="O103" t="s">
        <v>15</v>
      </c>
    </row>
    <row r="104" spans="1:15" x14ac:dyDescent="0.2">
      <c r="A104">
        <v>24149</v>
      </c>
      <c r="B104" t="s">
        <v>36</v>
      </c>
      <c r="C104" t="s">
        <v>39</v>
      </c>
      <c r="D104" s="3">
        <v>10000</v>
      </c>
      <c r="E104" s="3" t="str">
        <f t="shared" si="3"/>
        <v>Lower Class</v>
      </c>
      <c r="F104">
        <v>2</v>
      </c>
      <c r="G104" t="s">
        <v>19</v>
      </c>
      <c r="H104" t="s">
        <v>25</v>
      </c>
      <c r="I104" t="s">
        <v>15</v>
      </c>
      <c r="J104">
        <v>0</v>
      </c>
      <c r="K104" t="s">
        <v>26</v>
      </c>
      <c r="L104" t="s">
        <v>17</v>
      </c>
      <c r="M104">
        <v>49</v>
      </c>
      <c r="N104" t="str">
        <f t="shared" si="2"/>
        <v>Middle Age Adults</v>
      </c>
      <c r="O104" t="s">
        <v>18</v>
      </c>
    </row>
    <row r="105" spans="1:15" x14ac:dyDescent="0.2">
      <c r="A105">
        <v>26139</v>
      </c>
      <c r="B105" t="s">
        <v>37</v>
      </c>
      <c r="C105" t="s">
        <v>39</v>
      </c>
      <c r="D105" s="3">
        <v>60000</v>
      </c>
      <c r="E105" s="3" t="str">
        <f t="shared" si="3"/>
        <v>Middle Class</v>
      </c>
      <c r="F105">
        <v>1</v>
      </c>
      <c r="G105" t="s">
        <v>19</v>
      </c>
      <c r="H105" t="s">
        <v>14</v>
      </c>
      <c r="I105" t="s">
        <v>15</v>
      </c>
      <c r="J105">
        <v>1</v>
      </c>
      <c r="K105" t="s">
        <v>23</v>
      </c>
      <c r="L105" t="s">
        <v>24</v>
      </c>
      <c r="M105">
        <v>45</v>
      </c>
      <c r="N105" t="str">
        <f t="shared" si="2"/>
        <v>Middle Age Adults</v>
      </c>
      <c r="O105" t="s">
        <v>18</v>
      </c>
    </row>
    <row r="106" spans="1:15" x14ac:dyDescent="0.2">
      <c r="A106">
        <v>18491</v>
      </c>
      <c r="B106" t="s">
        <v>37</v>
      </c>
      <c r="C106" t="s">
        <v>38</v>
      </c>
      <c r="D106" s="3">
        <v>70000</v>
      </c>
      <c r="E106" s="3" t="str">
        <f t="shared" si="3"/>
        <v>Middle Class</v>
      </c>
      <c r="F106">
        <v>2</v>
      </c>
      <c r="G106" t="s">
        <v>27</v>
      </c>
      <c r="H106" t="s">
        <v>21</v>
      </c>
      <c r="I106" t="s">
        <v>15</v>
      </c>
      <c r="J106">
        <v>2</v>
      </c>
      <c r="K106" t="s">
        <v>23</v>
      </c>
      <c r="L106" t="s">
        <v>24</v>
      </c>
      <c r="M106">
        <v>49</v>
      </c>
      <c r="N106" t="str">
        <f t="shared" si="2"/>
        <v>Middle Age Adults</v>
      </c>
      <c r="O106" t="s">
        <v>15</v>
      </c>
    </row>
    <row r="107" spans="1:15" x14ac:dyDescent="0.2">
      <c r="A107">
        <v>22707</v>
      </c>
      <c r="B107" t="s">
        <v>37</v>
      </c>
      <c r="C107" t="s">
        <v>38</v>
      </c>
      <c r="D107" s="3">
        <v>30000</v>
      </c>
      <c r="E107" s="3" t="str">
        <f t="shared" si="3"/>
        <v>Lower Class</v>
      </c>
      <c r="F107">
        <v>0</v>
      </c>
      <c r="G107" t="s">
        <v>19</v>
      </c>
      <c r="H107" t="s">
        <v>20</v>
      </c>
      <c r="I107" t="s">
        <v>18</v>
      </c>
      <c r="J107">
        <v>1</v>
      </c>
      <c r="K107" t="s">
        <v>22</v>
      </c>
      <c r="L107" t="s">
        <v>17</v>
      </c>
      <c r="M107">
        <v>30</v>
      </c>
      <c r="N107" t="str">
        <f t="shared" si="2"/>
        <v>Young Adults</v>
      </c>
      <c r="O107" t="s">
        <v>18</v>
      </c>
    </row>
    <row r="108" spans="1:15" x14ac:dyDescent="0.2">
      <c r="A108">
        <v>20430</v>
      </c>
      <c r="B108" t="s">
        <v>36</v>
      </c>
      <c r="C108" t="s">
        <v>39</v>
      </c>
      <c r="D108" s="3">
        <v>70000</v>
      </c>
      <c r="E108" s="3" t="str">
        <f t="shared" si="3"/>
        <v>Middle Class</v>
      </c>
      <c r="F108">
        <v>2</v>
      </c>
      <c r="G108" t="s">
        <v>19</v>
      </c>
      <c r="H108" t="s">
        <v>14</v>
      </c>
      <c r="I108" t="s">
        <v>15</v>
      </c>
      <c r="J108">
        <v>2</v>
      </c>
      <c r="K108" t="s">
        <v>23</v>
      </c>
      <c r="L108" t="s">
        <v>24</v>
      </c>
      <c r="M108">
        <v>52</v>
      </c>
      <c r="N108" t="str">
        <f t="shared" si="2"/>
        <v>Middle Age Adults</v>
      </c>
      <c r="O108" t="s">
        <v>15</v>
      </c>
    </row>
    <row r="109" spans="1:15" x14ac:dyDescent="0.2">
      <c r="A109">
        <v>27494</v>
      </c>
      <c r="B109" t="s">
        <v>37</v>
      </c>
      <c r="C109" t="s">
        <v>38</v>
      </c>
      <c r="D109" s="3">
        <v>40000</v>
      </c>
      <c r="E109" s="3" t="str">
        <f t="shared" si="3"/>
        <v>Lower Class</v>
      </c>
      <c r="F109">
        <v>2</v>
      </c>
      <c r="G109" t="s">
        <v>19</v>
      </c>
      <c r="H109" t="s">
        <v>14</v>
      </c>
      <c r="I109" t="s">
        <v>18</v>
      </c>
      <c r="J109">
        <v>2</v>
      </c>
      <c r="K109" t="s">
        <v>26</v>
      </c>
      <c r="L109" t="s">
        <v>24</v>
      </c>
      <c r="M109">
        <v>53</v>
      </c>
      <c r="N109" t="str">
        <f t="shared" si="2"/>
        <v>Middle Age Adults</v>
      </c>
      <c r="O109" t="s">
        <v>15</v>
      </c>
    </row>
    <row r="110" spans="1:15" x14ac:dyDescent="0.2">
      <c r="A110">
        <v>26829</v>
      </c>
      <c r="B110" t="s">
        <v>36</v>
      </c>
      <c r="C110" t="s">
        <v>38</v>
      </c>
      <c r="D110" s="3">
        <v>40000</v>
      </c>
      <c r="E110" s="3" t="str">
        <f t="shared" si="3"/>
        <v>Lower Class</v>
      </c>
      <c r="F110">
        <v>0</v>
      </c>
      <c r="G110" t="s">
        <v>13</v>
      </c>
      <c r="H110" t="s">
        <v>20</v>
      </c>
      <c r="I110" t="s">
        <v>15</v>
      </c>
      <c r="J110">
        <v>0</v>
      </c>
      <c r="K110" t="s">
        <v>16</v>
      </c>
      <c r="L110" t="s">
        <v>17</v>
      </c>
      <c r="M110">
        <v>38</v>
      </c>
      <c r="N110" t="str">
        <f t="shared" si="2"/>
        <v>Young Adults</v>
      </c>
      <c r="O110" t="s">
        <v>15</v>
      </c>
    </row>
    <row r="111" spans="1:15" x14ac:dyDescent="0.2">
      <c r="A111">
        <v>28395</v>
      </c>
      <c r="B111" t="s">
        <v>37</v>
      </c>
      <c r="C111" t="s">
        <v>39</v>
      </c>
      <c r="D111" s="3">
        <v>40000</v>
      </c>
      <c r="E111" s="3" t="str">
        <f t="shared" si="3"/>
        <v>Lower Class</v>
      </c>
      <c r="F111">
        <v>0</v>
      </c>
      <c r="G111" t="s">
        <v>13</v>
      </c>
      <c r="H111" t="s">
        <v>21</v>
      </c>
      <c r="I111" t="s">
        <v>18</v>
      </c>
      <c r="J111">
        <v>0</v>
      </c>
      <c r="K111" t="s">
        <v>16</v>
      </c>
      <c r="L111" t="s">
        <v>17</v>
      </c>
      <c r="M111">
        <v>39</v>
      </c>
      <c r="N111" t="str">
        <f t="shared" si="2"/>
        <v>Middle Age Adults</v>
      </c>
      <c r="O111" t="s">
        <v>15</v>
      </c>
    </row>
    <row r="112" spans="1:15" x14ac:dyDescent="0.2">
      <c r="A112">
        <v>21006</v>
      </c>
      <c r="B112" t="s">
        <v>37</v>
      </c>
      <c r="C112" t="s">
        <v>38</v>
      </c>
      <c r="D112" s="3">
        <v>30000</v>
      </c>
      <c r="E112" s="3" t="str">
        <f t="shared" si="3"/>
        <v>Lower Class</v>
      </c>
      <c r="F112">
        <v>1</v>
      </c>
      <c r="G112" t="s">
        <v>19</v>
      </c>
      <c r="H112" t="s">
        <v>25</v>
      </c>
      <c r="I112" t="s">
        <v>18</v>
      </c>
      <c r="J112">
        <v>0</v>
      </c>
      <c r="K112" t="s">
        <v>16</v>
      </c>
      <c r="L112" t="s">
        <v>17</v>
      </c>
      <c r="M112">
        <v>46</v>
      </c>
      <c r="N112" t="str">
        <f t="shared" si="2"/>
        <v>Middle Age Adults</v>
      </c>
      <c r="O112" t="s">
        <v>15</v>
      </c>
    </row>
    <row r="113" spans="1:15" x14ac:dyDescent="0.2">
      <c r="A113">
        <v>14682</v>
      </c>
      <c r="B113" t="s">
        <v>37</v>
      </c>
      <c r="C113" t="s">
        <v>38</v>
      </c>
      <c r="D113" s="3">
        <v>70000</v>
      </c>
      <c r="E113" s="3" t="str">
        <f t="shared" si="3"/>
        <v>Middle Class</v>
      </c>
      <c r="F113">
        <v>0</v>
      </c>
      <c r="G113" t="s">
        <v>13</v>
      </c>
      <c r="H113" t="s">
        <v>21</v>
      </c>
      <c r="I113" t="s">
        <v>18</v>
      </c>
      <c r="J113">
        <v>1</v>
      </c>
      <c r="K113" t="s">
        <v>23</v>
      </c>
      <c r="L113" t="s">
        <v>24</v>
      </c>
      <c r="M113">
        <v>38</v>
      </c>
      <c r="N113" t="str">
        <f t="shared" si="2"/>
        <v>Young Adults</v>
      </c>
      <c r="O113" t="s">
        <v>18</v>
      </c>
    </row>
    <row r="114" spans="1:15" x14ac:dyDescent="0.2">
      <c r="A114">
        <v>17650</v>
      </c>
      <c r="B114" t="s">
        <v>37</v>
      </c>
      <c r="C114" t="s">
        <v>38</v>
      </c>
      <c r="D114" s="3">
        <v>40000</v>
      </c>
      <c r="E114" s="3" t="str">
        <f t="shared" si="3"/>
        <v>Lower Class</v>
      </c>
      <c r="F114">
        <v>2</v>
      </c>
      <c r="G114" t="s">
        <v>19</v>
      </c>
      <c r="H114" t="s">
        <v>20</v>
      </c>
      <c r="I114" t="s">
        <v>15</v>
      </c>
      <c r="J114">
        <v>2</v>
      </c>
      <c r="K114" t="s">
        <v>26</v>
      </c>
      <c r="L114" t="s">
        <v>17</v>
      </c>
      <c r="M114">
        <v>35</v>
      </c>
      <c r="N114" t="str">
        <f t="shared" si="2"/>
        <v>Young Adults</v>
      </c>
      <c r="O114" t="s">
        <v>18</v>
      </c>
    </row>
    <row r="115" spans="1:15" x14ac:dyDescent="0.2">
      <c r="A115">
        <v>29191</v>
      </c>
      <c r="B115" t="s">
        <v>37</v>
      </c>
      <c r="C115" t="s">
        <v>38</v>
      </c>
      <c r="D115" s="3">
        <v>130000</v>
      </c>
      <c r="E115" s="3" t="str">
        <f t="shared" si="3"/>
        <v>Middle Class</v>
      </c>
      <c r="F115">
        <v>1</v>
      </c>
      <c r="G115" t="s">
        <v>31</v>
      </c>
      <c r="H115" t="s">
        <v>28</v>
      </c>
      <c r="I115" t="s">
        <v>18</v>
      </c>
      <c r="J115">
        <v>1</v>
      </c>
      <c r="K115" t="s">
        <v>16</v>
      </c>
      <c r="L115" t="s">
        <v>24</v>
      </c>
      <c r="M115">
        <v>36</v>
      </c>
      <c r="N115" t="str">
        <f t="shared" si="2"/>
        <v>Young Adults</v>
      </c>
      <c r="O115" t="s">
        <v>15</v>
      </c>
    </row>
    <row r="116" spans="1:15" x14ac:dyDescent="0.2">
      <c r="A116">
        <v>15030</v>
      </c>
      <c r="B116" t="s">
        <v>36</v>
      </c>
      <c r="C116" t="s">
        <v>39</v>
      </c>
      <c r="D116" s="3">
        <v>20000</v>
      </c>
      <c r="E116" s="3" t="str">
        <f t="shared" si="3"/>
        <v>Lower Class</v>
      </c>
      <c r="F116">
        <v>0</v>
      </c>
      <c r="G116" t="s">
        <v>13</v>
      </c>
      <c r="H116" t="s">
        <v>20</v>
      </c>
      <c r="I116" t="s">
        <v>15</v>
      </c>
      <c r="J116">
        <v>0</v>
      </c>
      <c r="K116" t="s">
        <v>16</v>
      </c>
      <c r="L116" t="s">
        <v>24</v>
      </c>
      <c r="M116">
        <v>26</v>
      </c>
      <c r="N116" t="str">
        <f t="shared" si="2"/>
        <v>Young Adults</v>
      </c>
      <c r="O116" t="s">
        <v>15</v>
      </c>
    </row>
    <row r="117" spans="1:15" x14ac:dyDescent="0.2">
      <c r="A117">
        <v>24140</v>
      </c>
      <c r="B117" t="s">
        <v>37</v>
      </c>
      <c r="C117" t="s">
        <v>39</v>
      </c>
      <c r="D117" s="3">
        <v>10000</v>
      </c>
      <c r="E117" s="3" t="str">
        <f t="shared" si="3"/>
        <v>Lower Class</v>
      </c>
      <c r="F117">
        <v>0</v>
      </c>
      <c r="G117" t="s">
        <v>31</v>
      </c>
      <c r="H117" t="s">
        <v>25</v>
      </c>
      <c r="I117" t="s">
        <v>18</v>
      </c>
      <c r="J117">
        <v>0</v>
      </c>
      <c r="K117" t="s">
        <v>16</v>
      </c>
      <c r="L117" t="s">
        <v>17</v>
      </c>
      <c r="M117">
        <v>30</v>
      </c>
      <c r="N117" t="str">
        <f t="shared" si="2"/>
        <v>Young Adults</v>
      </c>
      <c r="O117" t="s">
        <v>15</v>
      </c>
    </row>
    <row r="118" spans="1:15" x14ac:dyDescent="0.2">
      <c r="A118">
        <v>22496</v>
      </c>
      <c r="B118" t="s">
        <v>36</v>
      </c>
      <c r="C118" t="s">
        <v>38</v>
      </c>
      <c r="D118" s="3">
        <v>30000</v>
      </c>
      <c r="E118" s="3" t="str">
        <f t="shared" si="3"/>
        <v>Lower Class</v>
      </c>
      <c r="F118">
        <v>1</v>
      </c>
      <c r="G118" t="s">
        <v>13</v>
      </c>
      <c r="H118" t="s">
        <v>14</v>
      </c>
      <c r="I118" t="s">
        <v>15</v>
      </c>
      <c r="J118">
        <v>2</v>
      </c>
      <c r="K118" t="s">
        <v>16</v>
      </c>
      <c r="L118" t="s">
        <v>17</v>
      </c>
      <c r="M118">
        <v>42</v>
      </c>
      <c r="N118" t="str">
        <f t="shared" si="2"/>
        <v>Middle Age Adults</v>
      </c>
      <c r="O118" t="s">
        <v>18</v>
      </c>
    </row>
    <row r="119" spans="1:15" x14ac:dyDescent="0.2">
      <c r="A119">
        <v>24065</v>
      </c>
      <c r="B119" t="s">
        <v>37</v>
      </c>
      <c r="C119" t="s">
        <v>38</v>
      </c>
      <c r="D119" s="3">
        <v>20000</v>
      </c>
      <c r="E119" s="3" t="str">
        <f t="shared" si="3"/>
        <v>Lower Class</v>
      </c>
      <c r="F119">
        <v>0</v>
      </c>
      <c r="G119" t="s">
        <v>27</v>
      </c>
      <c r="H119" t="s">
        <v>25</v>
      </c>
      <c r="I119" t="s">
        <v>15</v>
      </c>
      <c r="J119">
        <v>0</v>
      </c>
      <c r="K119" t="s">
        <v>16</v>
      </c>
      <c r="L119" t="s">
        <v>17</v>
      </c>
      <c r="M119">
        <v>40</v>
      </c>
      <c r="N119" t="str">
        <f t="shared" si="2"/>
        <v>Middle Age Adults</v>
      </c>
      <c r="O119" t="s">
        <v>15</v>
      </c>
    </row>
    <row r="120" spans="1:15" x14ac:dyDescent="0.2">
      <c r="A120">
        <v>19914</v>
      </c>
      <c r="B120" t="s">
        <v>36</v>
      </c>
      <c r="C120" t="s">
        <v>39</v>
      </c>
      <c r="D120" s="3">
        <v>80000</v>
      </c>
      <c r="E120" s="3" t="str">
        <f t="shared" si="3"/>
        <v>Middle Class</v>
      </c>
      <c r="F120">
        <v>5</v>
      </c>
      <c r="G120" t="s">
        <v>13</v>
      </c>
      <c r="H120" t="s">
        <v>28</v>
      </c>
      <c r="I120" t="s">
        <v>15</v>
      </c>
      <c r="J120">
        <v>2</v>
      </c>
      <c r="K120" t="s">
        <v>22</v>
      </c>
      <c r="L120" t="s">
        <v>17</v>
      </c>
      <c r="M120">
        <v>62</v>
      </c>
      <c r="N120" t="str">
        <f t="shared" si="2"/>
        <v>Seniors</v>
      </c>
      <c r="O120" t="s">
        <v>18</v>
      </c>
    </row>
    <row r="121" spans="1:15" x14ac:dyDescent="0.2">
      <c r="A121">
        <v>12871</v>
      </c>
      <c r="B121" t="s">
        <v>37</v>
      </c>
      <c r="C121" t="s">
        <v>38</v>
      </c>
      <c r="D121" s="3">
        <v>30000</v>
      </c>
      <c r="E121" s="3" t="str">
        <f t="shared" si="3"/>
        <v>Lower Class</v>
      </c>
      <c r="F121">
        <v>0</v>
      </c>
      <c r="G121" t="s">
        <v>19</v>
      </c>
      <c r="H121" t="s">
        <v>20</v>
      </c>
      <c r="I121" t="s">
        <v>18</v>
      </c>
      <c r="J121">
        <v>1</v>
      </c>
      <c r="K121" t="s">
        <v>22</v>
      </c>
      <c r="L121" t="s">
        <v>17</v>
      </c>
      <c r="M121">
        <v>29</v>
      </c>
      <c r="N121" t="str">
        <f t="shared" si="2"/>
        <v>Young Adults</v>
      </c>
      <c r="O121" t="s">
        <v>18</v>
      </c>
    </row>
    <row r="122" spans="1:15" x14ac:dyDescent="0.2">
      <c r="A122">
        <v>22988</v>
      </c>
      <c r="B122" t="s">
        <v>36</v>
      </c>
      <c r="C122" t="s">
        <v>38</v>
      </c>
      <c r="D122" s="3">
        <v>40000</v>
      </c>
      <c r="E122" s="3" t="str">
        <f t="shared" si="3"/>
        <v>Lower Class</v>
      </c>
      <c r="F122">
        <v>2</v>
      </c>
      <c r="G122" t="s">
        <v>13</v>
      </c>
      <c r="H122" t="s">
        <v>28</v>
      </c>
      <c r="I122" t="s">
        <v>15</v>
      </c>
      <c r="J122">
        <v>2</v>
      </c>
      <c r="K122" t="s">
        <v>23</v>
      </c>
      <c r="L122" t="s">
        <v>24</v>
      </c>
      <c r="M122">
        <v>66</v>
      </c>
      <c r="N122" t="str">
        <f t="shared" si="2"/>
        <v>Seniors</v>
      </c>
      <c r="O122" t="s">
        <v>15</v>
      </c>
    </row>
    <row r="123" spans="1:15" x14ac:dyDescent="0.2">
      <c r="A123">
        <v>15922</v>
      </c>
      <c r="B123" t="s">
        <v>36</v>
      </c>
      <c r="C123" t="s">
        <v>39</v>
      </c>
      <c r="D123" s="3">
        <v>150000</v>
      </c>
      <c r="E123" s="3" t="str">
        <f t="shared" si="3"/>
        <v>Middle Class</v>
      </c>
      <c r="F123">
        <v>2</v>
      </c>
      <c r="G123" t="s">
        <v>27</v>
      </c>
      <c r="H123" t="s">
        <v>21</v>
      </c>
      <c r="I123" t="s">
        <v>15</v>
      </c>
      <c r="J123">
        <v>4</v>
      </c>
      <c r="K123" t="s">
        <v>16</v>
      </c>
      <c r="L123" t="s">
        <v>17</v>
      </c>
      <c r="M123">
        <v>48</v>
      </c>
      <c r="N123" t="str">
        <f t="shared" si="2"/>
        <v>Middle Age Adults</v>
      </c>
      <c r="O123" t="s">
        <v>18</v>
      </c>
    </row>
    <row r="124" spans="1:15" x14ac:dyDescent="0.2">
      <c r="A124">
        <v>12344</v>
      </c>
      <c r="B124" t="s">
        <v>37</v>
      </c>
      <c r="C124" t="s">
        <v>38</v>
      </c>
      <c r="D124" s="3">
        <v>80000</v>
      </c>
      <c r="E124" s="3" t="str">
        <f t="shared" si="3"/>
        <v>Middle Class</v>
      </c>
      <c r="F124">
        <v>0</v>
      </c>
      <c r="G124" t="s">
        <v>13</v>
      </c>
      <c r="H124" t="s">
        <v>21</v>
      </c>
      <c r="I124" t="s">
        <v>18</v>
      </c>
      <c r="J124">
        <v>3</v>
      </c>
      <c r="K124" t="s">
        <v>30</v>
      </c>
      <c r="L124" t="s">
        <v>24</v>
      </c>
      <c r="M124">
        <v>31</v>
      </c>
      <c r="N124" t="str">
        <f t="shared" si="2"/>
        <v>Young Adults</v>
      </c>
      <c r="O124" t="s">
        <v>18</v>
      </c>
    </row>
    <row r="125" spans="1:15" x14ac:dyDescent="0.2">
      <c r="A125">
        <v>23627</v>
      </c>
      <c r="B125" t="s">
        <v>37</v>
      </c>
      <c r="C125" t="s">
        <v>38</v>
      </c>
      <c r="D125" s="3">
        <v>100000</v>
      </c>
      <c r="E125" s="3" t="str">
        <f t="shared" si="3"/>
        <v>Middle Class</v>
      </c>
      <c r="F125">
        <v>3</v>
      </c>
      <c r="G125" t="s">
        <v>19</v>
      </c>
      <c r="H125" t="s">
        <v>28</v>
      </c>
      <c r="I125" t="s">
        <v>18</v>
      </c>
      <c r="J125">
        <v>4</v>
      </c>
      <c r="K125" t="s">
        <v>23</v>
      </c>
      <c r="L125" t="s">
        <v>17</v>
      </c>
      <c r="M125">
        <v>56</v>
      </c>
      <c r="N125" t="str">
        <f t="shared" si="2"/>
        <v>Middle Age Adults</v>
      </c>
      <c r="O125" t="s">
        <v>18</v>
      </c>
    </row>
    <row r="126" spans="1:15" x14ac:dyDescent="0.2">
      <c r="A126">
        <v>27775</v>
      </c>
      <c r="B126" t="s">
        <v>37</v>
      </c>
      <c r="C126" t="s">
        <v>38</v>
      </c>
      <c r="D126" s="3">
        <v>40000</v>
      </c>
      <c r="E126" s="3" t="str">
        <f t="shared" si="3"/>
        <v>Lower Class</v>
      </c>
      <c r="F126">
        <v>0</v>
      </c>
      <c r="G126" t="s">
        <v>13</v>
      </c>
      <c r="H126" t="s">
        <v>20</v>
      </c>
      <c r="I126" t="s">
        <v>18</v>
      </c>
      <c r="J126">
        <v>0</v>
      </c>
      <c r="K126" t="s">
        <v>16</v>
      </c>
      <c r="L126" t="s">
        <v>17</v>
      </c>
      <c r="M126">
        <v>38</v>
      </c>
      <c r="N126" t="str">
        <f t="shared" si="2"/>
        <v>Young Adults</v>
      </c>
      <c r="O126" t="s">
        <v>15</v>
      </c>
    </row>
    <row r="127" spans="1:15" x14ac:dyDescent="0.2">
      <c r="A127">
        <v>29301</v>
      </c>
      <c r="B127" t="s">
        <v>36</v>
      </c>
      <c r="C127" t="s">
        <v>39</v>
      </c>
      <c r="D127" s="3">
        <v>80000</v>
      </c>
      <c r="E127" s="3" t="str">
        <f t="shared" si="3"/>
        <v>Middle Class</v>
      </c>
      <c r="F127">
        <v>5</v>
      </c>
      <c r="G127" t="s">
        <v>13</v>
      </c>
      <c r="H127" t="s">
        <v>21</v>
      </c>
      <c r="I127" t="s">
        <v>15</v>
      </c>
      <c r="J127">
        <v>4</v>
      </c>
      <c r="K127" t="s">
        <v>26</v>
      </c>
      <c r="L127" t="s">
        <v>24</v>
      </c>
      <c r="M127">
        <v>40</v>
      </c>
      <c r="N127" t="str">
        <f t="shared" si="2"/>
        <v>Middle Age Adults</v>
      </c>
      <c r="O127" t="s">
        <v>18</v>
      </c>
    </row>
    <row r="128" spans="1:15" x14ac:dyDescent="0.2">
      <c r="A128">
        <v>12716</v>
      </c>
      <c r="B128" t="s">
        <v>37</v>
      </c>
      <c r="C128" t="s">
        <v>39</v>
      </c>
      <c r="D128" s="3">
        <v>30000</v>
      </c>
      <c r="E128" s="3" t="str">
        <f t="shared" si="3"/>
        <v>Lower Class</v>
      </c>
      <c r="F128">
        <v>0</v>
      </c>
      <c r="G128" t="s">
        <v>19</v>
      </c>
      <c r="H128" t="s">
        <v>20</v>
      </c>
      <c r="I128" t="s">
        <v>15</v>
      </c>
      <c r="J128">
        <v>1</v>
      </c>
      <c r="K128" t="s">
        <v>22</v>
      </c>
      <c r="L128" t="s">
        <v>17</v>
      </c>
      <c r="M128">
        <v>32</v>
      </c>
      <c r="N128" t="str">
        <f t="shared" si="2"/>
        <v>Young Adults</v>
      </c>
      <c r="O128" t="s">
        <v>18</v>
      </c>
    </row>
    <row r="129" spans="1:15" x14ac:dyDescent="0.2">
      <c r="A129">
        <v>12472</v>
      </c>
      <c r="B129" t="s">
        <v>36</v>
      </c>
      <c r="C129" t="s">
        <v>39</v>
      </c>
      <c r="D129" s="3">
        <v>30000</v>
      </c>
      <c r="E129" s="3" t="str">
        <f t="shared" si="3"/>
        <v>Lower Class</v>
      </c>
      <c r="F129">
        <v>1</v>
      </c>
      <c r="G129" t="s">
        <v>13</v>
      </c>
      <c r="H129" t="s">
        <v>20</v>
      </c>
      <c r="I129" t="s">
        <v>15</v>
      </c>
      <c r="J129">
        <v>1</v>
      </c>
      <c r="K129" t="s">
        <v>22</v>
      </c>
      <c r="L129" t="s">
        <v>17</v>
      </c>
      <c r="M129">
        <v>39</v>
      </c>
      <c r="N129" t="str">
        <f t="shared" si="2"/>
        <v>Middle Age Adults</v>
      </c>
      <c r="O129" t="s">
        <v>18</v>
      </c>
    </row>
    <row r="130" spans="1:15" x14ac:dyDescent="0.2">
      <c r="A130">
        <v>20970</v>
      </c>
      <c r="B130" t="s">
        <v>37</v>
      </c>
      <c r="C130" t="s">
        <v>39</v>
      </c>
      <c r="D130" s="3">
        <v>10000</v>
      </c>
      <c r="E130" s="3" t="str">
        <f t="shared" si="3"/>
        <v>Lower Class</v>
      </c>
      <c r="F130">
        <v>2</v>
      </c>
      <c r="G130" t="s">
        <v>19</v>
      </c>
      <c r="H130" t="s">
        <v>25</v>
      </c>
      <c r="I130" t="s">
        <v>15</v>
      </c>
      <c r="J130">
        <v>1</v>
      </c>
      <c r="K130" t="s">
        <v>16</v>
      </c>
      <c r="L130" t="s">
        <v>17</v>
      </c>
      <c r="M130">
        <v>52</v>
      </c>
      <c r="N130" t="str">
        <f t="shared" ref="N130:N193" si="4">IF(M130&gt;=60, "Seniors", IF(M130&lt;39,  "Young Adults", "Middle Age Adults"))</f>
        <v>Middle Age Adults</v>
      </c>
      <c r="O130" t="s">
        <v>15</v>
      </c>
    </row>
    <row r="131" spans="1:15" x14ac:dyDescent="0.2">
      <c r="A131">
        <v>26818</v>
      </c>
      <c r="B131" t="s">
        <v>37</v>
      </c>
      <c r="C131" t="s">
        <v>39</v>
      </c>
      <c r="D131" s="3">
        <v>10000</v>
      </c>
      <c r="E131" s="3" t="str">
        <f t="shared" ref="E131:E194" si="5">IF(D131&gt;=156000, "Upper Class", IF(D131&lt;48000,  "Lower Class", "Middle Class"))</f>
        <v>Lower Class</v>
      </c>
      <c r="F131">
        <v>3</v>
      </c>
      <c r="G131" t="s">
        <v>27</v>
      </c>
      <c r="H131" t="s">
        <v>25</v>
      </c>
      <c r="I131" t="s">
        <v>15</v>
      </c>
      <c r="J131">
        <v>1</v>
      </c>
      <c r="K131" t="s">
        <v>16</v>
      </c>
      <c r="L131" t="s">
        <v>17</v>
      </c>
      <c r="M131">
        <v>39</v>
      </c>
      <c r="N131" t="str">
        <f t="shared" si="4"/>
        <v>Middle Age Adults</v>
      </c>
      <c r="O131" t="s">
        <v>15</v>
      </c>
    </row>
    <row r="132" spans="1:15" x14ac:dyDescent="0.2">
      <c r="A132">
        <v>12993</v>
      </c>
      <c r="B132" t="s">
        <v>36</v>
      </c>
      <c r="C132" t="s">
        <v>39</v>
      </c>
      <c r="D132" s="3">
        <v>60000</v>
      </c>
      <c r="E132" s="3" t="str">
        <f t="shared" si="5"/>
        <v>Middle Class</v>
      </c>
      <c r="F132">
        <v>2</v>
      </c>
      <c r="G132" t="s">
        <v>13</v>
      </c>
      <c r="H132" t="s">
        <v>21</v>
      </c>
      <c r="I132" t="s">
        <v>15</v>
      </c>
      <c r="J132">
        <v>1</v>
      </c>
      <c r="K132" t="s">
        <v>22</v>
      </c>
      <c r="L132" t="s">
        <v>24</v>
      </c>
      <c r="M132">
        <v>37</v>
      </c>
      <c r="N132" t="str">
        <f t="shared" si="4"/>
        <v>Young Adults</v>
      </c>
      <c r="O132" t="s">
        <v>18</v>
      </c>
    </row>
    <row r="133" spans="1:15" x14ac:dyDescent="0.2">
      <c r="A133">
        <v>14192</v>
      </c>
      <c r="B133" t="s">
        <v>36</v>
      </c>
      <c r="C133" t="s">
        <v>39</v>
      </c>
      <c r="D133" s="3">
        <v>90000</v>
      </c>
      <c r="E133" s="3" t="str">
        <f t="shared" si="5"/>
        <v>Middle Class</v>
      </c>
      <c r="F133">
        <v>4</v>
      </c>
      <c r="G133" t="s">
        <v>27</v>
      </c>
      <c r="H133" t="s">
        <v>28</v>
      </c>
      <c r="I133" t="s">
        <v>15</v>
      </c>
      <c r="J133">
        <v>3</v>
      </c>
      <c r="K133" t="s">
        <v>23</v>
      </c>
      <c r="L133" t="s">
        <v>17</v>
      </c>
      <c r="M133">
        <v>56</v>
      </c>
      <c r="N133" t="str">
        <f t="shared" si="4"/>
        <v>Middle Age Adults</v>
      </c>
      <c r="O133" t="s">
        <v>15</v>
      </c>
    </row>
    <row r="134" spans="1:15" x14ac:dyDescent="0.2">
      <c r="A134">
        <v>19477</v>
      </c>
      <c r="B134" t="s">
        <v>36</v>
      </c>
      <c r="C134" t="s">
        <v>39</v>
      </c>
      <c r="D134" s="3">
        <v>40000</v>
      </c>
      <c r="E134" s="3" t="str">
        <f t="shared" si="5"/>
        <v>Lower Class</v>
      </c>
      <c r="F134">
        <v>0</v>
      </c>
      <c r="G134" t="s">
        <v>13</v>
      </c>
      <c r="H134" t="s">
        <v>21</v>
      </c>
      <c r="I134" t="s">
        <v>15</v>
      </c>
      <c r="J134">
        <v>0</v>
      </c>
      <c r="K134" t="s">
        <v>16</v>
      </c>
      <c r="L134" t="s">
        <v>17</v>
      </c>
      <c r="M134">
        <v>40</v>
      </c>
      <c r="N134" t="str">
        <f t="shared" si="4"/>
        <v>Middle Age Adults</v>
      </c>
      <c r="O134" t="s">
        <v>15</v>
      </c>
    </row>
    <row r="135" spans="1:15" x14ac:dyDescent="0.2">
      <c r="A135">
        <v>26796</v>
      </c>
      <c r="B135" t="s">
        <v>37</v>
      </c>
      <c r="C135" t="s">
        <v>39</v>
      </c>
      <c r="D135" s="3">
        <v>40000</v>
      </c>
      <c r="E135" s="3" t="str">
        <f t="shared" si="5"/>
        <v>Lower Class</v>
      </c>
      <c r="F135">
        <v>2</v>
      </c>
      <c r="G135" t="s">
        <v>13</v>
      </c>
      <c r="H135" t="s">
        <v>28</v>
      </c>
      <c r="I135" t="s">
        <v>15</v>
      </c>
      <c r="J135">
        <v>2</v>
      </c>
      <c r="K135" t="s">
        <v>23</v>
      </c>
      <c r="L135" t="s">
        <v>24</v>
      </c>
      <c r="M135">
        <v>65</v>
      </c>
      <c r="N135" t="str">
        <f t="shared" si="4"/>
        <v>Seniors</v>
      </c>
      <c r="O135" t="s">
        <v>15</v>
      </c>
    </row>
    <row r="136" spans="1:15" x14ac:dyDescent="0.2">
      <c r="A136">
        <v>21094</v>
      </c>
      <c r="B136" t="s">
        <v>37</v>
      </c>
      <c r="C136" t="s">
        <v>38</v>
      </c>
      <c r="D136" s="3">
        <v>30000</v>
      </c>
      <c r="E136" s="3" t="str">
        <f t="shared" si="5"/>
        <v>Lower Class</v>
      </c>
      <c r="F136">
        <v>2</v>
      </c>
      <c r="G136" t="s">
        <v>19</v>
      </c>
      <c r="H136" t="s">
        <v>20</v>
      </c>
      <c r="I136" t="s">
        <v>15</v>
      </c>
      <c r="J136">
        <v>2</v>
      </c>
      <c r="K136" t="s">
        <v>16</v>
      </c>
      <c r="L136" t="s">
        <v>17</v>
      </c>
      <c r="M136">
        <v>42</v>
      </c>
      <c r="N136" t="str">
        <f t="shared" si="4"/>
        <v>Middle Age Adults</v>
      </c>
      <c r="O136" t="s">
        <v>18</v>
      </c>
    </row>
    <row r="137" spans="1:15" x14ac:dyDescent="0.2">
      <c r="A137">
        <v>12234</v>
      </c>
      <c r="B137" t="s">
        <v>36</v>
      </c>
      <c r="C137" t="s">
        <v>39</v>
      </c>
      <c r="D137" s="3">
        <v>10000</v>
      </c>
      <c r="E137" s="3" t="str">
        <f t="shared" si="5"/>
        <v>Lower Class</v>
      </c>
      <c r="F137">
        <v>2</v>
      </c>
      <c r="G137" t="s">
        <v>19</v>
      </c>
      <c r="H137" t="s">
        <v>25</v>
      </c>
      <c r="I137" t="s">
        <v>15</v>
      </c>
      <c r="J137">
        <v>1</v>
      </c>
      <c r="K137" t="s">
        <v>22</v>
      </c>
      <c r="L137" t="s">
        <v>17</v>
      </c>
      <c r="M137">
        <v>52</v>
      </c>
      <c r="N137" t="str">
        <f t="shared" si="4"/>
        <v>Middle Age Adults</v>
      </c>
      <c r="O137" t="s">
        <v>18</v>
      </c>
    </row>
    <row r="138" spans="1:15" x14ac:dyDescent="0.2">
      <c r="A138">
        <v>28683</v>
      </c>
      <c r="B138" t="s">
        <v>37</v>
      </c>
      <c r="C138" t="s">
        <v>38</v>
      </c>
      <c r="D138" s="3">
        <v>10000</v>
      </c>
      <c r="E138" s="3" t="str">
        <f t="shared" si="5"/>
        <v>Lower Class</v>
      </c>
      <c r="F138">
        <v>1</v>
      </c>
      <c r="G138" t="s">
        <v>27</v>
      </c>
      <c r="H138" t="s">
        <v>25</v>
      </c>
      <c r="I138" t="s">
        <v>18</v>
      </c>
      <c r="J138">
        <v>1</v>
      </c>
      <c r="K138" t="s">
        <v>23</v>
      </c>
      <c r="L138" t="s">
        <v>17</v>
      </c>
      <c r="M138">
        <v>35</v>
      </c>
      <c r="N138" t="str">
        <f t="shared" si="4"/>
        <v>Young Adults</v>
      </c>
      <c r="O138" t="s">
        <v>15</v>
      </c>
    </row>
    <row r="139" spans="1:15" x14ac:dyDescent="0.2">
      <c r="A139">
        <v>17994</v>
      </c>
      <c r="B139" t="s">
        <v>37</v>
      </c>
      <c r="C139" t="s">
        <v>39</v>
      </c>
      <c r="D139" s="3">
        <v>20000</v>
      </c>
      <c r="E139" s="3" t="str">
        <f t="shared" si="5"/>
        <v>Lower Class</v>
      </c>
      <c r="F139">
        <v>2</v>
      </c>
      <c r="G139" t="s">
        <v>27</v>
      </c>
      <c r="H139" t="s">
        <v>25</v>
      </c>
      <c r="I139" t="s">
        <v>15</v>
      </c>
      <c r="J139">
        <v>2</v>
      </c>
      <c r="K139" t="s">
        <v>16</v>
      </c>
      <c r="L139" t="s">
        <v>17</v>
      </c>
      <c r="M139">
        <v>42</v>
      </c>
      <c r="N139" t="str">
        <f t="shared" si="4"/>
        <v>Middle Age Adults</v>
      </c>
      <c r="O139" t="s">
        <v>18</v>
      </c>
    </row>
    <row r="140" spans="1:15" x14ac:dyDescent="0.2">
      <c r="A140">
        <v>24273</v>
      </c>
      <c r="B140" t="s">
        <v>36</v>
      </c>
      <c r="C140" t="s">
        <v>38</v>
      </c>
      <c r="D140" s="3">
        <v>20000</v>
      </c>
      <c r="E140" s="3" t="str">
        <f t="shared" si="5"/>
        <v>Lower Class</v>
      </c>
      <c r="F140">
        <v>2</v>
      </c>
      <c r="G140" t="s">
        <v>29</v>
      </c>
      <c r="H140" t="s">
        <v>20</v>
      </c>
      <c r="I140" t="s">
        <v>15</v>
      </c>
      <c r="J140">
        <v>2</v>
      </c>
      <c r="K140" t="s">
        <v>23</v>
      </c>
      <c r="L140" t="s">
        <v>24</v>
      </c>
      <c r="M140">
        <v>55</v>
      </c>
      <c r="N140" t="str">
        <f t="shared" si="4"/>
        <v>Middle Age Adults</v>
      </c>
      <c r="O140" t="s">
        <v>15</v>
      </c>
    </row>
    <row r="141" spans="1:15" x14ac:dyDescent="0.2">
      <c r="A141">
        <v>26547</v>
      </c>
      <c r="B141" t="s">
        <v>37</v>
      </c>
      <c r="C141" t="s">
        <v>38</v>
      </c>
      <c r="D141" s="3">
        <v>30000</v>
      </c>
      <c r="E141" s="3" t="str">
        <f t="shared" si="5"/>
        <v>Lower Class</v>
      </c>
      <c r="F141">
        <v>2</v>
      </c>
      <c r="G141" t="s">
        <v>19</v>
      </c>
      <c r="H141" t="s">
        <v>20</v>
      </c>
      <c r="I141" t="s">
        <v>18</v>
      </c>
      <c r="J141">
        <v>2</v>
      </c>
      <c r="K141" t="s">
        <v>23</v>
      </c>
      <c r="L141" t="s">
        <v>24</v>
      </c>
      <c r="M141">
        <v>60</v>
      </c>
      <c r="N141" t="str">
        <f t="shared" si="4"/>
        <v>Seniors</v>
      </c>
      <c r="O141" t="s">
        <v>15</v>
      </c>
    </row>
    <row r="142" spans="1:15" x14ac:dyDescent="0.2">
      <c r="A142">
        <v>22500</v>
      </c>
      <c r="B142" t="s">
        <v>37</v>
      </c>
      <c r="C142" t="s">
        <v>39</v>
      </c>
      <c r="D142" s="3">
        <v>40000</v>
      </c>
      <c r="E142" s="3" t="str">
        <f t="shared" si="5"/>
        <v>Lower Class</v>
      </c>
      <c r="F142">
        <v>0</v>
      </c>
      <c r="G142" t="s">
        <v>13</v>
      </c>
      <c r="H142" t="s">
        <v>21</v>
      </c>
      <c r="I142" t="s">
        <v>18</v>
      </c>
      <c r="J142">
        <v>0</v>
      </c>
      <c r="K142" t="s">
        <v>16</v>
      </c>
      <c r="L142" t="s">
        <v>17</v>
      </c>
      <c r="M142">
        <v>40</v>
      </c>
      <c r="N142" t="str">
        <f t="shared" si="4"/>
        <v>Middle Age Adults</v>
      </c>
      <c r="O142" t="s">
        <v>15</v>
      </c>
    </row>
    <row r="143" spans="1:15" x14ac:dyDescent="0.2">
      <c r="A143">
        <v>23993</v>
      </c>
      <c r="B143" t="s">
        <v>37</v>
      </c>
      <c r="C143" t="s">
        <v>38</v>
      </c>
      <c r="D143" s="3">
        <v>10000</v>
      </c>
      <c r="E143" s="3" t="str">
        <f t="shared" si="5"/>
        <v>Lower Class</v>
      </c>
      <c r="F143">
        <v>0</v>
      </c>
      <c r="G143" t="s">
        <v>19</v>
      </c>
      <c r="H143" t="s">
        <v>25</v>
      </c>
      <c r="I143" t="s">
        <v>18</v>
      </c>
      <c r="J143">
        <v>1</v>
      </c>
      <c r="K143" t="s">
        <v>16</v>
      </c>
      <c r="L143" t="s">
        <v>24</v>
      </c>
      <c r="M143">
        <v>26</v>
      </c>
      <c r="N143" t="str">
        <f t="shared" si="4"/>
        <v>Young Adults</v>
      </c>
      <c r="O143" t="s">
        <v>15</v>
      </c>
    </row>
    <row r="144" spans="1:15" x14ac:dyDescent="0.2">
      <c r="A144">
        <v>14832</v>
      </c>
      <c r="B144" t="s">
        <v>36</v>
      </c>
      <c r="C144" t="s">
        <v>39</v>
      </c>
      <c r="D144" s="3">
        <v>40000</v>
      </c>
      <c r="E144" s="3" t="str">
        <f t="shared" si="5"/>
        <v>Lower Class</v>
      </c>
      <c r="F144">
        <v>1</v>
      </c>
      <c r="G144" t="s">
        <v>13</v>
      </c>
      <c r="H144" t="s">
        <v>14</v>
      </c>
      <c r="I144" t="s">
        <v>15</v>
      </c>
      <c r="J144">
        <v>0</v>
      </c>
      <c r="K144" t="s">
        <v>16</v>
      </c>
      <c r="L144" t="s">
        <v>17</v>
      </c>
      <c r="M144">
        <v>42</v>
      </c>
      <c r="N144" t="str">
        <f t="shared" si="4"/>
        <v>Middle Age Adults</v>
      </c>
      <c r="O144" t="s">
        <v>15</v>
      </c>
    </row>
    <row r="145" spans="1:15" x14ac:dyDescent="0.2">
      <c r="A145">
        <v>16614</v>
      </c>
      <c r="B145" t="s">
        <v>36</v>
      </c>
      <c r="C145" t="s">
        <v>38</v>
      </c>
      <c r="D145" s="3">
        <v>80000</v>
      </c>
      <c r="E145" s="3" t="str">
        <f t="shared" si="5"/>
        <v>Middle Class</v>
      </c>
      <c r="F145">
        <v>0</v>
      </c>
      <c r="G145" t="s">
        <v>13</v>
      </c>
      <c r="H145" t="s">
        <v>21</v>
      </c>
      <c r="I145" t="s">
        <v>15</v>
      </c>
      <c r="J145">
        <v>3</v>
      </c>
      <c r="K145" t="s">
        <v>30</v>
      </c>
      <c r="L145" t="s">
        <v>24</v>
      </c>
      <c r="M145">
        <v>32</v>
      </c>
      <c r="N145" t="str">
        <f t="shared" si="4"/>
        <v>Young Adults</v>
      </c>
      <c r="O145" t="s">
        <v>18</v>
      </c>
    </row>
    <row r="146" spans="1:15" x14ac:dyDescent="0.2">
      <c r="A146">
        <v>20877</v>
      </c>
      <c r="B146" t="s">
        <v>37</v>
      </c>
      <c r="C146" t="s">
        <v>39</v>
      </c>
      <c r="D146" s="3">
        <v>30000</v>
      </c>
      <c r="E146" s="3" t="str">
        <f t="shared" si="5"/>
        <v>Lower Class</v>
      </c>
      <c r="F146">
        <v>1</v>
      </c>
      <c r="G146" t="s">
        <v>13</v>
      </c>
      <c r="H146" t="s">
        <v>20</v>
      </c>
      <c r="I146" t="s">
        <v>15</v>
      </c>
      <c r="J146">
        <v>0</v>
      </c>
      <c r="K146" t="s">
        <v>26</v>
      </c>
      <c r="L146" t="s">
        <v>17</v>
      </c>
      <c r="M146">
        <v>37</v>
      </c>
      <c r="N146" t="str">
        <f t="shared" si="4"/>
        <v>Young Adults</v>
      </c>
      <c r="O146" t="s">
        <v>15</v>
      </c>
    </row>
    <row r="147" spans="1:15" x14ac:dyDescent="0.2">
      <c r="A147">
        <v>20729</v>
      </c>
      <c r="B147" t="s">
        <v>36</v>
      </c>
      <c r="C147" t="s">
        <v>38</v>
      </c>
      <c r="D147" s="3">
        <v>40000</v>
      </c>
      <c r="E147" s="3" t="str">
        <f t="shared" si="5"/>
        <v>Lower Class</v>
      </c>
      <c r="F147">
        <v>2</v>
      </c>
      <c r="G147" t="s">
        <v>19</v>
      </c>
      <c r="H147" t="s">
        <v>20</v>
      </c>
      <c r="I147" t="s">
        <v>18</v>
      </c>
      <c r="J147">
        <v>1</v>
      </c>
      <c r="K147" t="s">
        <v>16</v>
      </c>
      <c r="L147" t="s">
        <v>17</v>
      </c>
      <c r="M147">
        <v>34</v>
      </c>
      <c r="N147" t="str">
        <f t="shared" si="4"/>
        <v>Young Adults</v>
      </c>
      <c r="O147" t="s">
        <v>18</v>
      </c>
    </row>
    <row r="148" spans="1:15" x14ac:dyDescent="0.2">
      <c r="A148">
        <v>22464</v>
      </c>
      <c r="B148" t="s">
        <v>36</v>
      </c>
      <c r="C148" t="s">
        <v>39</v>
      </c>
      <c r="D148" s="3">
        <v>40000</v>
      </c>
      <c r="E148" s="3" t="str">
        <f t="shared" si="5"/>
        <v>Lower Class</v>
      </c>
      <c r="F148">
        <v>0</v>
      </c>
      <c r="G148" t="s">
        <v>31</v>
      </c>
      <c r="H148" t="s">
        <v>20</v>
      </c>
      <c r="I148" t="s">
        <v>15</v>
      </c>
      <c r="J148">
        <v>0</v>
      </c>
      <c r="K148" t="s">
        <v>16</v>
      </c>
      <c r="L148" t="s">
        <v>17</v>
      </c>
      <c r="M148">
        <v>37</v>
      </c>
      <c r="N148" t="str">
        <f t="shared" si="4"/>
        <v>Young Adults</v>
      </c>
      <c r="O148" t="s">
        <v>15</v>
      </c>
    </row>
    <row r="149" spans="1:15" x14ac:dyDescent="0.2">
      <c r="A149">
        <v>19475</v>
      </c>
      <c r="B149" t="s">
        <v>36</v>
      </c>
      <c r="C149" t="s">
        <v>38</v>
      </c>
      <c r="D149" s="3">
        <v>40000</v>
      </c>
      <c r="E149" s="3" t="str">
        <f t="shared" si="5"/>
        <v>Lower Class</v>
      </c>
      <c r="F149">
        <v>0</v>
      </c>
      <c r="G149" t="s">
        <v>13</v>
      </c>
      <c r="H149" t="s">
        <v>21</v>
      </c>
      <c r="I149" t="s">
        <v>18</v>
      </c>
      <c r="J149">
        <v>0</v>
      </c>
      <c r="K149" t="s">
        <v>16</v>
      </c>
      <c r="L149" t="s">
        <v>17</v>
      </c>
      <c r="M149">
        <v>40</v>
      </c>
      <c r="N149" t="str">
        <f t="shared" si="4"/>
        <v>Middle Age Adults</v>
      </c>
      <c r="O149" t="s">
        <v>15</v>
      </c>
    </row>
    <row r="150" spans="1:15" x14ac:dyDescent="0.2">
      <c r="A150">
        <v>19675</v>
      </c>
      <c r="B150" t="s">
        <v>36</v>
      </c>
      <c r="C150" t="s">
        <v>39</v>
      </c>
      <c r="D150" s="3">
        <v>20000</v>
      </c>
      <c r="E150" s="3" t="str">
        <f t="shared" si="5"/>
        <v>Lower Class</v>
      </c>
      <c r="F150">
        <v>4</v>
      </c>
      <c r="G150" t="s">
        <v>27</v>
      </c>
      <c r="H150" t="s">
        <v>14</v>
      </c>
      <c r="I150" t="s">
        <v>15</v>
      </c>
      <c r="J150">
        <v>2</v>
      </c>
      <c r="K150" t="s">
        <v>23</v>
      </c>
      <c r="L150" t="s">
        <v>24</v>
      </c>
      <c r="M150">
        <v>60</v>
      </c>
      <c r="N150" t="str">
        <f t="shared" si="4"/>
        <v>Seniors</v>
      </c>
      <c r="O150" t="s">
        <v>18</v>
      </c>
    </row>
    <row r="151" spans="1:15" x14ac:dyDescent="0.2">
      <c r="A151">
        <v>12728</v>
      </c>
      <c r="B151" t="s">
        <v>37</v>
      </c>
      <c r="C151" t="s">
        <v>39</v>
      </c>
      <c r="D151" s="3">
        <v>30000</v>
      </c>
      <c r="E151" s="3" t="str">
        <f t="shared" si="5"/>
        <v>Lower Class</v>
      </c>
      <c r="F151">
        <v>0</v>
      </c>
      <c r="G151" t="s">
        <v>19</v>
      </c>
      <c r="H151" t="s">
        <v>20</v>
      </c>
      <c r="I151" t="s">
        <v>18</v>
      </c>
      <c r="J151">
        <v>1</v>
      </c>
      <c r="K151" t="s">
        <v>26</v>
      </c>
      <c r="L151" t="s">
        <v>17</v>
      </c>
      <c r="M151">
        <v>27</v>
      </c>
      <c r="N151" t="str">
        <f t="shared" si="4"/>
        <v>Young Adults</v>
      </c>
      <c r="O151" t="s">
        <v>18</v>
      </c>
    </row>
    <row r="152" spans="1:15" x14ac:dyDescent="0.2">
      <c r="A152">
        <v>26154</v>
      </c>
      <c r="B152" t="s">
        <v>36</v>
      </c>
      <c r="C152" t="s">
        <v>39</v>
      </c>
      <c r="D152" s="3">
        <v>60000</v>
      </c>
      <c r="E152" s="3" t="str">
        <f t="shared" si="5"/>
        <v>Middle Class</v>
      </c>
      <c r="F152">
        <v>1</v>
      </c>
      <c r="G152" t="s">
        <v>19</v>
      </c>
      <c r="H152" t="s">
        <v>14</v>
      </c>
      <c r="I152" t="s">
        <v>15</v>
      </c>
      <c r="J152">
        <v>1</v>
      </c>
      <c r="K152" t="s">
        <v>23</v>
      </c>
      <c r="L152" t="s">
        <v>24</v>
      </c>
      <c r="M152">
        <v>43</v>
      </c>
      <c r="N152" t="str">
        <f t="shared" si="4"/>
        <v>Middle Age Adults</v>
      </c>
      <c r="O152" t="s">
        <v>15</v>
      </c>
    </row>
    <row r="153" spans="1:15" x14ac:dyDescent="0.2">
      <c r="A153">
        <v>29117</v>
      </c>
      <c r="B153" t="s">
        <v>37</v>
      </c>
      <c r="C153" t="s">
        <v>39</v>
      </c>
      <c r="D153" s="3">
        <v>100000</v>
      </c>
      <c r="E153" s="3" t="str">
        <f t="shared" si="5"/>
        <v>Middle Class</v>
      </c>
      <c r="F153">
        <v>1</v>
      </c>
      <c r="G153" t="s">
        <v>13</v>
      </c>
      <c r="H153" t="s">
        <v>28</v>
      </c>
      <c r="I153" t="s">
        <v>18</v>
      </c>
      <c r="J153">
        <v>3</v>
      </c>
      <c r="K153" t="s">
        <v>16</v>
      </c>
      <c r="L153" t="s">
        <v>24</v>
      </c>
      <c r="M153">
        <v>48</v>
      </c>
      <c r="N153" t="str">
        <f t="shared" si="4"/>
        <v>Middle Age Adults</v>
      </c>
      <c r="O153" t="s">
        <v>18</v>
      </c>
    </row>
    <row r="154" spans="1:15" x14ac:dyDescent="0.2">
      <c r="A154">
        <v>17845</v>
      </c>
      <c r="B154" t="s">
        <v>37</v>
      </c>
      <c r="C154" t="s">
        <v>38</v>
      </c>
      <c r="D154" s="3">
        <v>20000</v>
      </c>
      <c r="E154" s="3" t="str">
        <f t="shared" si="5"/>
        <v>Lower Class</v>
      </c>
      <c r="F154">
        <v>0</v>
      </c>
      <c r="G154" t="s">
        <v>29</v>
      </c>
      <c r="H154" t="s">
        <v>25</v>
      </c>
      <c r="I154" t="s">
        <v>18</v>
      </c>
      <c r="J154">
        <v>2</v>
      </c>
      <c r="K154" t="s">
        <v>26</v>
      </c>
      <c r="L154" t="s">
        <v>17</v>
      </c>
      <c r="M154">
        <v>32</v>
      </c>
      <c r="N154" t="str">
        <f t="shared" si="4"/>
        <v>Young Adults</v>
      </c>
      <c r="O154" t="s">
        <v>18</v>
      </c>
    </row>
    <row r="155" spans="1:15" x14ac:dyDescent="0.2">
      <c r="A155">
        <v>25058</v>
      </c>
      <c r="B155" t="s">
        <v>36</v>
      </c>
      <c r="C155" t="s">
        <v>39</v>
      </c>
      <c r="D155" s="3">
        <v>100000</v>
      </c>
      <c r="E155" s="3" t="str">
        <f t="shared" si="5"/>
        <v>Middle Class</v>
      </c>
      <c r="F155">
        <v>1</v>
      </c>
      <c r="G155" t="s">
        <v>13</v>
      </c>
      <c r="H155" t="s">
        <v>28</v>
      </c>
      <c r="I155" t="s">
        <v>15</v>
      </c>
      <c r="J155">
        <v>3</v>
      </c>
      <c r="K155" t="s">
        <v>22</v>
      </c>
      <c r="L155" t="s">
        <v>24</v>
      </c>
      <c r="M155">
        <v>47</v>
      </c>
      <c r="N155" t="str">
        <f t="shared" si="4"/>
        <v>Middle Age Adults</v>
      </c>
      <c r="O155" t="s">
        <v>18</v>
      </c>
    </row>
    <row r="156" spans="1:15" x14ac:dyDescent="0.2">
      <c r="A156">
        <v>23426</v>
      </c>
      <c r="B156" t="s">
        <v>37</v>
      </c>
      <c r="C156" t="s">
        <v>39</v>
      </c>
      <c r="D156" s="3">
        <v>80000</v>
      </c>
      <c r="E156" s="3" t="str">
        <f t="shared" si="5"/>
        <v>Middle Class</v>
      </c>
      <c r="F156">
        <v>5</v>
      </c>
      <c r="G156" t="s">
        <v>31</v>
      </c>
      <c r="H156" t="s">
        <v>28</v>
      </c>
      <c r="I156" t="s">
        <v>15</v>
      </c>
      <c r="J156">
        <v>3</v>
      </c>
      <c r="K156" t="s">
        <v>16</v>
      </c>
      <c r="L156" t="s">
        <v>24</v>
      </c>
      <c r="M156">
        <v>40</v>
      </c>
      <c r="N156" t="str">
        <f t="shared" si="4"/>
        <v>Middle Age Adults</v>
      </c>
      <c r="O156" t="s">
        <v>18</v>
      </c>
    </row>
    <row r="157" spans="1:15" x14ac:dyDescent="0.2">
      <c r="A157">
        <v>14798</v>
      </c>
      <c r="B157" t="s">
        <v>37</v>
      </c>
      <c r="C157" t="s">
        <v>38</v>
      </c>
      <c r="D157" s="3">
        <v>10000</v>
      </c>
      <c r="E157" s="3" t="str">
        <f t="shared" si="5"/>
        <v>Lower Class</v>
      </c>
      <c r="F157">
        <v>4</v>
      </c>
      <c r="G157" t="s">
        <v>29</v>
      </c>
      <c r="H157" t="s">
        <v>25</v>
      </c>
      <c r="I157" t="s">
        <v>15</v>
      </c>
      <c r="J157">
        <v>2</v>
      </c>
      <c r="K157" t="s">
        <v>16</v>
      </c>
      <c r="L157" t="s">
        <v>17</v>
      </c>
      <c r="M157">
        <v>41</v>
      </c>
      <c r="N157" t="str">
        <f t="shared" si="4"/>
        <v>Middle Age Adults</v>
      </c>
      <c r="O157" t="s">
        <v>15</v>
      </c>
    </row>
    <row r="158" spans="1:15" x14ac:dyDescent="0.2">
      <c r="A158">
        <v>12664</v>
      </c>
      <c r="B158" t="s">
        <v>36</v>
      </c>
      <c r="C158" t="s">
        <v>38</v>
      </c>
      <c r="D158" s="3">
        <v>130000</v>
      </c>
      <c r="E158" s="3" t="str">
        <f t="shared" si="5"/>
        <v>Middle Class</v>
      </c>
      <c r="F158">
        <v>5</v>
      </c>
      <c r="G158" t="s">
        <v>19</v>
      </c>
      <c r="H158" t="s">
        <v>21</v>
      </c>
      <c r="I158" t="s">
        <v>15</v>
      </c>
      <c r="J158">
        <v>4</v>
      </c>
      <c r="K158" t="s">
        <v>16</v>
      </c>
      <c r="L158" t="s">
        <v>17</v>
      </c>
      <c r="M158">
        <v>59</v>
      </c>
      <c r="N158" t="str">
        <f t="shared" si="4"/>
        <v>Middle Age Adults</v>
      </c>
      <c r="O158" t="s">
        <v>18</v>
      </c>
    </row>
    <row r="159" spans="1:15" x14ac:dyDescent="0.2">
      <c r="A159">
        <v>23979</v>
      </c>
      <c r="B159" t="s">
        <v>37</v>
      </c>
      <c r="C159" t="s">
        <v>39</v>
      </c>
      <c r="D159" s="3">
        <v>10000</v>
      </c>
      <c r="E159" s="3" t="str">
        <f t="shared" si="5"/>
        <v>Lower Class</v>
      </c>
      <c r="F159">
        <v>2</v>
      </c>
      <c r="G159" t="s">
        <v>19</v>
      </c>
      <c r="H159" t="s">
        <v>25</v>
      </c>
      <c r="I159" t="s">
        <v>18</v>
      </c>
      <c r="J159">
        <v>0</v>
      </c>
      <c r="K159" t="s">
        <v>16</v>
      </c>
      <c r="L159" t="s">
        <v>17</v>
      </c>
      <c r="M159">
        <v>50</v>
      </c>
      <c r="N159" t="str">
        <f t="shared" si="4"/>
        <v>Middle Age Adults</v>
      </c>
      <c r="O159" t="s">
        <v>18</v>
      </c>
    </row>
    <row r="160" spans="1:15" x14ac:dyDescent="0.2">
      <c r="A160">
        <v>25605</v>
      </c>
      <c r="B160" t="s">
        <v>37</v>
      </c>
      <c r="C160" t="s">
        <v>38</v>
      </c>
      <c r="D160" s="3">
        <v>20000</v>
      </c>
      <c r="E160" s="3" t="str">
        <f t="shared" si="5"/>
        <v>Lower Class</v>
      </c>
      <c r="F160">
        <v>2</v>
      </c>
      <c r="G160" t="s">
        <v>19</v>
      </c>
      <c r="H160" t="s">
        <v>25</v>
      </c>
      <c r="I160" t="s">
        <v>18</v>
      </c>
      <c r="J160">
        <v>1</v>
      </c>
      <c r="K160" t="s">
        <v>16</v>
      </c>
      <c r="L160" t="s">
        <v>17</v>
      </c>
      <c r="M160">
        <v>54</v>
      </c>
      <c r="N160" t="str">
        <f t="shared" si="4"/>
        <v>Middle Age Adults</v>
      </c>
      <c r="O160" t="s">
        <v>15</v>
      </c>
    </row>
    <row r="161" spans="1:15" x14ac:dyDescent="0.2">
      <c r="A161">
        <v>20797</v>
      </c>
      <c r="B161" t="s">
        <v>36</v>
      </c>
      <c r="C161" t="s">
        <v>38</v>
      </c>
      <c r="D161" s="3">
        <v>10000</v>
      </c>
      <c r="E161" s="3" t="str">
        <f t="shared" si="5"/>
        <v>Lower Class</v>
      </c>
      <c r="F161">
        <v>1</v>
      </c>
      <c r="G161" t="s">
        <v>13</v>
      </c>
      <c r="H161" t="s">
        <v>25</v>
      </c>
      <c r="I161" t="s">
        <v>15</v>
      </c>
      <c r="J161">
        <v>0</v>
      </c>
      <c r="K161" t="s">
        <v>16</v>
      </c>
      <c r="L161" t="s">
        <v>17</v>
      </c>
      <c r="M161">
        <v>48</v>
      </c>
      <c r="N161" t="str">
        <f t="shared" si="4"/>
        <v>Middle Age Adults</v>
      </c>
      <c r="O161" t="s">
        <v>18</v>
      </c>
    </row>
    <row r="162" spans="1:15" x14ac:dyDescent="0.2">
      <c r="A162">
        <v>21980</v>
      </c>
      <c r="B162" t="s">
        <v>37</v>
      </c>
      <c r="C162" t="s">
        <v>38</v>
      </c>
      <c r="D162" s="3">
        <v>60000</v>
      </c>
      <c r="E162" s="3" t="str">
        <f t="shared" si="5"/>
        <v>Middle Class</v>
      </c>
      <c r="F162">
        <v>1</v>
      </c>
      <c r="G162" t="s">
        <v>13</v>
      </c>
      <c r="H162" t="s">
        <v>21</v>
      </c>
      <c r="I162" t="s">
        <v>15</v>
      </c>
      <c r="J162">
        <v>1</v>
      </c>
      <c r="K162" t="s">
        <v>23</v>
      </c>
      <c r="L162" t="s">
        <v>24</v>
      </c>
      <c r="M162">
        <v>44</v>
      </c>
      <c r="N162" t="str">
        <f t="shared" si="4"/>
        <v>Middle Age Adults</v>
      </c>
      <c r="O162" t="s">
        <v>15</v>
      </c>
    </row>
    <row r="163" spans="1:15" x14ac:dyDescent="0.2">
      <c r="A163">
        <v>25460</v>
      </c>
      <c r="B163" t="s">
        <v>36</v>
      </c>
      <c r="C163" t="s">
        <v>38</v>
      </c>
      <c r="D163" s="3">
        <v>20000</v>
      </c>
      <c r="E163" s="3" t="str">
        <f t="shared" si="5"/>
        <v>Lower Class</v>
      </c>
      <c r="F163">
        <v>2</v>
      </c>
      <c r="G163" t="s">
        <v>27</v>
      </c>
      <c r="H163" t="s">
        <v>25</v>
      </c>
      <c r="I163" t="s">
        <v>15</v>
      </c>
      <c r="J163">
        <v>0</v>
      </c>
      <c r="K163" t="s">
        <v>16</v>
      </c>
      <c r="L163" t="s">
        <v>17</v>
      </c>
      <c r="M163">
        <v>40</v>
      </c>
      <c r="N163" t="str">
        <f t="shared" si="4"/>
        <v>Middle Age Adults</v>
      </c>
      <c r="O163" t="s">
        <v>15</v>
      </c>
    </row>
    <row r="164" spans="1:15" x14ac:dyDescent="0.2">
      <c r="A164">
        <v>29181</v>
      </c>
      <c r="B164" t="s">
        <v>37</v>
      </c>
      <c r="C164" t="s">
        <v>38</v>
      </c>
      <c r="D164" s="3">
        <v>60000</v>
      </c>
      <c r="E164" s="3" t="str">
        <f t="shared" si="5"/>
        <v>Middle Class</v>
      </c>
      <c r="F164">
        <v>2</v>
      </c>
      <c r="G164" t="s">
        <v>13</v>
      </c>
      <c r="H164" t="s">
        <v>21</v>
      </c>
      <c r="I164" t="s">
        <v>18</v>
      </c>
      <c r="J164">
        <v>1</v>
      </c>
      <c r="K164" t="s">
        <v>16</v>
      </c>
      <c r="L164" t="s">
        <v>24</v>
      </c>
      <c r="M164">
        <v>38</v>
      </c>
      <c r="N164" t="str">
        <f t="shared" si="4"/>
        <v>Young Adults</v>
      </c>
      <c r="O164" t="s">
        <v>15</v>
      </c>
    </row>
    <row r="165" spans="1:15" x14ac:dyDescent="0.2">
      <c r="A165">
        <v>24279</v>
      </c>
      <c r="B165" t="s">
        <v>37</v>
      </c>
      <c r="C165" t="s">
        <v>39</v>
      </c>
      <c r="D165" s="3">
        <v>40000</v>
      </c>
      <c r="E165" s="3" t="str">
        <f t="shared" si="5"/>
        <v>Lower Class</v>
      </c>
      <c r="F165">
        <v>2</v>
      </c>
      <c r="G165" t="s">
        <v>19</v>
      </c>
      <c r="H165" t="s">
        <v>14</v>
      </c>
      <c r="I165" t="s">
        <v>18</v>
      </c>
      <c r="J165">
        <v>2</v>
      </c>
      <c r="K165" t="s">
        <v>26</v>
      </c>
      <c r="L165" t="s">
        <v>24</v>
      </c>
      <c r="M165">
        <v>52</v>
      </c>
      <c r="N165" t="str">
        <f t="shared" si="4"/>
        <v>Middle Age Adults</v>
      </c>
      <c r="O165" t="s">
        <v>18</v>
      </c>
    </row>
    <row r="166" spans="1:15" x14ac:dyDescent="0.2">
      <c r="A166">
        <v>22402</v>
      </c>
      <c r="B166" t="s">
        <v>36</v>
      </c>
      <c r="C166" t="s">
        <v>39</v>
      </c>
      <c r="D166" s="3">
        <v>10000</v>
      </c>
      <c r="E166" s="3" t="str">
        <f t="shared" si="5"/>
        <v>Lower Class</v>
      </c>
      <c r="F166">
        <v>0</v>
      </c>
      <c r="G166" t="s">
        <v>19</v>
      </c>
      <c r="H166" t="s">
        <v>25</v>
      </c>
      <c r="I166" t="s">
        <v>15</v>
      </c>
      <c r="J166">
        <v>1</v>
      </c>
      <c r="K166" t="s">
        <v>22</v>
      </c>
      <c r="L166" t="s">
        <v>24</v>
      </c>
      <c r="M166">
        <v>25</v>
      </c>
      <c r="N166" t="str">
        <f t="shared" si="4"/>
        <v>Young Adults</v>
      </c>
      <c r="O166" t="s">
        <v>15</v>
      </c>
    </row>
    <row r="167" spans="1:15" x14ac:dyDescent="0.2">
      <c r="A167">
        <v>15465</v>
      </c>
      <c r="B167" t="s">
        <v>36</v>
      </c>
      <c r="C167" t="s">
        <v>38</v>
      </c>
      <c r="D167" s="3">
        <v>10000</v>
      </c>
      <c r="E167" s="3" t="str">
        <f t="shared" si="5"/>
        <v>Lower Class</v>
      </c>
      <c r="F167">
        <v>0</v>
      </c>
      <c r="G167" t="s">
        <v>19</v>
      </c>
      <c r="H167" t="s">
        <v>25</v>
      </c>
      <c r="I167" t="s">
        <v>18</v>
      </c>
      <c r="J167">
        <v>1</v>
      </c>
      <c r="K167" t="s">
        <v>16</v>
      </c>
      <c r="L167" t="s">
        <v>24</v>
      </c>
      <c r="M167">
        <v>25</v>
      </c>
      <c r="N167" t="str">
        <f t="shared" si="4"/>
        <v>Young Adults</v>
      </c>
      <c r="O167" t="s">
        <v>18</v>
      </c>
    </row>
    <row r="168" spans="1:15" x14ac:dyDescent="0.2">
      <c r="A168">
        <v>26757</v>
      </c>
      <c r="B168" t="s">
        <v>37</v>
      </c>
      <c r="C168" t="s">
        <v>39</v>
      </c>
      <c r="D168" s="3">
        <v>90000</v>
      </c>
      <c r="E168" s="3" t="str">
        <f t="shared" si="5"/>
        <v>Middle Class</v>
      </c>
      <c r="F168">
        <v>1</v>
      </c>
      <c r="G168" t="s">
        <v>13</v>
      </c>
      <c r="H168" t="s">
        <v>21</v>
      </c>
      <c r="I168" t="s">
        <v>15</v>
      </c>
      <c r="J168">
        <v>1</v>
      </c>
      <c r="K168" t="s">
        <v>22</v>
      </c>
      <c r="L168" t="s">
        <v>24</v>
      </c>
      <c r="M168">
        <v>47</v>
      </c>
      <c r="N168" t="str">
        <f t="shared" si="4"/>
        <v>Middle Age Adults</v>
      </c>
      <c r="O168" t="s">
        <v>15</v>
      </c>
    </row>
    <row r="169" spans="1:15" x14ac:dyDescent="0.2">
      <c r="A169">
        <v>14233</v>
      </c>
      <c r="B169" t="s">
        <v>37</v>
      </c>
      <c r="C169" t="s">
        <v>39</v>
      </c>
      <c r="D169" s="3">
        <v>100000</v>
      </c>
      <c r="E169" s="3" t="str">
        <f t="shared" si="5"/>
        <v>Middle Class</v>
      </c>
      <c r="F169">
        <v>0</v>
      </c>
      <c r="G169" t="s">
        <v>27</v>
      </c>
      <c r="H169" t="s">
        <v>28</v>
      </c>
      <c r="I169" t="s">
        <v>15</v>
      </c>
      <c r="J169">
        <v>3</v>
      </c>
      <c r="K169" t="s">
        <v>30</v>
      </c>
      <c r="L169" t="s">
        <v>24</v>
      </c>
      <c r="M169">
        <v>35</v>
      </c>
      <c r="N169" t="str">
        <f t="shared" si="4"/>
        <v>Young Adults</v>
      </c>
      <c r="O169" t="s">
        <v>18</v>
      </c>
    </row>
    <row r="170" spans="1:15" x14ac:dyDescent="0.2">
      <c r="A170">
        <v>14058</v>
      </c>
      <c r="B170" t="s">
        <v>37</v>
      </c>
      <c r="C170" t="s">
        <v>39</v>
      </c>
      <c r="D170" s="3">
        <v>70000</v>
      </c>
      <c r="E170" s="3" t="str">
        <f t="shared" si="5"/>
        <v>Middle Class</v>
      </c>
      <c r="F170">
        <v>0</v>
      </c>
      <c r="G170" t="s">
        <v>13</v>
      </c>
      <c r="H170" t="s">
        <v>21</v>
      </c>
      <c r="I170" t="s">
        <v>18</v>
      </c>
      <c r="J170">
        <v>1</v>
      </c>
      <c r="K170" t="s">
        <v>23</v>
      </c>
      <c r="L170" t="s">
        <v>24</v>
      </c>
      <c r="M170">
        <v>41</v>
      </c>
      <c r="N170" t="str">
        <f t="shared" si="4"/>
        <v>Middle Age Adults</v>
      </c>
      <c r="O170" t="s">
        <v>15</v>
      </c>
    </row>
    <row r="171" spans="1:15" x14ac:dyDescent="0.2">
      <c r="A171">
        <v>12273</v>
      </c>
      <c r="B171" t="s">
        <v>36</v>
      </c>
      <c r="C171" t="s">
        <v>39</v>
      </c>
      <c r="D171" s="3">
        <v>30000</v>
      </c>
      <c r="E171" s="3" t="str">
        <f t="shared" si="5"/>
        <v>Lower Class</v>
      </c>
      <c r="F171">
        <v>1</v>
      </c>
      <c r="G171" t="s">
        <v>13</v>
      </c>
      <c r="H171" t="s">
        <v>20</v>
      </c>
      <c r="I171" t="s">
        <v>15</v>
      </c>
      <c r="J171">
        <v>0</v>
      </c>
      <c r="K171" t="s">
        <v>16</v>
      </c>
      <c r="L171" t="s">
        <v>17</v>
      </c>
      <c r="M171">
        <v>47</v>
      </c>
      <c r="N171" t="str">
        <f t="shared" si="4"/>
        <v>Middle Age Adults</v>
      </c>
      <c r="O171" t="s">
        <v>18</v>
      </c>
    </row>
    <row r="172" spans="1:15" x14ac:dyDescent="0.2">
      <c r="A172">
        <v>17203</v>
      </c>
      <c r="B172" t="s">
        <v>36</v>
      </c>
      <c r="C172" t="s">
        <v>38</v>
      </c>
      <c r="D172" s="3">
        <v>130000</v>
      </c>
      <c r="E172" s="3" t="str">
        <f t="shared" si="5"/>
        <v>Middle Class</v>
      </c>
      <c r="F172">
        <v>4</v>
      </c>
      <c r="G172" t="s">
        <v>19</v>
      </c>
      <c r="H172" t="s">
        <v>21</v>
      </c>
      <c r="I172" t="s">
        <v>15</v>
      </c>
      <c r="J172">
        <v>4</v>
      </c>
      <c r="K172" t="s">
        <v>23</v>
      </c>
      <c r="L172" t="s">
        <v>17</v>
      </c>
      <c r="M172">
        <v>61</v>
      </c>
      <c r="N172" t="str">
        <f t="shared" si="4"/>
        <v>Seniors</v>
      </c>
      <c r="O172" t="s">
        <v>15</v>
      </c>
    </row>
    <row r="173" spans="1:15" x14ac:dyDescent="0.2">
      <c r="A173">
        <v>18144</v>
      </c>
      <c r="B173" t="s">
        <v>36</v>
      </c>
      <c r="C173" t="s">
        <v>38</v>
      </c>
      <c r="D173" s="3">
        <v>80000</v>
      </c>
      <c r="E173" s="3" t="str">
        <f t="shared" si="5"/>
        <v>Middle Class</v>
      </c>
      <c r="F173">
        <v>5</v>
      </c>
      <c r="G173" t="s">
        <v>13</v>
      </c>
      <c r="H173" t="s">
        <v>28</v>
      </c>
      <c r="I173" t="s">
        <v>15</v>
      </c>
      <c r="J173">
        <v>2</v>
      </c>
      <c r="K173" t="s">
        <v>22</v>
      </c>
      <c r="L173" t="s">
        <v>17</v>
      </c>
      <c r="M173">
        <v>61</v>
      </c>
      <c r="N173" t="str">
        <f t="shared" si="4"/>
        <v>Seniors</v>
      </c>
      <c r="O173" t="s">
        <v>18</v>
      </c>
    </row>
    <row r="174" spans="1:15" x14ac:dyDescent="0.2">
      <c r="A174">
        <v>23963</v>
      </c>
      <c r="B174" t="s">
        <v>36</v>
      </c>
      <c r="C174" t="s">
        <v>39</v>
      </c>
      <c r="D174" s="3">
        <v>10000</v>
      </c>
      <c r="E174" s="3" t="str">
        <f t="shared" si="5"/>
        <v>Lower Class</v>
      </c>
      <c r="F174">
        <v>0</v>
      </c>
      <c r="G174" t="s">
        <v>29</v>
      </c>
      <c r="H174" t="s">
        <v>25</v>
      </c>
      <c r="I174" t="s">
        <v>18</v>
      </c>
      <c r="J174">
        <v>2</v>
      </c>
      <c r="K174" t="s">
        <v>16</v>
      </c>
      <c r="L174" t="s">
        <v>17</v>
      </c>
      <c r="M174">
        <v>33</v>
      </c>
      <c r="N174" t="str">
        <f t="shared" si="4"/>
        <v>Young Adults</v>
      </c>
      <c r="O174" t="s">
        <v>18</v>
      </c>
    </row>
    <row r="175" spans="1:15" x14ac:dyDescent="0.2">
      <c r="A175">
        <v>17907</v>
      </c>
      <c r="B175" t="s">
        <v>36</v>
      </c>
      <c r="C175" t="s">
        <v>38</v>
      </c>
      <c r="D175" s="3">
        <v>10000</v>
      </c>
      <c r="E175" s="3" t="str">
        <f t="shared" si="5"/>
        <v>Lower Class</v>
      </c>
      <c r="F175">
        <v>0</v>
      </c>
      <c r="G175" t="s">
        <v>19</v>
      </c>
      <c r="H175" t="s">
        <v>25</v>
      </c>
      <c r="I175" t="s">
        <v>15</v>
      </c>
      <c r="J175">
        <v>1</v>
      </c>
      <c r="K175" t="s">
        <v>22</v>
      </c>
      <c r="L175" t="s">
        <v>24</v>
      </c>
      <c r="M175">
        <v>27</v>
      </c>
      <c r="N175" t="str">
        <f t="shared" si="4"/>
        <v>Young Adults</v>
      </c>
      <c r="O175" t="s">
        <v>18</v>
      </c>
    </row>
    <row r="176" spans="1:15" x14ac:dyDescent="0.2">
      <c r="A176">
        <v>19442</v>
      </c>
      <c r="B176" t="s">
        <v>37</v>
      </c>
      <c r="C176" t="s">
        <v>39</v>
      </c>
      <c r="D176" s="3">
        <v>50000</v>
      </c>
      <c r="E176" s="3" t="str">
        <f t="shared" si="5"/>
        <v>Middle Class</v>
      </c>
      <c r="F176">
        <v>0</v>
      </c>
      <c r="G176" t="s">
        <v>31</v>
      </c>
      <c r="H176" t="s">
        <v>14</v>
      </c>
      <c r="I176" t="s">
        <v>15</v>
      </c>
      <c r="J176">
        <v>0</v>
      </c>
      <c r="K176" t="s">
        <v>16</v>
      </c>
      <c r="L176" t="s">
        <v>17</v>
      </c>
      <c r="M176">
        <v>37</v>
      </c>
      <c r="N176" t="str">
        <f t="shared" si="4"/>
        <v>Young Adults</v>
      </c>
      <c r="O176" t="s">
        <v>15</v>
      </c>
    </row>
    <row r="177" spans="1:15" x14ac:dyDescent="0.2">
      <c r="A177">
        <v>17504</v>
      </c>
      <c r="B177" t="s">
        <v>37</v>
      </c>
      <c r="C177" t="s">
        <v>38</v>
      </c>
      <c r="D177" s="3">
        <v>80000</v>
      </c>
      <c r="E177" s="3" t="str">
        <f t="shared" si="5"/>
        <v>Middle Class</v>
      </c>
      <c r="F177">
        <v>2</v>
      </c>
      <c r="G177" t="s">
        <v>19</v>
      </c>
      <c r="H177" t="s">
        <v>14</v>
      </c>
      <c r="I177" t="s">
        <v>15</v>
      </c>
      <c r="J177">
        <v>2</v>
      </c>
      <c r="K177" t="s">
        <v>23</v>
      </c>
      <c r="L177" t="s">
        <v>24</v>
      </c>
      <c r="M177">
        <v>52</v>
      </c>
      <c r="N177" t="str">
        <f t="shared" si="4"/>
        <v>Middle Age Adults</v>
      </c>
      <c r="O177" t="s">
        <v>15</v>
      </c>
    </row>
    <row r="178" spans="1:15" x14ac:dyDescent="0.2">
      <c r="A178">
        <v>12253</v>
      </c>
      <c r="B178" t="s">
        <v>37</v>
      </c>
      <c r="C178" t="s">
        <v>38</v>
      </c>
      <c r="D178" s="3">
        <v>20000</v>
      </c>
      <c r="E178" s="3" t="str">
        <f t="shared" si="5"/>
        <v>Lower Class</v>
      </c>
      <c r="F178">
        <v>0</v>
      </c>
      <c r="G178" t="s">
        <v>19</v>
      </c>
      <c r="H178" t="s">
        <v>25</v>
      </c>
      <c r="I178" t="s">
        <v>15</v>
      </c>
      <c r="J178">
        <v>0</v>
      </c>
      <c r="K178" t="s">
        <v>16</v>
      </c>
      <c r="L178" t="s">
        <v>24</v>
      </c>
      <c r="M178">
        <v>29</v>
      </c>
      <c r="N178" t="str">
        <f t="shared" si="4"/>
        <v>Young Adults</v>
      </c>
      <c r="O178" t="s">
        <v>15</v>
      </c>
    </row>
    <row r="179" spans="1:15" x14ac:dyDescent="0.2">
      <c r="A179">
        <v>27304</v>
      </c>
      <c r="B179" t="s">
        <v>37</v>
      </c>
      <c r="C179" t="s">
        <v>38</v>
      </c>
      <c r="D179" s="3">
        <v>110000</v>
      </c>
      <c r="E179" s="3" t="str">
        <f t="shared" si="5"/>
        <v>Middle Class</v>
      </c>
      <c r="F179">
        <v>2</v>
      </c>
      <c r="G179" t="s">
        <v>19</v>
      </c>
      <c r="H179" t="s">
        <v>21</v>
      </c>
      <c r="I179" t="s">
        <v>18</v>
      </c>
      <c r="J179">
        <v>3</v>
      </c>
      <c r="K179" t="s">
        <v>23</v>
      </c>
      <c r="L179" t="s">
        <v>17</v>
      </c>
      <c r="M179">
        <v>48</v>
      </c>
      <c r="N179" t="str">
        <f t="shared" si="4"/>
        <v>Middle Age Adults</v>
      </c>
      <c r="O179" t="s">
        <v>18</v>
      </c>
    </row>
    <row r="180" spans="1:15" x14ac:dyDescent="0.2">
      <c r="A180">
        <v>14191</v>
      </c>
      <c r="B180" t="s">
        <v>36</v>
      </c>
      <c r="C180" t="s">
        <v>39</v>
      </c>
      <c r="D180" s="3">
        <v>160000</v>
      </c>
      <c r="E180" s="3" t="str">
        <f t="shared" si="5"/>
        <v>Upper Class</v>
      </c>
      <c r="F180">
        <v>4</v>
      </c>
      <c r="G180" t="s">
        <v>19</v>
      </c>
      <c r="H180" t="s">
        <v>21</v>
      </c>
      <c r="I180" t="s">
        <v>18</v>
      </c>
      <c r="J180">
        <v>2</v>
      </c>
      <c r="K180" t="s">
        <v>30</v>
      </c>
      <c r="L180" t="s">
        <v>17</v>
      </c>
      <c r="M180">
        <v>55</v>
      </c>
      <c r="N180" t="str">
        <f t="shared" si="4"/>
        <v>Middle Age Adults</v>
      </c>
      <c r="O180" t="s">
        <v>15</v>
      </c>
    </row>
    <row r="181" spans="1:15" x14ac:dyDescent="0.2">
      <c r="A181">
        <v>12212</v>
      </c>
      <c r="B181" t="s">
        <v>36</v>
      </c>
      <c r="C181" t="s">
        <v>38</v>
      </c>
      <c r="D181" s="3">
        <v>10000</v>
      </c>
      <c r="E181" s="3" t="str">
        <f t="shared" si="5"/>
        <v>Lower Class</v>
      </c>
      <c r="F181">
        <v>0</v>
      </c>
      <c r="G181" t="s">
        <v>31</v>
      </c>
      <c r="H181" t="s">
        <v>25</v>
      </c>
      <c r="I181" t="s">
        <v>15</v>
      </c>
      <c r="J181">
        <v>0</v>
      </c>
      <c r="K181" t="s">
        <v>16</v>
      </c>
      <c r="L181" t="s">
        <v>17</v>
      </c>
      <c r="M181">
        <v>37</v>
      </c>
      <c r="N181" t="str">
        <f t="shared" si="4"/>
        <v>Young Adults</v>
      </c>
      <c r="O181" t="s">
        <v>15</v>
      </c>
    </row>
    <row r="182" spans="1:15" x14ac:dyDescent="0.2">
      <c r="A182">
        <v>25529</v>
      </c>
      <c r="B182" t="s">
        <v>37</v>
      </c>
      <c r="C182" t="s">
        <v>39</v>
      </c>
      <c r="D182" s="3">
        <v>10000</v>
      </c>
      <c r="E182" s="3" t="str">
        <f t="shared" si="5"/>
        <v>Lower Class</v>
      </c>
      <c r="F182">
        <v>1</v>
      </c>
      <c r="G182" t="s">
        <v>31</v>
      </c>
      <c r="H182" t="s">
        <v>25</v>
      </c>
      <c r="I182" t="s">
        <v>15</v>
      </c>
      <c r="J182">
        <v>0</v>
      </c>
      <c r="K182" t="s">
        <v>16</v>
      </c>
      <c r="L182" t="s">
        <v>17</v>
      </c>
      <c r="M182">
        <v>44</v>
      </c>
      <c r="N182" t="str">
        <f t="shared" si="4"/>
        <v>Middle Age Adults</v>
      </c>
      <c r="O182" t="s">
        <v>18</v>
      </c>
    </row>
    <row r="183" spans="1:15" x14ac:dyDescent="0.2">
      <c r="A183">
        <v>22170</v>
      </c>
      <c r="B183" t="s">
        <v>36</v>
      </c>
      <c r="C183" t="s">
        <v>38</v>
      </c>
      <c r="D183" s="3">
        <v>30000</v>
      </c>
      <c r="E183" s="3" t="str">
        <f t="shared" si="5"/>
        <v>Lower Class</v>
      </c>
      <c r="F183">
        <v>3</v>
      </c>
      <c r="G183" t="s">
        <v>19</v>
      </c>
      <c r="H183" t="s">
        <v>20</v>
      </c>
      <c r="I183" t="s">
        <v>18</v>
      </c>
      <c r="J183">
        <v>2</v>
      </c>
      <c r="K183" t="s">
        <v>26</v>
      </c>
      <c r="L183" t="s">
        <v>24</v>
      </c>
      <c r="M183">
        <v>55</v>
      </c>
      <c r="N183" t="str">
        <f t="shared" si="4"/>
        <v>Middle Age Adults</v>
      </c>
      <c r="O183" t="s">
        <v>15</v>
      </c>
    </row>
    <row r="184" spans="1:15" x14ac:dyDescent="0.2">
      <c r="A184">
        <v>19445</v>
      </c>
      <c r="B184" t="s">
        <v>36</v>
      </c>
      <c r="C184" t="s">
        <v>38</v>
      </c>
      <c r="D184" s="3">
        <v>10000</v>
      </c>
      <c r="E184" s="3" t="str">
        <f t="shared" si="5"/>
        <v>Lower Class</v>
      </c>
      <c r="F184">
        <v>2</v>
      </c>
      <c r="G184" t="s">
        <v>27</v>
      </c>
      <c r="H184" t="s">
        <v>25</v>
      </c>
      <c r="I184" t="s">
        <v>18</v>
      </c>
      <c r="J184">
        <v>1</v>
      </c>
      <c r="K184" t="s">
        <v>16</v>
      </c>
      <c r="L184" t="s">
        <v>17</v>
      </c>
      <c r="M184">
        <v>38</v>
      </c>
      <c r="N184" t="str">
        <f t="shared" si="4"/>
        <v>Young Adults</v>
      </c>
      <c r="O184" t="s">
        <v>18</v>
      </c>
    </row>
    <row r="185" spans="1:15" x14ac:dyDescent="0.2">
      <c r="A185">
        <v>15265</v>
      </c>
      <c r="B185" t="s">
        <v>37</v>
      </c>
      <c r="C185" t="s">
        <v>39</v>
      </c>
      <c r="D185" s="3">
        <v>40000</v>
      </c>
      <c r="E185" s="3" t="str">
        <f t="shared" si="5"/>
        <v>Lower Class</v>
      </c>
      <c r="F185">
        <v>2</v>
      </c>
      <c r="G185" t="s">
        <v>13</v>
      </c>
      <c r="H185" t="s">
        <v>28</v>
      </c>
      <c r="I185" t="s">
        <v>15</v>
      </c>
      <c r="J185">
        <v>2</v>
      </c>
      <c r="K185" t="s">
        <v>23</v>
      </c>
      <c r="L185" t="s">
        <v>24</v>
      </c>
      <c r="M185">
        <v>66</v>
      </c>
      <c r="N185" t="str">
        <f t="shared" si="4"/>
        <v>Seniors</v>
      </c>
      <c r="O185" t="s">
        <v>15</v>
      </c>
    </row>
    <row r="186" spans="1:15" x14ac:dyDescent="0.2">
      <c r="A186">
        <v>28918</v>
      </c>
      <c r="B186" t="s">
        <v>36</v>
      </c>
      <c r="C186" t="s">
        <v>38</v>
      </c>
      <c r="D186" s="3">
        <v>130000</v>
      </c>
      <c r="E186" s="3" t="str">
        <f t="shared" si="5"/>
        <v>Middle Class</v>
      </c>
      <c r="F186">
        <v>4</v>
      </c>
      <c r="G186" t="s">
        <v>27</v>
      </c>
      <c r="H186" t="s">
        <v>28</v>
      </c>
      <c r="I186" t="s">
        <v>18</v>
      </c>
      <c r="J186">
        <v>4</v>
      </c>
      <c r="K186" t="s">
        <v>30</v>
      </c>
      <c r="L186" t="s">
        <v>17</v>
      </c>
      <c r="M186">
        <v>58</v>
      </c>
      <c r="N186" t="str">
        <f t="shared" si="4"/>
        <v>Middle Age Adults</v>
      </c>
      <c r="O186" t="s">
        <v>18</v>
      </c>
    </row>
    <row r="187" spans="1:15" x14ac:dyDescent="0.2">
      <c r="A187">
        <v>15799</v>
      </c>
      <c r="B187" t="s">
        <v>36</v>
      </c>
      <c r="C187" t="s">
        <v>38</v>
      </c>
      <c r="D187" s="3">
        <v>90000</v>
      </c>
      <c r="E187" s="3" t="str">
        <f t="shared" si="5"/>
        <v>Middle Class</v>
      </c>
      <c r="F187">
        <v>1</v>
      </c>
      <c r="G187" t="s">
        <v>13</v>
      </c>
      <c r="H187" t="s">
        <v>21</v>
      </c>
      <c r="I187" t="s">
        <v>15</v>
      </c>
      <c r="J187">
        <v>1</v>
      </c>
      <c r="K187" t="s">
        <v>22</v>
      </c>
      <c r="L187" t="s">
        <v>24</v>
      </c>
      <c r="M187">
        <v>47</v>
      </c>
      <c r="N187" t="str">
        <f t="shared" si="4"/>
        <v>Middle Age Adults</v>
      </c>
      <c r="O187" t="s">
        <v>15</v>
      </c>
    </row>
    <row r="188" spans="1:15" x14ac:dyDescent="0.2">
      <c r="A188">
        <v>11047</v>
      </c>
      <c r="B188" t="s">
        <v>36</v>
      </c>
      <c r="C188" t="s">
        <v>38</v>
      </c>
      <c r="D188" s="3">
        <v>30000</v>
      </c>
      <c r="E188" s="3" t="str">
        <f t="shared" si="5"/>
        <v>Lower Class</v>
      </c>
      <c r="F188">
        <v>3</v>
      </c>
      <c r="G188" t="s">
        <v>27</v>
      </c>
      <c r="H188" t="s">
        <v>14</v>
      </c>
      <c r="I188" t="s">
        <v>18</v>
      </c>
      <c r="J188">
        <v>2</v>
      </c>
      <c r="K188" t="s">
        <v>26</v>
      </c>
      <c r="L188" t="s">
        <v>24</v>
      </c>
      <c r="M188">
        <v>56</v>
      </c>
      <c r="N188" t="str">
        <f t="shared" si="4"/>
        <v>Middle Age Adults</v>
      </c>
      <c r="O188" t="s">
        <v>15</v>
      </c>
    </row>
    <row r="189" spans="1:15" x14ac:dyDescent="0.2">
      <c r="A189">
        <v>18151</v>
      </c>
      <c r="B189" t="s">
        <v>37</v>
      </c>
      <c r="C189" t="s">
        <v>39</v>
      </c>
      <c r="D189" s="3">
        <v>80000</v>
      </c>
      <c r="E189" s="3" t="str">
        <f t="shared" si="5"/>
        <v>Middle Class</v>
      </c>
      <c r="F189">
        <v>5</v>
      </c>
      <c r="G189" t="s">
        <v>19</v>
      </c>
      <c r="H189" t="s">
        <v>21</v>
      </c>
      <c r="I189" t="s">
        <v>18</v>
      </c>
      <c r="J189">
        <v>2</v>
      </c>
      <c r="K189" t="s">
        <v>30</v>
      </c>
      <c r="L189" t="s">
        <v>17</v>
      </c>
      <c r="M189">
        <v>59</v>
      </c>
      <c r="N189" t="str">
        <f t="shared" si="4"/>
        <v>Middle Age Adults</v>
      </c>
      <c r="O189" t="s">
        <v>18</v>
      </c>
    </row>
    <row r="190" spans="1:15" x14ac:dyDescent="0.2">
      <c r="A190">
        <v>20606</v>
      </c>
      <c r="B190" t="s">
        <v>36</v>
      </c>
      <c r="C190" t="s">
        <v>38</v>
      </c>
      <c r="D190" s="3">
        <v>70000</v>
      </c>
      <c r="E190" s="3" t="str">
        <f t="shared" si="5"/>
        <v>Middle Class</v>
      </c>
      <c r="F190">
        <v>0</v>
      </c>
      <c r="G190" t="s">
        <v>13</v>
      </c>
      <c r="H190" t="s">
        <v>21</v>
      </c>
      <c r="I190" t="s">
        <v>15</v>
      </c>
      <c r="J190">
        <v>4</v>
      </c>
      <c r="K190" t="s">
        <v>30</v>
      </c>
      <c r="L190" t="s">
        <v>24</v>
      </c>
      <c r="M190">
        <v>32</v>
      </c>
      <c r="N190" t="str">
        <f t="shared" si="4"/>
        <v>Young Adults</v>
      </c>
      <c r="O190" t="s">
        <v>15</v>
      </c>
    </row>
    <row r="191" spans="1:15" x14ac:dyDescent="0.2">
      <c r="A191">
        <v>19482</v>
      </c>
      <c r="B191" t="s">
        <v>36</v>
      </c>
      <c r="C191" t="s">
        <v>39</v>
      </c>
      <c r="D191" s="3">
        <v>30000</v>
      </c>
      <c r="E191" s="3" t="str">
        <f t="shared" si="5"/>
        <v>Lower Class</v>
      </c>
      <c r="F191">
        <v>1</v>
      </c>
      <c r="G191" t="s">
        <v>19</v>
      </c>
      <c r="H191" t="s">
        <v>20</v>
      </c>
      <c r="I191" t="s">
        <v>15</v>
      </c>
      <c r="J191">
        <v>1</v>
      </c>
      <c r="K191" t="s">
        <v>16</v>
      </c>
      <c r="L191" t="s">
        <v>17</v>
      </c>
      <c r="M191">
        <v>44</v>
      </c>
      <c r="N191" t="str">
        <f t="shared" si="4"/>
        <v>Middle Age Adults</v>
      </c>
      <c r="O191" t="s">
        <v>15</v>
      </c>
    </row>
    <row r="192" spans="1:15" x14ac:dyDescent="0.2">
      <c r="A192">
        <v>16489</v>
      </c>
      <c r="B192" t="s">
        <v>36</v>
      </c>
      <c r="C192" t="s">
        <v>39</v>
      </c>
      <c r="D192" s="3">
        <v>30000</v>
      </c>
      <c r="E192" s="3" t="str">
        <f t="shared" si="5"/>
        <v>Lower Class</v>
      </c>
      <c r="F192">
        <v>3</v>
      </c>
      <c r="G192" t="s">
        <v>27</v>
      </c>
      <c r="H192" t="s">
        <v>14</v>
      </c>
      <c r="I192" t="s">
        <v>15</v>
      </c>
      <c r="J192">
        <v>2</v>
      </c>
      <c r="K192" t="s">
        <v>23</v>
      </c>
      <c r="L192" t="s">
        <v>24</v>
      </c>
      <c r="M192">
        <v>55</v>
      </c>
      <c r="N192" t="str">
        <f t="shared" si="4"/>
        <v>Middle Age Adults</v>
      </c>
      <c r="O192" t="s">
        <v>18</v>
      </c>
    </row>
    <row r="193" spans="1:15" x14ac:dyDescent="0.2">
      <c r="A193">
        <v>26944</v>
      </c>
      <c r="B193" t="s">
        <v>37</v>
      </c>
      <c r="C193" t="s">
        <v>39</v>
      </c>
      <c r="D193" s="3">
        <v>90000</v>
      </c>
      <c r="E193" s="3" t="str">
        <f t="shared" si="5"/>
        <v>Middle Class</v>
      </c>
      <c r="F193">
        <v>2</v>
      </c>
      <c r="G193" t="s">
        <v>27</v>
      </c>
      <c r="H193" t="s">
        <v>25</v>
      </c>
      <c r="I193" t="s">
        <v>15</v>
      </c>
      <c r="J193">
        <v>0</v>
      </c>
      <c r="K193" t="s">
        <v>16</v>
      </c>
      <c r="L193" t="s">
        <v>17</v>
      </c>
      <c r="M193">
        <v>36</v>
      </c>
      <c r="N193" t="str">
        <f t="shared" si="4"/>
        <v>Young Adults</v>
      </c>
      <c r="O193" t="s">
        <v>15</v>
      </c>
    </row>
    <row r="194" spans="1:15" x14ac:dyDescent="0.2">
      <c r="A194">
        <v>15682</v>
      </c>
      <c r="B194" t="s">
        <v>37</v>
      </c>
      <c r="C194" t="s">
        <v>38</v>
      </c>
      <c r="D194" s="3">
        <v>80000</v>
      </c>
      <c r="E194" s="3" t="str">
        <f t="shared" si="5"/>
        <v>Middle Class</v>
      </c>
      <c r="F194">
        <v>5</v>
      </c>
      <c r="G194" t="s">
        <v>13</v>
      </c>
      <c r="H194" t="s">
        <v>28</v>
      </c>
      <c r="I194" t="s">
        <v>15</v>
      </c>
      <c r="J194">
        <v>2</v>
      </c>
      <c r="K194" t="s">
        <v>30</v>
      </c>
      <c r="L194" t="s">
        <v>17</v>
      </c>
      <c r="M194">
        <v>62</v>
      </c>
      <c r="N194" t="str">
        <f t="shared" ref="N194:N257" si="6">IF(M194&gt;=60, "Seniors", IF(M194&lt;39,  "Young Adults", "Middle Age Adults"))</f>
        <v>Seniors</v>
      </c>
      <c r="O194" t="s">
        <v>18</v>
      </c>
    </row>
    <row r="195" spans="1:15" x14ac:dyDescent="0.2">
      <c r="A195">
        <v>26032</v>
      </c>
      <c r="B195" t="s">
        <v>36</v>
      </c>
      <c r="C195" t="s">
        <v>38</v>
      </c>
      <c r="D195" s="3">
        <v>70000</v>
      </c>
      <c r="E195" s="3" t="str">
        <f t="shared" ref="E195:E258" si="7">IF(D195&gt;=156000, "Upper Class", IF(D195&lt;48000,  "Lower Class", "Middle Class"))</f>
        <v>Middle Class</v>
      </c>
      <c r="F195">
        <v>5</v>
      </c>
      <c r="G195" t="s">
        <v>13</v>
      </c>
      <c r="H195" t="s">
        <v>21</v>
      </c>
      <c r="I195" t="s">
        <v>15</v>
      </c>
      <c r="J195">
        <v>4</v>
      </c>
      <c r="K195" t="s">
        <v>30</v>
      </c>
      <c r="L195" t="s">
        <v>24</v>
      </c>
      <c r="M195">
        <v>41</v>
      </c>
      <c r="N195" t="str">
        <f t="shared" si="6"/>
        <v>Middle Age Adults</v>
      </c>
      <c r="O195" t="s">
        <v>18</v>
      </c>
    </row>
    <row r="196" spans="1:15" x14ac:dyDescent="0.2">
      <c r="A196">
        <v>17843</v>
      </c>
      <c r="B196" t="s">
        <v>37</v>
      </c>
      <c r="C196" t="s">
        <v>38</v>
      </c>
      <c r="D196" s="3">
        <v>10000</v>
      </c>
      <c r="E196" s="3" t="str">
        <f t="shared" si="7"/>
        <v>Lower Class</v>
      </c>
      <c r="F196">
        <v>0</v>
      </c>
      <c r="G196" t="s">
        <v>29</v>
      </c>
      <c r="H196" t="s">
        <v>25</v>
      </c>
      <c r="I196" t="s">
        <v>18</v>
      </c>
      <c r="J196">
        <v>2</v>
      </c>
      <c r="K196" t="s">
        <v>16</v>
      </c>
      <c r="L196" t="s">
        <v>17</v>
      </c>
      <c r="M196">
        <v>32</v>
      </c>
      <c r="N196" t="str">
        <f t="shared" si="6"/>
        <v>Young Adults</v>
      </c>
      <c r="O196" t="s">
        <v>18</v>
      </c>
    </row>
    <row r="197" spans="1:15" x14ac:dyDescent="0.2">
      <c r="A197">
        <v>25559</v>
      </c>
      <c r="B197" t="s">
        <v>37</v>
      </c>
      <c r="C197" t="s">
        <v>39</v>
      </c>
      <c r="D197" s="3">
        <v>20000</v>
      </c>
      <c r="E197" s="3" t="str">
        <f t="shared" si="7"/>
        <v>Lower Class</v>
      </c>
      <c r="F197">
        <v>0</v>
      </c>
      <c r="G197" t="s">
        <v>13</v>
      </c>
      <c r="H197" t="s">
        <v>20</v>
      </c>
      <c r="I197" t="s">
        <v>15</v>
      </c>
      <c r="J197">
        <v>0</v>
      </c>
      <c r="K197" t="s">
        <v>16</v>
      </c>
      <c r="L197" t="s">
        <v>24</v>
      </c>
      <c r="M197">
        <v>25</v>
      </c>
      <c r="N197" t="str">
        <f t="shared" si="6"/>
        <v>Young Adults</v>
      </c>
      <c r="O197" t="s">
        <v>15</v>
      </c>
    </row>
    <row r="198" spans="1:15" x14ac:dyDescent="0.2">
      <c r="A198">
        <v>16209</v>
      </c>
      <c r="B198" t="s">
        <v>37</v>
      </c>
      <c r="C198" t="s">
        <v>38</v>
      </c>
      <c r="D198" s="3">
        <v>50000</v>
      </c>
      <c r="E198" s="3" t="str">
        <f t="shared" si="7"/>
        <v>Middle Class</v>
      </c>
      <c r="F198">
        <v>0</v>
      </c>
      <c r="G198" t="s">
        <v>31</v>
      </c>
      <c r="H198" t="s">
        <v>14</v>
      </c>
      <c r="I198" t="s">
        <v>15</v>
      </c>
      <c r="J198">
        <v>0</v>
      </c>
      <c r="K198" t="s">
        <v>26</v>
      </c>
      <c r="L198" t="s">
        <v>17</v>
      </c>
      <c r="M198">
        <v>36</v>
      </c>
      <c r="N198" t="str">
        <f t="shared" si="6"/>
        <v>Young Adults</v>
      </c>
      <c r="O198" t="s">
        <v>18</v>
      </c>
    </row>
    <row r="199" spans="1:15" x14ac:dyDescent="0.2">
      <c r="A199">
        <v>11147</v>
      </c>
      <c r="B199" t="s">
        <v>36</v>
      </c>
      <c r="C199" t="s">
        <v>39</v>
      </c>
      <c r="D199" s="3">
        <v>60000</v>
      </c>
      <c r="E199" s="3" t="str">
        <f t="shared" si="7"/>
        <v>Middle Class</v>
      </c>
      <c r="F199">
        <v>2</v>
      </c>
      <c r="G199" t="s">
        <v>31</v>
      </c>
      <c r="H199" t="s">
        <v>28</v>
      </c>
      <c r="I199" t="s">
        <v>15</v>
      </c>
      <c r="J199">
        <v>1</v>
      </c>
      <c r="K199" t="s">
        <v>16</v>
      </c>
      <c r="L199" t="s">
        <v>24</v>
      </c>
      <c r="M199">
        <v>67</v>
      </c>
      <c r="N199" t="str">
        <f t="shared" si="6"/>
        <v>Seniors</v>
      </c>
      <c r="O199" t="s">
        <v>15</v>
      </c>
    </row>
    <row r="200" spans="1:15" x14ac:dyDescent="0.2">
      <c r="A200">
        <v>15214</v>
      </c>
      <c r="B200" t="s">
        <v>37</v>
      </c>
      <c r="C200" t="s">
        <v>38</v>
      </c>
      <c r="D200" s="3">
        <v>100000</v>
      </c>
      <c r="E200" s="3" t="str">
        <f t="shared" si="7"/>
        <v>Middle Class</v>
      </c>
      <c r="F200">
        <v>0</v>
      </c>
      <c r="G200" t="s">
        <v>31</v>
      </c>
      <c r="H200" t="s">
        <v>28</v>
      </c>
      <c r="I200" t="s">
        <v>18</v>
      </c>
      <c r="J200">
        <v>1</v>
      </c>
      <c r="K200" t="s">
        <v>26</v>
      </c>
      <c r="L200" t="s">
        <v>24</v>
      </c>
      <c r="M200">
        <v>39</v>
      </c>
      <c r="N200" t="str">
        <f t="shared" si="6"/>
        <v>Middle Age Adults</v>
      </c>
      <c r="O200" t="s">
        <v>15</v>
      </c>
    </row>
    <row r="201" spans="1:15" x14ac:dyDescent="0.2">
      <c r="A201">
        <v>11453</v>
      </c>
      <c r="B201" t="s">
        <v>37</v>
      </c>
      <c r="C201" t="s">
        <v>39</v>
      </c>
      <c r="D201" s="3">
        <v>80000</v>
      </c>
      <c r="E201" s="3" t="str">
        <f t="shared" si="7"/>
        <v>Middle Class</v>
      </c>
      <c r="F201">
        <v>0</v>
      </c>
      <c r="G201" t="s">
        <v>13</v>
      </c>
      <c r="H201" t="s">
        <v>21</v>
      </c>
      <c r="I201" t="s">
        <v>18</v>
      </c>
      <c r="J201">
        <v>3</v>
      </c>
      <c r="K201" t="s">
        <v>30</v>
      </c>
      <c r="L201" t="s">
        <v>24</v>
      </c>
      <c r="M201">
        <v>33</v>
      </c>
      <c r="N201" t="str">
        <f t="shared" si="6"/>
        <v>Young Adults</v>
      </c>
      <c r="O201" t="s">
        <v>15</v>
      </c>
    </row>
    <row r="202" spans="1:15" x14ac:dyDescent="0.2">
      <c r="A202">
        <v>24584</v>
      </c>
      <c r="B202" t="s">
        <v>37</v>
      </c>
      <c r="C202" t="s">
        <v>39</v>
      </c>
      <c r="D202" s="3">
        <v>60000</v>
      </c>
      <c r="E202" s="3" t="str">
        <f t="shared" si="7"/>
        <v>Middle Class</v>
      </c>
      <c r="F202">
        <v>0</v>
      </c>
      <c r="G202" t="s">
        <v>13</v>
      </c>
      <c r="H202" t="s">
        <v>21</v>
      </c>
      <c r="I202" t="s">
        <v>18</v>
      </c>
      <c r="J202">
        <v>3</v>
      </c>
      <c r="K202" t="s">
        <v>22</v>
      </c>
      <c r="L202" t="s">
        <v>24</v>
      </c>
      <c r="M202">
        <v>31</v>
      </c>
      <c r="N202" t="str">
        <f t="shared" si="6"/>
        <v>Young Adults</v>
      </c>
      <c r="O202" t="s">
        <v>18</v>
      </c>
    </row>
    <row r="203" spans="1:15" x14ac:dyDescent="0.2">
      <c r="A203">
        <v>12585</v>
      </c>
      <c r="B203" t="s">
        <v>36</v>
      </c>
      <c r="C203" t="s">
        <v>39</v>
      </c>
      <c r="D203" s="3">
        <v>10000</v>
      </c>
      <c r="E203" s="3" t="str">
        <f t="shared" si="7"/>
        <v>Lower Class</v>
      </c>
      <c r="F203">
        <v>1</v>
      </c>
      <c r="G203" t="s">
        <v>27</v>
      </c>
      <c r="H203" t="s">
        <v>25</v>
      </c>
      <c r="I203" t="s">
        <v>15</v>
      </c>
      <c r="J203">
        <v>0</v>
      </c>
      <c r="K203" t="s">
        <v>22</v>
      </c>
      <c r="L203" t="s">
        <v>24</v>
      </c>
      <c r="M203">
        <v>27</v>
      </c>
      <c r="N203" t="str">
        <f t="shared" si="6"/>
        <v>Young Adults</v>
      </c>
      <c r="O203" t="s">
        <v>15</v>
      </c>
    </row>
    <row r="204" spans="1:15" x14ac:dyDescent="0.2">
      <c r="A204">
        <v>18626</v>
      </c>
      <c r="B204" t="s">
        <v>37</v>
      </c>
      <c r="C204" t="s">
        <v>39</v>
      </c>
      <c r="D204" s="3">
        <v>40000</v>
      </c>
      <c r="E204" s="3" t="str">
        <f t="shared" si="7"/>
        <v>Lower Class</v>
      </c>
      <c r="F204">
        <v>2</v>
      </c>
      <c r="G204" t="s">
        <v>19</v>
      </c>
      <c r="H204" t="s">
        <v>20</v>
      </c>
      <c r="I204" t="s">
        <v>15</v>
      </c>
      <c r="J204">
        <v>0</v>
      </c>
      <c r="K204" t="s">
        <v>26</v>
      </c>
      <c r="L204" t="s">
        <v>17</v>
      </c>
      <c r="M204">
        <v>33</v>
      </c>
      <c r="N204" t="str">
        <f t="shared" si="6"/>
        <v>Young Adults</v>
      </c>
      <c r="O204" t="s">
        <v>15</v>
      </c>
    </row>
    <row r="205" spans="1:15" x14ac:dyDescent="0.2">
      <c r="A205">
        <v>29298</v>
      </c>
      <c r="B205" t="s">
        <v>37</v>
      </c>
      <c r="C205" t="s">
        <v>38</v>
      </c>
      <c r="D205" s="3">
        <v>60000</v>
      </c>
      <c r="E205" s="3" t="str">
        <f t="shared" si="7"/>
        <v>Middle Class</v>
      </c>
      <c r="F205">
        <v>1</v>
      </c>
      <c r="G205" t="s">
        <v>19</v>
      </c>
      <c r="H205" t="s">
        <v>14</v>
      </c>
      <c r="I205" t="s">
        <v>15</v>
      </c>
      <c r="J205">
        <v>1</v>
      </c>
      <c r="K205" t="s">
        <v>23</v>
      </c>
      <c r="L205" t="s">
        <v>24</v>
      </c>
      <c r="M205">
        <v>46</v>
      </c>
      <c r="N205" t="str">
        <f t="shared" si="6"/>
        <v>Middle Age Adults</v>
      </c>
      <c r="O205" t="s">
        <v>15</v>
      </c>
    </row>
    <row r="206" spans="1:15" x14ac:dyDescent="0.2">
      <c r="A206">
        <v>24842</v>
      </c>
      <c r="B206" t="s">
        <v>37</v>
      </c>
      <c r="C206" t="s">
        <v>38</v>
      </c>
      <c r="D206" s="3">
        <v>90000</v>
      </c>
      <c r="E206" s="3" t="str">
        <f t="shared" si="7"/>
        <v>Middle Class</v>
      </c>
      <c r="F206">
        <v>3</v>
      </c>
      <c r="G206" t="s">
        <v>27</v>
      </c>
      <c r="H206" t="s">
        <v>21</v>
      </c>
      <c r="I206" t="s">
        <v>18</v>
      </c>
      <c r="J206">
        <v>1</v>
      </c>
      <c r="K206" t="s">
        <v>22</v>
      </c>
      <c r="L206" t="s">
        <v>17</v>
      </c>
      <c r="M206">
        <v>51</v>
      </c>
      <c r="N206" t="str">
        <f t="shared" si="6"/>
        <v>Middle Age Adults</v>
      </c>
      <c r="O206" t="s">
        <v>18</v>
      </c>
    </row>
    <row r="207" spans="1:15" x14ac:dyDescent="0.2">
      <c r="A207">
        <v>15657</v>
      </c>
      <c r="B207" t="s">
        <v>36</v>
      </c>
      <c r="C207" t="s">
        <v>39</v>
      </c>
      <c r="D207" s="3">
        <v>30000</v>
      </c>
      <c r="E207" s="3" t="str">
        <f t="shared" si="7"/>
        <v>Lower Class</v>
      </c>
      <c r="F207">
        <v>3</v>
      </c>
      <c r="G207" t="s">
        <v>31</v>
      </c>
      <c r="H207" t="s">
        <v>20</v>
      </c>
      <c r="I207" t="s">
        <v>15</v>
      </c>
      <c r="J207">
        <v>0</v>
      </c>
      <c r="K207" t="s">
        <v>16</v>
      </c>
      <c r="L207" t="s">
        <v>17</v>
      </c>
      <c r="M207">
        <v>46</v>
      </c>
      <c r="N207" t="str">
        <f t="shared" si="6"/>
        <v>Middle Age Adults</v>
      </c>
      <c r="O207" t="s">
        <v>15</v>
      </c>
    </row>
    <row r="208" spans="1:15" x14ac:dyDescent="0.2">
      <c r="A208">
        <v>11415</v>
      </c>
      <c r="B208" t="s">
        <v>37</v>
      </c>
      <c r="C208" t="s">
        <v>39</v>
      </c>
      <c r="D208" s="3">
        <v>90000</v>
      </c>
      <c r="E208" s="3" t="str">
        <f t="shared" si="7"/>
        <v>Middle Class</v>
      </c>
      <c r="F208">
        <v>5</v>
      </c>
      <c r="G208" t="s">
        <v>19</v>
      </c>
      <c r="H208" t="s">
        <v>21</v>
      </c>
      <c r="I208" t="s">
        <v>18</v>
      </c>
      <c r="J208">
        <v>2</v>
      </c>
      <c r="K208" t="s">
        <v>30</v>
      </c>
      <c r="L208" t="s">
        <v>17</v>
      </c>
      <c r="M208">
        <v>62</v>
      </c>
      <c r="N208" t="str">
        <f t="shared" si="6"/>
        <v>Seniors</v>
      </c>
      <c r="O208" t="s">
        <v>18</v>
      </c>
    </row>
    <row r="209" spans="1:15" x14ac:dyDescent="0.2">
      <c r="A209">
        <v>28729</v>
      </c>
      <c r="B209" t="s">
        <v>37</v>
      </c>
      <c r="C209" t="s">
        <v>38</v>
      </c>
      <c r="D209" s="3">
        <v>20000</v>
      </c>
      <c r="E209" s="3" t="str">
        <f t="shared" si="7"/>
        <v>Lower Class</v>
      </c>
      <c r="F209">
        <v>0</v>
      </c>
      <c r="G209" t="s">
        <v>29</v>
      </c>
      <c r="H209" t="s">
        <v>25</v>
      </c>
      <c r="I209" t="s">
        <v>15</v>
      </c>
      <c r="J209">
        <v>2</v>
      </c>
      <c r="K209" t="s">
        <v>26</v>
      </c>
      <c r="L209" t="s">
        <v>17</v>
      </c>
      <c r="M209">
        <v>26</v>
      </c>
      <c r="N209" t="str">
        <f t="shared" si="6"/>
        <v>Young Adults</v>
      </c>
      <c r="O209" t="s">
        <v>15</v>
      </c>
    </row>
    <row r="210" spans="1:15" x14ac:dyDescent="0.2">
      <c r="A210">
        <v>22633</v>
      </c>
      <c r="B210" t="s">
        <v>37</v>
      </c>
      <c r="C210" t="s">
        <v>38</v>
      </c>
      <c r="D210" s="3">
        <v>40000</v>
      </c>
      <c r="E210" s="3" t="str">
        <f t="shared" si="7"/>
        <v>Lower Class</v>
      </c>
      <c r="F210">
        <v>0</v>
      </c>
      <c r="G210" t="s">
        <v>31</v>
      </c>
      <c r="H210" t="s">
        <v>20</v>
      </c>
      <c r="I210" t="s">
        <v>15</v>
      </c>
      <c r="J210">
        <v>0</v>
      </c>
      <c r="K210" t="s">
        <v>16</v>
      </c>
      <c r="L210" t="s">
        <v>17</v>
      </c>
      <c r="M210">
        <v>37</v>
      </c>
      <c r="N210" t="str">
        <f t="shared" si="6"/>
        <v>Young Adults</v>
      </c>
      <c r="O210" t="s">
        <v>15</v>
      </c>
    </row>
    <row r="211" spans="1:15" x14ac:dyDescent="0.2">
      <c r="A211">
        <v>25649</v>
      </c>
      <c r="B211" t="s">
        <v>37</v>
      </c>
      <c r="C211" t="s">
        <v>38</v>
      </c>
      <c r="D211" s="3">
        <v>30000</v>
      </c>
      <c r="E211" s="3" t="str">
        <f t="shared" si="7"/>
        <v>Lower Class</v>
      </c>
      <c r="F211">
        <v>3</v>
      </c>
      <c r="G211" t="s">
        <v>19</v>
      </c>
      <c r="H211" t="s">
        <v>20</v>
      </c>
      <c r="I211" t="s">
        <v>15</v>
      </c>
      <c r="J211">
        <v>0</v>
      </c>
      <c r="K211" t="s">
        <v>16</v>
      </c>
      <c r="L211" t="s">
        <v>17</v>
      </c>
      <c r="M211">
        <v>42</v>
      </c>
      <c r="N211" t="str">
        <f t="shared" si="6"/>
        <v>Middle Age Adults</v>
      </c>
      <c r="O211" t="s">
        <v>15</v>
      </c>
    </row>
    <row r="212" spans="1:15" x14ac:dyDescent="0.2">
      <c r="A212">
        <v>14669</v>
      </c>
      <c r="B212" t="s">
        <v>36</v>
      </c>
      <c r="C212" t="s">
        <v>38</v>
      </c>
      <c r="D212" s="3">
        <v>80000</v>
      </c>
      <c r="E212" s="3" t="str">
        <f t="shared" si="7"/>
        <v>Middle Class</v>
      </c>
      <c r="F212">
        <v>4</v>
      </c>
      <c r="G212" t="s">
        <v>31</v>
      </c>
      <c r="H212" t="s">
        <v>28</v>
      </c>
      <c r="I212" t="s">
        <v>15</v>
      </c>
      <c r="J212">
        <v>1</v>
      </c>
      <c r="K212" t="s">
        <v>16</v>
      </c>
      <c r="L212" t="s">
        <v>24</v>
      </c>
      <c r="M212">
        <v>36</v>
      </c>
      <c r="N212" t="str">
        <f t="shared" si="6"/>
        <v>Young Adults</v>
      </c>
      <c r="O212" t="s">
        <v>18</v>
      </c>
    </row>
    <row r="213" spans="1:15" x14ac:dyDescent="0.2">
      <c r="A213">
        <v>19299</v>
      </c>
      <c r="B213" t="s">
        <v>36</v>
      </c>
      <c r="C213" t="s">
        <v>38</v>
      </c>
      <c r="D213" s="3">
        <v>50000</v>
      </c>
      <c r="E213" s="3" t="str">
        <f t="shared" si="7"/>
        <v>Middle Class</v>
      </c>
      <c r="F213">
        <v>0</v>
      </c>
      <c r="G213" t="s">
        <v>31</v>
      </c>
      <c r="H213" t="s">
        <v>14</v>
      </c>
      <c r="I213" t="s">
        <v>15</v>
      </c>
      <c r="J213">
        <v>0</v>
      </c>
      <c r="K213" t="s">
        <v>16</v>
      </c>
      <c r="L213" t="s">
        <v>17</v>
      </c>
      <c r="M213">
        <v>36</v>
      </c>
      <c r="N213" t="str">
        <f t="shared" si="6"/>
        <v>Young Adults</v>
      </c>
      <c r="O213" t="s">
        <v>15</v>
      </c>
    </row>
    <row r="214" spans="1:15" x14ac:dyDescent="0.2">
      <c r="A214">
        <v>20946</v>
      </c>
      <c r="B214" t="s">
        <v>37</v>
      </c>
      <c r="C214" t="s">
        <v>38</v>
      </c>
      <c r="D214" s="3">
        <v>30000</v>
      </c>
      <c r="E214" s="3" t="str">
        <f t="shared" si="7"/>
        <v>Lower Class</v>
      </c>
      <c r="F214">
        <v>0</v>
      </c>
      <c r="G214" t="s">
        <v>19</v>
      </c>
      <c r="H214" t="s">
        <v>20</v>
      </c>
      <c r="I214" t="s">
        <v>18</v>
      </c>
      <c r="J214">
        <v>1</v>
      </c>
      <c r="K214" t="s">
        <v>22</v>
      </c>
      <c r="L214" t="s">
        <v>17</v>
      </c>
      <c r="M214">
        <v>30</v>
      </c>
      <c r="N214" t="str">
        <f t="shared" si="6"/>
        <v>Young Adults</v>
      </c>
      <c r="O214" t="s">
        <v>18</v>
      </c>
    </row>
    <row r="215" spans="1:15" x14ac:dyDescent="0.2">
      <c r="A215">
        <v>11451</v>
      </c>
      <c r="B215" t="s">
        <v>37</v>
      </c>
      <c r="C215" t="s">
        <v>39</v>
      </c>
      <c r="D215" s="3">
        <v>70000</v>
      </c>
      <c r="E215" s="3" t="str">
        <f t="shared" si="7"/>
        <v>Middle Class</v>
      </c>
      <c r="F215">
        <v>0</v>
      </c>
      <c r="G215" t="s">
        <v>13</v>
      </c>
      <c r="H215" t="s">
        <v>21</v>
      </c>
      <c r="I215" t="s">
        <v>18</v>
      </c>
      <c r="J215">
        <v>4</v>
      </c>
      <c r="K215" t="s">
        <v>30</v>
      </c>
      <c r="L215" t="s">
        <v>24</v>
      </c>
      <c r="M215">
        <v>31</v>
      </c>
      <c r="N215" t="str">
        <f t="shared" si="6"/>
        <v>Young Adults</v>
      </c>
      <c r="O215" t="s">
        <v>15</v>
      </c>
    </row>
    <row r="216" spans="1:15" x14ac:dyDescent="0.2">
      <c r="A216">
        <v>25553</v>
      </c>
      <c r="B216" t="s">
        <v>36</v>
      </c>
      <c r="C216" t="s">
        <v>39</v>
      </c>
      <c r="D216" s="3">
        <v>30000</v>
      </c>
      <c r="E216" s="3" t="str">
        <f t="shared" si="7"/>
        <v>Lower Class</v>
      </c>
      <c r="F216">
        <v>1</v>
      </c>
      <c r="G216" t="s">
        <v>13</v>
      </c>
      <c r="H216" t="s">
        <v>20</v>
      </c>
      <c r="I216" t="s">
        <v>15</v>
      </c>
      <c r="J216">
        <v>0</v>
      </c>
      <c r="K216" t="s">
        <v>16</v>
      </c>
      <c r="L216" t="s">
        <v>17</v>
      </c>
      <c r="M216">
        <v>65</v>
      </c>
      <c r="N216" t="str">
        <f t="shared" si="6"/>
        <v>Seniors</v>
      </c>
      <c r="O216" t="s">
        <v>15</v>
      </c>
    </row>
    <row r="217" spans="1:15" x14ac:dyDescent="0.2">
      <c r="A217">
        <v>27951</v>
      </c>
      <c r="B217" t="s">
        <v>37</v>
      </c>
      <c r="C217" t="s">
        <v>39</v>
      </c>
      <c r="D217" s="3">
        <v>80000</v>
      </c>
      <c r="E217" s="3" t="str">
        <f t="shared" si="7"/>
        <v>Middle Class</v>
      </c>
      <c r="F217">
        <v>4</v>
      </c>
      <c r="G217" t="s">
        <v>19</v>
      </c>
      <c r="H217" t="s">
        <v>21</v>
      </c>
      <c r="I217" t="s">
        <v>18</v>
      </c>
      <c r="J217">
        <v>2</v>
      </c>
      <c r="K217" t="s">
        <v>22</v>
      </c>
      <c r="L217" t="s">
        <v>17</v>
      </c>
      <c r="M217">
        <v>54</v>
      </c>
      <c r="N217" t="str">
        <f t="shared" si="6"/>
        <v>Middle Age Adults</v>
      </c>
      <c r="O217" t="s">
        <v>15</v>
      </c>
    </row>
    <row r="218" spans="1:15" x14ac:dyDescent="0.2">
      <c r="A218">
        <v>25026</v>
      </c>
      <c r="B218" t="s">
        <v>36</v>
      </c>
      <c r="C218" t="s">
        <v>39</v>
      </c>
      <c r="D218" s="3">
        <v>20000</v>
      </c>
      <c r="E218" s="3" t="str">
        <f t="shared" si="7"/>
        <v>Lower Class</v>
      </c>
      <c r="F218">
        <v>2</v>
      </c>
      <c r="G218" t="s">
        <v>29</v>
      </c>
      <c r="H218" t="s">
        <v>20</v>
      </c>
      <c r="I218" t="s">
        <v>15</v>
      </c>
      <c r="J218">
        <v>3</v>
      </c>
      <c r="K218" t="s">
        <v>23</v>
      </c>
      <c r="L218" t="s">
        <v>24</v>
      </c>
      <c r="M218">
        <v>54</v>
      </c>
      <c r="N218" t="str">
        <f t="shared" si="6"/>
        <v>Middle Age Adults</v>
      </c>
      <c r="O218" t="s">
        <v>18</v>
      </c>
    </row>
    <row r="219" spans="1:15" x14ac:dyDescent="0.2">
      <c r="A219">
        <v>13673</v>
      </c>
      <c r="B219" t="s">
        <v>37</v>
      </c>
      <c r="C219" t="s">
        <v>38</v>
      </c>
      <c r="D219" s="3">
        <v>20000</v>
      </c>
      <c r="E219" s="3" t="str">
        <f t="shared" si="7"/>
        <v>Lower Class</v>
      </c>
      <c r="F219">
        <v>0</v>
      </c>
      <c r="G219" t="s">
        <v>29</v>
      </c>
      <c r="H219" t="s">
        <v>25</v>
      </c>
      <c r="I219" t="s">
        <v>18</v>
      </c>
      <c r="J219">
        <v>2</v>
      </c>
      <c r="K219" t="s">
        <v>16</v>
      </c>
      <c r="L219" t="s">
        <v>17</v>
      </c>
      <c r="M219">
        <v>25</v>
      </c>
      <c r="N219" t="str">
        <f t="shared" si="6"/>
        <v>Young Adults</v>
      </c>
      <c r="O219" t="s">
        <v>18</v>
      </c>
    </row>
    <row r="220" spans="1:15" x14ac:dyDescent="0.2">
      <c r="A220">
        <v>16043</v>
      </c>
      <c r="B220" t="s">
        <v>37</v>
      </c>
      <c r="C220" t="s">
        <v>39</v>
      </c>
      <c r="D220" s="3">
        <v>10000</v>
      </c>
      <c r="E220" s="3" t="str">
        <f t="shared" si="7"/>
        <v>Lower Class</v>
      </c>
      <c r="F220">
        <v>1</v>
      </c>
      <c r="G220" t="s">
        <v>13</v>
      </c>
      <c r="H220" t="s">
        <v>25</v>
      </c>
      <c r="I220" t="s">
        <v>15</v>
      </c>
      <c r="J220">
        <v>0</v>
      </c>
      <c r="K220" t="s">
        <v>16</v>
      </c>
      <c r="L220" t="s">
        <v>17</v>
      </c>
      <c r="M220">
        <v>48</v>
      </c>
      <c r="N220" t="str">
        <f t="shared" si="6"/>
        <v>Middle Age Adults</v>
      </c>
      <c r="O220" t="s">
        <v>18</v>
      </c>
    </row>
    <row r="221" spans="1:15" x14ac:dyDescent="0.2">
      <c r="A221">
        <v>22399</v>
      </c>
      <c r="B221" t="s">
        <v>37</v>
      </c>
      <c r="C221" t="s">
        <v>39</v>
      </c>
      <c r="D221" s="3">
        <v>10000</v>
      </c>
      <c r="E221" s="3" t="str">
        <f t="shared" si="7"/>
        <v>Lower Class</v>
      </c>
      <c r="F221">
        <v>0</v>
      </c>
      <c r="G221" t="s">
        <v>19</v>
      </c>
      <c r="H221" t="s">
        <v>25</v>
      </c>
      <c r="I221" t="s">
        <v>15</v>
      </c>
      <c r="J221">
        <v>1</v>
      </c>
      <c r="K221" t="s">
        <v>26</v>
      </c>
      <c r="L221" t="s">
        <v>24</v>
      </c>
      <c r="M221">
        <v>26</v>
      </c>
      <c r="N221" t="str">
        <f t="shared" si="6"/>
        <v>Young Adults</v>
      </c>
      <c r="O221" t="s">
        <v>15</v>
      </c>
    </row>
    <row r="222" spans="1:15" x14ac:dyDescent="0.2">
      <c r="A222">
        <v>27696</v>
      </c>
      <c r="B222" t="s">
        <v>36</v>
      </c>
      <c r="C222" t="s">
        <v>39</v>
      </c>
      <c r="D222" s="3">
        <v>60000</v>
      </c>
      <c r="E222" s="3" t="str">
        <f t="shared" si="7"/>
        <v>Middle Class</v>
      </c>
      <c r="F222">
        <v>1</v>
      </c>
      <c r="G222" t="s">
        <v>13</v>
      </c>
      <c r="H222" t="s">
        <v>21</v>
      </c>
      <c r="I222" t="s">
        <v>15</v>
      </c>
      <c r="J222">
        <v>1</v>
      </c>
      <c r="K222" t="s">
        <v>23</v>
      </c>
      <c r="L222" t="s">
        <v>24</v>
      </c>
      <c r="M222">
        <v>43</v>
      </c>
      <c r="N222" t="str">
        <f t="shared" si="6"/>
        <v>Middle Age Adults</v>
      </c>
      <c r="O222" t="s">
        <v>15</v>
      </c>
    </row>
    <row r="223" spans="1:15" x14ac:dyDescent="0.2">
      <c r="A223">
        <v>25313</v>
      </c>
      <c r="B223" t="s">
        <v>37</v>
      </c>
      <c r="C223" t="s">
        <v>39</v>
      </c>
      <c r="D223" s="3">
        <v>10000</v>
      </c>
      <c r="E223" s="3" t="str">
        <f t="shared" si="7"/>
        <v>Lower Class</v>
      </c>
      <c r="F223">
        <v>0</v>
      </c>
      <c r="G223" t="s">
        <v>29</v>
      </c>
      <c r="H223" t="s">
        <v>25</v>
      </c>
      <c r="I223" t="s">
        <v>18</v>
      </c>
      <c r="J223">
        <v>2</v>
      </c>
      <c r="K223" t="s">
        <v>26</v>
      </c>
      <c r="L223" t="s">
        <v>17</v>
      </c>
      <c r="M223">
        <v>35</v>
      </c>
      <c r="N223" t="str">
        <f t="shared" si="6"/>
        <v>Young Adults</v>
      </c>
      <c r="O223" t="s">
        <v>18</v>
      </c>
    </row>
    <row r="224" spans="1:15" x14ac:dyDescent="0.2">
      <c r="A224">
        <v>13813</v>
      </c>
      <c r="B224" t="s">
        <v>36</v>
      </c>
      <c r="C224" t="s">
        <v>38</v>
      </c>
      <c r="D224" s="3">
        <v>30000</v>
      </c>
      <c r="E224" s="3" t="str">
        <f t="shared" si="7"/>
        <v>Lower Class</v>
      </c>
      <c r="F224">
        <v>3</v>
      </c>
      <c r="G224" t="s">
        <v>19</v>
      </c>
      <c r="H224" t="s">
        <v>20</v>
      </c>
      <c r="I224" t="s">
        <v>18</v>
      </c>
      <c r="J224">
        <v>0</v>
      </c>
      <c r="K224" t="s">
        <v>16</v>
      </c>
      <c r="L224" t="s">
        <v>17</v>
      </c>
      <c r="M224">
        <v>42</v>
      </c>
      <c r="N224" t="str">
        <f t="shared" si="6"/>
        <v>Middle Age Adults</v>
      </c>
      <c r="O224" t="s">
        <v>18</v>
      </c>
    </row>
    <row r="225" spans="1:15" x14ac:dyDescent="0.2">
      <c r="A225">
        <v>18711</v>
      </c>
      <c r="B225" t="s">
        <v>37</v>
      </c>
      <c r="C225" t="s">
        <v>38</v>
      </c>
      <c r="D225" s="3">
        <v>70000</v>
      </c>
      <c r="E225" s="3" t="str">
        <f t="shared" si="7"/>
        <v>Middle Class</v>
      </c>
      <c r="F225">
        <v>5</v>
      </c>
      <c r="G225" t="s">
        <v>13</v>
      </c>
      <c r="H225" t="s">
        <v>21</v>
      </c>
      <c r="I225" t="s">
        <v>15</v>
      </c>
      <c r="J225">
        <v>4</v>
      </c>
      <c r="K225" t="s">
        <v>30</v>
      </c>
      <c r="L225" t="s">
        <v>24</v>
      </c>
      <c r="M225">
        <v>39</v>
      </c>
      <c r="N225" t="str">
        <f t="shared" si="6"/>
        <v>Middle Age Adults</v>
      </c>
      <c r="O225" t="s">
        <v>18</v>
      </c>
    </row>
    <row r="226" spans="1:15" x14ac:dyDescent="0.2">
      <c r="A226">
        <v>19650</v>
      </c>
      <c r="B226" t="s">
        <v>36</v>
      </c>
      <c r="C226" t="s">
        <v>38</v>
      </c>
      <c r="D226" s="3">
        <v>30000</v>
      </c>
      <c r="E226" s="3" t="str">
        <f t="shared" si="7"/>
        <v>Lower Class</v>
      </c>
      <c r="F226">
        <v>2</v>
      </c>
      <c r="G226" t="s">
        <v>19</v>
      </c>
      <c r="H226" t="s">
        <v>20</v>
      </c>
      <c r="I226" t="s">
        <v>18</v>
      </c>
      <c r="J226">
        <v>2</v>
      </c>
      <c r="K226" t="s">
        <v>16</v>
      </c>
      <c r="L226" t="s">
        <v>24</v>
      </c>
      <c r="M226">
        <v>67</v>
      </c>
      <c r="N226" t="str">
        <f t="shared" si="6"/>
        <v>Seniors</v>
      </c>
      <c r="O226" t="s">
        <v>18</v>
      </c>
    </row>
    <row r="227" spans="1:15" x14ac:dyDescent="0.2">
      <c r="A227">
        <v>14135</v>
      </c>
      <c r="B227" t="s">
        <v>36</v>
      </c>
      <c r="C227" t="s">
        <v>39</v>
      </c>
      <c r="D227" s="3">
        <v>20000</v>
      </c>
      <c r="E227" s="3" t="str">
        <f t="shared" si="7"/>
        <v>Lower Class</v>
      </c>
      <c r="F227">
        <v>1</v>
      </c>
      <c r="G227" t="s">
        <v>19</v>
      </c>
      <c r="H227" t="s">
        <v>25</v>
      </c>
      <c r="I227" t="s">
        <v>15</v>
      </c>
      <c r="J227">
        <v>0</v>
      </c>
      <c r="K227" t="s">
        <v>26</v>
      </c>
      <c r="L227" t="s">
        <v>17</v>
      </c>
      <c r="M227">
        <v>35</v>
      </c>
      <c r="N227" t="str">
        <f t="shared" si="6"/>
        <v>Young Adults</v>
      </c>
      <c r="O227" t="s">
        <v>18</v>
      </c>
    </row>
    <row r="228" spans="1:15" x14ac:dyDescent="0.2">
      <c r="A228">
        <v>12833</v>
      </c>
      <c r="B228" t="s">
        <v>37</v>
      </c>
      <c r="C228" t="s">
        <v>38</v>
      </c>
      <c r="D228" s="3">
        <v>20000</v>
      </c>
      <c r="E228" s="3" t="str">
        <f t="shared" si="7"/>
        <v>Lower Class</v>
      </c>
      <c r="F228">
        <v>3</v>
      </c>
      <c r="G228" t="s">
        <v>27</v>
      </c>
      <c r="H228" t="s">
        <v>25</v>
      </c>
      <c r="I228" t="s">
        <v>15</v>
      </c>
      <c r="J228">
        <v>1</v>
      </c>
      <c r="K228" t="s">
        <v>16</v>
      </c>
      <c r="L228" t="s">
        <v>17</v>
      </c>
      <c r="M228">
        <v>42</v>
      </c>
      <c r="N228" t="str">
        <f t="shared" si="6"/>
        <v>Middle Age Adults</v>
      </c>
      <c r="O228" t="s">
        <v>15</v>
      </c>
    </row>
    <row r="229" spans="1:15" x14ac:dyDescent="0.2">
      <c r="A229">
        <v>26849</v>
      </c>
      <c r="B229" t="s">
        <v>36</v>
      </c>
      <c r="C229" t="s">
        <v>39</v>
      </c>
      <c r="D229" s="3">
        <v>10000</v>
      </c>
      <c r="E229" s="3" t="str">
        <f t="shared" si="7"/>
        <v>Lower Class</v>
      </c>
      <c r="F229">
        <v>3</v>
      </c>
      <c r="G229" t="s">
        <v>29</v>
      </c>
      <c r="H229" t="s">
        <v>25</v>
      </c>
      <c r="I229" t="s">
        <v>15</v>
      </c>
      <c r="J229">
        <v>2</v>
      </c>
      <c r="K229" t="s">
        <v>16</v>
      </c>
      <c r="L229" t="s">
        <v>17</v>
      </c>
      <c r="M229">
        <v>43</v>
      </c>
      <c r="N229" t="str">
        <f t="shared" si="6"/>
        <v>Middle Age Adults</v>
      </c>
      <c r="O229" t="s">
        <v>18</v>
      </c>
    </row>
    <row r="230" spans="1:15" x14ac:dyDescent="0.2">
      <c r="A230">
        <v>20962</v>
      </c>
      <c r="B230" t="s">
        <v>36</v>
      </c>
      <c r="C230" t="s">
        <v>38</v>
      </c>
      <c r="D230" s="3">
        <v>20000</v>
      </c>
      <c r="E230" s="3" t="str">
        <f t="shared" si="7"/>
        <v>Lower Class</v>
      </c>
      <c r="F230">
        <v>1</v>
      </c>
      <c r="G230" t="s">
        <v>31</v>
      </c>
      <c r="H230" t="s">
        <v>20</v>
      </c>
      <c r="I230" t="s">
        <v>15</v>
      </c>
      <c r="J230">
        <v>0</v>
      </c>
      <c r="K230" t="s">
        <v>16</v>
      </c>
      <c r="L230" t="s">
        <v>17</v>
      </c>
      <c r="M230">
        <v>45</v>
      </c>
      <c r="N230" t="str">
        <f t="shared" si="6"/>
        <v>Middle Age Adults</v>
      </c>
      <c r="O230" t="s">
        <v>18</v>
      </c>
    </row>
    <row r="231" spans="1:15" x14ac:dyDescent="0.2">
      <c r="A231">
        <v>28915</v>
      </c>
      <c r="B231" t="s">
        <v>37</v>
      </c>
      <c r="C231" t="s">
        <v>39</v>
      </c>
      <c r="D231" s="3">
        <v>80000</v>
      </c>
      <c r="E231" s="3" t="str">
        <f t="shared" si="7"/>
        <v>Middle Class</v>
      </c>
      <c r="F231">
        <v>5</v>
      </c>
      <c r="G231" t="s">
        <v>27</v>
      </c>
      <c r="H231" t="s">
        <v>28</v>
      </c>
      <c r="I231" t="s">
        <v>15</v>
      </c>
      <c r="J231">
        <v>3</v>
      </c>
      <c r="K231" t="s">
        <v>30</v>
      </c>
      <c r="L231" t="s">
        <v>17</v>
      </c>
      <c r="M231">
        <v>57</v>
      </c>
      <c r="N231" t="str">
        <f t="shared" si="6"/>
        <v>Middle Age Adults</v>
      </c>
      <c r="O231" t="s">
        <v>18</v>
      </c>
    </row>
    <row r="232" spans="1:15" x14ac:dyDescent="0.2">
      <c r="A232">
        <v>22830</v>
      </c>
      <c r="B232" t="s">
        <v>36</v>
      </c>
      <c r="C232" t="s">
        <v>39</v>
      </c>
      <c r="D232" s="3">
        <v>120000</v>
      </c>
      <c r="E232" s="3" t="str">
        <f t="shared" si="7"/>
        <v>Middle Class</v>
      </c>
      <c r="F232">
        <v>4</v>
      </c>
      <c r="G232" t="s">
        <v>19</v>
      </c>
      <c r="H232" t="s">
        <v>28</v>
      </c>
      <c r="I232" t="s">
        <v>15</v>
      </c>
      <c r="J232">
        <v>3</v>
      </c>
      <c r="K232" t="s">
        <v>30</v>
      </c>
      <c r="L232" t="s">
        <v>17</v>
      </c>
      <c r="M232">
        <v>56</v>
      </c>
      <c r="N232" t="str">
        <f t="shared" si="6"/>
        <v>Middle Age Adults</v>
      </c>
      <c r="O232" t="s">
        <v>18</v>
      </c>
    </row>
    <row r="233" spans="1:15" x14ac:dyDescent="0.2">
      <c r="A233">
        <v>14777</v>
      </c>
      <c r="B233" t="s">
        <v>36</v>
      </c>
      <c r="C233" t="s">
        <v>38</v>
      </c>
      <c r="D233" s="3">
        <v>40000</v>
      </c>
      <c r="E233" s="3" t="str">
        <f t="shared" si="7"/>
        <v>Lower Class</v>
      </c>
      <c r="F233">
        <v>0</v>
      </c>
      <c r="G233" t="s">
        <v>13</v>
      </c>
      <c r="H233" t="s">
        <v>20</v>
      </c>
      <c r="I233" t="s">
        <v>15</v>
      </c>
      <c r="J233">
        <v>0</v>
      </c>
      <c r="K233" t="s">
        <v>16</v>
      </c>
      <c r="L233" t="s">
        <v>17</v>
      </c>
      <c r="M233">
        <v>38</v>
      </c>
      <c r="N233" t="str">
        <f t="shared" si="6"/>
        <v>Young Adults</v>
      </c>
      <c r="O233" t="s">
        <v>15</v>
      </c>
    </row>
    <row r="234" spans="1:15" x14ac:dyDescent="0.2">
      <c r="A234">
        <v>12591</v>
      </c>
      <c r="B234" t="s">
        <v>36</v>
      </c>
      <c r="C234" t="s">
        <v>38</v>
      </c>
      <c r="D234" s="3">
        <v>30000</v>
      </c>
      <c r="E234" s="3" t="str">
        <f t="shared" si="7"/>
        <v>Lower Class</v>
      </c>
      <c r="F234">
        <v>4</v>
      </c>
      <c r="G234" t="s">
        <v>31</v>
      </c>
      <c r="H234" t="s">
        <v>20</v>
      </c>
      <c r="I234" t="s">
        <v>15</v>
      </c>
      <c r="J234">
        <v>0</v>
      </c>
      <c r="K234" t="s">
        <v>16</v>
      </c>
      <c r="L234" t="s">
        <v>17</v>
      </c>
      <c r="M234">
        <v>45</v>
      </c>
      <c r="N234" t="str">
        <f t="shared" si="6"/>
        <v>Middle Age Adults</v>
      </c>
      <c r="O234" t="s">
        <v>18</v>
      </c>
    </row>
    <row r="235" spans="1:15" x14ac:dyDescent="0.2">
      <c r="A235">
        <v>24174</v>
      </c>
      <c r="B235" t="s">
        <v>36</v>
      </c>
      <c r="C235" t="s">
        <v>39</v>
      </c>
      <c r="D235" s="3">
        <v>20000</v>
      </c>
      <c r="E235" s="3" t="str">
        <f t="shared" si="7"/>
        <v>Lower Class</v>
      </c>
      <c r="F235">
        <v>0</v>
      </c>
      <c r="G235" t="s">
        <v>13</v>
      </c>
      <c r="H235" t="s">
        <v>20</v>
      </c>
      <c r="I235" t="s">
        <v>15</v>
      </c>
      <c r="J235">
        <v>0</v>
      </c>
      <c r="K235" t="s">
        <v>16</v>
      </c>
      <c r="L235" t="s">
        <v>24</v>
      </c>
      <c r="M235">
        <v>27</v>
      </c>
      <c r="N235" t="str">
        <f t="shared" si="6"/>
        <v>Young Adults</v>
      </c>
      <c r="O235" t="s">
        <v>15</v>
      </c>
    </row>
    <row r="236" spans="1:15" x14ac:dyDescent="0.2">
      <c r="A236">
        <v>24611</v>
      </c>
      <c r="B236" t="s">
        <v>37</v>
      </c>
      <c r="C236" t="s">
        <v>39</v>
      </c>
      <c r="D236" s="3">
        <v>90000</v>
      </c>
      <c r="E236" s="3" t="str">
        <f t="shared" si="7"/>
        <v>Middle Class</v>
      </c>
      <c r="F236">
        <v>0</v>
      </c>
      <c r="G236" t="s">
        <v>13</v>
      </c>
      <c r="H236" t="s">
        <v>21</v>
      </c>
      <c r="I236" t="s">
        <v>18</v>
      </c>
      <c r="J236">
        <v>4</v>
      </c>
      <c r="K236" t="s">
        <v>30</v>
      </c>
      <c r="L236" t="s">
        <v>24</v>
      </c>
      <c r="M236">
        <v>35</v>
      </c>
      <c r="N236" t="str">
        <f t="shared" si="6"/>
        <v>Young Adults</v>
      </c>
      <c r="O236" t="s">
        <v>15</v>
      </c>
    </row>
    <row r="237" spans="1:15" x14ac:dyDescent="0.2">
      <c r="A237">
        <v>11340</v>
      </c>
      <c r="B237" t="s">
        <v>36</v>
      </c>
      <c r="C237" t="s">
        <v>38</v>
      </c>
      <c r="D237" s="3">
        <v>10000</v>
      </c>
      <c r="E237" s="3" t="str">
        <f t="shared" si="7"/>
        <v>Lower Class</v>
      </c>
      <c r="F237">
        <v>1</v>
      </c>
      <c r="G237" t="s">
        <v>31</v>
      </c>
      <c r="H237" t="s">
        <v>20</v>
      </c>
      <c r="I237" t="s">
        <v>15</v>
      </c>
      <c r="J237">
        <v>0</v>
      </c>
      <c r="K237" t="s">
        <v>16</v>
      </c>
      <c r="L237" t="s">
        <v>17</v>
      </c>
      <c r="M237">
        <v>70</v>
      </c>
      <c r="N237" t="str">
        <f t="shared" si="6"/>
        <v>Seniors</v>
      </c>
      <c r="O237" t="s">
        <v>15</v>
      </c>
    </row>
    <row r="238" spans="1:15" x14ac:dyDescent="0.2">
      <c r="A238">
        <v>25693</v>
      </c>
      <c r="B238" t="s">
        <v>37</v>
      </c>
      <c r="C238" t="s">
        <v>38</v>
      </c>
      <c r="D238" s="3">
        <v>30000</v>
      </c>
      <c r="E238" s="3" t="str">
        <f t="shared" si="7"/>
        <v>Lower Class</v>
      </c>
      <c r="F238">
        <v>5</v>
      </c>
      <c r="G238" t="s">
        <v>31</v>
      </c>
      <c r="H238" t="s">
        <v>20</v>
      </c>
      <c r="I238" t="s">
        <v>15</v>
      </c>
      <c r="J238">
        <v>0</v>
      </c>
      <c r="K238" t="s">
        <v>16</v>
      </c>
      <c r="L238" t="s">
        <v>17</v>
      </c>
      <c r="M238">
        <v>44</v>
      </c>
      <c r="N238" t="str">
        <f t="shared" si="6"/>
        <v>Middle Age Adults</v>
      </c>
      <c r="O238" t="s">
        <v>15</v>
      </c>
    </row>
    <row r="239" spans="1:15" x14ac:dyDescent="0.2">
      <c r="A239">
        <v>25555</v>
      </c>
      <c r="B239" t="s">
        <v>36</v>
      </c>
      <c r="C239" t="s">
        <v>38</v>
      </c>
      <c r="D239" s="3">
        <v>10000</v>
      </c>
      <c r="E239" s="3" t="str">
        <f t="shared" si="7"/>
        <v>Lower Class</v>
      </c>
      <c r="F239">
        <v>0</v>
      </c>
      <c r="G239" t="s">
        <v>19</v>
      </c>
      <c r="H239" t="s">
        <v>25</v>
      </c>
      <c r="I239" t="s">
        <v>18</v>
      </c>
      <c r="J239">
        <v>1</v>
      </c>
      <c r="K239" t="s">
        <v>16</v>
      </c>
      <c r="L239" t="s">
        <v>24</v>
      </c>
      <c r="M239">
        <v>26</v>
      </c>
      <c r="N239" t="str">
        <f t="shared" si="6"/>
        <v>Young Adults</v>
      </c>
      <c r="O239" t="s">
        <v>15</v>
      </c>
    </row>
    <row r="240" spans="1:15" x14ac:dyDescent="0.2">
      <c r="A240">
        <v>22006</v>
      </c>
      <c r="B240" t="s">
        <v>36</v>
      </c>
      <c r="C240" t="s">
        <v>39</v>
      </c>
      <c r="D240" s="3">
        <v>70000</v>
      </c>
      <c r="E240" s="3" t="str">
        <f t="shared" si="7"/>
        <v>Middle Class</v>
      </c>
      <c r="F240">
        <v>5</v>
      </c>
      <c r="G240" t="s">
        <v>19</v>
      </c>
      <c r="H240" t="s">
        <v>14</v>
      </c>
      <c r="I240" t="s">
        <v>15</v>
      </c>
      <c r="J240">
        <v>3</v>
      </c>
      <c r="K240" t="s">
        <v>23</v>
      </c>
      <c r="L240" t="s">
        <v>24</v>
      </c>
      <c r="M240">
        <v>46</v>
      </c>
      <c r="N240" t="str">
        <f t="shared" si="6"/>
        <v>Middle Age Adults</v>
      </c>
      <c r="O240" t="s">
        <v>18</v>
      </c>
    </row>
    <row r="241" spans="1:15" x14ac:dyDescent="0.2">
      <c r="A241">
        <v>20060</v>
      </c>
      <c r="B241" t="s">
        <v>37</v>
      </c>
      <c r="C241" t="s">
        <v>38</v>
      </c>
      <c r="D241" s="3">
        <v>30000</v>
      </c>
      <c r="E241" s="3" t="str">
        <f t="shared" si="7"/>
        <v>Lower Class</v>
      </c>
      <c r="F241">
        <v>0</v>
      </c>
      <c r="G241" t="s">
        <v>27</v>
      </c>
      <c r="H241" t="s">
        <v>25</v>
      </c>
      <c r="I241" t="s">
        <v>18</v>
      </c>
      <c r="J241">
        <v>1</v>
      </c>
      <c r="K241" t="s">
        <v>22</v>
      </c>
      <c r="L241" t="s">
        <v>17</v>
      </c>
      <c r="M241">
        <v>34</v>
      </c>
      <c r="N241" t="str">
        <f t="shared" si="6"/>
        <v>Young Adults</v>
      </c>
      <c r="O241" t="s">
        <v>15</v>
      </c>
    </row>
    <row r="242" spans="1:15" x14ac:dyDescent="0.2">
      <c r="A242">
        <v>17702</v>
      </c>
      <c r="B242" t="s">
        <v>36</v>
      </c>
      <c r="C242" t="s">
        <v>39</v>
      </c>
      <c r="D242" s="3">
        <v>10000</v>
      </c>
      <c r="E242" s="3" t="str">
        <f t="shared" si="7"/>
        <v>Lower Class</v>
      </c>
      <c r="F242">
        <v>1</v>
      </c>
      <c r="G242" t="s">
        <v>31</v>
      </c>
      <c r="H242" t="s">
        <v>25</v>
      </c>
      <c r="I242" t="s">
        <v>15</v>
      </c>
      <c r="J242">
        <v>0</v>
      </c>
      <c r="K242" t="s">
        <v>16</v>
      </c>
      <c r="L242" t="s">
        <v>17</v>
      </c>
      <c r="M242">
        <v>37</v>
      </c>
      <c r="N242" t="str">
        <f t="shared" si="6"/>
        <v>Young Adults</v>
      </c>
      <c r="O242" t="s">
        <v>18</v>
      </c>
    </row>
    <row r="243" spans="1:15" x14ac:dyDescent="0.2">
      <c r="A243">
        <v>12503</v>
      </c>
      <c r="B243" t="s">
        <v>37</v>
      </c>
      <c r="C243" t="s">
        <v>38</v>
      </c>
      <c r="D243" s="3">
        <v>30000</v>
      </c>
      <c r="E243" s="3" t="str">
        <f t="shared" si="7"/>
        <v>Lower Class</v>
      </c>
      <c r="F243">
        <v>3</v>
      </c>
      <c r="G243" t="s">
        <v>19</v>
      </c>
      <c r="H243" t="s">
        <v>20</v>
      </c>
      <c r="I243" t="s">
        <v>15</v>
      </c>
      <c r="J243">
        <v>2</v>
      </c>
      <c r="K243" t="s">
        <v>16</v>
      </c>
      <c r="L243" t="s">
        <v>17</v>
      </c>
      <c r="M243">
        <v>27</v>
      </c>
      <c r="N243" t="str">
        <f t="shared" si="6"/>
        <v>Young Adults</v>
      </c>
      <c r="O243" t="s">
        <v>18</v>
      </c>
    </row>
    <row r="244" spans="1:15" x14ac:dyDescent="0.2">
      <c r="A244">
        <v>23908</v>
      </c>
      <c r="B244" t="s">
        <v>37</v>
      </c>
      <c r="C244" t="s">
        <v>39</v>
      </c>
      <c r="D244" s="3">
        <v>30000</v>
      </c>
      <c r="E244" s="3" t="str">
        <f t="shared" si="7"/>
        <v>Lower Class</v>
      </c>
      <c r="F244">
        <v>1</v>
      </c>
      <c r="G244" t="s">
        <v>13</v>
      </c>
      <c r="H244" t="s">
        <v>20</v>
      </c>
      <c r="I244" t="s">
        <v>18</v>
      </c>
      <c r="J244">
        <v>1</v>
      </c>
      <c r="K244" t="s">
        <v>16</v>
      </c>
      <c r="L244" t="s">
        <v>17</v>
      </c>
      <c r="M244">
        <v>39</v>
      </c>
      <c r="N244" t="str">
        <f t="shared" si="6"/>
        <v>Middle Age Adults</v>
      </c>
      <c r="O244" t="s">
        <v>15</v>
      </c>
    </row>
    <row r="245" spans="1:15" x14ac:dyDescent="0.2">
      <c r="A245">
        <v>22527</v>
      </c>
      <c r="B245" t="s">
        <v>37</v>
      </c>
      <c r="C245" t="s">
        <v>38</v>
      </c>
      <c r="D245" s="3">
        <v>20000</v>
      </c>
      <c r="E245" s="3" t="str">
        <f t="shared" si="7"/>
        <v>Lower Class</v>
      </c>
      <c r="F245">
        <v>0</v>
      </c>
      <c r="G245" t="s">
        <v>27</v>
      </c>
      <c r="H245" t="s">
        <v>25</v>
      </c>
      <c r="I245" t="s">
        <v>18</v>
      </c>
      <c r="J245">
        <v>1</v>
      </c>
      <c r="K245" t="s">
        <v>22</v>
      </c>
      <c r="L245" t="s">
        <v>17</v>
      </c>
      <c r="M245">
        <v>29</v>
      </c>
      <c r="N245" t="str">
        <f t="shared" si="6"/>
        <v>Young Adults</v>
      </c>
      <c r="O245" t="s">
        <v>18</v>
      </c>
    </row>
    <row r="246" spans="1:15" x14ac:dyDescent="0.2">
      <c r="A246">
        <v>19057</v>
      </c>
      <c r="B246" t="s">
        <v>36</v>
      </c>
      <c r="C246" t="s">
        <v>38</v>
      </c>
      <c r="D246" s="3">
        <v>120000</v>
      </c>
      <c r="E246" s="3" t="str">
        <f t="shared" si="7"/>
        <v>Middle Class</v>
      </c>
      <c r="F246">
        <v>3</v>
      </c>
      <c r="G246" t="s">
        <v>13</v>
      </c>
      <c r="H246" t="s">
        <v>28</v>
      </c>
      <c r="I246" t="s">
        <v>18</v>
      </c>
      <c r="J246">
        <v>2</v>
      </c>
      <c r="K246" t="s">
        <v>30</v>
      </c>
      <c r="L246" t="s">
        <v>17</v>
      </c>
      <c r="M246">
        <v>52</v>
      </c>
      <c r="N246" t="str">
        <f t="shared" si="6"/>
        <v>Middle Age Adults</v>
      </c>
      <c r="O246" t="s">
        <v>15</v>
      </c>
    </row>
    <row r="247" spans="1:15" x14ac:dyDescent="0.2">
      <c r="A247">
        <v>18494</v>
      </c>
      <c r="B247" t="s">
        <v>36</v>
      </c>
      <c r="C247" t="s">
        <v>39</v>
      </c>
      <c r="D247" s="3">
        <v>110000</v>
      </c>
      <c r="E247" s="3" t="str">
        <f t="shared" si="7"/>
        <v>Middle Class</v>
      </c>
      <c r="F247">
        <v>5</v>
      </c>
      <c r="G247" t="s">
        <v>13</v>
      </c>
      <c r="H247" t="s">
        <v>28</v>
      </c>
      <c r="I247" t="s">
        <v>15</v>
      </c>
      <c r="J247">
        <v>4</v>
      </c>
      <c r="K247" t="s">
        <v>22</v>
      </c>
      <c r="L247" t="s">
        <v>24</v>
      </c>
      <c r="M247">
        <v>48</v>
      </c>
      <c r="N247" t="str">
        <f t="shared" si="6"/>
        <v>Middle Age Adults</v>
      </c>
      <c r="O247" t="s">
        <v>15</v>
      </c>
    </row>
    <row r="248" spans="1:15" x14ac:dyDescent="0.2">
      <c r="A248">
        <v>11249</v>
      </c>
      <c r="B248" t="s">
        <v>36</v>
      </c>
      <c r="C248" t="s">
        <v>38</v>
      </c>
      <c r="D248" s="3">
        <v>130000</v>
      </c>
      <c r="E248" s="3" t="str">
        <f t="shared" si="7"/>
        <v>Middle Class</v>
      </c>
      <c r="F248">
        <v>3</v>
      </c>
      <c r="G248" t="s">
        <v>19</v>
      </c>
      <c r="H248" t="s">
        <v>21</v>
      </c>
      <c r="I248" t="s">
        <v>15</v>
      </c>
      <c r="J248">
        <v>3</v>
      </c>
      <c r="K248" t="s">
        <v>16</v>
      </c>
      <c r="L248" t="s">
        <v>17</v>
      </c>
      <c r="M248">
        <v>51</v>
      </c>
      <c r="N248" t="str">
        <f t="shared" si="6"/>
        <v>Middle Age Adults</v>
      </c>
      <c r="O248" t="s">
        <v>15</v>
      </c>
    </row>
    <row r="249" spans="1:15" x14ac:dyDescent="0.2">
      <c r="A249">
        <v>21568</v>
      </c>
      <c r="B249" t="s">
        <v>36</v>
      </c>
      <c r="C249" t="s">
        <v>38</v>
      </c>
      <c r="D249" s="3">
        <v>100000</v>
      </c>
      <c r="E249" s="3" t="str">
        <f t="shared" si="7"/>
        <v>Middle Class</v>
      </c>
      <c r="F249">
        <v>0</v>
      </c>
      <c r="G249" t="s">
        <v>27</v>
      </c>
      <c r="H249" t="s">
        <v>28</v>
      </c>
      <c r="I249" t="s">
        <v>15</v>
      </c>
      <c r="J249">
        <v>4</v>
      </c>
      <c r="K249" t="s">
        <v>30</v>
      </c>
      <c r="L249" t="s">
        <v>24</v>
      </c>
      <c r="M249">
        <v>34</v>
      </c>
      <c r="N249" t="str">
        <f t="shared" si="6"/>
        <v>Young Adults</v>
      </c>
      <c r="O249" t="s">
        <v>15</v>
      </c>
    </row>
    <row r="250" spans="1:15" x14ac:dyDescent="0.2">
      <c r="A250">
        <v>13981</v>
      </c>
      <c r="B250" t="s">
        <v>36</v>
      </c>
      <c r="C250" t="s">
        <v>38</v>
      </c>
      <c r="D250" s="3">
        <v>10000</v>
      </c>
      <c r="E250" s="3" t="str">
        <f t="shared" si="7"/>
        <v>Lower Class</v>
      </c>
      <c r="F250">
        <v>5</v>
      </c>
      <c r="G250" t="s">
        <v>27</v>
      </c>
      <c r="H250" t="s">
        <v>14</v>
      </c>
      <c r="I250" t="s">
        <v>18</v>
      </c>
      <c r="J250">
        <v>3</v>
      </c>
      <c r="K250" t="s">
        <v>26</v>
      </c>
      <c r="L250" t="s">
        <v>24</v>
      </c>
      <c r="M250">
        <v>62</v>
      </c>
      <c r="N250" t="str">
        <f t="shared" si="6"/>
        <v>Seniors</v>
      </c>
      <c r="O250" t="s">
        <v>18</v>
      </c>
    </row>
    <row r="251" spans="1:15" x14ac:dyDescent="0.2">
      <c r="A251">
        <v>23432</v>
      </c>
      <c r="B251" t="s">
        <v>37</v>
      </c>
      <c r="C251" t="s">
        <v>39</v>
      </c>
      <c r="D251" s="3">
        <v>70000</v>
      </c>
      <c r="E251" s="3" t="str">
        <f t="shared" si="7"/>
        <v>Middle Class</v>
      </c>
      <c r="F251">
        <v>0</v>
      </c>
      <c r="G251" t="s">
        <v>13</v>
      </c>
      <c r="H251" t="s">
        <v>21</v>
      </c>
      <c r="I251" t="s">
        <v>15</v>
      </c>
      <c r="J251">
        <v>1</v>
      </c>
      <c r="K251" t="s">
        <v>23</v>
      </c>
      <c r="L251" t="s">
        <v>24</v>
      </c>
      <c r="M251">
        <v>37</v>
      </c>
      <c r="N251" t="str">
        <f t="shared" si="6"/>
        <v>Young Adults</v>
      </c>
      <c r="O251" t="s">
        <v>15</v>
      </c>
    </row>
    <row r="252" spans="1:15" x14ac:dyDescent="0.2">
      <c r="A252">
        <v>22931</v>
      </c>
      <c r="B252" t="s">
        <v>36</v>
      </c>
      <c r="C252" t="s">
        <v>39</v>
      </c>
      <c r="D252" s="3">
        <v>100000</v>
      </c>
      <c r="E252" s="3" t="str">
        <f t="shared" si="7"/>
        <v>Middle Class</v>
      </c>
      <c r="F252">
        <v>5</v>
      </c>
      <c r="G252" t="s">
        <v>31</v>
      </c>
      <c r="H252" t="s">
        <v>28</v>
      </c>
      <c r="I252" t="s">
        <v>18</v>
      </c>
      <c r="J252">
        <v>1</v>
      </c>
      <c r="K252" t="s">
        <v>26</v>
      </c>
      <c r="L252" t="s">
        <v>24</v>
      </c>
      <c r="M252">
        <v>78</v>
      </c>
      <c r="N252" t="str">
        <f t="shared" si="6"/>
        <v>Seniors</v>
      </c>
      <c r="O252" t="s">
        <v>15</v>
      </c>
    </row>
    <row r="253" spans="1:15" x14ac:dyDescent="0.2">
      <c r="A253">
        <v>18172</v>
      </c>
      <c r="B253" t="s">
        <v>36</v>
      </c>
      <c r="C253" t="s">
        <v>39</v>
      </c>
      <c r="D253" s="3">
        <v>130000</v>
      </c>
      <c r="E253" s="3" t="str">
        <f t="shared" si="7"/>
        <v>Middle Class</v>
      </c>
      <c r="F253">
        <v>4</v>
      </c>
      <c r="G253" t="s">
        <v>27</v>
      </c>
      <c r="H253" t="s">
        <v>21</v>
      </c>
      <c r="I253" t="s">
        <v>15</v>
      </c>
      <c r="J253">
        <v>3</v>
      </c>
      <c r="K253" t="s">
        <v>16</v>
      </c>
      <c r="L253" t="s">
        <v>17</v>
      </c>
      <c r="M253">
        <v>55</v>
      </c>
      <c r="N253" t="str">
        <f t="shared" si="6"/>
        <v>Middle Age Adults</v>
      </c>
      <c r="O253" t="s">
        <v>18</v>
      </c>
    </row>
    <row r="254" spans="1:15" x14ac:dyDescent="0.2">
      <c r="A254">
        <v>12666</v>
      </c>
      <c r="B254" t="s">
        <v>37</v>
      </c>
      <c r="C254" t="s">
        <v>39</v>
      </c>
      <c r="D254" s="3">
        <v>60000</v>
      </c>
      <c r="E254" s="3" t="str">
        <f t="shared" si="7"/>
        <v>Middle Class</v>
      </c>
      <c r="F254">
        <v>0</v>
      </c>
      <c r="G254" t="s">
        <v>13</v>
      </c>
      <c r="H254" t="s">
        <v>21</v>
      </c>
      <c r="I254" t="s">
        <v>18</v>
      </c>
      <c r="J254">
        <v>4</v>
      </c>
      <c r="K254" t="s">
        <v>22</v>
      </c>
      <c r="L254" t="s">
        <v>24</v>
      </c>
      <c r="M254">
        <v>31</v>
      </c>
      <c r="N254" t="str">
        <f t="shared" si="6"/>
        <v>Young Adults</v>
      </c>
      <c r="O254" t="s">
        <v>18</v>
      </c>
    </row>
    <row r="255" spans="1:15" x14ac:dyDescent="0.2">
      <c r="A255">
        <v>20598</v>
      </c>
      <c r="B255" t="s">
        <v>36</v>
      </c>
      <c r="C255" t="s">
        <v>39</v>
      </c>
      <c r="D255" s="3">
        <v>100000</v>
      </c>
      <c r="E255" s="3" t="str">
        <f t="shared" si="7"/>
        <v>Middle Class</v>
      </c>
      <c r="F255">
        <v>3</v>
      </c>
      <c r="G255" t="s">
        <v>29</v>
      </c>
      <c r="H255" t="s">
        <v>21</v>
      </c>
      <c r="I255" t="s">
        <v>15</v>
      </c>
      <c r="J255">
        <v>0</v>
      </c>
      <c r="K255" t="s">
        <v>30</v>
      </c>
      <c r="L255" t="s">
        <v>17</v>
      </c>
      <c r="M255">
        <v>59</v>
      </c>
      <c r="N255" t="str">
        <f t="shared" si="6"/>
        <v>Middle Age Adults</v>
      </c>
      <c r="O255" t="s">
        <v>15</v>
      </c>
    </row>
    <row r="256" spans="1:15" x14ac:dyDescent="0.2">
      <c r="A256">
        <v>21375</v>
      </c>
      <c r="B256" t="s">
        <v>37</v>
      </c>
      <c r="C256" t="s">
        <v>39</v>
      </c>
      <c r="D256" s="3">
        <v>20000</v>
      </c>
      <c r="E256" s="3" t="str">
        <f t="shared" si="7"/>
        <v>Lower Class</v>
      </c>
      <c r="F256">
        <v>2</v>
      </c>
      <c r="G256" t="s">
        <v>29</v>
      </c>
      <c r="H256" t="s">
        <v>20</v>
      </c>
      <c r="I256" t="s">
        <v>15</v>
      </c>
      <c r="J256">
        <v>2</v>
      </c>
      <c r="K256" t="s">
        <v>23</v>
      </c>
      <c r="L256" t="s">
        <v>24</v>
      </c>
      <c r="M256">
        <v>57</v>
      </c>
      <c r="N256" t="str">
        <f t="shared" si="6"/>
        <v>Middle Age Adults</v>
      </c>
      <c r="O256" t="s">
        <v>18</v>
      </c>
    </row>
    <row r="257" spans="1:15" x14ac:dyDescent="0.2">
      <c r="A257">
        <v>20839</v>
      </c>
      <c r="B257" t="s">
        <v>37</v>
      </c>
      <c r="C257" t="s">
        <v>38</v>
      </c>
      <c r="D257" s="3">
        <v>30000</v>
      </c>
      <c r="E257" s="3" t="str">
        <f t="shared" si="7"/>
        <v>Lower Class</v>
      </c>
      <c r="F257">
        <v>3</v>
      </c>
      <c r="G257" t="s">
        <v>31</v>
      </c>
      <c r="H257" t="s">
        <v>20</v>
      </c>
      <c r="I257" t="s">
        <v>15</v>
      </c>
      <c r="J257">
        <v>0</v>
      </c>
      <c r="K257" t="s">
        <v>16</v>
      </c>
      <c r="L257" t="s">
        <v>17</v>
      </c>
      <c r="M257">
        <v>47</v>
      </c>
      <c r="N257" t="str">
        <f t="shared" si="6"/>
        <v>Middle Age Adults</v>
      </c>
      <c r="O257" t="s">
        <v>15</v>
      </c>
    </row>
    <row r="258" spans="1:15" x14ac:dyDescent="0.2">
      <c r="A258">
        <v>21738</v>
      </c>
      <c r="B258" t="s">
        <v>36</v>
      </c>
      <c r="C258" t="s">
        <v>39</v>
      </c>
      <c r="D258" s="3">
        <v>20000</v>
      </c>
      <c r="E258" s="3" t="str">
        <f t="shared" si="7"/>
        <v>Lower Class</v>
      </c>
      <c r="F258">
        <v>1</v>
      </c>
      <c r="G258" t="s">
        <v>31</v>
      </c>
      <c r="H258" t="s">
        <v>20</v>
      </c>
      <c r="I258" t="s">
        <v>15</v>
      </c>
      <c r="J258">
        <v>0</v>
      </c>
      <c r="K258" t="s">
        <v>16</v>
      </c>
      <c r="L258" t="s">
        <v>17</v>
      </c>
      <c r="M258">
        <v>43</v>
      </c>
      <c r="N258" t="str">
        <f t="shared" ref="N258:N321" si="8">IF(M258&gt;=60, "Seniors", IF(M258&lt;39,  "Young Adults", "Middle Age Adults"))</f>
        <v>Middle Age Adults</v>
      </c>
      <c r="O258" t="s">
        <v>18</v>
      </c>
    </row>
    <row r="259" spans="1:15" x14ac:dyDescent="0.2">
      <c r="A259">
        <v>14164</v>
      </c>
      <c r="B259" t="s">
        <v>37</v>
      </c>
      <c r="C259" t="s">
        <v>38</v>
      </c>
      <c r="D259" s="3">
        <v>50000</v>
      </c>
      <c r="E259" s="3" t="str">
        <f t="shared" ref="E259:E322" si="9">IF(D259&gt;=156000, "Upper Class", IF(D259&lt;48000,  "Lower Class", "Middle Class"))</f>
        <v>Middle Class</v>
      </c>
      <c r="F259">
        <v>0</v>
      </c>
      <c r="G259" t="s">
        <v>31</v>
      </c>
      <c r="H259" t="s">
        <v>14</v>
      </c>
      <c r="I259" t="s">
        <v>15</v>
      </c>
      <c r="J259">
        <v>0</v>
      </c>
      <c r="K259" t="s">
        <v>16</v>
      </c>
      <c r="L259" t="s">
        <v>17</v>
      </c>
      <c r="M259">
        <v>36</v>
      </c>
      <c r="N259" t="str">
        <f t="shared" si="8"/>
        <v>Young Adults</v>
      </c>
      <c r="O259" t="s">
        <v>15</v>
      </c>
    </row>
    <row r="260" spans="1:15" x14ac:dyDescent="0.2">
      <c r="A260">
        <v>14193</v>
      </c>
      <c r="B260" t="s">
        <v>37</v>
      </c>
      <c r="C260" t="s">
        <v>38</v>
      </c>
      <c r="D260" s="3">
        <v>100000</v>
      </c>
      <c r="E260" s="3" t="str">
        <f t="shared" si="9"/>
        <v>Middle Class</v>
      </c>
      <c r="F260">
        <v>3</v>
      </c>
      <c r="G260" t="s">
        <v>19</v>
      </c>
      <c r="H260" t="s">
        <v>28</v>
      </c>
      <c r="I260" t="s">
        <v>15</v>
      </c>
      <c r="J260">
        <v>4</v>
      </c>
      <c r="K260" t="s">
        <v>30</v>
      </c>
      <c r="L260" t="s">
        <v>17</v>
      </c>
      <c r="M260">
        <v>56</v>
      </c>
      <c r="N260" t="str">
        <f t="shared" si="8"/>
        <v>Middle Age Adults</v>
      </c>
      <c r="O260" t="s">
        <v>18</v>
      </c>
    </row>
    <row r="261" spans="1:15" x14ac:dyDescent="0.2">
      <c r="A261">
        <v>12705</v>
      </c>
      <c r="B261" t="s">
        <v>36</v>
      </c>
      <c r="C261" t="s">
        <v>39</v>
      </c>
      <c r="D261" s="3">
        <v>150000</v>
      </c>
      <c r="E261" s="3" t="str">
        <f t="shared" si="9"/>
        <v>Middle Class</v>
      </c>
      <c r="F261">
        <v>0</v>
      </c>
      <c r="G261" t="s">
        <v>13</v>
      </c>
      <c r="H261" t="s">
        <v>28</v>
      </c>
      <c r="I261" t="s">
        <v>15</v>
      </c>
      <c r="J261">
        <v>4</v>
      </c>
      <c r="K261" t="s">
        <v>16</v>
      </c>
      <c r="L261" t="s">
        <v>24</v>
      </c>
      <c r="M261">
        <v>37</v>
      </c>
      <c r="N261" t="str">
        <f t="shared" si="8"/>
        <v>Young Adults</v>
      </c>
      <c r="O261" t="s">
        <v>15</v>
      </c>
    </row>
    <row r="262" spans="1:15" x14ac:dyDescent="0.2">
      <c r="A262">
        <v>22672</v>
      </c>
      <c r="B262" t="s">
        <v>37</v>
      </c>
      <c r="C262" t="s">
        <v>38</v>
      </c>
      <c r="D262" s="3">
        <v>30000</v>
      </c>
      <c r="E262" s="3" t="str">
        <f t="shared" si="9"/>
        <v>Lower Class</v>
      </c>
      <c r="F262">
        <v>2</v>
      </c>
      <c r="G262" t="s">
        <v>19</v>
      </c>
      <c r="H262" t="s">
        <v>20</v>
      </c>
      <c r="I262" t="s">
        <v>15</v>
      </c>
      <c r="J262">
        <v>0</v>
      </c>
      <c r="K262" t="s">
        <v>16</v>
      </c>
      <c r="L262" t="s">
        <v>17</v>
      </c>
      <c r="M262">
        <v>43</v>
      </c>
      <c r="N262" t="str">
        <f t="shared" si="8"/>
        <v>Middle Age Adults</v>
      </c>
      <c r="O262" t="s">
        <v>18</v>
      </c>
    </row>
    <row r="263" spans="1:15" x14ac:dyDescent="0.2">
      <c r="A263">
        <v>26219</v>
      </c>
      <c r="B263" t="s">
        <v>36</v>
      </c>
      <c r="C263" t="s">
        <v>38</v>
      </c>
      <c r="D263" s="3">
        <v>40000</v>
      </c>
      <c r="E263" s="3" t="str">
        <f t="shared" si="9"/>
        <v>Lower Class</v>
      </c>
      <c r="F263">
        <v>1</v>
      </c>
      <c r="G263" t="s">
        <v>13</v>
      </c>
      <c r="H263" t="s">
        <v>14</v>
      </c>
      <c r="I263" t="s">
        <v>15</v>
      </c>
      <c r="J263">
        <v>1</v>
      </c>
      <c r="K263" t="s">
        <v>26</v>
      </c>
      <c r="L263" t="s">
        <v>17</v>
      </c>
      <c r="M263">
        <v>33</v>
      </c>
      <c r="N263" t="str">
        <f t="shared" si="8"/>
        <v>Young Adults</v>
      </c>
      <c r="O263" t="s">
        <v>15</v>
      </c>
    </row>
    <row r="264" spans="1:15" x14ac:dyDescent="0.2">
      <c r="A264">
        <v>28468</v>
      </c>
      <c r="B264" t="s">
        <v>36</v>
      </c>
      <c r="C264" t="s">
        <v>38</v>
      </c>
      <c r="D264" s="3">
        <v>10000</v>
      </c>
      <c r="E264" s="3" t="str">
        <f t="shared" si="9"/>
        <v>Lower Class</v>
      </c>
      <c r="F264">
        <v>2</v>
      </c>
      <c r="G264" t="s">
        <v>19</v>
      </c>
      <c r="H264" t="s">
        <v>25</v>
      </c>
      <c r="I264" t="s">
        <v>15</v>
      </c>
      <c r="J264">
        <v>0</v>
      </c>
      <c r="K264" t="s">
        <v>26</v>
      </c>
      <c r="L264" t="s">
        <v>17</v>
      </c>
      <c r="M264">
        <v>51</v>
      </c>
      <c r="N264" t="str">
        <f t="shared" si="8"/>
        <v>Middle Age Adults</v>
      </c>
      <c r="O264" t="s">
        <v>18</v>
      </c>
    </row>
    <row r="265" spans="1:15" x14ac:dyDescent="0.2">
      <c r="A265">
        <v>23419</v>
      </c>
      <c r="B265" t="s">
        <v>37</v>
      </c>
      <c r="C265" t="s">
        <v>38</v>
      </c>
      <c r="D265" s="3">
        <v>70000</v>
      </c>
      <c r="E265" s="3" t="str">
        <f t="shared" si="9"/>
        <v>Middle Class</v>
      </c>
      <c r="F265">
        <v>5</v>
      </c>
      <c r="G265" t="s">
        <v>13</v>
      </c>
      <c r="H265" t="s">
        <v>21</v>
      </c>
      <c r="I265" t="s">
        <v>15</v>
      </c>
      <c r="J265">
        <v>3</v>
      </c>
      <c r="K265" t="s">
        <v>30</v>
      </c>
      <c r="L265" t="s">
        <v>24</v>
      </c>
      <c r="M265">
        <v>39</v>
      </c>
      <c r="N265" t="str">
        <f t="shared" si="8"/>
        <v>Middle Age Adults</v>
      </c>
      <c r="O265" t="s">
        <v>18</v>
      </c>
    </row>
    <row r="266" spans="1:15" x14ac:dyDescent="0.2">
      <c r="A266">
        <v>17964</v>
      </c>
      <c r="B266" t="s">
        <v>36</v>
      </c>
      <c r="C266" t="s">
        <v>39</v>
      </c>
      <c r="D266" s="3">
        <v>40000</v>
      </c>
      <c r="E266" s="3" t="str">
        <f t="shared" si="9"/>
        <v>Lower Class</v>
      </c>
      <c r="F266">
        <v>0</v>
      </c>
      <c r="G266" t="s">
        <v>31</v>
      </c>
      <c r="H266" t="s">
        <v>20</v>
      </c>
      <c r="I266" t="s">
        <v>15</v>
      </c>
      <c r="J266">
        <v>0</v>
      </c>
      <c r="K266" t="s">
        <v>16</v>
      </c>
      <c r="L266" t="s">
        <v>17</v>
      </c>
      <c r="M266">
        <v>37</v>
      </c>
      <c r="N266" t="str">
        <f t="shared" si="8"/>
        <v>Young Adults</v>
      </c>
      <c r="O266" t="s">
        <v>15</v>
      </c>
    </row>
    <row r="267" spans="1:15" x14ac:dyDescent="0.2">
      <c r="A267">
        <v>20919</v>
      </c>
      <c r="B267" t="s">
        <v>37</v>
      </c>
      <c r="C267" t="s">
        <v>38</v>
      </c>
      <c r="D267" s="3">
        <v>30000</v>
      </c>
      <c r="E267" s="3" t="str">
        <f t="shared" si="9"/>
        <v>Lower Class</v>
      </c>
      <c r="F267">
        <v>2</v>
      </c>
      <c r="G267" t="s">
        <v>19</v>
      </c>
      <c r="H267" t="s">
        <v>20</v>
      </c>
      <c r="I267" t="s">
        <v>15</v>
      </c>
      <c r="J267">
        <v>2</v>
      </c>
      <c r="K267" t="s">
        <v>16</v>
      </c>
      <c r="L267" t="s">
        <v>17</v>
      </c>
      <c r="M267">
        <v>42</v>
      </c>
      <c r="N267" t="str">
        <f t="shared" si="8"/>
        <v>Middle Age Adults</v>
      </c>
      <c r="O267" t="s">
        <v>18</v>
      </c>
    </row>
    <row r="268" spans="1:15" x14ac:dyDescent="0.2">
      <c r="A268">
        <v>20927</v>
      </c>
      <c r="B268" t="s">
        <v>37</v>
      </c>
      <c r="C268" t="s">
        <v>38</v>
      </c>
      <c r="D268" s="3">
        <v>20000</v>
      </c>
      <c r="E268" s="3" t="str">
        <f t="shared" si="9"/>
        <v>Lower Class</v>
      </c>
      <c r="F268">
        <v>5</v>
      </c>
      <c r="G268" t="s">
        <v>27</v>
      </c>
      <c r="H268" t="s">
        <v>25</v>
      </c>
      <c r="I268" t="s">
        <v>15</v>
      </c>
      <c r="J268">
        <v>2</v>
      </c>
      <c r="K268" t="s">
        <v>16</v>
      </c>
      <c r="L268" t="s">
        <v>17</v>
      </c>
      <c r="M268">
        <v>27</v>
      </c>
      <c r="N268" t="str">
        <f t="shared" si="8"/>
        <v>Young Adults</v>
      </c>
      <c r="O268" t="s">
        <v>18</v>
      </c>
    </row>
    <row r="269" spans="1:15" x14ac:dyDescent="0.2">
      <c r="A269">
        <v>13133</v>
      </c>
      <c r="B269" t="s">
        <v>37</v>
      </c>
      <c r="C269" t="s">
        <v>39</v>
      </c>
      <c r="D269" s="3">
        <v>100000</v>
      </c>
      <c r="E269" s="3" t="str">
        <f t="shared" si="9"/>
        <v>Middle Class</v>
      </c>
      <c r="F269">
        <v>5</v>
      </c>
      <c r="G269" t="s">
        <v>13</v>
      </c>
      <c r="H269" t="s">
        <v>21</v>
      </c>
      <c r="I269" t="s">
        <v>15</v>
      </c>
      <c r="J269">
        <v>1</v>
      </c>
      <c r="K269" t="s">
        <v>23</v>
      </c>
      <c r="L269" t="s">
        <v>24</v>
      </c>
      <c r="M269">
        <v>47</v>
      </c>
      <c r="N269" t="str">
        <f t="shared" si="8"/>
        <v>Middle Age Adults</v>
      </c>
      <c r="O269" t="s">
        <v>15</v>
      </c>
    </row>
    <row r="270" spans="1:15" x14ac:dyDescent="0.2">
      <c r="A270">
        <v>19626</v>
      </c>
      <c r="B270" t="s">
        <v>36</v>
      </c>
      <c r="C270" t="s">
        <v>39</v>
      </c>
      <c r="D270" s="3">
        <v>70000</v>
      </c>
      <c r="E270" s="3" t="str">
        <f t="shared" si="9"/>
        <v>Middle Class</v>
      </c>
      <c r="F270">
        <v>5</v>
      </c>
      <c r="G270" t="s">
        <v>19</v>
      </c>
      <c r="H270" t="s">
        <v>14</v>
      </c>
      <c r="I270" t="s">
        <v>15</v>
      </c>
      <c r="J270">
        <v>3</v>
      </c>
      <c r="K270" t="s">
        <v>23</v>
      </c>
      <c r="L270" t="s">
        <v>24</v>
      </c>
      <c r="M270">
        <v>45</v>
      </c>
      <c r="N270" t="str">
        <f t="shared" si="8"/>
        <v>Middle Age Adults</v>
      </c>
      <c r="O270" t="s">
        <v>18</v>
      </c>
    </row>
    <row r="271" spans="1:15" x14ac:dyDescent="0.2">
      <c r="A271">
        <v>21039</v>
      </c>
      <c r="B271" t="s">
        <v>37</v>
      </c>
      <c r="C271" t="s">
        <v>38</v>
      </c>
      <c r="D271" s="3">
        <v>50000</v>
      </c>
      <c r="E271" s="3" t="str">
        <f t="shared" si="9"/>
        <v>Middle Class</v>
      </c>
      <c r="F271">
        <v>0</v>
      </c>
      <c r="G271" t="s">
        <v>31</v>
      </c>
      <c r="H271" t="s">
        <v>14</v>
      </c>
      <c r="I271" t="s">
        <v>18</v>
      </c>
      <c r="J271">
        <v>0</v>
      </c>
      <c r="K271" t="s">
        <v>16</v>
      </c>
      <c r="L271" t="s">
        <v>17</v>
      </c>
      <c r="M271">
        <v>37</v>
      </c>
      <c r="N271" t="str">
        <f t="shared" si="8"/>
        <v>Young Adults</v>
      </c>
      <c r="O271" t="s">
        <v>15</v>
      </c>
    </row>
    <row r="272" spans="1:15" x14ac:dyDescent="0.2">
      <c r="A272">
        <v>12231</v>
      </c>
      <c r="B272" t="s">
        <v>37</v>
      </c>
      <c r="C272" t="s">
        <v>38</v>
      </c>
      <c r="D272" s="3">
        <v>10000</v>
      </c>
      <c r="E272" s="3" t="str">
        <f t="shared" si="9"/>
        <v>Lower Class</v>
      </c>
      <c r="F272">
        <v>2</v>
      </c>
      <c r="G272" t="s">
        <v>19</v>
      </c>
      <c r="H272" t="s">
        <v>25</v>
      </c>
      <c r="I272" t="s">
        <v>15</v>
      </c>
      <c r="J272">
        <v>0</v>
      </c>
      <c r="K272" t="s">
        <v>16</v>
      </c>
      <c r="L272" t="s">
        <v>17</v>
      </c>
      <c r="M272">
        <v>51</v>
      </c>
      <c r="N272" t="str">
        <f t="shared" si="8"/>
        <v>Middle Age Adults</v>
      </c>
      <c r="O272" t="s">
        <v>15</v>
      </c>
    </row>
    <row r="273" spans="1:15" x14ac:dyDescent="0.2">
      <c r="A273">
        <v>25665</v>
      </c>
      <c r="B273" t="s">
        <v>37</v>
      </c>
      <c r="C273" t="s">
        <v>38</v>
      </c>
      <c r="D273" s="3">
        <v>20000</v>
      </c>
      <c r="E273" s="3" t="str">
        <f t="shared" si="9"/>
        <v>Lower Class</v>
      </c>
      <c r="F273">
        <v>0</v>
      </c>
      <c r="G273" t="s">
        <v>27</v>
      </c>
      <c r="H273" t="s">
        <v>25</v>
      </c>
      <c r="I273" t="s">
        <v>18</v>
      </c>
      <c r="J273">
        <v>1</v>
      </c>
      <c r="K273" t="s">
        <v>26</v>
      </c>
      <c r="L273" t="s">
        <v>17</v>
      </c>
      <c r="M273">
        <v>28</v>
      </c>
      <c r="N273" t="str">
        <f t="shared" si="8"/>
        <v>Young Adults</v>
      </c>
      <c r="O273" t="s">
        <v>18</v>
      </c>
    </row>
    <row r="274" spans="1:15" x14ac:dyDescent="0.2">
      <c r="A274">
        <v>24061</v>
      </c>
      <c r="B274" t="s">
        <v>36</v>
      </c>
      <c r="C274" t="s">
        <v>39</v>
      </c>
      <c r="D274" s="3">
        <v>10000</v>
      </c>
      <c r="E274" s="3" t="str">
        <f t="shared" si="9"/>
        <v>Lower Class</v>
      </c>
      <c r="F274">
        <v>4</v>
      </c>
      <c r="G274" t="s">
        <v>29</v>
      </c>
      <c r="H274" t="s">
        <v>25</v>
      </c>
      <c r="I274" t="s">
        <v>15</v>
      </c>
      <c r="J274">
        <v>1</v>
      </c>
      <c r="K274" t="s">
        <v>16</v>
      </c>
      <c r="L274" t="s">
        <v>17</v>
      </c>
      <c r="M274">
        <v>40</v>
      </c>
      <c r="N274" t="str">
        <f t="shared" si="8"/>
        <v>Middle Age Adults</v>
      </c>
      <c r="O274" t="s">
        <v>15</v>
      </c>
    </row>
    <row r="275" spans="1:15" x14ac:dyDescent="0.2">
      <c r="A275">
        <v>26879</v>
      </c>
      <c r="B275" t="s">
        <v>37</v>
      </c>
      <c r="C275" t="s">
        <v>38</v>
      </c>
      <c r="D275" s="3">
        <v>20000</v>
      </c>
      <c r="E275" s="3" t="str">
        <f t="shared" si="9"/>
        <v>Lower Class</v>
      </c>
      <c r="F275">
        <v>0</v>
      </c>
      <c r="G275" t="s">
        <v>27</v>
      </c>
      <c r="H275" t="s">
        <v>25</v>
      </c>
      <c r="I275" t="s">
        <v>18</v>
      </c>
      <c r="J275">
        <v>1</v>
      </c>
      <c r="K275" t="s">
        <v>22</v>
      </c>
      <c r="L275" t="s">
        <v>17</v>
      </c>
      <c r="M275">
        <v>30</v>
      </c>
      <c r="N275" t="str">
        <f t="shared" si="8"/>
        <v>Young Adults</v>
      </c>
      <c r="O275" t="s">
        <v>18</v>
      </c>
    </row>
    <row r="276" spans="1:15" x14ac:dyDescent="0.2">
      <c r="A276">
        <v>12284</v>
      </c>
      <c r="B276" t="s">
        <v>36</v>
      </c>
      <c r="C276" t="s">
        <v>38</v>
      </c>
      <c r="D276" s="3">
        <v>30000</v>
      </c>
      <c r="E276" s="3" t="str">
        <f t="shared" si="9"/>
        <v>Lower Class</v>
      </c>
      <c r="F276">
        <v>0</v>
      </c>
      <c r="G276" t="s">
        <v>13</v>
      </c>
      <c r="H276" t="s">
        <v>20</v>
      </c>
      <c r="I276" t="s">
        <v>18</v>
      </c>
      <c r="J276">
        <v>0</v>
      </c>
      <c r="K276" t="s">
        <v>16</v>
      </c>
      <c r="L276" t="s">
        <v>17</v>
      </c>
      <c r="M276">
        <v>36</v>
      </c>
      <c r="N276" t="str">
        <f t="shared" si="8"/>
        <v>Young Adults</v>
      </c>
      <c r="O276" t="s">
        <v>15</v>
      </c>
    </row>
    <row r="277" spans="1:15" x14ac:dyDescent="0.2">
      <c r="A277">
        <v>26654</v>
      </c>
      <c r="B277" t="s">
        <v>36</v>
      </c>
      <c r="C277" t="s">
        <v>38</v>
      </c>
      <c r="D277" s="3">
        <v>90000</v>
      </c>
      <c r="E277" s="3" t="str">
        <f t="shared" si="9"/>
        <v>Middle Class</v>
      </c>
      <c r="F277">
        <v>1</v>
      </c>
      <c r="G277" t="s">
        <v>31</v>
      </c>
      <c r="H277" t="s">
        <v>28</v>
      </c>
      <c r="I277" t="s">
        <v>15</v>
      </c>
      <c r="J277">
        <v>0</v>
      </c>
      <c r="K277" t="s">
        <v>16</v>
      </c>
      <c r="L277" t="s">
        <v>24</v>
      </c>
      <c r="M277">
        <v>37</v>
      </c>
      <c r="N277" t="str">
        <f t="shared" si="8"/>
        <v>Young Adults</v>
      </c>
      <c r="O277" t="s">
        <v>15</v>
      </c>
    </row>
    <row r="278" spans="1:15" x14ac:dyDescent="0.2">
      <c r="A278">
        <v>14545</v>
      </c>
      <c r="B278" t="s">
        <v>36</v>
      </c>
      <c r="C278" t="s">
        <v>38</v>
      </c>
      <c r="D278" s="3">
        <v>10000</v>
      </c>
      <c r="E278" s="3" t="str">
        <f t="shared" si="9"/>
        <v>Lower Class</v>
      </c>
      <c r="F278">
        <v>2</v>
      </c>
      <c r="G278" t="s">
        <v>19</v>
      </c>
      <c r="H278" t="s">
        <v>25</v>
      </c>
      <c r="I278" t="s">
        <v>15</v>
      </c>
      <c r="J278">
        <v>0</v>
      </c>
      <c r="K278" t="s">
        <v>26</v>
      </c>
      <c r="L278" t="s">
        <v>17</v>
      </c>
      <c r="M278">
        <v>49</v>
      </c>
      <c r="N278" t="str">
        <f t="shared" si="8"/>
        <v>Middle Age Adults</v>
      </c>
      <c r="O278" t="s">
        <v>18</v>
      </c>
    </row>
    <row r="279" spans="1:15" x14ac:dyDescent="0.2">
      <c r="A279">
        <v>24201</v>
      </c>
      <c r="B279" t="s">
        <v>36</v>
      </c>
      <c r="C279" t="s">
        <v>38</v>
      </c>
      <c r="D279" s="3">
        <v>10000</v>
      </c>
      <c r="E279" s="3" t="str">
        <f t="shared" si="9"/>
        <v>Lower Class</v>
      </c>
      <c r="F279">
        <v>2</v>
      </c>
      <c r="G279" t="s">
        <v>27</v>
      </c>
      <c r="H279" t="s">
        <v>25</v>
      </c>
      <c r="I279" t="s">
        <v>15</v>
      </c>
      <c r="J279">
        <v>0</v>
      </c>
      <c r="K279" t="s">
        <v>16</v>
      </c>
      <c r="L279" t="s">
        <v>17</v>
      </c>
      <c r="M279">
        <v>37</v>
      </c>
      <c r="N279" t="str">
        <f t="shared" si="8"/>
        <v>Young Adults</v>
      </c>
      <c r="O279" t="s">
        <v>15</v>
      </c>
    </row>
    <row r="280" spans="1:15" x14ac:dyDescent="0.2">
      <c r="A280">
        <v>20625</v>
      </c>
      <c r="B280" t="s">
        <v>36</v>
      </c>
      <c r="C280" t="s">
        <v>39</v>
      </c>
      <c r="D280" s="3">
        <v>100000</v>
      </c>
      <c r="E280" s="3" t="str">
        <f t="shared" si="9"/>
        <v>Middle Class</v>
      </c>
      <c r="F280">
        <v>0</v>
      </c>
      <c r="G280" t="s">
        <v>27</v>
      </c>
      <c r="H280" t="s">
        <v>28</v>
      </c>
      <c r="I280" t="s">
        <v>15</v>
      </c>
      <c r="J280">
        <v>3</v>
      </c>
      <c r="K280" t="s">
        <v>30</v>
      </c>
      <c r="L280" t="s">
        <v>24</v>
      </c>
      <c r="M280">
        <v>35</v>
      </c>
      <c r="N280" t="str">
        <f t="shared" si="8"/>
        <v>Young Adults</v>
      </c>
      <c r="O280" t="s">
        <v>15</v>
      </c>
    </row>
    <row r="281" spans="1:15" x14ac:dyDescent="0.2">
      <c r="A281">
        <v>16390</v>
      </c>
      <c r="B281" t="s">
        <v>37</v>
      </c>
      <c r="C281" t="s">
        <v>39</v>
      </c>
      <c r="D281" s="3">
        <v>30000</v>
      </c>
      <c r="E281" s="3" t="str">
        <f t="shared" si="9"/>
        <v>Lower Class</v>
      </c>
      <c r="F281">
        <v>1</v>
      </c>
      <c r="G281" t="s">
        <v>13</v>
      </c>
      <c r="H281" t="s">
        <v>20</v>
      </c>
      <c r="I281" t="s">
        <v>18</v>
      </c>
      <c r="J281">
        <v>0</v>
      </c>
      <c r="K281" t="s">
        <v>16</v>
      </c>
      <c r="L281" t="s">
        <v>17</v>
      </c>
      <c r="M281">
        <v>38</v>
      </c>
      <c r="N281" t="str">
        <f t="shared" si="8"/>
        <v>Young Adults</v>
      </c>
      <c r="O281" t="s">
        <v>15</v>
      </c>
    </row>
    <row r="282" spans="1:15" x14ac:dyDescent="0.2">
      <c r="A282">
        <v>14804</v>
      </c>
      <c r="B282" t="s">
        <v>37</v>
      </c>
      <c r="C282" t="s">
        <v>38</v>
      </c>
      <c r="D282" s="3">
        <v>10000</v>
      </c>
      <c r="E282" s="3" t="str">
        <f t="shared" si="9"/>
        <v>Lower Class</v>
      </c>
      <c r="F282">
        <v>3</v>
      </c>
      <c r="G282" t="s">
        <v>29</v>
      </c>
      <c r="H282" t="s">
        <v>25</v>
      </c>
      <c r="I282" t="s">
        <v>15</v>
      </c>
      <c r="J282">
        <v>2</v>
      </c>
      <c r="K282" t="s">
        <v>16</v>
      </c>
      <c r="L282" t="s">
        <v>17</v>
      </c>
      <c r="M282">
        <v>43</v>
      </c>
      <c r="N282" t="str">
        <f t="shared" si="8"/>
        <v>Middle Age Adults</v>
      </c>
      <c r="O282" t="s">
        <v>18</v>
      </c>
    </row>
    <row r="283" spans="1:15" x14ac:dyDescent="0.2">
      <c r="A283">
        <v>12629</v>
      </c>
      <c r="B283" t="s">
        <v>37</v>
      </c>
      <c r="C283" t="s">
        <v>39</v>
      </c>
      <c r="D283" s="3">
        <v>20000</v>
      </c>
      <c r="E283" s="3" t="str">
        <f t="shared" si="9"/>
        <v>Lower Class</v>
      </c>
      <c r="F283">
        <v>1</v>
      </c>
      <c r="G283" t="s">
        <v>19</v>
      </c>
      <c r="H283" t="s">
        <v>25</v>
      </c>
      <c r="I283" t="s">
        <v>18</v>
      </c>
      <c r="J283">
        <v>0</v>
      </c>
      <c r="K283" t="s">
        <v>16</v>
      </c>
      <c r="L283" t="s">
        <v>17</v>
      </c>
      <c r="M283">
        <v>37</v>
      </c>
      <c r="N283" t="str">
        <f t="shared" si="8"/>
        <v>Young Adults</v>
      </c>
      <c r="O283" t="s">
        <v>18</v>
      </c>
    </row>
    <row r="284" spans="1:15" x14ac:dyDescent="0.2">
      <c r="A284">
        <v>14696</v>
      </c>
      <c r="B284" t="s">
        <v>37</v>
      </c>
      <c r="C284" t="s">
        <v>39</v>
      </c>
      <c r="D284" s="3">
        <v>10000</v>
      </c>
      <c r="E284" s="3" t="str">
        <f t="shared" si="9"/>
        <v>Lower Class</v>
      </c>
      <c r="F284">
        <v>0</v>
      </c>
      <c r="G284" t="s">
        <v>29</v>
      </c>
      <c r="H284" t="s">
        <v>25</v>
      </c>
      <c r="I284" t="s">
        <v>18</v>
      </c>
      <c r="J284">
        <v>2</v>
      </c>
      <c r="K284" t="s">
        <v>16</v>
      </c>
      <c r="L284" t="s">
        <v>17</v>
      </c>
      <c r="M284">
        <v>34</v>
      </c>
      <c r="N284" t="str">
        <f t="shared" si="8"/>
        <v>Young Adults</v>
      </c>
      <c r="O284" t="s">
        <v>18</v>
      </c>
    </row>
    <row r="285" spans="1:15" x14ac:dyDescent="0.2">
      <c r="A285">
        <v>22005</v>
      </c>
      <c r="B285" t="s">
        <v>36</v>
      </c>
      <c r="C285" t="s">
        <v>38</v>
      </c>
      <c r="D285" s="3">
        <v>70000</v>
      </c>
      <c r="E285" s="3" t="str">
        <f t="shared" si="9"/>
        <v>Middle Class</v>
      </c>
      <c r="F285">
        <v>5</v>
      </c>
      <c r="G285" t="s">
        <v>19</v>
      </c>
      <c r="H285" t="s">
        <v>14</v>
      </c>
      <c r="I285" t="s">
        <v>18</v>
      </c>
      <c r="J285">
        <v>3</v>
      </c>
      <c r="K285" t="s">
        <v>23</v>
      </c>
      <c r="L285" t="s">
        <v>24</v>
      </c>
      <c r="M285">
        <v>46</v>
      </c>
      <c r="N285" t="str">
        <f t="shared" si="8"/>
        <v>Middle Age Adults</v>
      </c>
      <c r="O285" t="s">
        <v>18</v>
      </c>
    </row>
    <row r="286" spans="1:15" x14ac:dyDescent="0.2">
      <c r="A286">
        <v>14544</v>
      </c>
      <c r="B286" t="s">
        <v>37</v>
      </c>
      <c r="C286" t="s">
        <v>39</v>
      </c>
      <c r="D286" s="3">
        <v>10000</v>
      </c>
      <c r="E286" s="3" t="str">
        <f t="shared" si="9"/>
        <v>Lower Class</v>
      </c>
      <c r="F286">
        <v>1</v>
      </c>
      <c r="G286" t="s">
        <v>19</v>
      </c>
      <c r="H286" t="s">
        <v>25</v>
      </c>
      <c r="I286" t="s">
        <v>15</v>
      </c>
      <c r="J286">
        <v>0</v>
      </c>
      <c r="K286" t="s">
        <v>16</v>
      </c>
      <c r="L286" t="s">
        <v>17</v>
      </c>
      <c r="M286">
        <v>49</v>
      </c>
      <c r="N286" t="str">
        <f t="shared" si="8"/>
        <v>Middle Age Adults</v>
      </c>
      <c r="O286" t="s">
        <v>18</v>
      </c>
    </row>
    <row r="287" spans="1:15" x14ac:dyDescent="0.2">
      <c r="A287">
        <v>14312</v>
      </c>
      <c r="B287" t="s">
        <v>36</v>
      </c>
      <c r="C287" t="s">
        <v>38</v>
      </c>
      <c r="D287" s="3">
        <v>60000</v>
      </c>
      <c r="E287" s="3" t="str">
        <f t="shared" si="9"/>
        <v>Middle Class</v>
      </c>
      <c r="F287">
        <v>1</v>
      </c>
      <c r="G287" t="s">
        <v>19</v>
      </c>
      <c r="H287" t="s">
        <v>14</v>
      </c>
      <c r="I287" t="s">
        <v>15</v>
      </c>
      <c r="J287">
        <v>1</v>
      </c>
      <c r="K287" t="s">
        <v>23</v>
      </c>
      <c r="L287" t="s">
        <v>24</v>
      </c>
      <c r="M287">
        <v>45</v>
      </c>
      <c r="N287" t="str">
        <f t="shared" si="8"/>
        <v>Middle Age Adults</v>
      </c>
      <c r="O287" t="s">
        <v>18</v>
      </c>
    </row>
    <row r="288" spans="1:15" x14ac:dyDescent="0.2">
      <c r="A288">
        <v>29120</v>
      </c>
      <c r="B288" t="s">
        <v>37</v>
      </c>
      <c r="C288" t="s">
        <v>38</v>
      </c>
      <c r="D288" s="3">
        <v>100000</v>
      </c>
      <c r="E288" s="3" t="str">
        <f t="shared" si="9"/>
        <v>Middle Class</v>
      </c>
      <c r="F288">
        <v>1</v>
      </c>
      <c r="G288" t="s">
        <v>13</v>
      </c>
      <c r="H288" t="s">
        <v>28</v>
      </c>
      <c r="I288" t="s">
        <v>15</v>
      </c>
      <c r="J288">
        <v>4</v>
      </c>
      <c r="K288" t="s">
        <v>22</v>
      </c>
      <c r="L288" t="s">
        <v>24</v>
      </c>
      <c r="M288">
        <v>48</v>
      </c>
      <c r="N288" t="str">
        <f t="shared" si="8"/>
        <v>Middle Age Adults</v>
      </c>
      <c r="O288" t="s">
        <v>18</v>
      </c>
    </row>
    <row r="289" spans="1:15" x14ac:dyDescent="0.2">
      <c r="A289">
        <v>24187</v>
      </c>
      <c r="B289" t="s">
        <v>37</v>
      </c>
      <c r="C289" t="s">
        <v>38</v>
      </c>
      <c r="D289" s="3">
        <v>30000</v>
      </c>
      <c r="E289" s="3" t="str">
        <f t="shared" si="9"/>
        <v>Lower Class</v>
      </c>
      <c r="F289">
        <v>3</v>
      </c>
      <c r="G289" t="s">
        <v>31</v>
      </c>
      <c r="H289" t="s">
        <v>20</v>
      </c>
      <c r="I289" t="s">
        <v>18</v>
      </c>
      <c r="J289">
        <v>0</v>
      </c>
      <c r="K289" t="s">
        <v>16</v>
      </c>
      <c r="L289" t="s">
        <v>17</v>
      </c>
      <c r="M289">
        <v>46</v>
      </c>
      <c r="N289" t="str">
        <f t="shared" si="8"/>
        <v>Middle Age Adults</v>
      </c>
      <c r="O289" t="s">
        <v>15</v>
      </c>
    </row>
    <row r="290" spans="1:15" x14ac:dyDescent="0.2">
      <c r="A290">
        <v>15758</v>
      </c>
      <c r="B290" t="s">
        <v>36</v>
      </c>
      <c r="C290" t="s">
        <v>39</v>
      </c>
      <c r="D290" s="3">
        <v>130000</v>
      </c>
      <c r="E290" s="3" t="str">
        <f t="shared" si="9"/>
        <v>Middle Class</v>
      </c>
      <c r="F290">
        <v>0</v>
      </c>
      <c r="G290" t="s">
        <v>31</v>
      </c>
      <c r="H290" t="s">
        <v>28</v>
      </c>
      <c r="I290" t="s">
        <v>15</v>
      </c>
      <c r="J290">
        <v>0</v>
      </c>
      <c r="K290" t="s">
        <v>23</v>
      </c>
      <c r="L290" t="s">
        <v>24</v>
      </c>
      <c r="M290">
        <v>48</v>
      </c>
      <c r="N290" t="str">
        <f t="shared" si="8"/>
        <v>Middle Age Adults</v>
      </c>
      <c r="O290" t="s">
        <v>18</v>
      </c>
    </row>
    <row r="291" spans="1:15" x14ac:dyDescent="0.2">
      <c r="A291">
        <v>29094</v>
      </c>
      <c r="B291" t="s">
        <v>36</v>
      </c>
      <c r="C291" t="s">
        <v>39</v>
      </c>
      <c r="D291" s="3">
        <v>30000</v>
      </c>
      <c r="E291" s="3" t="str">
        <f t="shared" si="9"/>
        <v>Lower Class</v>
      </c>
      <c r="F291">
        <v>3</v>
      </c>
      <c r="G291" t="s">
        <v>27</v>
      </c>
      <c r="H291" t="s">
        <v>14</v>
      </c>
      <c r="I291" t="s">
        <v>15</v>
      </c>
      <c r="J291">
        <v>2</v>
      </c>
      <c r="K291" t="s">
        <v>23</v>
      </c>
      <c r="L291" t="s">
        <v>24</v>
      </c>
      <c r="M291">
        <v>54</v>
      </c>
      <c r="N291" t="str">
        <f t="shared" si="8"/>
        <v>Middle Age Adults</v>
      </c>
      <c r="O291" t="s">
        <v>15</v>
      </c>
    </row>
    <row r="292" spans="1:15" x14ac:dyDescent="0.2">
      <c r="A292">
        <v>28319</v>
      </c>
      <c r="B292" t="s">
        <v>37</v>
      </c>
      <c r="C292" t="s">
        <v>38</v>
      </c>
      <c r="D292" s="3">
        <v>60000</v>
      </c>
      <c r="E292" s="3" t="str">
        <f t="shared" si="9"/>
        <v>Middle Class</v>
      </c>
      <c r="F292">
        <v>1</v>
      </c>
      <c r="G292" t="s">
        <v>19</v>
      </c>
      <c r="H292" t="s">
        <v>14</v>
      </c>
      <c r="I292" t="s">
        <v>18</v>
      </c>
      <c r="J292">
        <v>1</v>
      </c>
      <c r="K292" t="s">
        <v>16</v>
      </c>
      <c r="L292" t="s">
        <v>24</v>
      </c>
      <c r="M292">
        <v>46</v>
      </c>
      <c r="N292" t="str">
        <f t="shared" si="8"/>
        <v>Middle Age Adults</v>
      </c>
      <c r="O292" t="s">
        <v>15</v>
      </c>
    </row>
    <row r="293" spans="1:15" x14ac:dyDescent="0.2">
      <c r="A293">
        <v>16406</v>
      </c>
      <c r="B293" t="s">
        <v>36</v>
      </c>
      <c r="C293" t="s">
        <v>39</v>
      </c>
      <c r="D293" s="3">
        <v>40000</v>
      </c>
      <c r="E293" s="3" t="str">
        <f t="shared" si="9"/>
        <v>Lower Class</v>
      </c>
      <c r="F293">
        <v>0</v>
      </c>
      <c r="G293" t="s">
        <v>13</v>
      </c>
      <c r="H293" t="s">
        <v>20</v>
      </c>
      <c r="I293" t="s">
        <v>18</v>
      </c>
      <c r="J293">
        <v>0</v>
      </c>
      <c r="K293" t="s">
        <v>16</v>
      </c>
      <c r="L293" t="s">
        <v>17</v>
      </c>
      <c r="M293">
        <v>38</v>
      </c>
      <c r="N293" t="str">
        <f t="shared" si="8"/>
        <v>Young Adults</v>
      </c>
      <c r="O293" t="s">
        <v>15</v>
      </c>
    </row>
    <row r="294" spans="1:15" x14ac:dyDescent="0.2">
      <c r="A294">
        <v>20923</v>
      </c>
      <c r="B294" t="s">
        <v>36</v>
      </c>
      <c r="C294" t="s">
        <v>38</v>
      </c>
      <c r="D294" s="3">
        <v>40000</v>
      </c>
      <c r="E294" s="3" t="str">
        <f t="shared" si="9"/>
        <v>Lower Class</v>
      </c>
      <c r="F294">
        <v>1</v>
      </c>
      <c r="G294" t="s">
        <v>13</v>
      </c>
      <c r="H294" t="s">
        <v>14</v>
      </c>
      <c r="I294" t="s">
        <v>15</v>
      </c>
      <c r="J294">
        <v>0</v>
      </c>
      <c r="K294" t="s">
        <v>16</v>
      </c>
      <c r="L294" t="s">
        <v>17</v>
      </c>
      <c r="M294">
        <v>42</v>
      </c>
      <c r="N294" t="str">
        <f t="shared" si="8"/>
        <v>Middle Age Adults</v>
      </c>
      <c r="O294" t="s">
        <v>15</v>
      </c>
    </row>
    <row r="295" spans="1:15" x14ac:dyDescent="0.2">
      <c r="A295">
        <v>11378</v>
      </c>
      <c r="B295" t="s">
        <v>37</v>
      </c>
      <c r="C295" t="s">
        <v>38</v>
      </c>
      <c r="D295" s="3">
        <v>10000</v>
      </c>
      <c r="E295" s="3" t="str">
        <f t="shared" si="9"/>
        <v>Lower Class</v>
      </c>
      <c r="F295">
        <v>1</v>
      </c>
      <c r="G295" t="s">
        <v>27</v>
      </c>
      <c r="H295" t="s">
        <v>25</v>
      </c>
      <c r="I295" t="s">
        <v>18</v>
      </c>
      <c r="J295">
        <v>1</v>
      </c>
      <c r="K295" t="s">
        <v>22</v>
      </c>
      <c r="L295" t="s">
        <v>17</v>
      </c>
      <c r="M295">
        <v>46</v>
      </c>
      <c r="N295" t="str">
        <f t="shared" si="8"/>
        <v>Middle Age Adults</v>
      </c>
      <c r="O295" t="s">
        <v>15</v>
      </c>
    </row>
    <row r="296" spans="1:15" x14ac:dyDescent="0.2">
      <c r="A296">
        <v>20851</v>
      </c>
      <c r="B296" t="s">
        <v>37</v>
      </c>
      <c r="C296" t="s">
        <v>39</v>
      </c>
      <c r="D296" s="3">
        <v>20000</v>
      </c>
      <c r="E296" s="3" t="str">
        <f t="shared" si="9"/>
        <v>Lower Class</v>
      </c>
      <c r="F296">
        <v>0</v>
      </c>
      <c r="G296" t="s">
        <v>19</v>
      </c>
      <c r="H296" t="s">
        <v>25</v>
      </c>
      <c r="I296" t="s">
        <v>18</v>
      </c>
      <c r="J296">
        <v>1</v>
      </c>
      <c r="K296" t="s">
        <v>22</v>
      </c>
      <c r="L296" t="s">
        <v>17</v>
      </c>
      <c r="M296">
        <v>36</v>
      </c>
      <c r="N296" t="str">
        <f t="shared" si="8"/>
        <v>Young Adults</v>
      </c>
      <c r="O296" t="s">
        <v>15</v>
      </c>
    </row>
    <row r="297" spans="1:15" x14ac:dyDescent="0.2">
      <c r="A297">
        <v>21557</v>
      </c>
      <c r="B297" t="s">
        <v>37</v>
      </c>
      <c r="C297" t="s">
        <v>38</v>
      </c>
      <c r="D297" s="3">
        <v>110000</v>
      </c>
      <c r="E297" s="3" t="str">
        <f t="shared" si="9"/>
        <v>Middle Class</v>
      </c>
      <c r="F297">
        <v>0</v>
      </c>
      <c r="G297" t="s">
        <v>19</v>
      </c>
      <c r="H297" t="s">
        <v>28</v>
      </c>
      <c r="I297" t="s">
        <v>15</v>
      </c>
      <c r="J297">
        <v>3</v>
      </c>
      <c r="K297" t="s">
        <v>30</v>
      </c>
      <c r="L297" t="s">
        <v>24</v>
      </c>
      <c r="M297">
        <v>32</v>
      </c>
      <c r="N297" t="str">
        <f t="shared" si="8"/>
        <v>Young Adults</v>
      </c>
      <c r="O297" t="s">
        <v>15</v>
      </c>
    </row>
    <row r="298" spans="1:15" x14ac:dyDescent="0.2">
      <c r="A298">
        <v>26663</v>
      </c>
      <c r="B298" t="s">
        <v>37</v>
      </c>
      <c r="C298" t="s">
        <v>38</v>
      </c>
      <c r="D298" s="3">
        <v>60000</v>
      </c>
      <c r="E298" s="3" t="str">
        <f t="shared" si="9"/>
        <v>Middle Class</v>
      </c>
      <c r="F298">
        <v>2</v>
      </c>
      <c r="G298" t="s">
        <v>13</v>
      </c>
      <c r="H298" t="s">
        <v>21</v>
      </c>
      <c r="I298" t="s">
        <v>18</v>
      </c>
      <c r="J298">
        <v>1</v>
      </c>
      <c r="K298" t="s">
        <v>16</v>
      </c>
      <c r="L298" t="s">
        <v>24</v>
      </c>
      <c r="M298">
        <v>39</v>
      </c>
      <c r="N298" t="str">
        <f t="shared" si="8"/>
        <v>Middle Age Adults</v>
      </c>
      <c r="O298" t="s">
        <v>15</v>
      </c>
    </row>
    <row r="299" spans="1:15" x14ac:dyDescent="0.2">
      <c r="A299">
        <v>11896</v>
      </c>
      <c r="B299" t="s">
        <v>36</v>
      </c>
      <c r="C299" t="s">
        <v>39</v>
      </c>
      <c r="D299" s="3">
        <v>100000</v>
      </c>
      <c r="E299" s="3" t="str">
        <f t="shared" si="9"/>
        <v>Middle Class</v>
      </c>
      <c r="F299">
        <v>1</v>
      </c>
      <c r="G299" t="s">
        <v>31</v>
      </c>
      <c r="H299" t="s">
        <v>28</v>
      </c>
      <c r="I299" t="s">
        <v>15</v>
      </c>
      <c r="J299">
        <v>0</v>
      </c>
      <c r="K299" t="s">
        <v>22</v>
      </c>
      <c r="L299" t="s">
        <v>24</v>
      </c>
      <c r="M299">
        <v>36</v>
      </c>
      <c r="N299" t="str">
        <f t="shared" si="8"/>
        <v>Young Adults</v>
      </c>
      <c r="O299" t="s">
        <v>15</v>
      </c>
    </row>
    <row r="300" spans="1:15" x14ac:dyDescent="0.2">
      <c r="A300">
        <v>14189</v>
      </c>
      <c r="B300" t="s">
        <v>36</v>
      </c>
      <c r="C300" t="s">
        <v>38</v>
      </c>
      <c r="D300" s="3">
        <v>90000</v>
      </c>
      <c r="E300" s="3" t="str">
        <f t="shared" si="9"/>
        <v>Middle Class</v>
      </c>
      <c r="F300">
        <v>4</v>
      </c>
      <c r="G300" t="s">
        <v>27</v>
      </c>
      <c r="H300" t="s">
        <v>21</v>
      </c>
      <c r="I300" t="s">
        <v>18</v>
      </c>
      <c r="J300">
        <v>2</v>
      </c>
      <c r="K300" t="s">
        <v>22</v>
      </c>
      <c r="L300" t="s">
        <v>17</v>
      </c>
      <c r="M300">
        <v>54</v>
      </c>
      <c r="N300" t="str">
        <f t="shared" si="8"/>
        <v>Middle Age Adults</v>
      </c>
      <c r="O300" t="s">
        <v>15</v>
      </c>
    </row>
    <row r="301" spans="1:15" x14ac:dyDescent="0.2">
      <c r="A301">
        <v>13136</v>
      </c>
      <c r="B301" t="s">
        <v>36</v>
      </c>
      <c r="C301" t="s">
        <v>38</v>
      </c>
      <c r="D301" s="3">
        <v>30000</v>
      </c>
      <c r="E301" s="3" t="str">
        <f t="shared" si="9"/>
        <v>Lower Class</v>
      </c>
      <c r="F301">
        <v>2</v>
      </c>
      <c r="G301" t="s">
        <v>19</v>
      </c>
      <c r="H301" t="s">
        <v>20</v>
      </c>
      <c r="I301" t="s">
        <v>18</v>
      </c>
      <c r="J301">
        <v>2</v>
      </c>
      <c r="K301" t="s">
        <v>23</v>
      </c>
      <c r="L301" t="s">
        <v>24</v>
      </c>
      <c r="M301">
        <v>69</v>
      </c>
      <c r="N301" t="str">
        <f t="shared" si="8"/>
        <v>Seniors</v>
      </c>
      <c r="O301" t="s">
        <v>18</v>
      </c>
    </row>
    <row r="302" spans="1:15" x14ac:dyDescent="0.2">
      <c r="A302">
        <v>25906</v>
      </c>
      <c r="B302" t="s">
        <v>37</v>
      </c>
      <c r="C302" t="s">
        <v>38</v>
      </c>
      <c r="D302" s="3">
        <v>10000</v>
      </c>
      <c r="E302" s="3" t="str">
        <f t="shared" si="9"/>
        <v>Lower Class</v>
      </c>
      <c r="F302">
        <v>5</v>
      </c>
      <c r="G302" t="s">
        <v>27</v>
      </c>
      <c r="H302" t="s">
        <v>14</v>
      </c>
      <c r="I302" t="s">
        <v>18</v>
      </c>
      <c r="J302">
        <v>2</v>
      </c>
      <c r="K302" t="s">
        <v>26</v>
      </c>
      <c r="L302" t="s">
        <v>24</v>
      </c>
      <c r="M302">
        <v>62</v>
      </c>
      <c r="N302" t="str">
        <f t="shared" si="8"/>
        <v>Seniors</v>
      </c>
      <c r="O302" t="s">
        <v>18</v>
      </c>
    </row>
    <row r="303" spans="1:15" x14ac:dyDescent="0.2">
      <c r="A303">
        <v>17926</v>
      </c>
      <c r="B303" t="s">
        <v>37</v>
      </c>
      <c r="C303" t="s">
        <v>38</v>
      </c>
      <c r="D303" s="3">
        <v>40000</v>
      </c>
      <c r="E303" s="3" t="str">
        <f t="shared" si="9"/>
        <v>Lower Class</v>
      </c>
      <c r="F303">
        <v>0</v>
      </c>
      <c r="G303" t="s">
        <v>13</v>
      </c>
      <c r="H303" t="s">
        <v>20</v>
      </c>
      <c r="I303" t="s">
        <v>18</v>
      </c>
      <c r="J303">
        <v>0</v>
      </c>
      <c r="K303" t="s">
        <v>16</v>
      </c>
      <c r="L303" t="s">
        <v>24</v>
      </c>
      <c r="M303">
        <v>28</v>
      </c>
      <c r="N303" t="str">
        <f t="shared" si="8"/>
        <v>Young Adults</v>
      </c>
      <c r="O303" t="s">
        <v>15</v>
      </c>
    </row>
    <row r="304" spans="1:15" x14ac:dyDescent="0.2">
      <c r="A304">
        <v>26928</v>
      </c>
      <c r="B304" t="s">
        <v>37</v>
      </c>
      <c r="C304" t="s">
        <v>39</v>
      </c>
      <c r="D304" s="3">
        <v>30000</v>
      </c>
      <c r="E304" s="3" t="str">
        <f t="shared" si="9"/>
        <v>Lower Class</v>
      </c>
      <c r="F304">
        <v>1</v>
      </c>
      <c r="G304" t="s">
        <v>13</v>
      </c>
      <c r="H304" t="s">
        <v>20</v>
      </c>
      <c r="I304" t="s">
        <v>15</v>
      </c>
      <c r="J304">
        <v>0</v>
      </c>
      <c r="K304" t="s">
        <v>16</v>
      </c>
      <c r="L304" t="s">
        <v>17</v>
      </c>
      <c r="M304">
        <v>62</v>
      </c>
      <c r="N304" t="str">
        <f t="shared" si="8"/>
        <v>Seniors</v>
      </c>
      <c r="O304" t="s">
        <v>15</v>
      </c>
    </row>
    <row r="305" spans="1:15" x14ac:dyDescent="0.2">
      <c r="A305">
        <v>20897</v>
      </c>
      <c r="B305" t="s">
        <v>36</v>
      </c>
      <c r="C305" t="s">
        <v>38</v>
      </c>
      <c r="D305" s="3">
        <v>30000</v>
      </c>
      <c r="E305" s="3" t="str">
        <f t="shared" si="9"/>
        <v>Lower Class</v>
      </c>
      <c r="F305">
        <v>1</v>
      </c>
      <c r="G305" t="s">
        <v>13</v>
      </c>
      <c r="H305" t="s">
        <v>14</v>
      </c>
      <c r="I305" t="s">
        <v>15</v>
      </c>
      <c r="J305">
        <v>2</v>
      </c>
      <c r="K305" t="s">
        <v>16</v>
      </c>
      <c r="L305" t="s">
        <v>17</v>
      </c>
      <c r="M305">
        <v>40</v>
      </c>
      <c r="N305" t="str">
        <f t="shared" si="8"/>
        <v>Middle Age Adults</v>
      </c>
      <c r="O305" t="s">
        <v>18</v>
      </c>
    </row>
    <row r="306" spans="1:15" x14ac:dyDescent="0.2">
      <c r="A306">
        <v>28207</v>
      </c>
      <c r="B306" t="s">
        <v>36</v>
      </c>
      <c r="C306" t="s">
        <v>39</v>
      </c>
      <c r="D306" s="3">
        <v>80000</v>
      </c>
      <c r="E306" s="3" t="str">
        <f t="shared" si="9"/>
        <v>Middle Class</v>
      </c>
      <c r="F306">
        <v>4</v>
      </c>
      <c r="G306" t="s">
        <v>31</v>
      </c>
      <c r="H306" t="s">
        <v>28</v>
      </c>
      <c r="I306" t="s">
        <v>15</v>
      </c>
      <c r="J306">
        <v>1</v>
      </c>
      <c r="K306" t="s">
        <v>16</v>
      </c>
      <c r="L306" t="s">
        <v>24</v>
      </c>
      <c r="M306">
        <v>36</v>
      </c>
      <c r="N306" t="str">
        <f t="shared" si="8"/>
        <v>Young Adults</v>
      </c>
      <c r="O306" t="s">
        <v>15</v>
      </c>
    </row>
    <row r="307" spans="1:15" x14ac:dyDescent="0.2">
      <c r="A307">
        <v>25923</v>
      </c>
      <c r="B307" t="s">
        <v>37</v>
      </c>
      <c r="C307" t="s">
        <v>39</v>
      </c>
      <c r="D307" s="3">
        <v>10000</v>
      </c>
      <c r="E307" s="3" t="str">
        <f t="shared" si="9"/>
        <v>Lower Class</v>
      </c>
      <c r="F307">
        <v>2</v>
      </c>
      <c r="G307" t="s">
        <v>29</v>
      </c>
      <c r="H307" t="s">
        <v>20</v>
      </c>
      <c r="I307" t="s">
        <v>15</v>
      </c>
      <c r="J307">
        <v>2</v>
      </c>
      <c r="K307" t="s">
        <v>23</v>
      </c>
      <c r="L307" t="s">
        <v>24</v>
      </c>
      <c r="M307">
        <v>58</v>
      </c>
      <c r="N307" t="str">
        <f t="shared" si="8"/>
        <v>Middle Age Adults</v>
      </c>
      <c r="O307" t="s">
        <v>18</v>
      </c>
    </row>
    <row r="308" spans="1:15" x14ac:dyDescent="0.2">
      <c r="A308">
        <v>11000</v>
      </c>
      <c r="B308" t="s">
        <v>36</v>
      </c>
      <c r="C308" t="s">
        <v>39</v>
      </c>
      <c r="D308" s="3">
        <v>90000</v>
      </c>
      <c r="E308" s="3" t="str">
        <f t="shared" si="9"/>
        <v>Middle Class</v>
      </c>
      <c r="F308">
        <v>2</v>
      </c>
      <c r="G308" t="s">
        <v>13</v>
      </c>
      <c r="H308" t="s">
        <v>21</v>
      </c>
      <c r="I308" t="s">
        <v>15</v>
      </c>
      <c r="J308">
        <v>0</v>
      </c>
      <c r="K308" t="s">
        <v>26</v>
      </c>
      <c r="L308" t="s">
        <v>24</v>
      </c>
      <c r="M308">
        <v>40</v>
      </c>
      <c r="N308" t="str">
        <f t="shared" si="8"/>
        <v>Middle Age Adults</v>
      </c>
      <c r="O308" t="s">
        <v>15</v>
      </c>
    </row>
    <row r="309" spans="1:15" x14ac:dyDescent="0.2">
      <c r="A309">
        <v>20974</v>
      </c>
      <c r="B309" t="s">
        <v>36</v>
      </c>
      <c r="C309" t="s">
        <v>39</v>
      </c>
      <c r="D309" s="3">
        <v>10000</v>
      </c>
      <c r="E309" s="3" t="str">
        <f t="shared" si="9"/>
        <v>Lower Class</v>
      </c>
      <c r="F309">
        <v>2</v>
      </c>
      <c r="G309" t="s">
        <v>13</v>
      </c>
      <c r="H309" t="s">
        <v>20</v>
      </c>
      <c r="I309" t="s">
        <v>15</v>
      </c>
      <c r="J309">
        <v>1</v>
      </c>
      <c r="K309" t="s">
        <v>16</v>
      </c>
      <c r="L309" t="s">
        <v>17</v>
      </c>
      <c r="M309">
        <v>66</v>
      </c>
      <c r="N309" t="str">
        <f t="shared" si="8"/>
        <v>Seniors</v>
      </c>
      <c r="O309" t="s">
        <v>18</v>
      </c>
    </row>
    <row r="310" spans="1:15" x14ac:dyDescent="0.2">
      <c r="A310">
        <v>28758</v>
      </c>
      <c r="B310" t="s">
        <v>36</v>
      </c>
      <c r="C310" t="s">
        <v>39</v>
      </c>
      <c r="D310" s="3">
        <v>40000</v>
      </c>
      <c r="E310" s="3" t="str">
        <f t="shared" si="9"/>
        <v>Lower Class</v>
      </c>
      <c r="F310">
        <v>2</v>
      </c>
      <c r="G310" t="s">
        <v>19</v>
      </c>
      <c r="H310" t="s">
        <v>20</v>
      </c>
      <c r="I310" t="s">
        <v>15</v>
      </c>
      <c r="J310">
        <v>1</v>
      </c>
      <c r="K310" t="s">
        <v>26</v>
      </c>
      <c r="L310" t="s">
        <v>17</v>
      </c>
      <c r="M310">
        <v>35</v>
      </c>
      <c r="N310" t="str">
        <f t="shared" si="8"/>
        <v>Young Adults</v>
      </c>
      <c r="O310" t="s">
        <v>15</v>
      </c>
    </row>
    <row r="311" spans="1:15" x14ac:dyDescent="0.2">
      <c r="A311">
        <v>11381</v>
      </c>
      <c r="B311" t="s">
        <v>36</v>
      </c>
      <c r="C311" t="s">
        <v>38</v>
      </c>
      <c r="D311" s="3">
        <v>20000</v>
      </c>
      <c r="E311" s="3" t="str">
        <f t="shared" si="9"/>
        <v>Lower Class</v>
      </c>
      <c r="F311">
        <v>2</v>
      </c>
      <c r="G311" t="s">
        <v>19</v>
      </c>
      <c r="H311" t="s">
        <v>25</v>
      </c>
      <c r="I311" t="s">
        <v>15</v>
      </c>
      <c r="J311">
        <v>1</v>
      </c>
      <c r="K311" t="s">
        <v>22</v>
      </c>
      <c r="L311" t="s">
        <v>17</v>
      </c>
      <c r="M311">
        <v>47</v>
      </c>
      <c r="N311" t="str">
        <f t="shared" si="8"/>
        <v>Middle Age Adults</v>
      </c>
      <c r="O311" t="s">
        <v>15</v>
      </c>
    </row>
    <row r="312" spans="1:15" x14ac:dyDescent="0.2">
      <c r="A312">
        <v>17522</v>
      </c>
      <c r="B312" t="s">
        <v>36</v>
      </c>
      <c r="C312" t="s">
        <v>39</v>
      </c>
      <c r="D312" s="3">
        <v>120000</v>
      </c>
      <c r="E312" s="3" t="str">
        <f t="shared" si="9"/>
        <v>Middle Class</v>
      </c>
      <c r="F312">
        <v>4</v>
      </c>
      <c r="G312" t="s">
        <v>13</v>
      </c>
      <c r="H312" t="s">
        <v>28</v>
      </c>
      <c r="I312" t="s">
        <v>15</v>
      </c>
      <c r="J312">
        <v>1</v>
      </c>
      <c r="K312" t="s">
        <v>22</v>
      </c>
      <c r="L312" t="s">
        <v>24</v>
      </c>
      <c r="M312">
        <v>47</v>
      </c>
      <c r="N312" t="str">
        <f t="shared" si="8"/>
        <v>Middle Age Adults</v>
      </c>
      <c r="O312" t="s">
        <v>18</v>
      </c>
    </row>
    <row r="313" spans="1:15" x14ac:dyDescent="0.2">
      <c r="A313">
        <v>21207</v>
      </c>
      <c r="B313" t="s">
        <v>36</v>
      </c>
      <c r="C313" t="s">
        <v>39</v>
      </c>
      <c r="D313" s="3">
        <v>60000</v>
      </c>
      <c r="E313" s="3" t="str">
        <f t="shared" si="9"/>
        <v>Middle Class</v>
      </c>
      <c r="F313">
        <v>1</v>
      </c>
      <c r="G313" t="s">
        <v>19</v>
      </c>
      <c r="H313" t="s">
        <v>14</v>
      </c>
      <c r="I313" t="s">
        <v>15</v>
      </c>
      <c r="J313">
        <v>1</v>
      </c>
      <c r="K313" t="s">
        <v>23</v>
      </c>
      <c r="L313" t="s">
        <v>24</v>
      </c>
      <c r="M313">
        <v>46</v>
      </c>
      <c r="N313" t="str">
        <f t="shared" si="8"/>
        <v>Middle Age Adults</v>
      </c>
      <c r="O313" t="s">
        <v>18</v>
      </c>
    </row>
    <row r="314" spans="1:15" x14ac:dyDescent="0.2">
      <c r="A314">
        <v>28102</v>
      </c>
      <c r="B314" t="s">
        <v>36</v>
      </c>
      <c r="C314" t="s">
        <v>39</v>
      </c>
      <c r="D314" s="3">
        <v>20000</v>
      </c>
      <c r="E314" s="3" t="str">
        <f t="shared" si="9"/>
        <v>Lower Class</v>
      </c>
      <c r="F314">
        <v>4</v>
      </c>
      <c r="G314" t="s">
        <v>27</v>
      </c>
      <c r="H314" t="s">
        <v>14</v>
      </c>
      <c r="I314" t="s">
        <v>15</v>
      </c>
      <c r="J314">
        <v>2</v>
      </c>
      <c r="K314" t="s">
        <v>23</v>
      </c>
      <c r="L314" t="s">
        <v>24</v>
      </c>
      <c r="M314">
        <v>58</v>
      </c>
      <c r="N314" t="str">
        <f t="shared" si="8"/>
        <v>Middle Age Adults</v>
      </c>
      <c r="O314" t="s">
        <v>15</v>
      </c>
    </row>
    <row r="315" spans="1:15" x14ac:dyDescent="0.2">
      <c r="A315">
        <v>23105</v>
      </c>
      <c r="B315" t="s">
        <v>37</v>
      </c>
      <c r="C315" t="s">
        <v>39</v>
      </c>
      <c r="D315" s="3">
        <v>40000</v>
      </c>
      <c r="E315" s="3" t="str">
        <f t="shared" si="9"/>
        <v>Lower Class</v>
      </c>
      <c r="F315">
        <v>3</v>
      </c>
      <c r="G315" t="s">
        <v>29</v>
      </c>
      <c r="H315" t="s">
        <v>20</v>
      </c>
      <c r="I315" t="s">
        <v>18</v>
      </c>
      <c r="J315">
        <v>2</v>
      </c>
      <c r="K315" t="s">
        <v>23</v>
      </c>
      <c r="L315" t="s">
        <v>24</v>
      </c>
      <c r="M315">
        <v>52</v>
      </c>
      <c r="N315" t="str">
        <f t="shared" si="8"/>
        <v>Middle Age Adults</v>
      </c>
      <c r="O315" t="s">
        <v>15</v>
      </c>
    </row>
    <row r="316" spans="1:15" x14ac:dyDescent="0.2">
      <c r="A316">
        <v>18740</v>
      </c>
      <c r="B316" t="s">
        <v>36</v>
      </c>
      <c r="C316" t="s">
        <v>39</v>
      </c>
      <c r="D316" s="3">
        <v>80000</v>
      </c>
      <c r="E316" s="3" t="str">
        <f t="shared" si="9"/>
        <v>Middle Class</v>
      </c>
      <c r="F316">
        <v>5</v>
      </c>
      <c r="G316" t="s">
        <v>13</v>
      </c>
      <c r="H316" t="s">
        <v>21</v>
      </c>
      <c r="I316" t="s">
        <v>18</v>
      </c>
      <c r="J316">
        <v>1</v>
      </c>
      <c r="K316" t="s">
        <v>16</v>
      </c>
      <c r="L316" t="s">
        <v>24</v>
      </c>
      <c r="M316">
        <v>47</v>
      </c>
      <c r="N316" t="str">
        <f t="shared" si="8"/>
        <v>Middle Age Adults</v>
      </c>
      <c r="O316" t="s">
        <v>15</v>
      </c>
    </row>
    <row r="317" spans="1:15" x14ac:dyDescent="0.2">
      <c r="A317">
        <v>21213</v>
      </c>
      <c r="B317" t="s">
        <v>37</v>
      </c>
      <c r="C317" t="s">
        <v>39</v>
      </c>
      <c r="D317" s="3">
        <v>70000</v>
      </c>
      <c r="E317" s="3" t="str">
        <f t="shared" si="9"/>
        <v>Middle Class</v>
      </c>
      <c r="F317">
        <v>0</v>
      </c>
      <c r="G317" t="s">
        <v>13</v>
      </c>
      <c r="H317" t="s">
        <v>21</v>
      </c>
      <c r="I317" t="s">
        <v>18</v>
      </c>
      <c r="J317">
        <v>1</v>
      </c>
      <c r="K317" t="s">
        <v>23</v>
      </c>
      <c r="L317" t="s">
        <v>24</v>
      </c>
      <c r="M317">
        <v>41</v>
      </c>
      <c r="N317" t="str">
        <f t="shared" si="8"/>
        <v>Middle Age Adults</v>
      </c>
      <c r="O317" t="s">
        <v>18</v>
      </c>
    </row>
    <row r="318" spans="1:15" x14ac:dyDescent="0.2">
      <c r="A318">
        <v>17352</v>
      </c>
      <c r="B318" t="s">
        <v>36</v>
      </c>
      <c r="C318" t="s">
        <v>39</v>
      </c>
      <c r="D318" s="3">
        <v>50000</v>
      </c>
      <c r="E318" s="3" t="str">
        <f t="shared" si="9"/>
        <v>Middle Class</v>
      </c>
      <c r="F318">
        <v>2</v>
      </c>
      <c r="G318" t="s">
        <v>31</v>
      </c>
      <c r="H318" t="s">
        <v>28</v>
      </c>
      <c r="I318" t="s">
        <v>15</v>
      </c>
      <c r="J318">
        <v>1</v>
      </c>
      <c r="K318" t="s">
        <v>23</v>
      </c>
      <c r="L318" t="s">
        <v>24</v>
      </c>
      <c r="M318">
        <v>64</v>
      </c>
      <c r="N318" t="str">
        <f t="shared" si="8"/>
        <v>Seniors</v>
      </c>
      <c r="O318" t="s">
        <v>15</v>
      </c>
    </row>
    <row r="319" spans="1:15" x14ac:dyDescent="0.2">
      <c r="A319">
        <v>14154</v>
      </c>
      <c r="B319" t="s">
        <v>36</v>
      </c>
      <c r="C319" t="s">
        <v>39</v>
      </c>
      <c r="D319" s="3">
        <v>30000</v>
      </c>
      <c r="E319" s="3" t="str">
        <f t="shared" si="9"/>
        <v>Lower Class</v>
      </c>
      <c r="F319">
        <v>0</v>
      </c>
      <c r="G319" t="s">
        <v>13</v>
      </c>
      <c r="H319" t="s">
        <v>20</v>
      </c>
      <c r="I319" t="s">
        <v>15</v>
      </c>
      <c r="J319">
        <v>0</v>
      </c>
      <c r="K319" t="s">
        <v>16</v>
      </c>
      <c r="L319" t="s">
        <v>17</v>
      </c>
      <c r="M319">
        <v>35</v>
      </c>
      <c r="N319" t="str">
        <f t="shared" si="8"/>
        <v>Young Adults</v>
      </c>
      <c r="O319" t="s">
        <v>15</v>
      </c>
    </row>
    <row r="320" spans="1:15" x14ac:dyDescent="0.2">
      <c r="A320">
        <v>19066</v>
      </c>
      <c r="B320" t="s">
        <v>36</v>
      </c>
      <c r="C320" t="s">
        <v>39</v>
      </c>
      <c r="D320" s="3">
        <v>130000</v>
      </c>
      <c r="E320" s="3" t="str">
        <f t="shared" si="9"/>
        <v>Middle Class</v>
      </c>
      <c r="F320">
        <v>4</v>
      </c>
      <c r="G320" t="s">
        <v>19</v>
      </c>
      <c r="H320" t="s">
        <v>21</v>
      </c>
      <c r="I320" t="s">
        <v>18</v>
      </c>
      <c r="J320">
        <v>3</v>
      </c>
      <c r="K320" t="s">
        <v>30</v>
      </c>
      <c r="L320" t="s">
        <v>17</v>
      </c>
      <c r="M320">
        <v>54</v>
      </c>
      <c r="N320" t="str">
        <f t="shared" si="8"/>
        <v>Middle Age Adults</v>
      </c>
      <c r="O320" t="s">
        <v>18</v>
      </c>
    </row>
    <row r="321" spans="1:15" x14ac:dyDescent="0.2">
      <c r="A321">
        <v>11386</v>
      </c>
      <c r="B321" t="s">
        <v>36</v>
      </c>
      <c r="C321" t="s">
        <v>38</v>
      </c>
      <c r="D321" s="3">
        <v>30000</v>
      </c>
      <c r="E321" s="3" t="str">
        <f t="shared" si="9"/>
        <v>Lower Class</v>
      </c>
      <c r="F321">
        <v>3</v>
      </c>
      <c r="G321" t="s">
        <v>13</v>
      </c>
      <c r="H321" t="s">
        <v>20</v>
      </c>
      <c r="I321" t="s">
        <v>15</v>
      </c>
      <c r="J321">
        <v>0</v>
      </c>
      <c r="K321" t="s">
        <v>16</v>
      </c>
      <c r="L321" t="s">
        <v>17</v>
      </c>
      <c r="M321">
        <v>45</v>
      </c>
      <c r="N321" t="str">
        <f t="shared" si="8"/>
        <v>Middle Age Adults</v>
      </c>
      <c r="O321" t="s">
        <v>18</v>
      </c>
    </row>
    <row r="322" spans="1:15" x14ac:dyDescent="0.2">
      <c r="A322">
        <v>20228</v>
      </c>
      <c r="B322" t="s">
        <v>36</v>
      </c>
      <c r="C322" t="s">
        <v>39</v>
      </c>
      <c r="D322" s="3">
        <v>100000</v>
      </c>
      <c r="E322" s="3" t="str">
        <f t="shared" si="9"/>
        <v>Middle Class</v>
      </c>
      <c r="F322">
        <v>0</v>
      </c>
      <c r="G322" t="s">
        <v>31</v>
      </c>
      <c r="H322" t="s">
        <v>28</v>
      </c>
      <c r="I322" t="s">
        <v>15</v>
      </c>
      <c r="J322">
        <v>0</v>
      </c>
      <c r="K322" t="s">
        <v>22</v>
      </c>
      <c r="L322" t="s">
        <v>24</v>
      </c>
      <c r="M322">
        <v>40</v>
      </c>
      <c r="N322" t="str">
        <f t="shared" ref="N322:N385" si="10">IF(M322&gt;=60, "Seniors", IF(M322&lt;39,  "Young Adults", "Middle Age Adults"))</f>
        <v>Middle Age Adults</v>
      </c>
      <c r="O322" t="s">
        <v>15</v>
      </c>
    </row>
    <row r="323" spans="1:15" x14ac:dyDescent="0.2">
      <c r="A323">
        <v>16675</v>
      </c>
      <c r="B323" t="s">
        <v>37</v>
      </c>
      <c r="C323" t="s">
        <v>38</v>
      </c>
      <c r="D323" s="3">
        <v>160000</v>
      </c>
      <c r="E323" s="3" t="str">
        <f t="shared" ref="E323:E386" si="11">IF(D323&gt;=156000, "Upper Class", IF(D323&lt;48000,  "Lower Class", "Middle Class"))</f>
        <v>Upper Class</v>
      </c>
      <c r="F323">
        <v>0</v>
      </c>
      <c r="G323" t="s">
        <v>31</v>
      </c>
      <c r="H323" t="s">
        <v>28</v>
      </c>
      <c r="I323" t="s">
        <v>18</v>
      </c>
      <c r="J323">
        <v>3</v>
      </c>
      <c r="K323" t="s">
        <v>16</v>
      </c>
      <c r="L323" t="s">
        <v>24</v>
      </c>
      <c r="M323">
        <v>47</v>
      </c>
      <c r="N323" t="str">
        <f t="shared" si="10"/>
        <v>Middle Age Adults</v>
      </c>
      <c r="O323" t="s">
        <v>15</v>
      </c>
    </row>
    <row r="324" spans="1:15" x14ac:dyDescent="0.2">
      <c r="A324">
        <v>16410</v>
      </c>
      <c r="B324" t="s">
        <v>37</v>
      </c>
      <c r="C324" t="s">
        <v>38</v>
      </c>
      <c r="D324" s="3">
        <v>10000</v>
      </c>
      <c r="E324" s="3" t="str">
        <f t="shared" si="11"/>
        <v>Lower Class</v>
      </c>
      <c r="F324">
        <v>4</v>
      </c>
      <c r="G324" t="s">
        <v>29</v>
      </c>
      <c r="H324" t="s">
        <v>25</v>
      </c>
      <c r="I324" t="s">
        <v>15</v>
      </c>
      <c r="J324">
        <v>2</v>
      </c>
      <c r="K324" t="s">
        <v>16</v>
      </c>
      <c r="L324" t="s">
        <v>17</v>
      </c>
      <c r="M324">
        <v>41</v>
      </c>
      <c r="N324" t="str">
        <f t="shared" si="10"/>
        <v>Middle Age Adults</v>
      </c>
      <c r="O324" t="s">
        <v>15</v>
      </c>
    </row>
    <row r="325" spans="1:15" x14ac:dyDescent="0.2">
      <c r="A325">
        <v>27760</v>
      </c>
      <c r="B325" t="s">
        <v>37</v>
      </c>
      <c r="C325" t="s">
        <v>38</v>
      </c>
      <c r="D325" s="3">
        <v>40000</v>
      </c>
      <c r="E325" s="3" t="str">
        <f t="shared" si="11"/>
        <v>Lower Class</v>
      </c>
      <c r="F325">
        <v>0</v>
      </c>
      <c r="G325" t="s">
        <v>31</v>
      </c>
      <c r="H325" t="s">
        <v>20</v>
      </c>
      <c r="I325" t="s">
        <v>18</v>
      </c>
      <c r="J325">
        <v>0</v>
      </c>
      <c r="K325" t="s">
        <v>16</v>
      </c>
      <c r="L325" t="s">
        <v>17</v>
      </c>
      <c r="M325">
        <v>37</v>
      </c>
      <c r="N325" t="str">
        <f t="shared" si="10"/>
        <v>Young Adults</v>
      </c>
      <c r="O325" t="s">
        <v>15</v>
      </c>
    </row>
    <row r="326" spans="1:15" x14ac:dyDescent="0.2">
      <c r="A326">
        <v>22930</v>
      </c>
      <c r="B326" t="s">
        <v>36</v>
      </c>
      <c r="C326" t="s">
        <v>39</v>
      </c>
      <c r="D326" s="3">
        <v>90000</v>
      </c>
      <c r="E326" s="3" t="str">
        <f t="shared" si="11"/>
        <v>Middle Class</v>
      </c>
      <c r="F326">
        <v>4</v>
      </c>
      <c r="G326" t="s">
        <v>13</v>
      </c>
      <c r="H326" t="s">
        <v>21</v>
      </c>
      <c r="I326" t="s">
        <v>15</v>
      </c>
      <c r="J326">
        <v>0</v>
      </c>
      <c r="K326" t="s">
        <v>26</v>
      </c>
      <c r="L326" t="s">
        <v>24</v>
      </c>
      <c r="M326">
        <v>38</v>
      </c>
      <c r="N326" t="str">
        <f t="shared" si="10"/>
        <v>Young Adults</v>
      </c>
      <c r="O326" t="s">
        <v>15</v>
      </c>
    </row>
    <row r="327" spans="1:15" x14ac:dyDescent="0.2">
      <c r="A327">
        <v>23780</v>
      </c>
      <c r="B327" t="s">
        <v>37</v>
      </c>
      <c r="C327" t="s">
        <v>39</v>
      </c>
      <c r="D327" s="3">
        <v>40000</v>
      </c>
      <c r="E327" s="3" t="str">
        <f t="shared" si="11"/>
        <v>Lower Class</v>
      </c>
      <c r="F327">
        <v>2</v>
      </c>
      <c r="G327" t="s">
        <v>19</v>
      </c>
      <c r="H327" t="s">
        <v>20</v>
      </c>
      <c r="I327" t="s">
        <v>18</v>
      </c>
      <c r="J327">
        <v>2</v>
      </c>
      <c r="K327" t="s">
        <v>16</v>
      </c>
      <c r="L327" t="s">
        <v>17</v>
      </c>
      <c r="M327">
        <v>36</v>
      </c>
      <c r="N327" t="str">
        <f t="shared" si="10"/>
        <v>Young Adults</v>
      </c>
      <c r="O327" t="s">
        <v>15</v>
      </c>
    </row>
    <row r="328" spans="1:15" x14ac:dyDescent="0.2">
      <c r="A328">
        <v>20994</v>
      </c>
      <c r="B328" t="s">
        <v>36</v>
      </c>
      <c r="C328" t="s">
        <v>38</v>
      </c>
      <c r="D328" s="3">
        <v>20000</v>
      </c>
      <c r="E328" s="3" t="str">
        <f t="shared" si="11"/>
        <v>Lower Class</v>
      </c>
      <c r="F328">
        <v>0</v>
      </c>
      <c r="G328" t="s">
        <v>13</v>
      </c>
      <c r="H328" t="s">
        <v>20</v>
      </c>
      <c r="I328" t="s">
        <v>18</v>
      </c>
      <c r="J328">
        <v>0</v>
      </c>
      <c r="K328" t="s">
        <v>16</v>
      </c>
      <c r="L328" t="s">
        <v>24</v>
      </c>
      <c r="M328">
        <v>26</v>
      </c>
      <c r="N328" t="str">
        <f t="shared" si="10"/>
        <v>Young Adults</v>
      </c>
      <c r="O328" t="s">
        <v>15</v>
      </c>
    </row>
    <row r="329" spans="1:15" x14ac:dyDescent="0.2">
      <c r="A329">
        <v>28379</v>
      </c>
      <c r="B329" t="s">
        <v>36</v>
      </c>
      <c r="C329" t="s">
        <v>39</v>
      </c>
      <c r="D329" s="3">
        <v>30000</v>
      </c>
      <c r="E329" s="3" t="str">
        <f t="shared" si="11"/>
        <v>Lower Class</v>
      </c>
      <c r="F329">
        <v>1</v>
      </c>
      <c r="G329" t="s">
        <v>13</v>
      </c>
      <c r="H329" t="s">
        <v>14</v>
      </c>
      <c r="I329" t="s">
        <v>15</v>
      </c>
      <c r="J329">
        <v>2</v>
      </c>
      <c r="K329" t="s">
        <v>16</v>
      </c>
      <c r="L329" t="s">
        <v>17</v>
      </c>
      <c r="M329">
        <v>40</v>
      </c>
      <c r="N329" t="str">
        <f t="shared" si="10"/>
        <v>Middle Age Adults</v>
      </c>
      <c r="O329" t="s">
        <v>18</v>
      </c>
    </row>
    <row r="330" spans="1:15" x14ac:dyDescent="0.2">
      <c r="A330">
        <v>14865</v>
      </c>
      <c r="B330" t="s">
        <v>37</v>
      </c>
      <c r="C330" t="s">
        <v>39</v>
      </c>
      <c r="D330" s="3">
        <v>40000</v>
      </c>
      <c r="E330" s="3" t="str">
        <f t="shared" si="11"/>
        <v>Lower Class</v>
      </c>
      <c r="F330">
        <v>2</v>
      </c>
      <c r="G330" t="s">
        <v>19</v>
      </c>
      <c r="H330" t="s">
        <v>20</v>
      </c>
      <c r="I330" t="s">
        <v>15</v>
      </c>
      <c r="J330">
        <v>2</v>
      </c>
      <c r="K330" t="s">
        <v>26</v>
      </c>
      <c r="L330" t="s">
        <v>17</v>
      </c>
      <c r="M330">
        <v>36</v>
      </c>
      <c r="N330" t="str">
        <f t="shared" si="10"/>
        <v>Young Adults</v>
      </c>
      <c r="O330" t="s">
        <v>18</v>
      </c>
    </row>
    <row r="331" spans="1:15" x14ac:dyDescent="0.2">
      <c r="A331">
        <v>12663</v>
      </c>
      <c r="B331" t="s">
        <v>36</v>
      </c>
      <c r="C331" t="s">
        <v>38</v>
      </c>
      <c r="D331" s="3">
        <v>90000</v>
      </c>
      <c r="E331" s="3" t="str">
        <f t="shared" si="11"/>
        <v>Middle Class</v>
      </c>
      <c r="F331">
        <v>5</v>
      </c>
      <c r="G331" t="s">
        <v>29</v>
      </c>
      <c r="H331" t="s">
        <v>14</v>
      </c>
      <c r="I331" t="s">
        <v>15</v>
      </c>
      <c r="J331">
        <v>2</v>
      </c>
      <c r="K331" t="s">
        <v>30</v>
      </c>
      <c r="L331" t="s">
        <v>17</v>
      </c>
      <c r="M331">
        <v>59</v>
      </c>
      <c r="N331" t="str">
        <f t="shared" si="10"/>
        <v>Middle Age Adults</v>
      </c>
      <c r="O331" t="s">
        <v>18</v>
      </c>
    </row>
    <row r="332" spans="1:15" x14ac:dyDescent="0.2">
      <c r="A332">
        <v>24898</v>
      </c>
      <c r="B332" t="s">
        <v>37</v>
      </c>
      <c r="C332" t="s">
        <v>38</v>
      </c>
      <c r="D332" s="3">
        <v>80000</v>
      </c>
      <c r="E332" s="3" t="str">
        <f t="shared" si="11"/>
        <v>Middle Class</v>
      </c>
      <c r="F332">
        <v>0</v>
      </c>
      <c r="G332" t="s">
        <v>13</v>
      </c>
      <c r="H332" t="s">
        <v>21</v>
      </c>
      <c r="I332" t="s">
        <v>15</v>
      </c>
      <c r="J332">
        <v>3</v>
      </c>
      <c r="K332" t="s">
        <v>30</v>
      </c>
      <c r="L332" t="s">
        <v>24</v>
      </c>
      <c r="M332">
        <v>32</v>
      </c>
      <c r="N332" t="str">
        <f t="shared" si="10"/>
        <v>Young Adults</v>
      </c>
      <c r="O332" t="s">
        <v>18</v>
      </c>
    </row>
    <row r="333" spans="1:15" x14ac:dyDescent="0.2">
      <c r="A333">
        <v>19508</v>
      </c>
      <c r="B333" t="s">
        <v>36</v>
      </c>
      <c r="C333" t="s">
        <v>39</v>
      </c>
      <c r="D333" s="3">
        <v>10000</v>
      </c>
      <c r="E333" s="3" t="str">
        <f t="shared" si="11"/>
        <v>Lower Class</v>
      </c>
      <c r="F333">
        <v>0</v>
      </c>
      <c r="G333" t="s">
        <v>29</v>
      </c>
      <c r="H333" t="s">
        <v>25</v>
      </c>
      <c r="I333" t="s">
        <v>18</v>
      </c>
      <c r="J333">
        <v>2</v>
      </c>
      <c r="K333" t="s">
        <v>16</v>
      </c>
      <c r="L333" t="s">
        <v>17</v>
      </c>
      <c r="M333">
        <v>30</v>
      </c>
      <c r="N333" t="str">
        <f t="shared" si="10"/>
        <v>Young Adults</v>
      </c>
      <c r="O333" t="s">
        <v>18</v>
      </c>
    </row>
    <row r="334" spans="1:15" x14ac:dyDescent="0.2">
      <c r="A334">
        <v>11489</v>
      </c>
      <c r="B334" t="s">
        <v>37</v>
      </c>
      <c r="C334" t="s">
        <v>38</v>
      </c>
      <c r="D334" s="3">
        <v>20000</v>
      </c>
      <c r="E334" s="3" t="str">
        <f t="shared" si="11"/>
        <v>Lower Class</v>
      </c>
      <c r="F334">
        <v>0</v>
      </c>
      <c r="G334" t="s">
        <v>29</v>
      </c>
      <c r="H334" t="s">
        <v>25</v>
      </c>
      <c r="I334" t="s">
        <v>18</v>
      </c>
      <c r="J334">
        <v>2</v>
      </c>
      <c r="K334" t="s">
        <v>26</v>
      </c>
      <c r="L334" t="s">
        <v>17</v>
      </c>
      <c r="M334">
        <v>35</v>
      </c>
      <c r="N334" t="str">
        <f t="shared" si="10"/>
        <v>Young Adults</v>
      </c>
      <c r="O334" t="s">
        <v>15</v>
      </c>
    </row>
    <row r="335" spans="1:15" x14ac:dyDescent="0.2">
      <c r="A335">
        <v>18160</v>
      </c>
      <c r="B335" t="s">
        <v>36</v>
      </c>
      <c r="C335" t="s">
        <v>39</v>
      </c>
      <c r="D335" s="3">
        <v>130000</v>
      </c>
      <c r="E335" s="3" t="str">
        <f t="shared" si="11"/>
        <v>Middle Class</v>
      </c>
      <c r="F335">
        <v>3</v>
      </c>
      <c r="G335" t="s">
        <v>27</v>
      </c>
      <c r="H335" t="s">
        <v>21</v>
      </c>
      <c r="I335" t="s">
        <v>15</v>
      </c>
      <c r="J335">
        <v>4</v>
      </c>
      <c r="K335" t="s">
        <v>23</v>
      </c>
      <c r="L335" t="s">
        <v>17</v>
      </c>
      <c r="M335">
        <v>51</v>
      </c>
      <c r="N335" t="str">
        <f t="shared" si="10"/>
        <v>Middle Age Adults</v>
      </c>
      <c r="O335" t="s">
        <v>15</v>
      </c>
    </row>
    <row r="336" spans="1:15" x14ac:dyDescent="0.2">
      <c r="A336">
        <v>25241</v>
      </c>
      <c r="B336" t="s">
        <v>36</v>
      </c>
      <c r="C336" t="s">
        <v>39</v>
      </c>
      <c r="D336" s="3">
        <v>90000</v>
      </c>
      <c r="E336" s="3" t="str">
        <f t="shared" si="11"/>
        <v>Middle Class</v>
      </c>
      <c r="F336">
        <v>2</v>
      </c>
      <c r="G336" t="s">
        <v>13</v>
      </c>
      <c r="H336" t="s">
        <v>21</v>
      </c>
      <c r="I336" t="s">
        <v>15</v>
      </c>
      <c r="J336">
        <v>1</v>
      </c>
      <c r="K336" t="s">
        <v>23</v>
      </c>
      <c r="L336" t="s">
        <v>24</v>
      </c>
      <c r="M336">
        <v>47</v>
      </c>
      <c r="N336" t="str">
        <f t="shared" si="10"/>
        <v>Middle Age Adults</v>
      </c>
      <c r="O336" t="s">
        <v>18</v>
      </c>
    </row>
    <row r="337" spans="1:15" x14ac:dyDescent="0.2">
      <c r="A337">
        <v>24369</v>
      </c>
      <c r="B337" t="s">
        <v>36</v>
      </c>
      <c r="C337" t="s">
        <v>39</v>
      </c>
      <c r="D337" s="3">
        <v>80000</v>
      </c>
      <c r="E337" s="3" t="str">
        <f t="shared" si="11"/>
        <v>Middle Class</v>
      </c>
      <c r="F337">
        <v>5</v>
      </c>
      <c r="G337" t="s">
        <v>31</v>
      </c>
      <c r="H337" t="s">
        <v>28</v>
      </c>
      <c r="I337" t="s">
        <v>18</v>
      </c>
      <c r="J337">
        <v>2</v>
      </c>
      <c r="K337" t="s">
        <v>16</v>
      </c>
      <c r="L337" t="s">
        <v>24</v>
      </c>
      <c r="M337">
        <v>39</v>
      </c>
      <c r="N337" t="str">
        <f t="shared" si="10"/>
        <v>Middle Age Adults</v>
      </c>
      <c r="O337" t="s">
        <v>18</v>
      </c>
    </row>
    <row r="338" spans="1:15" x14ac:dyDescent="0.2">
      <c r="A338">
        <v>27165</v>
      </c>
      <c r="B338" t="s">
        <v>37</v>
      </c>
      <c r="C338" t="s">
        <v>39</v>
      </c>
      <c r="D338" s="3">
        <v>20000</v>
      </c>
      <c r="E338" s="3" t="str">
        <f t="shared" si="11"/>
        <v>Lower Class</v>
      </c>
      <c r="F338">
        <v>0</v>
      </c>
      <c r="G338" t="s">
        <v>29</v>
      </c>
      <c r="H338" t="s">
        <v>25</v>
      </c>
      <c r="I338" t="s">
        <v>18</v>
      </c>
      <c r="J338">
        <v>2</v>
      </c>
      <c r="K338" t="s">
        <v>16</v>
      </c>
      <c r="L338" t="s">
        <v>17</v>
      </c>
      <c r="M338">
        <v>34</v>
      </c>
      <c r="N338" t="str">
        <f t="shared" si="10"/>
        <v>Young Adults</v>
      </c>
      <c r="O338" t="s">
        <v>18</v>
      </c>
    </row>
    <row r="339" spans="1:15" x14ac:dyDescent="0.2">
      <c r="A339">
        <v>29424</v>
      </c>
      <c r="B339" t="s">
        <v>36</v>
      </c>
      <c r="C339" t="s">
        <v>39</v>
      </c>
      <c r="D339" s="3">
        <v>10000</v>
      </c>
      <c r="E339" s="3" t="str">
        <f t="shared" si="11"/>
        <v>Lower Class</v>
      </c>
      <c r="F339">
        <v>0</v>
      </c>
      <c r="G339" t="s">
        <v>29</v>
      </c>
      <c r="H339" t="s">
        <v>25</v>
      </c>
      <c r="I339" t="s">
        <v>15</v>
      </c>
      <c r="J339">
        <v>2</v>
      </c>
      <c r="K339" t="s">
        <v>16</v>
      </c>
      <c r="L339" t="s">
        <v>17</v>
      </c>
      <c r="M339">
        <v>32</v>
      </c>
      <c r="N339" t="str">
        <f t="shared" si="10"/>
        <v>Young Adults</v>
      </c>
      <c r="O339" t="s">
        <v>18</v>
      </c>
    </row>
    <row r="340" spans="1:15" x14ac:dyDescent="0.2">
      <c r="A340">
        <v>15926</v>
      </c>
      <c r="B340" t="s">
        <v>37</v>
      </c>
      <c r="C340" t="s">
        <v>38</v>
      </c>
      <c r="D340" s="3">
        <v>120000</v>
      </c>
      <c r="E340" s="3" t="str">
        <f t="shared" si="11"/>
        <v>Middle Class</v>
      </c>
      <c r="F340">
        <v>3</v>
      </c>
      <c r="G340" t="s">
        <v>27</v>
      </c>
      <c r="H340" t="s">
        <v>21</v>
      </c>
      <c r="I340" t="s">
        <v>15</v>
      </c>
      <c r="J340">
        <v>4</v>
      </c>
      <c r="K340" t="s">
        <v>23</v>
      </c>
      <c r="L340" t="s">
        <v>17</v>
      </c>
      <c r="M340">
        <v>50</v>
      </c>
      <c r="N340" t="str">
        <f t="shared" si="10"/>
        <v>Middle Age Adults</v>
      </c>
      <c r="O340" t="s">
        <v>15</v>
      </c>
    </row>
    <row r="341" spans="1:15" x14ac:dyDescent="0.2">
      <c r="A341">
        <v>14554</v>
      </c>
      <c r="B341" t="s">
        <v>36</v>
      </c>
      <c r="C341" t="s">
        <v>39</v>
      </c>
      <c r="D341" s="3">
        <v>20000</v>
      </c>
      <c r="E341" s="3" t="str">
        <f t="shared" si="11"/>
        <v>Lower Class</v>
      </c>
      <c r="F341">
        <v>1</v>
      </c>
      <c r="G341" t="s">
        <v>13</v>
      </c>
      <c r="H341" t="s">
        <v>20</v>
      </c>
      <c r="I341" t="s">
        <v>15</v>
      </c>
      <c r="J341">
        <v>0</v>
      </c>
      <c r="K341" t="s">
        <v>16</v>
      </c>
      <c r="L341" t="s">
        <v>17</v>
      </c>
      <c r="M341">
        <v>66</v>
      </c>
      <c r="N341" t="str">
        <f t="shared" si="10"/>
        <v>Seniors</v>
      </c>
      <c r="O341" t="s">
        <v>18</v>
      </c>
    </row>
    <row r="342" spans="1:15" x14ac:dyDescent="0.2">
      <c r="A342">
        <v>16468</v>
      </c>
      <c r="B342" t="s">
        <v>37</v>
      </c>
      <c r="C342" t="s">
        <v>39</v>
      </c>
      <c r="D342" s="3">
        <v>30000</v>
      </c>
      <c r="E342" s="3" t="str">
        <f t="shared" si="11"/>
        <v>Lower Class</v>
      </c>
      <c r="F342">
        <v>0</v>
      </c>
      <c r="G342" t="s">
        <v>19</v>
      </c>
      <c r="H342" t="s">
        <v>20</v>
      </c>
      <c r="I342" t="s">
        <v>15</v>
      </c>
      <c r="J342">
        <v>1</v>
      </c>
      <c r="K342" t="s">
        <v>22</v>
      </c>
      <c r="L342" t="s">
        <v>17</v>
      </c>
      <c r="M342">
        <v>30</v>
      </c>
      <c r="N342" t="str">
        <f t="shared" si="10"/>
        <v>Young Adults</v>
      </c>
      <c r="O342" t="s">
        <v>18</v>
      </c>
    </row>
    <row r="343" spans="1:15" x14ac:dyDescent="0.2">
      <c r="A343">
        <v>19174</v>
      </c>
      <c r="B343" t="s">
        <v>37</v>
      </c>
      <c r="C343" t="s">
        <v>38</v>
      </c>
      <c r="D343" s="3">
        <v>30000</v>
      </c>
      <c r="E343" s="3" t="str">
        <f t="shared" si="11"/>
        <v>Lower Class</v>
      </c>
      <c r="F343">
        <v>0</v>
      </c>
      <c r="G343" t="s">
        <v>27</v>
      </c>
      <c r="H343" t="s">
        <v>25</v>
      </c>
      <c r="I343" t="s">
        <v>18</v>
      </c>
      <c r="J343">
        <v>1</v>
      </c>
      <c r="K343" t="s">
        <v>22</v>
      </c>
      <c r="L343" t="s">
        <v>17</v>
      </c>
      <c r="M343">
        <v>32</v>
      </c>
      <c r="N343" t="str">
        <f t="shared" si="10"/>
        <v>Young Adults</v>
      </c>
      <c r="O343" t="s">
        <v>15</v>
      </c>
    </row>
    <row r="344" spans="1:15" x14ac:dyDescent="0.2">
      <c r="A344">
        <v>19183</v>
      </c>
      <c r="B344" t="s">
        <v>37</v>
      </c>
      <c r="C344" t="s">
        <v>39</v>
      </c>
      <c r="D344" s="3">
        <v>10000</v>
      </c>
      <c r="E344" s="3" t="str">
        <f t="shared" si="11"/>
        <v>Lower Class</v>
      </c>
      <c r="F344">
        <v>0</v>
      </c>
      <c r="G344" t="s">
        <v>29</v>
      </c>
      <c r="H344" t="s">
        <v>25</v>
      </c>
      <c r="I344" t="s">
        <v>15</v>
      </c>
      <c r="J344">
        <v>2</v>
      </c>
      <c r="K344" t="s">
        <v>26</v>
      </c>
      <c r="L344" t="s">
        <v>17</v>
      </c>
      <c r="M344">
        <v>35</v>
      </c>
      <c r="N344" t="str">
        <f t="shared" si="10"/>
        <v>Young Adults</v>
      </c>
      <c r="O344" t="s">
        <v>18</v>
      </c>
    </row>
    <row r="345" spans="1:15" x14ac:dyDescent="0.2">
      <c r="A345">
        <v>13683</v>
      </c>
      <c r="B345" t="s">
        <v>37</v>
      </c>
      <c r="C345" t="s">
        <v>38</v>
      </c>
      <c r="D345" s="3">
        <v>30000</v>
      </c>
      <c r="E345" s="3" t="str">
        <f t="shared" si="11"/>
        <v>Lower Class</v>
      </c>
      <c r="F345">
        <v>0</v>
      </c>
      <c r="G345" t="s">
        <v>27</v>
      </c>
      <c r="H345" t="s">
        <v>25</v>
      </c>
      <c r="I345" t="s">
        <v>18</v>
      </c>
      <c r="J345">
        <v>1</v>
      </c>
      <c r="K345" t="s">
        <v>22</v>
      </c>
      <c r="L345" t="s">
        <v>17</v>
      </c>
      <c r="M345">
        <v>32</v>
      </c>
      <c r="N345" t="str">
        <f t="shared" si="10"/>
        <v>Young Adults</v>
      </c>
      <c r="O345" t="s">
        <v>18</v>
      </c>
    </row>
    <row r="346" spans="1:15" x14ac:dyDescent="0.2">
      <c r="A346">
        <v>17848</v>
      </c>
      <c r="B346" t="s">
        <v>37</v>
      </c>
      <c r="C346" t="s">
        <v>39</v>
      </c>
      <c r="D346" s="3">
        <v>30000</v>
      </c>
      <c r="E346" s="3" t="str">
        <f t="shared" si="11"/>
        <v>Lower Class</v>
      </c>
      <c r="F346">
        <v>0</v>
      </c>
      <c r="G346" t="s">
        <v>19</v>
      </c>
      <c r="H346" t="s">
        <v>20</v>
      </c>
      <c r="I346" t="s">
        <v>18</v>
      </c>
      <c r="J346">
        <v>1</v>
      </c>
      <c r="K346" t="s">
        <v>22</v>
      </c>
      <c r="L346" t="s">
        <v>17</v>
      </c>
      <c r="M346">
        <v>31</v>
      </c>
      <c r="N346" t="str">
        <f t="shared" si="10"/>
        <v>Young Adults</v>
      </c>
      <c r="O346" t="s">
        <v>15</v>
      </c>
    </row>
    <row r="347" spans="1:15" x14ac:dyDescent="0.2">
      <c r="A347">
        <v>17894</v>
      </c>
      <c r="B347" t="s">
        <v>36</v>
      </c>
      <c r="C347" t="s">
        <v>38</v>
      </c>
      <c r="D347" s="3">
        <v>20000</v>
      </c>
      <c r="E347" s="3" t="str">
        <f t="shared" si="11"/>
        <v>Lower Class</v>
      </c>
      <c r="F347">
        <v>1</v>
      </c>
      <c r="G347" t="s">
        <v>13</v>
      </c>
      <c r="H347" t="s">
        <v>20</v>
      </c>
      <c r="I347" t="s">
        <v>15</v>
      </c>
      <c r="J347">
        <v>0</v>
      </c>
      <c r="K347" t="s">
        <v>16</v>
      </c>
      <c r="L347" t="s">
        <v>17</v>
      </c>
      <c r="M347">
        <v>50</v>
      </c>
      <c r="N347" t="str">
        <f t="shared" si="10"/>
        <v>Middle Age Adults</v>
      </c>
      <c r="O347" t="s">
        <v>15</v>
      </c>
    </row>
    <row r="348" spans="1:15" x14ac:dyDescent="0.2">
      <c r="A348">
        <v>25651</v>
      </c>
      <c r="B348" t="s">
        <v>36</v>
      </c>
      <c r="C348" t="s">
        <v>39</v>
      </c>
      <c r="D348" s="3">
        <v>40000</v>
      </c>
      <c r="E348" s="3" t="str">
        <f t="shared" si="11"/>
        <v>Lower Class</v>
      </c>
      <c r="F348">
        <v>1</v>
      </c>
      <c r="G348" t="s">
        <v>13</v>
      </c>
      <c r="H348" t="s">
        <v>14</v>
      </c>
      <c r="I348" t="s">
        <v>18</v>
      </c>
      <c r="J348">
        <v>0</v>
      </c>
      <c r="K348" t="s">
        <v>16</v>
      </c>
      <c r="L348" t="s">
        <v>17</v>
      </c>
      <c r="M348">
        <v>43</v>
      </c>
      <c r="N348" t="str">
        <f t="shared" si="10"/>
        <v>Middle Age Adults</v>
      </c>
      <c r="O348" t="s">
        <v>15</v>
      </c>
    </row>
    <row r="349" spans="1:15" x14ac:dyDescent="0.2">
      <c r="A349">
        <v>22936</v>
      </c>
      <c r="B349" t="s">
        <v>37</v>
      </c>
      <c r="C349" t="s">
        <v>38</v>
      </c>
      <c r="D349" s="3">
        <v>60000</v>
      </c>
      <c r="E349" s="3" t="str">
        <f t="shared" si="11"/>
        <v>Middle Class</v>
      </c>
      <c r="F349">
        <v>1</v>
      </c>
      <c r="G349" t="s">
        <v>19</v>
      </c>
      <c r="H349" t="s">
        <v>14</v>
      </c>
      <c r="I349" t="s">
        <v>18</v>
      </c>
      <c r="J349">
        <v>1</v>
      </c>
      <c r="K349" t="s">
        <v>16</v>
      </c>
      <c r="L349" t="s">
        <v>24</v>
      </c>
      <c r="M349">
        <v>45</v>
      </c>
      <c r="N349" t="str">
        <f t="shared" si="10"/>
        <v>Middle Age Adults</v>
      </c>
      <c r="O349" t="s">
        <v>15</v>
      </c>
    </row>
    <row r="350" spans="1:15" x14ac:dyDescent="0.2">
      <c r="A350">
        <v>23915</v>
      </c>
      <c r="B350" t="s">
        <v>36</v>
      </c>
      <c r="C350" t="s">
        <v>39</v>
      </c>
      <c r="D350" s="3">
        <v>20000</v>
      </c>
      <c r="E350" s="3" t="str">
        <f t="shared" si="11"/>
        <v>Lower Class</v>
      </c>
      <c r="F350">
        <v>2</v>
      </c>
      <c r="G350" t="s">
        <v>27</v>
      </c>
      <c r="H350" t="s">
        <v>25</v>
      </c>
      <c r="I350" t="s">
        <v>15</v>
      </c>
      <c r="J350">
        <v>2</v>
      </c>
      <c r="K350" t="s">
        <v>16</v>
      </c>
      <c r="L350" t="s">
        <v>17</v>
      </c>
      <c r="M350">
        <v>42</v>
      </c>
      <c r="N350" t="str">
        <f t="shared" si="10"/>
        <v>Middle Age Adults</v>
      </c>
      <c r="O350" t="s">
        <v>18</v>
      </c>
    </row>
    <row r="351" spans="1:15" x14ac:dyDescent="0.2">
      <c r="A351">
        <v>24121</v>
      </c>
      <c r="B351" t="s">
        <v>37</v>
      </c>
      <c r="C351" t="s">
        <v>38</v>
      </c>
      <c r="D351" s="3">
        <v>30000</v>
      </c>
      <c r="E351" s="3" t="str">
        <f t="shared" si="11"/>
        <v>Lower Class</v>
      </c>
      <c r="F351">
        <v>0</v>
      </c>
      <c r="G351" t="s">
        <v>19</v>
      </c>
      <c r="H351" t="s">
        <v>20</v>
      </c>
      <c r="I351" t="s">
        <v>18</v>
      </c>
      <c r="J351">
        <v>1</v>
      </c>
      <c r="K351" t="s">
        <v>16</v>
      </c>
      <c r="L351" t="s">
        <v>17</v>
      </c>
      <c r="M351">
        <v>29</v>
      </c>
      <c r="N351" t="str">
        <f t="shared" si="10"/>
        <v>Young Adults</v>
      </c>
      <c r="O351" t="s">
        <v>15</v>
      </c>
    </row>
    <row r="352" spans="1:15" x14ac:dyDescent="0.2">
      <c r="A352">
        <v>27878</v>
      </c>
      <c r="B352" t="s">
        <v>37</v>
      </c>
      <c r="C352" t="s">
        <v>39</v>
      </c>
      <c r="D352" s="3">
        <v>20000</v>
      </c>
      <c r="E352" s="3" t="str">
        <f t="shared" si="11"/>
        <v>Lower Class</v>
      </c>
      <c r="F352">
        <v>0</v>
      </c>
      <c r="G352" t="s">
        <v>19</v>
      </c>
      <c r="H352" t="s">
        <v>25</v>
      </c>
      <c r="I352" t="s">
        <v>18</v>
      </c>
      <c r="J352">
        <v>0</v>
      </c>
      <c r="K352" t="s">
        <v>16</v>
      </c>
      <c r="L352" t="s">
        <v>24</v>
      </c>
      <c r="M352">
        <v>28</v>
      </c>
      <c r="N352" t="str">
        <f t="shared" si="10"/>
        <v>Young Adults</v>
      </c>
      <c r="O352" t="s">
        <v>15</v>
      </c>
    </row>
    <row r="353" spans="1:15" x14ac:dyDescent="0.2">
      <c r="A353">
        <v>13572</v>
      </c>
      <c r="B353" t="s">
        <v>37</v>
      </c>
      <c r="C353" t="s">
        <v>39</v>
      </c>
      <c r="D353" s="3">
        <v>10000</v>
      </c>
      <c r="E353" s="3" t="str">
        <f t="shared" si="11"/>
        <v>Lower Class</v>
      </c>
      <c r="F353">
        <v>3</v>
      </c>
      <c r="G353" t="s">
        <v>27</v>
      </c>
      <c r="H353" t="s">
        <v>25</v>
      </c>
      <c r="I353" t="s">
        <v>15</v>
      </c>
      <c r="J353">
        <v>0</v>
      </c>
      <c r="K353" t="s">
        <v>16</v>
      </c>
      <c r="L353" t="s">
        <v>17</v>
      </c>
      <c r="M353">
        <v>37</v>
      </c>
      <c r="N353" t="str">
        <f t="shared" si="10"/>
        <v>Young Adults</v>
      </c>
      <c r="O353" t="s">
        <v>15</v>
      </c>
    </row>
    <row r="354" spans="1:15" x14ac:dyDescent="0.2">
      <c r="A354">
        <v>27941</v>
      </c>
      <c r="B354" t="s">
        <v>36</v>
      </c>
      <c r="C354" t="s">
        <v>38</v>
      </c>
      <c r="D354" s="3">
        <v>80000</v>
      </c>
      <c r="E354" s="3" t="str">
        <f t="shared" si="11"/>
        <v>Middle Class</v>
      </c>
      <c r="F354">
        <v>4</v>
      </c>
      <c r="G354" t="s">
        <v>19</v>
      </c>
      <c r="H354" t="s">
        <v>21</v>
      </c>
      <c r="I354" t="s">
        <v>15</v>
      </c>
      <c r="J354">
        <v>2</v>
      </c>
      <c r="K354" t="s">
        <v>22</v>
      </c>
      <c r="L354" t="s">
        <v>17</v>
      </c>
      <c r="M354">
        <v>53</v>
      </c>
      <c r="N354" t="str">
        <f t="shared" si="10"/>
        <v>Middle Age Adults</v>
      </c>
      <c r="O354" t="s">
        <v>18</v>
      </c>
    </row>
    <row r="355" spans="1:15" x14ac:dyDescent="0.2">
      <c r="A355">
        <v>26354</v>
      </c>
      <c r="B355" t="s">
        <v>37</v>
      </c>
      <c r="C355" t="s">
        <v>39</v>
      </c>
      <c r="D355" s="3">
        <v>40000</v>
      </c>
      <c r="E355" s="3" t="str">
        <f t="shared" si="11"/>
        <v>Lower Class</v>
      </c>
      <c r="F355">
        <v>0</v>
      </c>
      <c r="G355" t="s">
        <v>31</v>
      </c>
      <c r="H355" t="s">
        <v>20</v>
      </c>
      <c r="I355" t="s">
        <v>18</v>
      </c>
      <c r="J355">
        <v>0</v>
      </c>
      <c r="K355" t="s">
        <v>16</v>
      </c>
      <c r="L355" t="s">
        <v>17</v>
      </c>
      <c r="M355">
        <v>38</v>
      </c>
      <c r="N355" t="str">
        <f t="shared" si="10"/>
        <v>Young Adults</v>
      </c>
      <c r="O355" t="s">
        <v>15</v>
      </c>
    </row>
    <row r="356" spans="1:15" x14ac:dyDescent="0.2">
      <c r="A356">
        <v>14785</v>
      </c>
      <c r="B356" t="s">
        <v>37</v>
      </c>
      <c r="C356" t="s">
        <v>39</v>
      </c>
      <c r="D356" s="3">
        <v>30000</v>
      </c>
      <c r="E356" s="3" t="str">
        <f t="shared" si="11"/>
        <v>Lower Class</v>
      </c>
      <c r="F356">
        <v>1</v>
      </c>
      <c r="G356" t="s">
        <v>13</v>
      </c>
      <c r="H356" t="s">
        <v>20</v>
      </c>
      <c r="I356" t="s">
        <v>18</v>
      </c>
      <c r="J356">
        <v>1</v>
      </c>
      <c r="K356" t="s">
        <v>26</v>
      </c>
      <c r="L356" t="s">
        <v>17</v>
      </c>
      <c r="M356">
        <v>39</v>
      </c>
      <c r="N356" t="str">
        <f t="shared" si="10"/>
        <v>Middle Age Adults</v>
      </c>
      <c r="O356" t="s">
        <v>18</v>
      </c>
    </row>
    <row r="357" spans="1:15" x14ac:dyDescent="0.2">
      <c r="A357">
        <v>17238</v>
      </c>
      <c r="B357" t="s">
        <v>37</v>
      </c>
      <c r="C357" t="s">
        <v>39</v>
      </c>
      <c r="D357" s="3">
        <v>80000</v>
      </c>
      <c r="E357" s="3" t="str">
        <f t="shared" si="11"/>
        <v>Middle Class</v>
      </c>
      <c r="F357">
        <v>0</v>
      </c>
      <c r="G357" t="s">
        <v>13</v>
      </c>
      <c r="H357" t="s">
        <v>21</v>
      </c>
      <c r="I357" t="s">
        <v>15</v>
      </c>
      <c r="J357">
        <v>3</v>
      </c>
      <c r="K357" t="s">
        <v>30</v>
      </c>
      <c r="L357" t="s">
        <v>24</v>
      </c>
      <c r="M357">
        <v>32</v>
      </c>
      <c r="N357" t="str">
        <f t="shared" si="10"/>
        <v>Young Adults</v>
      </c>
      <c r="O357" t="s">
        <v>18</v>
      </c>
    </row>
    <row r="358" spans="1:15" x14ac:dyDescent="0.2">
      <c r="A358">
        <v>23608</v>
      </c>
      <c r="B358" t="s">
        <v>36</v>
      </c>
      <c r="C358" t="s">
        <v>38</v>
      </c>
      <c r="D358" s="3">
        <v>150000</v>
      </c>
      <c r="E358" s="3" t="str">
        <f t="shared" si="11"/>
        <v>Middle Class</v>
      </c>
      <c r="F358">
        <v>3</v>
      </c>
      <c r="G358" t="s">
        <v>27</v>
      </c>
      <c r="H358" t="s">
        <v>21</v>
      </c>
      <c r="I358" t="s">
        <v>15</v>
      </c>
      <c r="J358">
        <v>3</v>
      </c>
      <c r="K358" t="s">
        <v>16</v>
      </c>
      <c r="L358" t="s">
        <v>17</v>
      </c>
      <c r="M358">
        <v>51</v>
      </c>
      <c r="N358" t="str">
        <f t="shared" si="10"/>
        <v>Middle Age Adults</v>
      </c>
      <c r="O358" t="s">
        <v>15</v>
      </c>
    </row>
    <row r="359" spans="1:15" x14ac:dyDescent="0.2">
      <c r="A359">
        <v>22538</v>
      </c>
      <c r="B359" t="s">
        <v>37</v>
      </c>
      <c r="C359" t="s">
        <v>38</v>
      </c>
      <c r="D359" s="3">
        <v>10000</v>
      </c>
      <c r="E359" s="3" t="str">
        <f t="shared" si="11"/>
        <v>Lower Class</v>
      </c>
      <c r="F359">
        <v>0</v>
      </c>
      <c r="G359" t="s">
        <v>29</v>
      </c>
      <c r="H359" t="s">
        <v>25</v>
      </c>
      <c r="I359" t="s">
        <v>15</v>
      </c>
      <c r="J359">
        <v>2</v>
      </c>
      <c r="K359" t="s">
        <v>26</v>
      </c>
      <c r="L359" t="s">
        <v>17</v>
      </c>
      <c r="M359">
        <v>33</v>
      </c>
      <c r="N359" t="str">
        <f t="shared" si="10"/>
        <v>Young Adults</v>
      </c>
      <c r="O359" t="s">
        <v>18</v>
      </c>
    </row>
    <row r="360" spans="1:15" x14ac:dyDescent="0.2">
      <c r="A360">
        <v>12332</v>
      </c>
      <c r="B360" t="s">
        <v>36</v>
      </c>
      <c r="C360" t="s">
        <v>39</v>
      </c>
      <c r="D360" s="3">
        <v>90000</v>
      </c>
      <c r="E360" s="3" t="str">
        <f t="shared" si="11"/>
        <v>Middle Class</v>
      </c>
      <c r="F360">
        <v>4</v>
      </c>
      <c r="G360" t="s">
        <v>27</v>
      </c>
      <c r="H360" t="s">
        <v>28</v>
      </c>
      <c r="I360" t="s">
        <v>15</v>
      </c>
      <c r="J360">
        <v>3</v>
      </c>
      <c r="K360" t="s">
        <v>23</v>
      </c>
      <c r="L360" t="s">
        <v>17</v>
      </c>
      <c r="M360">
        <v>58</v>
      </c>
      <c r="N360" t="str">
        <f t="shared" si="10"/>
        <v>Middle Age Adults</v>
      </c>
      <c r="O360" t="s">
        <v>15</v>
      </c>
    </row>
    <row r="361" spans="1:15" x14ac:dyDescent="0.2">
      <c r="A361">
        <v>17230</v>
      </c>
      <c r="B361" t="s">
        <v>36</v>
      </c>
      <c r="C361" t="s">
        <v>39</v>
      </c>
      <c r="D361" s="3">
        <v>80000</v>
      </c>
      <c r="E361" s="3" t="str">
        <f t="shared" si="11"/>
        <v>Middle Class</v>
      </c>
      <c r="F361">
        <v>0</v>
      </c>
      <c r="G361" t="s">
        <v>13</v>
      </c>
      <c r="H361" t="s">
        <v>21</v>
      </c>
      <c r="I361" t="s">
        <v>15</v>
      </c>
      <c r="J361">
        <v>3</v>
      </c>
      <c r="K361" t="s">
        <v>30</v>
      </c>
      <c r="L361" t="s">
        <v>24</v>
      </c>
      <c r="M361">
        <v>30</v>
      </c>
      <c r="N361" t="str">
        <f t="shared" si="10"/>
        <v>Young Adults</v>
      </c>
      <c r="O361" t="s">
        <v>18</v>
      </c>
    </row>
    <row r="362" spans="1:15" x14ac:dyDescent="0.2">
      <c r="A362">
        <v>13082</v>
      </c>
      <c r="B362" t="s">
        <v>37</v>
      </c>
      <c r="C362" t="s">
        <v>39</v>
      </c>
      <c r="D362" s="3">
        <v>130000</v>
      </c>
      <c r="E362" s="3" t="str">
        <f t="shared" si="11"/>
        <v>Middle Class</v>
      </c>
      <c r="F362">
        <v>0</v>
      </c>
      <c r="G362" t="s">
        <v>31</v>
      </c>
      <c r="H362" t="s">
        <v>28</v>
      </c>
      <c r="I362" t="s">
        <v>15</v>
      </c>
      <c r="J362">
        <v>0</v>
      </c>
      <c r="K362" t="s">
        <v>22</v>
      </c>
      <c r="L362" t="s">
        <v>24</v>
      </c>
      <c r="M362">
        <v>48</v>
      </c>
      <c r="N362" t="str">
        <f t="shared" si="10"/>
        <v>Middle Age Adults</v>
      </c>
      <c r="O362" t="s">
        <v>15</v>
      </c>
    </row>
    <row r="363" spans="1:15" x14ac:dyDescent="0.2">
      <c r="A363">
        <v>22518</v>
      </c>
      <c r="B363" t="s">
        <v>37</v>
      </c>
      <c r="C363" t="s">
        <v>38</v>
      </c>
      <c r="D363" s="3">
        <v>30000</v>
      </c>
      <c r="E363" s="3" t="str">
        <f t="shared" si="11"/>
        <v>Lower Class</v>
      </c>
      <c r="F363">
        <v>3</v>
      </c>
      <c r="G363" t="s">
        <v>19</v>
      </c>
      <c r="H363" t="s">
        <v>20</v>
      </c>
      <c r="I363" t="s">
        <v>18</v>
      </c>
      <c r="J363">
        <v>2</v>
      </c>
      <c r="K363" t="s">
        <v>16</v>
      </c>
      <c r="L363" t="s">
        <v>17</v>
      </c>
      <c r="M363">
        <v>27</v>
      </c>
      <c r="N363" t="str">
        <f t="shared" si="10"/>
        <v>Young Adults</v>
      </c>
      <c r="O363" t="s">
        <v>15</v>
      </c>
    </row>
    <row r="364" spans="1:15" x14ac:dyDescent="0.2">
      <c r="A364">
        <v>13687</v>
      </c>
      <c r="B364" t="s">
        <v>36</v>
      </c>
      <c r="C364" t="s">
        <v>39</v>
      </c>
      <c r="D364" s="3">
        <v>40000</v>
      </c>
      <c r="E364" s="3" t="str">
        <f t="shared" si="11"/>
        <v>Lower Class</v>
      </c>
      <c r="F364">
        <v>1</v>
      </c>
      <c r="G364" t="s">
        <v>13</v>
      </c>
      <c r="H364" t="s">
        <v>14</v>
      </c>
      <c r="I364" t="s">
        <v>15</v>
      </c>
      <c r="J364">
        <v>1</v>
      </c>
      <c r="K364" t="s">
        <v>16</v>
      </c>
      <c r="L364" t="s">
        <v>17</v>
      </c>
      <c r="M364">
        <v>33</v>
      </c>
      <c r="N364" t="str">
        <f t="shared" si="10"/>
        <v>Young Adults</v>
      </c>
      <c r="O364" t="s">
        <v>15</v>
      </c>
    </row>
    <row r="365" spans="1:15" x14ac:dyDescent="0.2">
      <c r="A365">
        <v>23571</v>
      </c>
      <c r="B365" t="s">
        <v>36</v>
      </c>
      <c r="C365" t="s">
        <v>38</v>
      </c>
      <c r="D365" s="3">
        <v>40000</v>
      </c>
      <c r="E365" s="3" t="str">
        <f t="shared" si="11"/>
        <v>Lower Class</v>
      </c>
      <c r="F365">
        <v>2</v>
      </c>
      <c r="G365" t="s">
        <v>13</v>
      </c>
      <c r="H365" t="s">
        <v>28</v>
      </c>
      <c r="I365" t="s">
        <v>15</v>
      </c>
      <c r="J365">
        <v>2</v>
      </c>
      <c r="K365" t="s">
        <v>16</v>
      </c>
      <c r="L365" t="s">
        <v>24</v>
      </c>
      <c r="M365">
        <v>66</v>
      </c>
      <c r="N365" t="str">
        <f t="shared" si="10"/>
        <v>Seniors</v>
      </c>
      <c r="O365" t="s">
        <v>15</v>
      </c>
    </row>
    <row r="366" spans="1:15" x14ac:dyDescent="0.2">
      <c r="A366">
        <v>19305</v>
      </c>
      <c r="B366" t="s">
        <v>37</v>
      </c>
      <c r="C366" t="s">
        <v>38</v>
      </c>
      <c r="D366" s="3">
        <v>10000</v>
      </c>
      <c r="E366" s="3" t="str">
        <f t="shared" si="11"/>
        <v>Lower Class</v>
      </c>
      <c r="F366">
        <v>2</v>
      </c>
      <c r="G366" t="s">
        <v>27</v>
      </c>
      <c r="H366" t="s">
        <v>25</v>
      </c>
      <c r="I366" t="s">
        <v>15</v>
      </c>
      <c r="J366">
        <v>1</v>
      </c>
      <c r="K366" t="s">
        <v>16</v>
      </c>
      <c r="L366" t="s">
        <v>17</v>
      </c>
      <c r="M366">
        <v>38</v>
      </c>
      <c r="N366" t="str">
        <f t="shared" si="10"/>
        <v>Young Adults</v>
      </c>
      <c r="O366" t="s">
        <v>15</v>
      </c>
    </row>
    <row r="367" spans="1:15" x14ac:dyDescent="0.2">
      <c r="A367">
        <v>22636</v>
      </c>
      <c r="B367" t="s">
        <v>37</v>
      </c>
      <c r="C367" t="s">
        <v>38</v>
      </c>
      <c r="D367" s="3">
        <v>40000</v>
      </c>
      <c r="E367" s="3" t="str">
        <f t="shared" si="11"/>
        <v>Lower Class</v>
      </c>
      <c r="F367">
        <v>0</v>
      </c>
      <c r="G367" t="s">
        <v>13</v>
      </c>
      <c r="H367" t="s">
        <v>20</v>
      </c>
      <c r="I367" t="s">
        <v>18</v>
      </c>
      <c r="J367">
        <v>0</v>
      </c>
      <c r="K367" t="s">
        <v>16</v>
      </c>
      <c r="L367" t="s">
        <v>17</v>
      </c>
      <c r="M367">
        <v>38</v>
      </c>
      <c r="N367" t="str">
        <f t="shared" si="10"/>
        <v>Young Adults</v>
      </c>
      <c r="O367" t="s">
        <v>15</v>
      </c>
    </row>
    <row r="368" spans="1:15" x14ac:dyDescent="0.2">
      <c r="A368">
        <v>17310</v>
      </c>
      <c r="B368" t="s">
        <v>36</v>
      </c>
      <c r="C368" t="s">
        <v>39</v>
      </c>
      <c r="D368" s="3">
        <v>60000</v>
      </c>
      <c r="E368" s="3" t="str">
        <f t="shared" si="11"/>
        <v>Middle Class</v>
      </c>
      <c r="F368">
        <v>1</v>
      </c>
      <c r="G368" t="s">
        <v>19</v>
      </c>
      <c r="H368" t="s">
        <v>14</v>
      </c>
      <c r="I368" t="s">
        <v>15</v>
      </c>
      <c r="J368">
        <v>1</v>
      </c>
      <c r="K368" t="s">
        <v>16</v>
      </c>
      <c r="L368" t="s">
        <v>24</v>
      </c>
      <c r="M368">
        <v>45</v>
      </c>
      <c r="N368" t="str">
        <f t="shared" si="10"/>
        <v>Middle Age Adults</v>
      </c>
      <c r="O368" t="s">
        <v>15</v>
      </c>
    </row>
    <row r="369" spans="1:15" x14ac:dyDescent="0.2">
      <c r="A369">
        <v>12133</v>
      </c>
      <c r="B369" t="s">
        <v>36</v>
      </c>
      <c r="C369" t="s">
        <v>38</v>
      </c>
      <c r="D369" s="3">
        <v>130000</v>
      </c>
      <c r="E369" s="3" t="str">
        <f t="shared" si="11"/>
        <v>Middle Class</v>
      </c>
      <c r="F369">
        <v>3</v>
      </c>
      <c r="G369" t="s">
        <v>19</v>
      </c>
      <c r="H369" t="s">
        <v>21</v>
      </c>
      <c r="I369" t="s">
        <v>15</v>
      </c>
      <c r="J369">
        <v>3</v>
      </c>
      <c r="K369" t="s">
        <v>23</v>
      </c>
      <c r="L369" t="s">
        <v>17</v>
      </c>
      <c r="M369">
        <v>50</v>
      </c>
      <c r="N369" t="str">
        <f t="shared" si="10"/>
        <v>Middle Age Adults</v>
      </c>
      <c r="O369" t="s">
        <v>15</v>
      </c>
    </row>
    <row r="370" spans="1:15" x14ac:dyDescent="0.2">
      <c r="A370">
        <v>25918</v>
      </c>
      <c r="B370" t="s">
        <v>37</v>
      </c>
      <c r="C370" t="s">
        <v>38</v>
      </c>
      <c r="D370" s="3">
        <v>30000</v>
      </c>
      <c r="E370" s="3" t="str">
        <f t="shared" si="11"/>
        <v>Lower Class</v>
      </c>
      <c r="F370">
        <v>2</v>
      </c>
      <c r="G370" t="s">
        <v>19</v>
      </c>
      <c r="H370" t="s">
        <v>20</v>
      </c>
      <c r="I370" t="s">
        <v>18</v>
      </c>
      <c r="J370">
        <v>2</v>
      </c>
      <c r="K370" t="s">
        <v>23</v>
      </c>
      <c r="L370" t="s">
        <v>24</v>
      </c>
      <c r="M370">
        <v>60</v>
      </c>
      <c r="N370" t="str">
        <f t="shared" si="10"/>
        <v>Seniors</v>
      </c>
      <c r="O370" t="s">
        <v>15</v>
      </c>
    </row>
    <row r="371" spans="1:15" x14ac:dyDescent="0.2">
      <c r="A371">
        <v>25752</v>
      </c>
      <c r="B371" t="s">
        <v>37</v>
      </c>
      <c r="C371" t="s">
        <v>38</v>
      </c>
      <c r="D371" s="3">
        <v>20000</v>
      </c>
      <c r="E371" s="3" t="str">
        <f t="shared" si="11"/>
        <v>Lower Class</v>
      </c>
      <c r="F371">
        <v>2</v>
      </c>
      <c r="G371" t="s">
        <v>19</v>
      </c>
      <c r="H371" t="s">
        <v>25</v>
      </c>
      <c r="I371" t="s">
        <v>18</v>
      </c>
      <c r="J371">
        <v>1</v>
      </c>
      <c r="K371" t="s">
        <v>16</v>
      </c>
      <c r="L371" t="s">
        <v>17</v>
      </c>
      <c r="M371">
        <v>53</v>
      </c>
      <c r="N371" t="str">
        <f t="shared" si="10"/>
        <v>Middle Age Adults</v>
      </c>
      <c r="O371" t="s">
        <v>15</v>
      </c>
    </row>
    <row r="372" spans="1:15" x14ac:dyDescent="0.2">
      <c r="A372">
        <v>17324</v>
      </c>
      <c r="B372" t="s">
        <v>36</v>
      </c>
      <c r="C372" t="s">
        <v>38</v>
      </c>
      <c r="D372" s="3">
        <v>100000</v>
      </c>
      <c r="E372" s="3" t="str">
        <f t="shared" si="11"/>
        <v>Middle Class</v>
      </c>
      <c r="F372">
        <v>4</v>
      </c>
      <c r="G372" t="s">
        <v>13</v>
      </c>
      <c r="H372" t="s">
        <v>21</v>
      </c>
      <c r="I372" t="s">
        <v>15</v>
      </c>
      <c r="J372">
        <v>1</v>
      </c>
      <c r="K372" t="s">
        <v>30</v>
      </c>
      <c r="L372" t="s">
        <v>24</v>
      </c>
      <c r="M372">
        <v>46</v>
      </c>
      <c r="N372" t="str">
        <f t="shared" si="10"/>
        <v>Middle Age Adults</v>
      </c>
      <c r="O372" t="s">
        <v>18</v>
      </c>
    </row>
    <row r="373" spans="1:15" x14ac:dyDescent="0.2">
      <c r="A373">
        <v>22918</v>
      </c>
      <c r="B373" t="s">
        <v>37</v>
      </c>
      <c r="C373" t="s">
        <v>39</v>
      </c>
      <c r="D373" s="3">
        <v>80000</v>
      </c>
      <c r="E373" s="3" t="str">
        <f t="shared" si="11"/>
        <v>Middle Class</v>
      </c>
      <c r="F373">
        <v>5</v>
      </c>
      <c r="G373" t="s">
        <v>31</v>
      </c>
      <c r="H373" t="s">
        <v>28</v>
      </c>
      <c r="I373" t="s">
        <v>15</v>
      </c>
      <c r="J373">
        <v>3</v>
      </c>
      <c r="K373" t="s">
        <v>16</v>
      </c>
      <c r="L373" t="s">
        <v>24</v>
      </c>
      <c r="M373">
        <v>50</v>
      </c>
      <c r="N373" t="str">
        <f t="shared" si="10"/>
        <v>Middle Age Adults</v>
      </c>
      <c r="O373" t="s">
        <v>18</v>
      </c>
    </row>
    <row r="374" spans="1:15" x14ac:dyDescent="0.2">
      <c r="A374">
        <v>12510</v>
      </c>
      <c r="B374" t="s">
        <v>36</v>
      </c>
      <c r="C374" t="s">
        <v>39</v>
      </c>
      <c r="D374" s="3">
        <v>40000</v>
      </c>
      <c r="E374" s="3" t="str">
        <f t="shared" si="11"/>
        <v>Lower Class</v>
      </c>
      <c r="F374">
        <v>1</v>
      </c>
      <c r="G374" t="s">
        <v>13</v>
      </c>
      <c r="H374" t="s">
        <v>14</v>
      </c>
      <c r="I374" t="s">
        <v>15</v>
      </c>
      <c r="J374">
        <v>1</v>
      </c>
      <c r="K374" t="s">
        <v>16</v>
      </c>
      <c r="L374" t="s">
        <v>17</v>
      </c>
      <c r="M374">
        <v>43</v>
      </c>
      <c r="N374" t="str">
        <f t="shared" si="10"/>
        <v>Middle Age Adults</v>
      </c>
      <c r="O374" t="s">
        <v>15</v>
      </c>
    </row>
    <row r="375" spans="1:15" x14ac:dyDescent="0.2">
      <c r="A375">
        <v>25512</v>
      </c>
      <c r="B375" t="s">
        <v>37</v>
      </c>
      <c r="C375" t="s">
        <v>39</v>
      </c>
      <c r="D375" s="3">
        <v>20000</v>
      </c>
      <c r="E375" s="3" t="str">
        <f t="shared" si="11"/>
        <v>Lower Class</v>
      </c>
      <c r="F375">
        <v>0</v>
      </c>
      <c r="G375" t="s">
        <v>27</v>
      </c>
      <c r="H375" t="s">
        <v>25</v>
      </c>
      <c r="I375" t="s">
        <v>18</v>
      </c>
      <c r="J375">
        <v>1</v>
      </c>
      <c r="K375" t="s">
        <v>22</v>
      </c>
      <c r="L375" t="s">
        <v>17</v>
      </c>
      <c r="M375">
        <v>30</v>
      </c>
      <c r="N375" t="str">
        <f t="shared" si="10"/>
        <v>Young Adults</v>
      </c>
      <c r="O375" t="s">
        <v>18</v>
      </c>
    </row>
    <row r="376" spans="1:15" x14ac:dyDescent="0.2">
      <c r="A376">
        <v>16179</v>
      </c>
      <c r="B376" t="s">
        <v>37</v>
      </c>
      <c r="C376" t="s">
        <v>38</v>
      </c>
      <c r="D376" s="3">
        <v>80000</v>
      </c>
      <c r="E376" s="3" t="str">
        <f t="shared" si="11"/>
        <v>Middle Class</v>
      </c>
      <c r="F376">
        <v>5</v>
      </c>
      <c r="G376" t="s">
        <v>13</v>
      </c>
      <c r="H376" t="s">
        <v>21</v>
      </c>
      <c r="I376" t="s">
        <v>15</v>
      </c>
      <c r="J376">
        <v>4</v>
      </c>
      <c r="K376" t="s">
        <v>26</v>
      </c>
      <c r="L376" t="s">
        <v>24</v>
      </c>
      <c r="M376">
        <v>38</v>
      </c>
      <c r="N376" t="str">
        <f t="shared" si="10"/>
        <v>Young Adults</v>
      </c>
      <c r="O376" t="s">
        <v>18</v>
      </c>
    </row>
    <row r="377" spans="1:15" x14ac:dyDescent="0.2">
      <c r="A377">
        <v>15628</v>
      </c>
      <c r="B377" t="s">
        <v>36</v>
      </c>
      <c r="C377" t="s">
        <v>38</v>
      </c>
      <c r="D377" s="3">
        <v>40000</v>
      </c>
      <c r="E377" s="3" t="str">
        <f t="shared" si="11"/>
        <v>Lower Class</v>
      </c>
      <c r="F377">
        <v>1</v>
      </c>
      <c r="G377" t="s">
        <v>13</v>
      </c>
      <c r="H377" t="s">
        <v>14</v>
      </c>
      <c r="I377" t="s">
        <v>15</v>
      </c>
      <c r="J377">
        <v>1</v>
      </c>
      <c r="K377" t="s">
        <v>16</v>
      </c>
      <c r="L377" t="s">
        <v>17</v>
      </c>
      <c r="M377">
        <v>89</v>
      </c>
      <c r="N377" t="str">
        <f t="shared" si="10"/>
        <v>Seniors</v>
      </c>
      <c r="O377" t="s">
        <v>18</v>
      </c>
    </row>
    <row r="378" spans="1:15" x14ac:dyDescent="0.2">
      <c r="A378">
        <v>20977</v>
      </c>
      <c r="B378" t="s">
        <v>36</v>
      </c>
      <c r="C378" t="s">
        <v>39</v>
      </c>
      <c r="D378" s="3">
        <v>20000</v>
      </c>
      <c r="E378" s="3" t="str">
        <f t="shared" si="11"/>
        <v>Lower Class</v>
      </c>
      <c r="F378">
        <v>1</v>
      </c>
      <c r="G378" t="s">
        <v>13</v>
      </c>
      <c r="H378" t="s">
        <v>20</v>
      </c>
      <c r="I378" t="s">
        <v>15</v>
      </c>
      <c r="J378">
        <v>0</v>
      </c>
      <c r="K378" t="s">
        <v>16</v>
      </c>
      <c r="L378" t="s">
        <v>17</v>
      </c>
      <c r="M378">
        <v>64</v>
      </c>
      <c r="N378" t="str">
        <f t="shared" si="10"/>
        <v>Seniors</v>
      </c>
      <c r="O378" t="s">
        <v>15</v>
      </c>
    </row>
    <row r="379" spans="1:15" x14ac:dyDescent="0.2">
      <c r="A379">
        <v>18140</v>
      </c>
      <c r="B379" t="s">
        <v>36</v>
      </c>
      <c r="C379" t="s">
        <v>39</v>
      </c>
      <c r="D379" s="3">
        <v>130000</v>
      </c>
      <c r="E379" s="3" t="str">
        <f t="shared" si="11"/>
        <v>Middle Class</v>
      </c>
      <c r="F379">
        <v>3</v>
      </c>
      <c r="G379" t="s">
        <v>19</v>
      </c>
      <c r="H379" t="s">
        <v>21</v>
      </c>
      <c r="I379" t="s">
        <v>18</v>
      </c>
      <c r="J379">
        <v>3</v>
      </c>
      <c r="K379" t="s">
        <v>23</v>
      </c>
      <c r="L379" t="s">
        <v>17</v>
      </c>
      <c r="M379">
        <v>51</v>
      </c>
      <c r="N379" t="str">
        <f t="shared" si="10"/>
        <v>Middle Age Adults</v>
      </c>
      <c r="O379" t="s">
        <v>15</v>
      </c>
    </row>
    <row r="380" spans="1:15" x14ac:dyDescent="0.2">
      <c r="A380">
        <v>20417</v>
      </c>
      <c r="B380" t="s">
        <v>36</v>
      </c>
      <c r="C380" t="s">
        <v>39</v>
      </c>
      <c r="D380" s="3">
        <v>30000</v>
      </c>
      <c r="E380" s="3" t="str">
        <f t="shared" si="11"/>
        <v>Lower Class</v>
      </c>
      <c r="F380">
        <v>3</v>
      </c>
      <c r="G380" t="s">
        <v>19</v>
      </c>
      <c r="H380" t="s">
        <v>20</v>
      </c>
      <c r="I380" t="s">
        <v>18</v>
      </c>
      <c r="J380">
        <v>2</v>
      </c>
      <c r="K380" t="s">
        <v>23</v>
      </c>
      <c r="L380" t="s">
        <v>24</v>
      </c>
      <c r="M380">
        <v>56</v>
      </c>
      <c r="N380" t="str">
        <f t="shared" si="10"/>
        <v>Middle Age Adults</v>
      </c>
      <c r="O380" t="s">
        <v>18</v>
      </c>
    </row>
    <row r="381" spans="1:15" x14ac:dyDescent="0.2">
      <c r="A381">
        <v>18267</v>
      </c>
      <c r="B381" t="s">
        <v>36</v>
      </c>
      <c r="C381" t="s">
        <v>39</v>
      </c>
      <c r="D381" s="3">
        <v>60000</v>
      </c>
      <c r="E381" s="3" t="str">
        <f t="shared" si="11"/>
        <v>Middle Class</v>
      </c>
      <c r="F381">
        <v>3</v>
      </c>
      <c r="G381" t="s">
        <v>13</v>
      </c>
      <c r="H381" t="s">
        <v>21</v>
      </c>
      <c r="I381" t="s">
        <v>15</v>
      </c>
      <c r="J381">
        <v>2</v>
      </c>
      <c r="K381" t="s">
        <v>23</v>
      </c>
      <c r="L381" t="s">
        <v>24</v>
      </c>
      <c r="M381">
        <v>43</v>
      </c>
      <c r="N381" t="str">
        <f t="shared" si="10"/>
        <v>Middle Age Adults</v>
      </c>
      <c r="O381" t="s">
        <v>18</v>
      </c>
    </row>
    <row r="382" spans="1:15" x14ac:dyDescent="0.2">
      <c r="A382">
        <v>13620</v>
      </c>
      <c r="B382" t="s">
        <v>37</v>
      </c>
      <c r="C382" t="s">
        <v>39</v>
      </c>
      <c r="D382" s="3">
        <v>70000</v>
      </c>
      <c r="E382" s="3" t="str">
        <f t="shared" si="11"/>
        <v>Middle Class</v>
      </c>
      <c r="F382">
        <v>0</v>
      </c>
      <c r="G382" t="s">
        <v>13</v>
      </c>
      <c r="H382" t="s">
        <v>21</v>
      </c>
      <c r="I382" t="s">
        <v>18</v>
      </c>
      <c r="J382">
        <v>3</v>
      </c>
      <c r="K382" t="s">
        <v>30</v>
      </c>
      <c r="L382" t="s">
        <v>24</v>
      </c>
      <c r="M382">
        <v>30</v>
      </c>
      <c r="N382" t="str">
        <f t="shared" si="10"/>
        <v>Young Adults</v>
      </c>
      <c r="O382" t="s">
        <v>15</v>
      </c>
    </row>
    <row r="383" spans="1:15" x14ac:dyDescent="0.2">
      <c r="A383">
        <v>22974</v>
      </c>
      <c r="B383" t="s">
        <v>36</v>
      </c>
      <c r="C383" t="s">
        <v>38</v>
      </c>
      <c r="D383" s="3">
        <v>30000</v>
      </c>
      <c r="E383" s="3" t="str">
        <f t="shared" si="11"/>
        <v>Lower Class</v>
      </c>
      <c r="F383">
        <v>2</v>
      </c>
      <c r="G383" t="s">
        <v>19</v>
      </c>
      <c r="H383" t="s">
        <v>20</v>
      </c>
      <c r="I383" t="s">
        <v>15</v>
      </c>
      <c r="J383">
        <v>2</v>
      </c>
      <c r="K383" t="s">
        <v>23</v>
      </c>
      <c r="L383" t="s">
        <v>24</v>
      </c>
      <c r="M383">
        <v>69</v>
      </c>
      <c r="N383" t="str">
        <f t="shared" si="10"/>
        <v>Seniors</v>
      </c>
      <c r="O383" t="s">
        <v>18</v>
      </c>
    </row>
    <row r="384" spans="1:15" x14ac:dyDescent="0.2">
      <c r="A384">
        <v>13586</v>
      </c>
      <c r="B384" t="s">
        <v>36</v>
      </c>
      <c r="C384" t="s">
        <v>39</v>
      </c>
      <c r="D384" s="3">
        <v>80000</v>
      </c>
      <c r="E384" s="3" t="str">
        <f t="shared" si="11"/>
        <v>Middle Class</v>
      </c>
      <c r="F384">
        <v>4</v>
      </c>
      <c r="G384" t="s">
        <v>19</v>
      </c>
      <c r="H384" t="s">
        <v>21</v>
      </c>
      <c r="I384" t="s">
        <v>15</v>
      </c>
      <c r="J384">
        <v>2</v>
      </c>
      <c r="K384" t="s">
        <v>30</v>
      </c>
      <c r="L384" t="s">
        <v>17</v>
      </c>
      <c r="M384">
        <v>53</v>
      </c>
      <c r="N384" t="str">
        <f t="shared" si="10"/>
        <v>Middle Age Adults</v>
      </c>
      <c r="O384" t="s">
        <v>18</v>
      </c>
    </row>
    <row r="385" spans="1:15" x14ac:dyDescent="0.2">
      <c r="A385">
        <v>17978</v>
      </c>
      <c r="B385" t="s">
        <v>36</v>
      </c>
      <c r="C385" t="s">
        <v>39</v>
      </c>
      <c r="D385" s="3">
        <v>40000</v>
      </c>
      <c r="E385" s="3" t="str">
        <f t="shared" si="11"/>
        <v>Lower Class</v>
      </c>
      <c r="F385">
        <v>0</v>
      </c>
      <c r="G385" t="s">
        <v>31</v>
      </c>
      <c r="H385" t="s">
        <v>20</v>
      </c>
      <c r="I385" t="s">
        <v>15</v>
      </c>
      <c r="J385">
        <v>0</v>
      </c>
      <c r="K385" t="s">
        <v>16</v>
      </c>
      <c r="L385" t="s">
        <v>17</v>
      </c>
      <c r="M385">
        <v>37</v>
      </c>
      <c r="N385" t="str">
        <f t="shared" si="10"/>
        <v>Young Adults</v>
      </c>
      <c r="O385" t="s">
        <v>15</v>
      </c>
    </row>
    <row r="386" spans="1:15" x14ac:dyDescent="0.2">
      <c r="A386">
        <v>12581</v>
      </c>
      <c r="B386" t="s">
        <v>37</v>
      </c>
      <c r="C386" t="s">
        <v>38</v>
      </c>
      <c r="D386" s="3">
        <v>10000</v>
      </c>
      <c r="E386" s="3" t="str">
        <f t="shared" si="11"/>
        <v>Lower Class</v>
      </c>
      <c r="F386">
        <v>0</v>
      </c>
      <c r="G386" t="s">
        <v>19</v>
      </c>
      <c r="H386" t="s">
        <v>25</v>
      </c>
      <c r="I386" t="s">
        <v>18</v>
      </c>
      <c r="J386">
        <v>1</v>
      </c>
      <c r="K386" t="s">
        <v>16</v>
      </c>
      <c r="L386" t="s">
        <v>24</v>
      </c>
      <c r="M386">
        <v>28</v>
      </c>
      <c r="N386" t="str">
        <f t="shared" ref="N386:N449" si="12">IF(M386&gt;=60, "Seniors", IF(M386&lt;39,  "Young Adults", "Middle Age Adults"))</f>
        <v>Young Adults</v>
      </c>
      <c r="O386" t="s">
        <v>15</v>
      </c>
    </row>
    <row r="387" spans="1:15" x14ac:dyDescent="0.2">
      <c r="A387">
        <v>18018</v>
      </c>
      <c r="B387" t="s">
        <v>37</v>
      </c>
      <c r="C387" t="s">
        <v>39</v>
      </c>
      <c r="D387" s="3">
        <v>30000</v>
      </c>
      <c r="E387" s="3" t="str">
        <f t="shared" ref="E387:E450" si="13">IF(D387&gt;=156000, "Upper Class", IF(D387&lt;48000,  "Lower Class", "Middle Class"))</f>
        <v>Lower Class</v>
      </c>
      <c r="F387">
        <v>3</v>
      </c>
      <c r="G387" t="s">
        <v>19</v>
      </c>
      <c r="H387" t="s">
        <v>20</v>
      </c>
      <c r="I387" t="s">
        <v>15</v>
      </c>
      <c r="J387">
        <v>0</v>
      </c>
      <c r="K387" t="s">
        <v>16</v>
      </c>
      <c r="L387" t="s">
        <v>17</v>
      </c>
      <c r="M387">
        <v>43</v>
      </c>
      <c r="N387" t="str">
        <f t="shared" si="12"/>
        <v>Middle Age Adults</v>
      </c>
      <c r="O387" t="s">
        <v>18</v>
      </c>
    </row>
    <row r="388" spans="1:15" x14ac:dyDescent="0.2">
      <c r="A388">
        <v>28957</v>
      </c>
      <c r="B388" t="s">
        <v>37</v>
      </c>
      <c r="C388" t="s">
        <v>38</v>
      </c>
      <c r="D388" s="3">
        <v>120000</v>
      </c>
      <c r="E388" s="3" t="str">
        <f t="shared" si="13"/>
        <v>Middle Class</v>
      </c>
      <c r="F388">
        <v>0</v>
      </c>
      <c r="G388" t="s">
        <v>29</v>
      </c>
      <c r="H388" t="s">
        <v>21</v>
      </c>
      <c r="I388" t="s">
        <v>15</v>
      </c>
      <c r="J388">
        <v>4</v>
      </c>
      <c r="K388" t="s">
        <v>30</v>
      </c>
      <c r="L388" t="s">
        <v>24</v>
      </c>
      <c r="M388">
        <v>34</v>
      </c>
      <c r="N388" t="str">
        <f t="shared" si="12"/>
        <v>Young Adults</v>
      </c>
      <c r="O388" t="s">
        <v>15</v>
      </c>
    </row>
    <row r="389" spans="1:15" x14ac:dyDescent="0.2">
      <c r="A389">
        <v>13690</v>
      </c>
      <c r="B389" t="s">
        <v>37</v>
      </c>
      <c r="C389" t="s">
        <v>38</v>
      </c>
      <c r="D389" s="3">
        <v>20000</v>
      </c>
      <c r="E389" s="3" t="str">
        <f t="shared" si="13"/>
        <v>Lower Class</v>
      </c>
      <c r="F389">
        <v>0</v>
      </c>
      <c r="G389" t="s">
        <v>29</v>
      </c>
      <c r="H389" t="s">
        <v>25</v>
      </c>
      <c r="I389" t="s">
        <v>18</v>
      </c>
      <c r="J389">
        <v>2</v>
      </c>
      <c r="K389" t="s">
        <v>26</v>
      </c>
      <c r="L389" t="s">
        <v>17</v>
      </c>
      <c r="M389">
        <v>34</v>
      </c>
      <c r="N389" t="str">
        <f t="shared" si="12"/>
        <v>Young Adults</v>
      </c>
      <c r="O389" t="s">
        <v>15</v>
      </c>
    </row>
    <row r="390" spans="1:15" x14ac:dyDescent="0.2">
      <c r="A390">
        <v>12568</v>
      </c>
      <c r="B390" t="s">
        <v>36</v>
      </c>
      <c r="C390" t="s">
        <v>38</v>
      </c>
      <c r="D390" s="3">
        <v>30000</v>
      </c>
      <c r="E390" s="3" t="str">
        <f t="shared" si="13"/>
        <v>Lower Class</v>
      </c>
      <c r="F390">
        <v>1</v>
      </c>
      <c r="G390" t="s">
        <v>13</v>
      </c>
      <c r="H390" t="s">
        <v>20</v>
      </c>
      <c r="I390" t="s">
        <v>15</v>
      </c>
      <c r="J390">
        <v>0</v>
      </c>
      <c r="K390" t="s">
        <v>16</v>
      </c>
      <c r="L390" t="s">
        <v>17</v>
      </c>
      <c r="M390">
        <v>64</v>
      </c>
      <c r="N390" t="str">
        <f t="shared" si="12"/>
        <v>Seniors</v>
      </c>
      <c r="O390" t="s">
        <v>18</v>
      </c>
    </row>
    <row r="391" spans="1:15" x14ac:dyDescent="0.2">
      <c r="A391">
        <v>13122</v>
      </c>
      <c r="B391" t="s">
        <v>36</v>
      </c>
      <c r="C391" t="s">
        <v>38</v>
      </c>
      <c r="D391" s="3">
        <v>80000</v>
      </c>
      <c r="E391" s="3" t="str">
        <f t="shared" si="13"/>
        <v>Middle Class</v>
      </c>
      <c r="F391">
        <v>0</v>
      </c>
      <c r="G391" t="s">
        <v>13</v>
      </c>
      <c r="H391" t="s">
        <v>21</v>
      </c>
      <c r="I391" t="s">
        <v>15</v>
      </c>
      <c r="J391">
        <v>1</v>
      </c>
      <c r="K391" t="s">
        <v>26</v>
      </c>
      <c r="L391" t="s">
        <v>24</v>
      </c>
      <c r="M391">
        <v>41</v>
      </c>
      <c r="N391" t="str">
        <f t="shared" si="12"/>
        <v>Middle Age Adults</v>
      </c>
      <c r="O391" t="s">
        <v>15</v>
      </c>
    </row>
    <row r="392" spans="1:15" x14ac:dyDescent="0.2">
      <c r="A392">
        <v>21184</v>
      </c>
      <c r="B392" t="s">
        <v>37</v>
      </c>
      <c r="C392" t="s">
        <v>39</v>
      </c>
      <c r="D392" s="3">
        <v>70000</v>
      </c>
      <c r="E392" s="3" t="str">
        <f t="shared" si="13"/>
        <v>Middle Class</v>
      </c>
      <c r="F392">
        <v>0</v>
      </c>
      <c r="G392" t="s">
        <v>13</v>
      </c>
      <c r="H392" t="s">
        <v>21</v>
      </c>
      <c r="I392" t="s">
        <v>18</v>
      </c>
      <c r="J392">
        <v>1</v>
      </c>
      <c r="K392" t="s">
        <v>23</v>
      </c>
      <c r="L392" t="s">
        <v>24</v>
      </c>
      <c r="M392">
        <v>38</v>
      </c>
      <c r="N392" t="str">
        <f t="shared" si="12"/>
        <v>Young Adults</v>
      </c>
      <c r="O392" t="s">
        <v>18</v>
      </c>
    </row>
    <row r="393" spans="1:15" x14ac:dyDescent="0.2">
      <c r="A393">
        <v>26150</v>
      </c>
      <c r="B393" t="s">
        <v>37</v>
      </c>
      <c r="C393" t="s">
        <v>38</v>
      </c>
      <c r="D393" s="3">
        <v>70000</v>
      </c>
      <c r="E393" s="3" t="str">
        <f t="shared" si="13"/>
        <v>Middle Class</v>
      </c>
      <c r="F393">
        <v>0</v>
      </c>
      <c r="G393" t="s">
        <v>13</v>
      </c>
      <c r="H393" t="s">
        <v>21</v>
      </c>
      <c r="I393" t="s">
        <v>18</v>
      </c>
      <c r="J393">
        <v>1</v>
      </c>
      <c r="K393" t="s">
        <v>16</v>
      </c>
      <c r="L393" t="s">
        <v>24</v>
      </c>
      <c r="M393">
        <v>41</v>
      </c>
      <c r="N393" t="str">
        <f t="shared" si="12"/>
        <v>Middle Age Adults</v>
      </c>
      <c r="O393" t="s">
        <v>15</v>
      </c>
    </row>
    <row r="394" spans="1:15" x14ac:dyDescent="0.2">
      <c r="A394">
        <v>24151</v>
      </c>
      <c r="B394" t="s">
        <v>37</v>
      </c>
      <c r="C394" t="s">
        <v>39</v>
      </c>
      <c r="D394" s="3">
        <v>20000</v>
      </c>
      <c r="E394" s="3" t="str">
        <f t="shared" si="13"/>
        <v>Lower Class</v>
      </c>
      <c r="F394">
        <v>1</v>
      </c>
      <c r="G394" t="s">
        <v>13</v>
      </c>
      <c r="H394" t="s">
        <v>20</v>
      </c>
      <c r="I394" t="s">
        <v>18</v>
      </c>
      <c r="J394">
        <v>0</v>
      </c>
      <c r="K394" t="s">
        <v>16</v>
      </c>
      <c r="L394" t="s">
        <v>17</v>
      </c>
      <c r="M394">
        <v>51</v>
      </c>
      <c r="N394" t="str">
        <f t="shared" si="12"/>
        <v>Middle Age Adults</v>
      </c>
      <c r="O394" t="s">
        <v>18</v>
      </c>
    </row>
    <row r="395" spans="1:15" x14ac:dyDescent="0.2">
      <c r="A395">
        <v>23962</v>
      </c>
      <c r="B395" t="s">
        <v>36</v>
      </c>
      <c r="C395" t="s">
        <v>38</v>
      </c>
      <c r="D395" s="3">
        <v>10000</v>
      </c>
      <c r="E395" s="3" t="str">
        <f t="shared" si="13"/>
        <v>Lower Class</v>
      </c>
      <c r="F395">
        <v>0</v>
      </c>
      <c r="G395" t="s">
        <v>29</v>
      </c>
      <c r="H395" t="s">
        <v>25</v>
      </c>
      <c r="I395" t="s">
        <v>15</v>
      </c>
      <c r="J395">
        <v>2</v>
      </c>
      <c r="K395" t="s">
        <v>26</v>
      </c>
      <c r="L395" t="s">
        <v>17</v>
      </c>
      <c r="M395">
        <v>32</v>
      </c>
      <c r="N395" t="str">
        <f t="shared" si="12"/>
        <v>Young Adults</v>
      </c>
      <c r="O395" t="s">
        <v>18</v>
      </c>
    </row>
    <row r="396" spans="1:15" x14ac:dyDescent="0.2">
      <c r="A396">
        <v>17793</v>
      </c>
      <c r="B396" t="s">
        <v>36</v>
      </c>
      <c r="C396" t="s">
        <v>38</v>
      </c>
      <c r="D396" s="3">
        <v>40000</v>
      </c>
      <c r="E396" s="3" t="str">
        <f t="shared" si="13"/>
        <v>Lower Class</v>
      </c>
      <c r="F396">
        <v>0</v>
      </c>
      <c r="G396" t="s">
        <v>13</v>
      </c>
      <c r="H396" t="s">
        <v>20</v>
      </c>
      <c r="I396" t="s">
        <v>15</v>
      </c>
      <c r="J396">
        <v>0</v>
      </c>
      <c r="K396" t="s">
        <v>16</v>
      </c>
      <c r="L396" t="s">
        <v>17</v>
      </c>
      <c r="M396">
        <v>38</v>
      </c>
      <c r="N396" t="str">
        <f t="shared" si="12"/>
        <v>Young Adults</v>
      </c>
      <c r="O396" t="s">
        <v>15</v>
      </c>
    </row>
    <row r="397" spans="1:15" x14ac:dyDescent="0.2">
      <c r="A397">
        <v>14926</v>
      </c>
      <c r="B397" t="s">
        <v>36</v>
      </c>
      <c r="C397" t="s">
        <v>39</v>
      </c>
      <c r="D397" s="3">
        <v>30000</v>
      </c>
      <c r="E397" s="3" t="str">
        <f t="shared" si="13"/>
        <v>Lower Class</v>
      </c>
      <c r="F397">
        <v>1</v>
      </c>
      <c r="G397" t="s">
        <v>13</v>
      </c>
      <c r="H397" t="s">
        <v>20</v>
      </c>
      <c r="I397" t="s">
        <v>15</v>
      </c>
      <c r="J397">
        <v>0</v>
      </c>
      <c r="K397" t="s">
        <v>16</v>
      </c>
      <c r="L397" t="s">
        <v>17</v>
      </c>
      <c r="M397">
        <v>38</v>
      </c>
      <c r="N397" t="str">
        <f t="shared" si="12"/>
        <v>Young Adults</v>
      </c>
      <c r="O397" t="s">
        <v>15</v>
      </c>
    </row>
    <row r="398" spans="1:15" x14ac:dyDescent="0.2">
      <c r="A398">
        <v>16163</v>
      </c>
      <c r="B398" t="s">
        <v>37</v>
      </c>
      <c r="C398" t="s">
        <v>39</v>
      </c>
      <c r="D398" s="3">
        <v>60000</v>
      </c>
      <c r="E398" s="3" t="str">
        <f t="shared" si="13"/>
        <v>Middle Class</v>
      </c>
      <c r="F398">
        <v>2</v>
      </c>
      <c r="G398" t="s">
        <v>13</v>
      </c>
      <c r="H398" t="s">
        <v>21</v>
      </c>
      <c r="I398" t="s">
        <v>15</v>
      </c>
      <c r="J398">
        <v>1</v>
      </c>
      <c r="K398" t="s">
        <v>22</v>
      </c>
      <c r="L398" t="s">
        <v>24</v>
      </c>
      <c r="M398">
        <v>38</v>
      </c>
      <c r="N398" t="str">
        <f t="shared" si="12"/>
        <v>Young Adults</v>
      </c>
      <c r="O398" t="s">
        <v>15</v>
      </c>
    </row>
    <row r="399" spans="1:15" x14ac:dyDescent="0.2">
      <c r="A399">
        <v>21365</v>
      </c>
      <c r="B399" t="s">
        <v>36</v>
      </c>
      <c r="C399" t="s">
        <v>38</v>
      </c>
      <c r="D399" s="3">
        <v>10000</v>
      </c>
      <c r="E399" s="3" t="str">
        <f t="shared" si="13"/>
        <v>Lower Class</v>
      </c>
      <c r="F399">
        <v>2</v>
      </c>
      <c r="G399" t="s">
        <v>29</v>
      </c>
      <c r="H399" t="s">
        <v>20</v>
      </c>
      <c r="I399" t="s">
        <v>15</v>
      </c>
      <c r="J399">
        <v>2</v>
      </c>
      <c r="K399" t="s">
        <v>23</v>
      </c>
      <c r="L399" t="s">
        <v>24</v>
      </c>
      <c r="M399">
        <v>58</v>
      </c>
      <c r="N399" t="str">
        <f t="shared" si="12"/>
        <v>Middle Age Adults</v>
      </c>
      <c r="O399" t="s">
        <v>18</v>
      </c>
    </row>
    <row r="400" spans="1:15" x14ac:dyDescent="0.2">
      <c r="A400">
        <v>27771</v>
      </c>
      <c r="B400" t="s">
        <v>37</v>
      </c>
      <c r="C400" t="s">
        <v>39</v>
      </c>
      <c r="D400" s="3">
        <v>30000</v>
      </c>
      <c r="E400" s="3" t="str">
        <f t="shared" si="13"/>
        <v>Lower Class</v>
      </c>
      <c r="F400">
        <v>1</v>
      </c>
      <c r="G400" t="s">
        <v>13</v>
      </c>
      <c r="H400" t="s">
        <v>20</v>
      </c>
      <c r="I400" t="s">
        <v>15</v>
      </c>
      <c r="J400">
        <v>1</v>
      </c>
      <c r="K400" t="s">
        <v>26</v>
      </c>
      <c r="L400" t="s">
        <v>17</v>
      </c>
      <c r="M400">
        <v>39</v>
      </c>
      <c r="N400" t="str">
        <f t="shared" si="12"/>
        <v>Middle Age Adults</v>
      </c>
      <c r="O400" t="s">
        <v>15</v>
      </c>
    </row>
    <row r="401" spans="1:15" x14ac:dyDescent="0.2">
      <c r="A401">
        <v>26167</v>
      </c>
      <c r="B401" t="s">
        <v>37</v>
      </c>
      <c r="C401" t="s">
        <v>38</v>
      </c>
      <c r="D401" s="3">
        <v>40000</v>
      </c>
      <c r="E401" s="3" t="str">
        <f t="shared" si="13"/>
        <v>Lower Class</v>
      </c>
      <c r="F401">
        <v>2</v>
      </c>
      <c r="G401" t="s">
        <v>13</v>
      </c>
      <c r="H401" t="s">
        <v>28</v>
      </c>
      <c r="I401" t="s">
        <v>18</v>
      </c>
      <c r="J401">
        <v>1</v>
      </c>
      <c r="K401" t="s">
        <v>23</v>
      </c>
      <c r="L401" t="s">
        <v>24</v>
      </c>
      <c r="M401">
        <v>53</v>
      </c>
      <c r="N401" t="str">
        <f t="shared" si="12"/>
        <v>Middle Age Adults</v>
      </c>
      <c r="O401" t="s">
        <v>15</v>
      </c>
    </row>
    <row r="402" spans="1:15" x14ac:dyDescent="0.2">
      <c r="A402">
        <v>25792</v>
      </c>
      <c r="B402" t="s">
        <v>37</v>
      </c>
      <c r="C402" t="s">
        <v>38</v>
      </c>
      <c r="D402" s="3">
        <v>110000</v>
      </c>
      <c r="E402" s="3" t="str">
        <f t="shared" si="13"/>
        <v>Middle Class</v>
      </c>
      <c r="F402">
        <v>3</v>
      </c>
      <c r="G402" t="s">
        <v>13</v>
      </c>
      <c r="H402" t="s">
        <v>28</v>
      </c>
      <c r="I402" t="s">
        <v>15</v>
      </c>
      <c r="J402">
        <v>4</v>
      </c>
      <c r="K402" t="s">
        <v>30</v>
      </c>
      <c r="L402" t="s">
        <v>17</v>
      </c>
      <c r="M402">
        <v>53</v>
      </c>
      <c r="N402" t="str">
        <f t="shared" si="12"/>
        <v>Middle Age Adults</v>
      </c>
      <c r="O402" t="s">
        <v>18</v>
      </c>
    </row>
    <row r="403" spans="1:15" x14ac:dyDescent="0.2">
      <c r="A403">
        <v>11555</v>
      </c>
      <c r="B403" t="s">
        <v>36</v>
      </c>
      <c r="C403" t="s">
        <v>38</v>
      </c>
      <c r="D403" s="3">
        <v>40000</v>
      </c>
      <c r="E403" s="3" t="str">
        <f t="shared" si="13"/>
        <v>Lower Class</v>
      </c>
      <c r="F403">
        <v>1</v>
      </c>
      <c r="G403" t="s">
        <v>13</v>
      </c>
      <c r="H403" t="s">
        <v>20</v>
      </c>
      <c r="I403" t="s">
        <v>15</v>
      </c>
      <c r="J403">
        <v>0</v>
      </c>
      <c r="K403" t="s">
        <v>16</v>
      </c>
      <c r="L403" t="s">
        <v>17</v>
      </c>
      <c r="M403">
        <v>80</v>
      </c>
      <c r="N403" t="str">
        <f t="shared" si="12"/>
        <v>Seniors</v>
      </c>
      <c r="O403" t="s">
        <v>18</v>
      </c>
    </row>
    <row r="404" spans="1:15" x14ac:dyDescent="0.2">
      <c r="A404">
        <v>22381</v>
      </c>
      <c r="B404" t="s">
        <v>36</v>
      </c>
      <c r="C404" t="s">
        <v>39</v>
      </c>
      <c r="D404" s="3">
        <v>10000</v>
      </c>
      <c r="E404" s="3" t="str">
        <f t="shared" si="13"/>
        <v>Lower Class</v>
      </c>
      <c r="F404">
        <v>1</v>
      </c>
      <c r="G404" t="s">
        <v>31</v>
      </c>
      <c r="H404" t="s">
        <v>25</v>
      </c>
      <c r="I404" t="s">
        <v>15</v>
      </c>
      <c r="J404">
        <v>0</v>
      </c>
      <c r="K404" t="s">
        <v>16</v>
      </c>
      <c r="L404" t="s">
        <v>17</v>
      </c>
      <c r="M404">
        <v>44</v>
      </c>
      <c r="N404" t="str">
        <f t="shared" si="12"/>
        <v>Middle Age Adults</v>
      </c>
      <c r="O404" t="s">
        <v>18</v>
      </c>
    </row>
    <row r="405" spans="1:15" x14ac:dyDescent="0.2">
      <c r="A405">
        <v>17882</v>
      </c>
      <c r="B405" t="s">
        <v>36</v>
      </c>
      <c r="C405" t="s">
        <v>39</v>
      </c>
      <c r="D405" s="3">
        <v>20000</v>
      </c>
      <c r="E405" s="3" t="str">
        <f t="shared" si="13"/>
        <v>Lower Class</v>
      </c>
      <c r="F405">
        <v>1</v>
      </c>
      <c r="G405" t="s">
        <v>31</v>
      </c>
      <c r="H405" t="s">
        <v>20</v>
      </c>
      <c r="I405" t="s">
        <v>15</v>
      </c>
      <c r="J405">
        <v>0</v>
      </c>
      <c r="K405" t="s">
        <v>16</v>
      </c>
      <c r="L405" t="s">
        <v>17</v>
      </c>
      <c r="M405">
        <v>44</v>
      </c>
      <c r="N405" t="str">
        <f t="shared" si="12"/>
        <v>Middle Age Adults</v>
      </c>
      <c r="O405" t="s">
        <v>18</v>
      </c>
    </row>
    <row r="406" spans="1:15" x14ac:dyDescent="0.2">
      <c r="A406">
        <v>22174</v>
      </c>
      <c r="B406" t="s">
        <v>36</v>
      </c>
      <c r="C406" t="s">
        <v>39</v>
      </c>
      <c r="D406" s="3">
        <v>30000</v>
      </c>
      <c r="E406" s="3" t="str">
        <f t="shared" si="13"/>
        <v>Lower Class</v>
      </c>
      <c r="F406">
        <v>3</v>
      </c>
      <c r="G406" t="s">
        <v>27</v>
      </c>
      <c r="H406" t="s">
        <v>14</v>
      </c>
      <c r="I406" t="s">
        <v>15</v>
      </c>
      <c r="J406">
        <v>2</v>
      </c>
      <c r="K406" t="s">
        <v>23</v>
      </c>
      <c r="L406" t="s">
        <v>24</v>
      </c>
      <c r="M406">
        <v>54</v>
      </c>
      <c r="N406" t="str">
        <f t="shared" si="12"/>
        <v>Middle Age Adults</v>
      </c>
      <c r="O406" t="s">
        <v>15</v>
      </c>
    </row>
    <row r="407" spans="1:15" x14ac:dyDescent="0.2">
      <c r="A407">
        <v>22439</v>
      </c>
      <c r="B407" t="s">
        <v>36</v>
      </c>
      <c r="C407" t="s">
        <v>38</v>
      </c>
      <c r="D407" s="3">
        <v>30000</v>
      </c>
      <c r="E407" s="3" t="str">
        <f t="shared" si="13"/>
        <v>Lower Class</v>
      </c>
      <c r="F407">
        <v>0</v>
      </c>
      <c r="G407" t="s">
        <v>13</v>
      </c>
      <c r="H407" t="s">
        <v>20</v>
      </c>
      <c r="I407" t="s">
        <v>15</v>
      </c>
      <c r="J407">
        <v>0</v>
      </c>
      <c r="K407" t="s">
        <v>16</v>
      </c>
      <c r="L407" t="s">
        <v>17</v>
      </c>
      <c r="M407">
        <v>37</v>
      </c>
      <c r="N407" t="str">
        <f t="shared" si="12"/>
        <v>Young Adults</v>
      </c>
      <c r="O407" t="s">
        <v>15</v>
      </c>
    </row>
    <row r="408" spans="1:15" x14ac:dyDescent="0.2">
      <c r="A408">
        <v>18012</v>
      </c>
      <c r="B408" t="s">
        <v>36</v>
      </c>
      <c r="C408" t="s">
        <v>38</v>
      </c>
      <c r="D408" s="3">
        <v>40000</v>
      </c>
      <c r="E408" s="3" t="str">
        <f t="shared" si="13"/>
        <v>Lower Class</v>
      </c>
      <c r="F408">
        <v>1</v>
      </c>
      <c r="G408" t="s">
        <v>13</v>
      </c>
      <c r="H408" t="s">
        <v>14</v>
      </c>
      <c r="I408" t="s">
        <v>15</v>
      </c>
      <c r="J408">
        <v>0</v>
      </c>
      <c r="K408" t="s">
        <v>16</v>
      </c>
      <c r="L408" t="s">
        <v>17</v>
      </c>
      <c r="M408">
        <v>41</v>
      </c>
      <c r="N408" t="str">
        <f t="shared" si="12"/>
        <v>Middle Age Adults</v>
      </c>
      <c r="O408" t="s">
        <v>18</v>
      </c>
    </row>
    <row r="409" spans="1:15" x14ac:dyDescent="0.2">
      <c r="A409">
        <v>27582</v>
      </c>
      <c r="B409" t="s">
        <v>37</v>
      </c>
      <c r="C409" t="s">
        <v>38</v>
      </c>
      <c r="D409" s="3">
        <v>90000</v>
      </c>
      <c r="E409" s="3" t="str">
        <f t="shared" si="13"/>
        <v>Middle Class</v>
      </c>
      <c r="F409">
        <v>2</v>
      </c>
      <c r="G409" t="s">
        <v>13</v>
      </c>
      <c r="H409" t="s">
        <v>21</v>
      </c>
      <c r="I409" t="s">
        <v>18</v>
      </c>
      <c r="J409">
        <v>0</v>
      </c>
      <c r="K409" t="s">
        <v>16</v>
      </c>
      <c r="L409" t="s">
        <v>24</v>
      </c>
      <c r="M409">
        <v>36</v>
      </c>
      <c r="N409" t="str">
        <f t="shared" si="12"/>
        <v>Young Adults</v>
      </c>
      <c r="O409" t="s">
        <v>15</v>
      </c>
    </row>
    <row r="410" spans="1:15" x14ac:dyDescent="0.2">
      <c r="A410">
        <v>12744</v>
      </c>
      <c r="B410" t="s">
        <v>37</v>
      </c>
      <c r="C410" t="s">
        <v>38</v>
      </c>
      <c r="D410" s="3">
        <v>40000</v>
      </c>
      <c r="E410" s="3" t="str">
        <f t="shared" si="13"/>
        <v>Lower Class</v>
      </c>
      <c r="F410">
        <v>2</v>
      </c>
      <c r="G410" t="s">
        <v>19</v>
      </c>
      <c r="H410" t="s">
        <v>20</v>
      </c>
      <c r="I410" t="s">
        <v>15</v>
      </c>
      <c r="J410">
        <v>0</v>
      </c>
      <c r="K410" t="s">
        <v>16</v>
      </c>
      <c r="L410" t="s">
        <v>17</v>
      </c>
      <c r="M410">
        <v>33</v>
      </c>
      <c r="N410" t="str">
        <f t="shared" si="12"/>
        <v>Young Adults</v>
      </c>
      <c r="O410" t="s">
        <v>18</v>
      </c>
    </row>
    <row r="411" spans="1:15" x14ac:dyDescent="0.2">
      <c r="A411">
        <v>22821</v>
      </c>
      <c r="B411" t="s">
        <v>36</v>
      </c>
      <c r="C411" t="s">
        <v>38</v>
      </c>
      <c r="D411" s="3">
        <v>130000</v>
      </c>
      <c r="E411" s="3" t="str">
        <f t="shared" si="13"/>
        <v>Middle Class</v>
      </c>
      <c r="F411">
        <v>3</v>
      </c>
      <c r="G411" t="s">
        <v>19</v>
      </c>
      <c r="H411" t="s">
        <v>21</v>
      </c>
      <c r="I411" t="s">
        <v>15</v>
      </c>
      <c r="J411">
        <v>4</v>
      </c>
      <c r="K411" t="s">
        <v>16</v>
      </c>
      <c r="L411" t="s">
        <v>17</v>
      </c>
      <c r="M411">
        <v>52</v>
      </c>
      <c r="N411" t="str">
        <f t="shared" si="12"/>
        <v>Middle Age Adults</v>
      </c>
      <c r="O411" t="s">
        <v>18</v>
      </c>
    </row>
    <row r="412" spans="1:15" x14ac:dyDescent="0.2">
      <c r="A412">
        <v>20171</v>
      </c>
      <c r="B412" t="s">
        <v>36</v>
      </c>
      <c r="C412" t="s">
        <v>38</v>
      </c>
      <c r="D412" s="3">
        <v>20000</v>
      </c>
      <c r="E412" s="3" t="str">
        <f t="shared" si="13"/>
        <v>Lower Class</v>
      </c>
      <c r="F412">
        <v>2</v>
      </c>
      <c r="G412" t="s">
        <v>19</v>
      </c>
      <c r="H412" t="s">
        <v>25</v>
      </c>
      <c r="I412" t="s">
        <v>15</v>
      </c>
      <c r="J412">
        <v>1</v>
      </c>
      <c r="K412" t="s">
        <v>16</v>
      </c>
      <c r="L412" t="s">
        <v>17</v>
      </c>
      <c r="M412">
        <v>46</v>
      </c>
      <c r="N412" t="str">
        <f t="shared" si="12"/>
        <v>Middle Age Adults</v>
      </c>
      <c r="O412" t="s">
        <v>15</v>
      </c>
    </row>
    <row r="413" spans="1:15" x14ac:dyDescent="0.2">
      <c r="A413">
        <v>11116</v>
      </c>
      <c r="B413" t="s">
        <v>36</v>
      </c>
      <c r="C413" t="s">
        <v>39</v>
      </c>
      <c r="D413" s="3">
        <v>70000</v>
      </c>
      <c r="E413" s="3" t="str">
        <f t="shared" si="13"/>
        <v>Middle Class</v>
      </c>
      <c r="F413">
        <v>5</v>
      </c>
      <c r="G413" t="s">
        <v>19</v>
      </c>
      <c r="H413" t="s">
        <v>14</v>
      </c>
      <c r="I413" t="s">
        <v>15</v>
      </c>
      <c r="J413">
        <v>2</v>
      </c>
      <c r="K413" t="s">
        <v>23</v>
      </c>
      <c r="L413" t="s">
        <v>24</v>
      </c>
      <c r="M413">
        <v>43</v>
      </c>
      <c r="N413" t="str">
        <f t="shared" si="12"/>
        <v>Middle Age Adults</v>
      </c>
      <c r="O413" t="s">
        <v>18</v>
      </c>
    </row>
    <row r="414" spans="1:15" x14ac:dyDescent="0.2">
      <c r="A414">
        <v>20053</v>
      </c>
      <c r="B414" t="s">
        <v>37</v>
      </c>
      <c r="C414" t="s">
        <v>39</v>
      </c>
      <c r="D414" s="3">
        <v>40000</v>
      </c>
      <c r="E414" s="3" t="str">
        <f t="shared" si="13"/>
        <v>Lower Class</v>
      </c>
      <c r="F414">
        <v>2</v>
      </c>
      <c r="G414" t="s">
        <v>19</v>
      </c>
      <c r="H414" t="s">
        <v>20</v>
      </c>
      <c r="I414" t="s">
        <v>15</v>
      </c>
      <c r="J414">
        <v>0</v>
      </c>
      <c r="K414" t="s">
        <v>16</v>
      </c>
      <c r="L414" t="s">
        <v>17</v>
      </c>
      <c r="M414">
        <v>34</v>
      </c>
      <c r="N414" t="str">
        <f t="shared" si="12"/>
        <v>Young Adults</v>
      </c>
      <c r="O414" t="s">
        <v>18</v>
      </c>
    </row>
    <row r="415" spans="1:15" x14ac:dyDescent="0.2">
      <c r="A415">
        <v>25266</v>
      </c>
      <c r="B415" t="s">
        <v>37</v>
      </c>
      <c r="C415" t="s">
        <v>38</v>
      </c>
      <c r="D415" s="3">
        <v>30000</v>
      </c>
      <c r="E415" s="3" t="str">
        <f t="shared" si="13"/>
        <v>Lower Class</v>
      </c>
      <c r="F415">
        <v>2</v>
      </c>
      <c r="G415" t="s">
        <v>19</v>
      </c>
      <c r="H415" t="s">
        <v>20</v>
      </c>
      <c r="I415" t="s">
        <v>18</v>
      </c>
      <c r="J415">
        <v>2</v>
      </c>
      <c r="K415" t="s">
        <v>23</v>
      </c>
      <c r="L415" t="s">
        <v>24</v>
      </c>
      <c r="M415">
        <v>67</v>
      </c>
      <c r="N415" t="str">
        <f t="shared" si="12"/>
        <v>Seniors</v>
      </c>
      <c r="O415" t="s">
        <v>18</v>
      </c>
    </row>
    <row r="416" spans="1:15" x14ac:dyDescent="0.2">
      <c r="A416">
        <v>17960</v>
      </c>
      <c r="B416" t="s">
        <v>36</v>
      </c>
      <c r="C416" t="s">
        <v>38</v>
      </c>
      <c r="D416" s="3">
        <v>40000</v>
      </c>
      <c r="E416" s="3" t="str">
        <f t="shared" si="13"/>
        <v>Lower Class</v>
      </c>
      <c r="F416">
        <v>0</v>
      </c>
      <c r="G416" t="s">
        <v>31</v>
      </c>
      <c r="H416" t="s">
        <v>20</v>
      </c>
      <c r="I416" t="s">
        <v>15</v>
      </c>
      <c r="J416">
        <v>0</v>
      </c>
      <c r="K416" t="s">
        <v>16</v>
      </c>
      <c r="L416" t="s">
        <v>17</v>
      </c>
      <c r="M416">
        <v>35</v>
      </c>
      <c r="N416" t="str">
        <f t="shared" si="12"/>
        <v>Young Adults</v>
      </c>
      <c r="O416" t="s">
        <v>15</v>
      </c>
    </row>
    <row r="417" spans="1:15" x14ac:dyDescent="0.2">
      <c r="A417">
        <v>13961</v>
      </c>
      <c r="B417" t="s">
        <v>36</v>
      </c>
      <c r="C417" t="s">
        <v>38</v>
      </c>
      <c r="D417" s="3">
        <v>80000</v>
      </c>
      <c r="E417" s="3" t="str">
        <f t="shared" si="13"/>
        <v>Middle Class</v>
      </c>
      <c r="F417">
        <v>5</v>
      </c>
      <c r="G417" t="s">
        <v>31</v>
      </c>
      <c r="H417" t="s">
        <v>28</v>
      </c>
      <c r="I417" t="s">
        <v>15</v>
      </c>
      <c r="J417">
        <v>3</v>
      </c>
      <c r="K417" t="s">
        <v>16</v>
      </c>
      <c r="L417" t="s">
        <v>24</v>
      </c>
      <c r="M417">
        <v>40</v>
      </c>
      <c r="N417" t="str">
        <f t="shared" si="12"/>
        <v>Middle Age Adults</v>
      </c>
      <c r="O417" t="s">
        <v>18</v>
      </c>
    </row>
    <row r="418" spans="1:15" x14ac:dyDescent="0.2">
      <c r="A418">
        <v>11897</v>
      </c>
      <c r="B418" t="s">
        <v>37</v>
      </c>
      <c r="C418" t="s">
        <v>39</v>
      </c>
      <c r="D418" s="3">
        <v>60000</v>
      </c>
      <c r="E418" s="3" t="str">
        <f t="shared" si="13"/>
        <v>Middle Class</v>
      </c>
      <c r="F418">
        <v>2</v>
      </c>
      <c r="G418" t="s">
        <v>13</v>
      </c>
      <c r="H418" t="s">
        <v>21</v>
      </c>
      <c r="I418" t="s">
        <v>18</v>
      </c>
      <c r="J418">
        <v>1</v>
      </c>
      <c r="K418" t="s">
        <v>16</v>
      </c>
      <c r="L418" t="s">
        <v>24</v>
      </c>
      <c r="M418">
        <v>37</v>
      </c>
      <c r="N418" t="str">
        <f t="shared" si="12"/>
        <v>Young Adults</v>
      </c>
      <c r="O418" t="s">
        <v>15</v>
      </c>
    </row>
    <row r="419" spans="1:15" x14ac:dyDescent="0.2">
      <c r="A419">
        <v>11139</v>
      </c>
      <c r="B419" t="s">
        <v>37</v>
      </c>
      <c r="C419" t="s">
        <v>38</v>
      </c>
      <c r="D419" s="3">
        <v>30000</v>
      </c>
      <c r="E419" s="3" t="str">
        <f t="shared" si="13"/>
        <v>Lower Class</v>
      </c>
      <c r="F419">
        <v>2</v>
      </c>
      <c r="G419" t="s">
        <v>19</v>
      </c>
      <c r="H419" t="s">
        <v>20</v>
      </c>
      <c r="I419" t="s">
        <v>18</v>
      </c>
      <c r="J419">
        <v>2</v>
      </c>
      <c r="K419" t="s">
        <v>23</v>
      </c>
      <c r="L419" t="s">
        <v>24</v>
      </c>
      <c r="M419">
        <v>67</v>
      </c>
      <c r="N419" t="str">
        <f t="shared" si="12"/>
        <v>Seniors</v>
      </c>
      <c r="O419" t="s">
        <v>18</v>
      </c>
    </row>
    <row r="420" spans="1:15" x14ac:dyDescent="0.2">
      <c r="A420">
        <v>11576</v>
      </c>
      <c r="B420" t="s">
        <v>36</v>
      </c>
      <c r="C420" t="s">
        <v>39</v>
      </c>
      <c r="D420" s="3">
        <v>30000</v>
      </c>
      <c r="E420" s="3" t="str">
        <f t="shared" si="13"/>
        <v>Lower Class</v>
      </c>
      <c r="F420">
        <v>1</v>
      </c>
      <c r="G420" t="s">
        <v>13</v>
      </c>
      <c r="H420" t="s">
        <v>14</v>
      </c>
      <c r="I420" t="s">
        <v>15</v>
      </c>
      <c r="J420">
        <v>2</v>
      </c>
      <c r="K420" t="s">
        <v>16</v>
      </c>
      <c r="L420" t="s">
        <v>17</v>
      </c>
      <c r="M420">
        <v>41</v>
      </c>
      <c r="N420" t="str">
        <f t="shared" si="12"/>
        <v>Middle Age Adults</v>
      </c>
      <c r="O420" t="s">
        <v>15</v>
      </c>
    </row>
    <row r="421" spans="1:15" x14ac:dyDescent="0.2">
      <c r="A421">
        <v>19255</v>
      </c>
      <c r="B421" t="s">
        <v>37</v>
      </c>
      <c r="C421" t="s">
        <v>39</v>
      </c>
      <c r="D421" s="3">
        <v>10000</v>
      </c>
      <c r="E421" s="3" t="str">
        <f t="shared" si="13"/>
        <v>Lower Class</v>
      </c>
      <c r="F421">
        <v>2</v>
      </c>
      <c r="G421" t="s">
        <v>19</v>
      </c>
      <c r="H421" t="s">
        <v>25</v>
      </c>
      <c r="I421" t="s">
        <v>15</v>
      </c>
      <c r="J421">
        <v>1</v>
      </c>
      <c r="K421" t="s">
        <v>16</v>
      </c>
      <c r="L421" t="s">
        <v>17</v>
      </c>
      <c r="M421">
        <v>51</v>
      </c>
      <c r="N421" t="str">
        <f t="shared" si="12"/>
        <v>Middle Age Adults</v>
      </c>
      <c r="O421" t="s">
        <v>15</v>
      </c>
    </row>
    <row r="422" spans="1:15" x14ac:dyDescent="0.2">
      <c r="A422">
        <v>18153</v>
      </c>
      <c r="B422" t="s">
        <v>36</v>
      </c>
      <c r="C422" t="s">
        <v>38</v>
      </c>
      <c r="D422" s="3">
        <v>100000</v>
      </c>
      <c r="E422" s="3" t="str">
        <f t="shared" si="13"/>
        <v>Middle Class</v>
      </c>
      <c r="F422">
        <v>2</v>
      </c>
      <c r="G422" t="s">
        <v>13</v>
      </c>
      <c r="H422" t="s">
        <v>28</v>
      </c>
      <c r="I422" t="s">
        <v>15</v>
      </c>
      <c r="J422">
        <v>4</v>
      </c>
      <c r="K422" t="s">
        <v>30</v>
      </c>
      <c r="L422" t="s">
        <v>17</v>
      </c>
      <c r="M422">
        <v>59</v>
      </c>
      <c r="N422" t="str">
        <f t="shared" si="12"/>
        <v>Middle Age Adults</v>
      </c>
      <c r="O422" t="s">
        <v>18</v>
      </c>
    </row>
    <row r="423" spans="1:15" x14ac:dyDescent="0.2">
      <c r="A423">
        <v>14547</v>
      </c>
      <c r="B423" t="s">
        <v>36</v>
      </c>
      <c r="C423" t="s">
        <v>39</v>
      </c>
      <c r="D423" s="3">
        <v>10000</v>
      </c>
      <c r="E423" s="3" t="str">
        <f t="shared" si="13"/>
        <v>Lower Class</v>
      </c>
      <c r="F423">
        <v>2</v>
      </c>
      <c r="G423" t="s">
        <v>19</v>
      </c>
      <c r="H423" t="s">
        <v>25</v>
      </c>
      <c r="I423" t="s">
        <v>15</v>
      </c>
      <c r="J423">
        <v>0</v>
      </c>
      <c r="K423" t="s">
        <v>26</v>
      </c>
      <c r="L423" t="s">
        <v>17</v>
      </c>
      <c r="M423">
        <v>51</v>
      </c>
      <c r="N423" t="str">
        <f t="shared" si="12"/>
        <v>Middle Age Adults</v>
      </c>
      <c r="O423" t="s">
        <v>18</v>
      </c>
    </row>
    <row r="424" spans="1:15" x14ac:dyDescent="0.2">
      <c r="A424">
        <v>24901</v>
      </c>
      <c r="B424" t="s">
        <v>37</v>
      </c>
      <c r="C424" t="s">
        <v>39</v>
      </c>
      <c r="D424" s="3">
        <v>110000</v>
      </c>
      <c r="E424" s="3" t="str">
        <f t="shared" si="13"/>
        <v>Middle Class</v>
      </c>
      <c r="F424">
        <v>0</v>
      </c>
      <c r="G424" t="s">
        <v>19</v>
      </c>
      <c r="H424" t="s">
        <v>28</v>
      </c>
      <c r="I424" t="s">
        <v>18</v>
      </c>
      <c r="J424">
        <v>3</v>
      </c>
      <c r="K424" t="s">
        <v>30</v>
      </c>
      <c r="L424" t="s">
        <v>24</v>
      </c>
      <c r="M424">
        <v>32</v>
      </c>
      <c r="N424" t="str">
        <f t="shared" si="12"/>
        <v>Young Adults</v>
      </c>
      <c r="O424" t="s">
        <v>15</v>
      </c>
    </row>
    <row r="425" spans="1:15" x14ac:dyDescent="0.2">
      <c r="A425">
        <v>27169</v>
      </c>
      <c r="B425" t="s">
        <v>37</v>
      </c>
      <c r="C425" t="s">
        <v>39</v>
      </c>
      <c r="D425" s="3">
        <v>30000</v>
      </c>
      <c r="E425" s="3" t="str">
        <f t="shared" si="13"/>
        <v>Lower Class</v>
      </c>
      <c r="F425">
        <v>0</v>
      </c>
      <c r="G425" t="s">
        <v>27</v>
      </c>
      <c r="H425" t="s">
        <v>25</v>
      </c>
      <c r="I425" t="s">
        <v>15</v>
      </c>
      <c r="J425">
        <v>1</v>
      </c>
      <c r="K425" t="s">
        <v>22</v>
      </c>
      <c r="L425" t="s">
        <v>17</v>
      </c>
      <c r="M425">
        <v>34</v>
      </c>
      <c r="N425" t="str">
        <f t="shared" si="12"/>
        <v>Young Adults</v>
      </c>
      <c r="O425" t="s">
        <v>15</v>
      </c>
    </row>
    <row r="426" spans="1:15" x14ac:dyDescent="0.2">
      <c r="A426">
        <v>14805</v>
      </c>
      <c r="B426" t="s">
        <v>37</v>
      </c>
      <c r="C426" t="s">
        <v>38</v>
      </c>
      <c r="D426" s="3">
        <v>10000</v>
      </c>
      <c r="E426" s="3" t="str">
        <f t="shared" si="13"/>
        <v>Lower Class</v>
      </c>
      <c r="F426">
        <v>3</v>
      </c>
      <c r="G426" t="s">
        <v>29</v>
      </c>
      <c r="H426" t="s">
        <v>25</v>
      </c>
      <c r="I426" t="s">
        <v>15</v>
      </c>
      <c r="J426">
        <v>2</v>
      </c>
      <c r="K426" t="s">
        <v>16</v>
      </c>
      <c r="L426" t="s">
        <v>17</v>
      </c>
      <c r="M426">
        <v>43</v>
      </c>
      <c r="N426" t="str">
        <f t="shared" si="12"/>
        <v>Middle Age Adults</v>
      </c>
      <c r="O426" t="s">
        <v>18</v>
      </c>
    </row>
    <row r="427" spans="1:15" x14ac:dyDescent="0.2">
      <c r="A427">
        <v>15822</v>
      </c>
      <c r="B427" t="s">
        <v>36</v>
      </c>
      <c r="C427" t="s">
        <v>39</v>
      </c>
      <c r="D427" s="3">
        <v>40000</v>
      </c>
      <c r="E427" s="3" t="str">
        <f t="shared" si="13"/>
        <v>Lower Class</v>
      </c>
      <c r="F427">
        <v>2</v>
      </c>
      <c r="G427" t="s">
        <v>13</v>
      </c>
      <c r="H427" t="s">
        <v>28</v>
      </c>
      <c r="I427" t="s">
        <v>15</v>
      </c>
      <c r="J427">
        <v>2</v>
      </c>
      <c r="K427" t="s">
        <v>16</v>
      </c>
      <c r="L427" t="s">
        <v>24</v>
      </c>
      <c r="M427">
        <v>67</v>
      </c>
      <c r="N427" t="str">
        <f t="shared" si="12"/>
        <v>Seniors</v>
      </c>
      <c r="O427" t="s">
        <v>18</v>
      </c>
    </row>
    <row r="428" spans="1:15" x14ac:dyDescent="0.2">
      <c r="A428">
        <v>19389</v>
      </c>
      <c r="B428" t="s">
        <v>37</v>
      </c>
      <c r="C428" t="s">
        <v>39</v>
      </c>
      <c r="D428" s="3">
        <v>30000</v>
      </c>
      <c r="E428" s="3" t="str">
        <f t="shared" si="13"/>
        <v>Lower Class</v>
      </c>
      <c r="F428">
        <v>0</v>
      </c>
      <c r="G428" t="s">
        <v>19</v>
      </c>
      <c r="H428" t="s">
        <v>20</v>
      </c>
      <c r="I428" t="s">
        <v>18</v>
      </c>
      <c r="J428">
        <v>1</v>
      </c>
      <c r="K428" t="s">
        <v>22</v>
      </c>
      <c r="L428" t="s">
        <v>17</v>
      </c>
      <c r="M428">
        <v>28</v>
      </c>
      <c r="N428" t="str">
        <f t="shared" si="12"/>
        <v>Young Adults</v>
      </c>
      <c r="O428" t="s">
        <v>18</v>
      </c>
    </row>
    <row r="429" spans="1:15" x14ac:dyDescent="0.2">
      <c r="A429">
        <v>17048</v>
      </c>
      <c r="B429" t="s">
        <v>37</v>
      </c>
      <c r="C429" t="s">
        <v>38</v>
      </c>
      <c r="D429" s="3">
        <v>90000</v>
      </c>
      <c r="E429" s="3" t="str">
        <f t="shared" si="13"/>
        <v>Middle Class</v>
      </c>
      <c r="F429">
        <v>1</v>
      </c>
      <c r="G429" t="s">
        <v>31</v>
      </c>
      <c r="H429" t="s">
        <v>28</v>
      </c>
      <c r="I429" t="s">
        <v>15</v>
      </c>
      <c r="J429">
        <v>0</v>
      </c>
      <c r="K429" t="s">
        <v>16</v>
      </c>
      <c r="L429" t="s">
        <v>24</v>
      </c>
      <c r="M429">
        <v>36</v>
      </c>
      <c r="N429" t="str">
        <f t="shared" si="12"/>
        <v>Young Adults</v>
      </c>
      <c r="O429" t="s">
        <v>15</v>
      </c>
    </row>
    <row r="430" spans="1:15" x14ac:dyDescent="0.2">
      <c r="A430">
        <v>22204</v>
      </c>
      <c r="B430" t="s">
        <v>36</v>
      </c>
      <c r="C430" t="s">
        <v>39</v>
      </c>
      <c r="D430" s="3">
        <v>110000</v>
      </c>
      <c r="E430" s="3" t="str">
        <f t="shared" si="13"/>
        <v>Middle Class</v>
      </c>
      <c r="F430">
        <v>4</v>
      </c>
      <c r="G430" t="s">
        <v>13</v>
      </c>
      <c r="H430" t="s">
        <v>28</v>
      </c>
      <c r="I430" t="s">
        <v>15</v>
      </c>
      <c r="J430">
        <v>3</v>
      </c>
      <c r="K430" t="s">
        <v>22</v>
      </c>
      <c r="L430" t="s">
        <v>24</v>
      </c>
      <c r="M430">
        <v>48</v>
      </c>
      <c r="N430" t="str">
        <f t="shared" si="12"/>
        <v>Middle Age Adults</v>
      </c>
      <c r="O430" t="s">
        <v>18</v>
      </c>
    </row>
    <row r="431" spans="1:15" x14ac:dyDescent="0.2">
      <c r="A431">
        <v>12718</v>
      </c>
      <c r="B431" t="s">
        <v>37</v>
      </c>
      <c r="C431" t="s">
        <v>38</v>
      </c>
      <c r="D431" s="3">
        <v>30000</v>
      </c>
      <c r="E431" s="3" t="str">
        <f t="shared" si="13"/>
        <v>Lower Class</v>
      </c>
      <c r="F431">
        <v>0</v>
      </c>
      <c r="G431" t="s">
        <v>19</v>
      </c>
      <c r="H431" t="s">
        <v>20</v>
      </c>
      <c r="I431" t="s">
        <v>15</v>
      </c>
      <c r="J431">
        <v>1</v>
      </c>
      <c r="K431" t="s">
        <v>22</v>
      </c>
      <c r="L431" t="s">
        <v>17</v>
      </c>
      <c r="M431">
        <v>31</v>
      </c>
      <c r="N431" t="str">
        <f t="shared" si="12"/>
        <v>Young Adults</v>
      </c>
      <c r="O431" t="s">
        <v>18</v>
      </c>
    </row>
    <row r="432" spans="1:15" x14ac:dyDescent="0.2">
      <c r="A432">
        <v>15019</v>
      </c>
      <c r="B432" t="s">
        <v>37</v>
      </c>
      <c r="C432" t="s">
        <v>38</v>
      </c>
      <c r="D432" s="3">
        <v>30000</v>
      </c>
      <c r="E432" s="3" t="str">
        <f t="shared" si="13"/>
        <v>Lower Class</v>
      </c>
      <c r="F432">
        <v>3</v>
      </c>
      <c r="G432" t="s">
        <v>27</v>
      </c>
      <c r="H432" t="s">
        <v>14</v>
      </c>
      <c r="I432" t="s">
        <v>15</v>
      </c>
      <c r="J432">
        <v>2</v>
      </c>
      <c r="K432" t="s">
        <v>23</v>
      </c>
      <c r="L432" t="s">
        <v>24</v>
      </c>
      <c r="M432">
        <v>55</v>
      </c>
      <c r="N432" t="str">
        <f t="shared" si="12"/>
        <v>Middle Age Adults</v>
      </c>
      <c r="O432" t="s">
        <v>18</v>
      </c>
    </row>
    <row r="433" spans="1:15" x14ac:dyDescent="0.2">
      <c r="A433">
        <v>28488</v>
      </c>
      <c r="B433" t="s">
        <v>37</v>
      </c>
      <c r="C433" t="s">
        <v>39</v>
      </c>
      <c r="D433" s="3">
        <v>20000</v>
      </c>
      <c r="E433" s="3" t="str">
        <f t="shared" si="13"/>
        <v>Lower Class</v>
      </c>
      <c r="F433">
        <v>0</v>
      </c>
      <c r="G433" t="s">
        <v>19</v>
      </c>
      <c r="H433" t="s">
        <v>25</v>
      </c>
      <c r="I433" t="s">
        <v>15</v>
      </c>
      <c r="J433">
        <v>0</v>
      </c>
      <c r="K433" t="s">
        <v>16</v>
      </c>
      <c r="L433" t="s">
        <v>24</v>
      </c>
      <c r="M433">
        <v>28</v>
      </c>
      <c r="N433" t="str">
        <f t="shared" si="12"/>
        <v>Young Adults</v>
      </c>
      <c r="O433" t="s">
        <v>15</v>
      </c>
    </row>
    <row r="434" spans="1:15" x14ac:dyDescent="0.2">
      <c r="A434">
        <v>21891</v>
      </c>
      <c r="B434" t="s">
        <v>36</v>
      </c>
      <c r="C434" t="s">
        <v>38</v>
      </c>
      <c r="D434" s="3">
        <v>110000</v>
      </c>
      <c r="E434" s="3" t="str">
        <f t="shared" si="13"/>
        <v>Middle Class</v>
      </c>
      <c r="F434">
        <v>0</v>
      </c>
      <c r="G434" t="s">
        <v>27</v>
      </c>
      <c r="H434" t="s">
        <v>28</v>
      </c>
      <c r="I434" t="s">
        <v>15</v>
      </c>
      <c r="J434">
        <v>3</v>
      </c>
      <c r="K434" t="s">
        <v>30</v>
      </c>
      <c r="L434" t="s">
        <v>24</v>
      </c>
      <c r="M434">
        <v>34</v>
      </c>
      <c r="N434" t="str">
        <f t="shared" si="12"/>
        <v>Young Adults</v>
      </c>
      <c r="O434" t="s">
        <v>15</v>
      </c>
    </row>
    <row r="435" spans="1:15" x14ac:dyDescent="0.2">
      <c r="A435">
        <v>27814</v>
      </c>
      <c r="B435" t="s">
        <v>37</v>
      </c>
      <c r="C435" t="s">
        <v>38</v>
      </c>
      <c r="D435" s="3">
        <v>30000</v>
      </c>
      <c r="E435" s="3" t="str">
        <f t="shared" si="13"/>
        <v>Lower Class</v>
      </c>
      <c r="F435">
        <v>3</v>
      </c>
      <c r="G435" t="s">
        <v>19</v>
      </c>
      <c r="H435" t="s">
        <v>20</v>
      </c>
      <c r="I435" t="s">
        <v>18</v>
      </c>
      <c r="J435">
        <v>1</v>
      </c>
      <c r="K435" t="s">
        <v>16</v>
      </c>
      <c r="L435" t="s">
        <v>17</v>
      </c>
      <c r="M435">
        <v>26</v>
      </c>
      <c r="N435" t="str">
        <f t="shared" si="12"/>
        <v>Young Adults</v>
      </c>
      <c r="O435" t="s">
        <v>18</v>
      </c>
    </row>
    <row r="436" spans="1:15" x14ac:dyDescent="0.2">
      <c r="A436">
        <v>22175</v>
      </c>
      <c r="B436" t="s">
        <v>36</v>
      </c>
      <c r="C436" t="s">
        <v>38</v>
      </c>
      <c r="D436" s="3">
        <v>30000</v>
      </c>
      <c r="E436" s="3" t="str">
        <f t="shared" si="13"/>
        <v>Lower Class</v>
      </c>
      <c r="F436">
        <v>3</v>
      </c>
      <c r="G436" t="s">
        <v>27</v>
      </c>
      <c r="H436" t="s">
        <v>14</v>
      </c>
      <c r="I436" t="s">
        <v>15</v>
      </c>
      <c r="J436">
        <v>2</v>
      </c>
      <c r="K436" t="s">
        <v>23</v>
      </c>
      <c r="L436" t="s">
        <v>24</v>
      </c>
      <c r="M436">
        <v>53</v>
      </c>
      <c r="N436" t="str">
        <f t="shared" si="12"/>
        <v>Middle Age Adults</v>
      </c>
      <c r="O436" t="s">
        <v>15</v>
      </c>
    </row>
    <row r="437" spans="1:15" x14ac:dyDescent="0.2">
      <c r="A437">
        <v>29447</v>
      </c>
      <c r="B437" t="s">
        <v>37</v>
      </c>
      <c r="C437" t="s">
        <v>38</v>
      </c>
      <c r="D437" s="3">
        <v>10000</v>
      </c>
      <c r="E437" s="3" t="str">
        <f t="shared" si="13"/>
        <v>Lower Class</v>
      </c>
      <c r="F437">
        <v>2</v>
      </c>
      <c r="G437" t="s">
        <v>13</v>
      </c>
      <c r="H437" t="s">
        <v>20</v>
      </c>
      <c r="I437" t="s">
        <v>18</v>
      </c>
      <c r="J437">
        <v>1</v>
      </c>
      <c r="K437" t="s">
        <v>22</v>
      </c>
      <c r="L437" t="s">
        <v>17</v>
      </c>
      <c r="M437">
        <v>68</v>
      </c>
      <c r="N437" t="str">
        <f t="shared" si="12"/>
        <v>Seniors</v>
      </c>
      <c r="O437" t="s">
        <v>18</v>
      </c>
    </row>
    <row r="438" spans="1:15" x14ac:dyDescent="0.2">
      <c r="A438">
        <v>19784</v>
      </c>
      <c r="B438" t="s">
        <v>36</v>
      </c>
      <c r="C438" t="s">
        <v>38</v>
      </c>
      <c r="D438" s="3">
        <v>80000</v>
      </c>
      <c r="E438" s="3" t="str">
        <f t="shared" si="13"/>
        <v>Middle Class</v>
      </c>
      <c r="F438">
        <v>2</v>
      </c>
      <c r="G438" t="s">
        <v>27</v>
      </c>
      <c r="H438" t="s">
        <v>14</v>
      </c>
      <c r="I438" t="s">
        <v>15</v>
      </c>
      <c r="J438">
        <v>2</v>
      </c>
      <c r="K438" t="s">
        <v>23</v>
      </c>
      <c r="L438" t="s">
        <v>24</v>
      </c>
      <c r="M438">
        <v>50</v>
      </c>
      <c r="N438" t="str">
        <f t="shared" si="12"/>
        <v>Middle Age Adults</v>
      </c>
      <c r="O438" t="s">
        <v>15</v>
      </c>
    </row>
    <row r="439" spans="1:15" x14ac:dyDescent="0.2">
      <c r="A439">
        <v>27824</v>
      </c>
      <c r="B439" t="s">
        <v>37</v>
      </c>
      <c r="C439" t="s">
        <v>38</v>
      </c>
      <c r="D439" s="3">
        <v>30000</v>
      </c>
      <c r="E439" s="3" t="str">
        <f t="shared" si="13"/>
        <v>Lower Class</v>
      </c>
      <c r="F439">
        <v>3</v>
      </c>
      <c r="G439" t="s">
        <v>19</v>
      </c>
      <c r="H439" t="s">
        <v>20</v>
      </c>
      <c r="I439" t="s">
        <v>15</v>
      </c>
      <c r="J439">
        <v>2</v>
      </c>
      <c r="K439" t="s">
        <v>16</v>
      </c>
      <c r="L439" t="s">
        <v>17</v>
      </c>
      <c r="M439">
        <v>28</v>
      </c>
      <c r="N439" t="str">
        <f t="shared" si="12"/>
        <v>Young Adults</v>
      </c>
      <c r="O439" t="s">
        <v>15</v>
      </c>
    </row>
    <row r="440" spans="1:15" x14ac:dyDescent="0.2">
      <c r="A440">
        <v>24093</v>
      </c>
      <c r="B440" t="s">
        <v>37</v>
      </c>
      <c r="C440" t="s">
        <v>38</v>
      </c>
      <c r="D440" s="3">
        <v>80000</v>
      </c>
      <c r="E440" s="3" t="str">
        <f t="shared" si="13"/>
        <v>Middle Class</v>
      </c>
      <c r="F440">
        <v>0</v>
      </c>
      <c r="G440" t="s">
        <v>31</v>
      </c>
      <c r="H440" t="s">
        <v>14</v>
      </c>
      <c r="I440" t="s">
        <v>18</v>
      </c>
      <c r="J440">
        <v>0</v>
      </c>
      <c r="K440" t="s">
        <v>16</v>
      </c>
      <c r="L440" t="s">
        <v>17</v>
      </c>
      <c r="M440">
        <v>40</v>
      </c>
      <c r="N440" t="str">
        <f t="shared" si="12"/>
        <v>Middle Age Adults</v>
      </c>
      <c r="O440" t="s">
        <v>15</v>
      </c>
    </row>
    <row r="441" spans="1:15" x14ac:dyDescent="0.2">
      <c r="A441">
        <v>19618</v>
      </c>
      <c r="B441" t="s">
        <v>36</v>
      </c>
      <c r="C441" t="s">
        <v>39</v>
      </c>
      <c r="D441" s="3">
        <v>70000</v>
      </c>
      <c r="E441" s="3" t="str">
        <f t="shared" si="13"/>
        <v>Middle Class</v>
      </c>
      <c r="F441">
        <v>5</v>
      </c>
      <c r="G441" t="s">
        <v>19</v>
      </c>
      <c r="H441" t="s">
        <v>14</v>
      </c>
      <c r="I441" t="s">
        <v>15</v>
      </c>
      <c r="J441">
        <v>2</v>
      </c>
      <c r="K441" t="s">
        <v>16</v>
      </c>
      <c r="L441" t="s">
        <v>24</v>
      </c>
      <c r="M441">
        <v>44</v>
      </c>
      <c r="N441" t="str">
        <f t="shared" si="12"/>
        <v>Middle Age Adults</v>
      </c>
      <c r="O441" t="s">
        <v>18</v>
      </c>
    </row>
    <row r="442" spans="1:15" x14ac:dyDescent="0.2">
      <c r="A442">
        <v>21561</v>
      </c>
      <c r="B442" t="s">
        <v>37</v>
      </c>
      <c r="C442" t="s">
        <v>39</v>
      </c>
      <c r="D442" s="3">
        <v>90000</v>
      </c>
      <c r="E442" s="3" t="str">
        <f t="shared" si="13"/>
        <v>Middle Class</v>
      </c>
      <c r="F442">
        <v>0</v>
      </c>
      <c r="G442" t="s">
        <v>13</v>
      </c>
      <c r="H442" t="s">
        <v>21</v>
      </c>
      <c r="I442" t="s">
        <v>18</v>
      </c>
      <c r="J442">
        <v>3</v>
      </c>
      <c r="K442" t="s">
        <v>30</v>
      </c>
      <c r="L442" t="s">
        <v>24</v>
      </c>
      <c r="M442">
        <v>34</v>
      </c>
      <c r="N442" t="str">
        <f t="shared" si="12"/>
        <v>Young Adults</v>
      </c>
      <c r="O442" t="s">
        <v>15</v>
      </c>
    </row>
    <row r="443" spans="1:15" x14ac:dyDescent="0.2">
      <c r="A443">
        <v>11061</v>
      </c>
      <c r="B443" t="s">
        <v>36</v>
      </c>
      <c r="C443" t="s">
        <v>39</v>
      </c>
      <c r="D443" s="3">
        <v>70000</v>
      </c>
      <c r="E443" s="3" t="str">
        <f t="shared" si="13"/>
        <v>Middle Class</v>
      </c>
      <c r="F443">
        <v>2</v>
      </c>
      <c r="G443" t="s">
        <v>19</v>
      </c>
      <c r="H443" t="s">
        <v>14</v>
      </c>
      <c r="I443" t="s">
        <v>15</v>
      </c>
      <c r="J443">
        <v>2</v>
      </c>
      <c r="K443" t="s">
        <v>23</v>
      </c>
      <c r="L443" t="s">
        <v>24</v>
      </c>
      <c r="M443">
        <v>52</v>
      </c>
      <c r="N443" t="str">
        <f t="shared" si="12"/>
        <v>Middle Age Adults</v>
      </c>
      <c r="O443" t="s">
        <v>15</v>
      </c>
    </row>
    <row r="444" spans="1:15" x14ac:dyDescent="0.2">
      <c r="A444">
        <v>26651</v>
      </c>
      <c r="B444" t="s">
        <v>37</v>
      </c>
      <c r="C444" t="s">
        <v>39</v>
      </c>
      <c r="D444" s="3">
        <v>80000</v>
      </c>
      <c r="E444" s="3" t="str">
        <f t="shared" si="13"/>
        <v>Middle Class</v>
      </c>
      <c r="F444">
        <v>4</v>
      </c>
      <c r="G444" t="s">
        <v>31</v>
      </c>
      <c r="H444" t="s">
        <v>28</v>
      </c>
      <c r="I444" t="s">
        <v>15</v>
      </c>
      <c r="J444">
        <v>0</v>
      </c>
      <c r="K444" t="s">
        <v>16</v>
      </c>
      <c r="L444" t="s">
        <v>24</v>
      </c>
      <c r="M444">
        <v>36</v>
      </c>
      <c r="N444" t="str">
        <f t="shared" si="12"/>
        <v>Young Adults</v>
      </c>
      <c r="O444" t="s">
        <v>15</v>
      </c>
    </row>
    <row r="445" spans="1:15" x14ac:dyDescent="0.2">
      <c r="A445">
        <v>21108</v>
      </c>
      <c r="B445" t="s">
        <v>36</v>
      </c>
      <c r="C445" t="s">
        <v>38</v>
      </c>
      <c r="D445" s="3">
        <v>40000</v>
      </c>
      <c r="E445" s="3" t="str">
        <f t="shared" si="13"/>
        <v>Lower Class</v>
      </c>
      <c r="F445">
        <v>1</v>
      </c>
      <c r="G445" t="s">
        <v>13</v>
      </c>
      <c r="H445" t="s">
        <v>14</v>
      </c>
      <c r="I445" t="s">
        <v>15</v>
      </c>
      <c r="J445">
        <v>1</v>
      </c>
      <c r="K445" t="s">
        <v>16</v>
      </c>
      <c r="L445" t="s">
        <v>17</v>
      </c>
      <c r="M445">
        <v>43</v>
      </c>
      <c r="N445" t="str">
        <f t="shared" si="12"/>
        <v>Middle Age Adults</v>
      </c>
      <c r="O445" t="s">
        <v>15</v>
      </c>
    </row>
    <row r="446" spans="1:15" x14ac:dyDescent="0.2">
      <c r="A446">
        <v>12731</v>
      </c>
      <c r="B446" t="s">
        <v>37</v>
      </c>
      <c r="C446" t="s">
        <v>39</v>
      </c>
      <c r="D446" s="3">
        <v>30000</v>
      </c>
      <c r="E446" s="3" t="str">
        <f t="shared" si="13"/>
        <v>Lower Class</v>
      </c>
      <c r="F446">
        <v>0</v>
      </c>
      <c r="G446" t="s">
        <v>27</v>
      </c>
      <c r="H446" t="s">
        <v>25</v>
      </c>
      <c r="I446" t="s">
        <v>18</v>
      </c>
      <c r="J446">
        <v>1</v>
      </c>
      <c r="K446" t="s">
        <v>26</v>
      </c>
      <c r="L446" t="s">
        <v>17</v>
      </c>
      <c r="M446">
        <v>32</v>
      </c>
      <c r="N446" t="str">
        <f t="shared" si="12"/>
        <v>Young Adults</v>
      </c>
      <c r="O446" t="s">
        <v>18</v>
      </c>
    </row>
    <row r="447" spans="1:15" x14ac:dyDescent="0.2">
      <c r="A447">
        <v>25307</v>
      </c>
      <c r="B447" t="s">
        <v>36</v>
      </c>
      <c r="C447" t="s">
        <v>38</v>
      </c>
      <c r="D447" s="3">
        <v>40000</v>
      </c>
      <c r="E447" s="3" t="str">
        <f t="shared" si="13"/>
        <v>Lower Class</v>
      </c>
      <c r="F447">
        <v>1</v>
      </c>
      <c r="G447" t="s">
        <v>13</v>
      </c>
      <c r="H447" t="s">
        <v>14</v>
      </c>
      <c r="I447" t="s">
        <v>15</v>
      </c>
      <c r="J447">
        <v>1</v>
      </c>
      <c r="K447" t="s">
        <v>26</v>
      </c>
      <c r="L447" t="s">
        <v>17</v>
      </c>
      <c r="M447">
        <v>32</v>
      </c>
      <c r="N447" t="str">
        <f t="shared" si="12"/>
        <v>Young Adults</v>
      </c>
      <c r="O447" t="s">
        <v>15</v>
      </c>
    </row>
    <row r="448" spans="1:15" x14ac:dyDescent="0.2">
      <c r="A448">
        <v>14278</v>
      </c>
      <c r="B448" t="s">
        <v>36</v>
      </c>
      <c r="C448" t="s">
        <v>38</v>
      </c>
      <c r="D448" s="3">
        <v>130000</v>
      </c>
      <c r="E448" s="3" t="str">
        <f t="shared" si="13"/>
        <v>Middle Class</v>
      </c>
      <c r="F448">
        <v>0</v>
      </c>
      <c r="G448" t="s">
        <v>31</v>
      </c>
      <c r="H448" t="s">
        <v>28</v>
      </c>
      <c r="I448" t="s">
        <v>15</v>
      </c>
      <c r="J448">
        <v>1</v>
      </c>
      <c r="K448" t="s">
        <v>30</v>
      </c>
      <c r="L448" t="s">
        <v>24</v>
      </c>
      <c r="M448">
        <v>48</v>
      </c>
      <c r="N448" t="str">
        <f t="shared" si="12"/>
        <v>Middle Age Adults</v>
      </c>
      <c r="O448" t="s">
        <v>18</v>
      </c>
    </row>
    <row r="449" spans="1:15" x14ac:dyDescent="0.2">
      <c r="A449">
        <v>20711</v>
      </c>
      <c r="B449" t="s">
        <v>36</v>
      </c>
      <c r="C449" t="s">
        <v>38</v>
      </c>
      <c r="D449" s="3">
        <v>40000</v>
      </c>
      <c r="E449" s="3" t="str">
        <f t="shared" si="13"/>
        <v>Lower Class</v>
      </c>
      <c r="F449">
        <v>1</v>
      </c>
      <c r="G449" t="s">
        <v>13</v>
      </c>
      <c r="H449" t="s">
        <v>14</v>
      </c>
      <c r="I449" t="s">
        <v>15</v>
      </c>
      <c r="J449">
        <v>0</v>
      </c>
      <c r="K449" t="s">
        <v>26</v>
      </c>
      <c r="L449" t="s">
        <v>17</v>
      </c>
      <c r="M449">
        <v>32</v>
      </c>
      <c r="N449" t="str">
        <f t="shared" si="12"/>
        <v>Young Adults</v>
      </c>
      <c r="O449" t="s">
        <v>15</v>
      </c>
    </row>
    <row r="450" spans="1:15" x14ac:dyDescent="0.2">
      <c r="A450">
        <v>11383</v>
      </c>
      <c r="B450" t="s">
        <v>36</v>
      </c>
      <c r="C450" t="s">
        <v>38</v>
      </c>
      <c r="D450" s="3">
        <v>30000</v>
      </c>
      <c r="E450" s="3" t="str">
        <f t="shared" si="13"/>
        <v>Lower Class</v>
      </c>
      <c r="F450">
        <v>3</v>
      </c>
      <c r="G450" t="s">
        <v>31</v>
      </c>
      <c r="H450" t="s">
        <v>20</v>
      </c>
      <c r="I450" t="s">
        <v>15</v>
      </c>
      <c r="J450">
        <v>0</v>
      </c>
      <c r="K450" t="s">
        <v>16</v>
      </c>
      <c r="L450" t="s">
        <v>17</v>
      </c>
      <c r="M450">
        <v>46</v>
      </c>
      <c r="N450" t="str">
        <f t="shared" ref="N450:N513" si="14">IF(M450&gt;=60, "Seniors", IF(M450&lt;39,  "Young Adults", "Middle Age Adults"))</f>
        <v>Middle Age Adults</v>
      </c>
      <c r="O450" t="s">
        <v>18</v>
      </c>
    </row>
    <row r="451" spans="1:15" x14ac:dyDescent="0.2">
      <c r="A451">
        <v>12497</v>
      </c>
      <c r="B451" t="s">
        <v>36</v>
      </c>
      <c r="C451" t="s">
        <v>38</v>
      </c>
      <c r="D451" s="3">
        <v>40000</v>
      </c>
      <c r="E451" s="3" t="str">
        <f t="shared" ref="E451:E514" si="15">IF(D451&gt;=156000, "Upper Class", IF(D451&lt;48000,  "Lower Class", "Middle Class"))</f>
        <v>Lower Class</v>
      </c>
      <c r="F451">
        <v>1</v>
      </c>
      <c r="G451" t="s">
        <v>13</v>
      </c>
      <c r="H451" t="s">
        <v>14</v>
      </c>
      <c r="I451" t="s">
        <v>15</v>
      </c>
      <c r="J451">
        <v>0</v>
      </c>
      <c r="K451" t="s">
        <v>16</v>
      </c>
      <c r="L451" t="s">
        <v>17</v>
      </c>
      <c r="M451">
        <v>42</v>
      </c>
      <c r="N451" t="str">
        <f t="shared" si="14"/>
        <v>Middle Age Adults</v>
      </c>
      <c r="O451" t="s">
        <v>18</v>
      </c>
    </row>
    <row r="452" spans="1:15" x14ac:dyDescent="0.2">
      <c r="A452">
        <v>16559</v>
      </c>
      <c r="B452" t="s">
        <v>37</v>
      </c>
      <c r="C452" t="s">
        <v>38</v>
      </c>
      <c r="D452" s="3">
        <v>10000</v>
      </c>
      <c r="E452" s="3" t="str">
        <f t="shared" si="15"/>
        <v>Lower Class</v>
      </c>
      <c r="F452">
        <v>2</v>
      </c>
      <c r="G452" t="s">
        <v>27</v>
      </c>
      <c r="H452" t="s">
        <v>25</v>
      </c>
      <c r="I452" t="s">
        <v>15</v>
      </c>
      <c r="J452">
        <v>0</v>
      </c>
      <c r="K452" t="s">
        <v>16</v>
      </c>
      <c r="L452" t="s">
        <v>17</v>
      </c>
      <c r="M452">
        <v>36</v>
      </c>
      <c r="N452" t="str">
        <f t="shared" si="14"/>
        <v>Young Adults</v>
      </c>
      <c r="O452" t="s">
        <v>15</v>
      </c>
    </row>
    <row r="453" spans="1:15" x14ac:dyDescent="0.2">
      <c r="A453">
        <v>11585</v>
      </c>
      <c r="B453" t="s">
        <v>36</v>
      </c>
      <c r="C453" t="s">
        <v>38</v>
      </c>
      <c r="D453" s="3">
        <v>40000</v>
      </c>
      <c r="E453" s="3" t="str">
        <f t="shared" si="15"/>
        <v>Lower Class</v>
      </c>
      <c r="F453">
        <v>1</v>
      </c>
      <c r="G453" t="s">
        <v>13</v>
      </c>
      <c r="H453" t="s">
        <v>14</v>
      </c>
      <c r="I453" t="s">
        <v>15</v>
      </c>
      <c r="J453">
        <v>0</v>
      </c>
      <c r="K453" t="s">
        <v>16</v>
      </c>
      <c r="L453" t="s">
        <v>17</v>
      </c>
      <c r="M453">
        <v>41</v>
      </c>
      <c r="N453" t="str">
        <f t="shared" si="14"/>
        <v>Middle Age Adults</v>
      </c>
      <c r="O453" t="s">
        <v>18</v>
      </c>
    </row>
    <row r="454" spans="1:15" x14ac:dyDescent="0.2">
      <c r="A454">
        <v>20277</v>
      </c>
      <c r="B454" t="s">
        <v>36</v>
      </c>
      <c r="C454" t="s">
        <v>38</v>
      </c>
      <c r="D454" s="3">
        <v>30000</v>
      </c>
      <c r="E454" s="3" t="str">
        <f t="shared" si="15"/>
        <v>Lower Class</v>
      </c>
      <c r="F454">
        <v>2</v>
      </c>
      <c r="G454" t="s">
        <v>19</v>
      </c>
      <c r="H454" t="s">
        <v>20</v>
      </c>
      <c r="I454" t="s">
        <v>18</v>
      </c>
      <c r="J454">
        <v>2</v>
      </c>
      <c r="K454" t="s">
        <v>16</v>
      </c>
      <c r="L454" t="s">
        <v>24</v>
      </c>
      <c r="M454">
        <v>69</v>
      </c>
      <c r="N454" t="str">
        <f t="shared" si="14"/>
        <v>Seniors</v>
      </c>
      <c r="O454" t="s">
        <v>18</v>
      </c>
    </row>
    <row r="455" spans="1:15" x14ac:dyDescent="0.2">
      <c r="A455">
        <v>26765</v>
      </c>
      <c r="B455" t="s">
        <v>37</v>
      </c>
      <c r="C455" t="s">
        <v>38</v>
      </c>
      <c r="D455" s="3">
        <v>70000</v>
      </c>
      <c r="E455" s="3" t="str">
        <f t="shared" si="15"/>
        <v>Middle Class</v>
      </c>
      <c r="F455">
        <v>5</v>
      </c>
      <c r="G455" t="s">
        <v>19</v>
      </c>
      <c r="H455" t="s">
        <v>14</v>
      </c>
      <c r="I455" t="s">
        <v>15</v>
      </c>
      <c r="J455">
        <v>2</v>
      </c>
      <c r="K455" t="s">
        <v>23</v>
      </c>
      <c r="L455" t="s">
        <v>24</v>
      </c>
      <c r="M455">
        <v>45</v>
      </c>
      <c r="N455" t="str">
        <f t="shared" si="14"/>
        <v>Middle Age Adults</v>
      </c>
      <c r="O455" t="s">
        <v>18</v>
      </c>
    </row>
    <row r="456" spans="1:15" x14ac:dyDescent="0.2">
      <c r="A456">
        <v>12389</v>
      </c>
      <c r="B456" t="s">
        <v>37</v>
      </c>
      <c r="C456" t="s">
        <v>39</v>
      </c>
      <c r="D456" s="3">
        <v>30000</v>
      </c>
      <c r="E456" s="3" t="str">
        <f t="shared" si="15"/>
        <v>Lower Class</v>
      </c>
      <c r="F456">
        <v>0</v>
      </c>
      <c r="G456" t="s">
        <v>27</v>
      </c>
      <c r="H456" t="s">
        <v>25</v>
      </c>
      <c r="I456" t="s">
        <v>18</v>
      </c>
      <c r="J456">
        <v>1</v>
      </c>
      <c r="K456" t="s">
        <v>22</v>
      </c>
      <c r="L456" t="s">
        <v>17</v>
      </c>
      <c r="M456">
        <v>34</v>
      </c>
      <c r="N456" t="str">
        <f t="shared" si="14"/>
        <v>Young Adults</v>
      </c>
      <c r="O456" t="s">
        <v>18</v>
      </c>
    </row>
    <row r="457" spans="1:15" x14ac:dyDescent="0.2">
      <c r="A457">
        <v>13585</v>
      </c>
      <c r="B457" t="s">
        <v>36</v>
      </c>
      <c r="C457" t="s">
        <v>38</v>
      </c>
      <c r="D457" s="3">
        <v>80000</v>
      </c>
      <c r="E457" s="3" t="str">
        <f t="shared" si="15"/>
        <v>Middle Class</v>
      </c>
      <c r="F457">
        <v>4</v>
      </c>
      <c r="G457" t="s">
        <v>19</v>
      </c>
      <c r="H457" t="s">
        <v>21</v>
      </c>
      <c r="I457" t="s">
        <v>18</v>
      </c>
      <c r="J457">
        <v>1</v>
      </c>
      <c r="K457" t="s">
        <v>22</v>
      </c>
      <c r="L457" t="s">
        <v>17</v>
      </c>
      <c r="M457">
        <v>53</v>
      </c>
      <c r="N457" t="str">
        <f t="shared" si="14"/>
        <v>Middle Age Adults</v>
      </c>
      <c r="O457" t="s">
        <v>15</v>
      </c>
    </row>
    <row r="458" spans="1:15" x14ac:dyDescent="0.2">
      <c r="A458">
        <v>26385</v>
      </c>
      <c r="B458" t="s">
        <v>37</v>
      </c>
      <c r="C458" t="s">
        <v>39</v>
      </c>
      <c r="D458" s="3">
        <v>120000</v>
      </c>
      <c r="E458" s="3" t="str">
        <f t="shared" si="15"/>
        <v>Middle Class</v>
      </c>
      <c r="F458">
        <v>3</v>
      </c>
      <c r="G458" t="s">
        <v>27</v>
      </c>
      <c r="H458" t="s">
        <v>21</v>
      </c>
      <c r="I458" t="s">
        <v>18</v>
      </c>
      <c r="J458">
        <v>4</v>
      </c>
      <c r="K458" t="s">
        <v>23</v>
      </c>
      <c r="L458" t="s">
        <v>17</v>
      </c>
      <c r="M458">
        <v>50</v>
      </c>
      <c r="N458" t="str">
        <f t="shared" si="14"/>
        <v>Middle Age Adults</v>
      </c>
      <c r="O458" t="s">
        <v>18</v>
      </c>
    </row>
    <row r="459" spans="1:15" x14ac:dyDescent="0.2">
      <c r="A459">
        <v>12236</v>
      </c>
      <c r="B459" t="s">
        <v>36</v>
      </c>
      <c r="C459" t="s">
        <v>38</v>
      </c>
      <c r="D459" s="3">
        <v>20000</v>
      </c>
      <c r="E459" s="3" t="str">
        <f t="shared" si="15"/>
        <v>Lower Class</v>
      </c>
      <c r="F459">
        <v>1</v>
      </c>
      <c r="G459" t="s">
        <v>19</v>
      </c>
      <c r="H459" t="s">
        <v>25</v>
      </c>
      <c r="I459" t="s">
        <v>15</v>
      </c>
      <c r="J459">
        <v>0</v>
      </c>
      <c r="K459" t="s">
        <v>16</v>
      </c>
      <c r="L459" t="s">
        <v>17</v>
      </c>
      <c r="M459">
        <v>65</v>
      </c>
      <c r="N459" t="str">
        <f t="shared" si="14"/>
        <v>Seniors</v>
      </c>
      <c r="O459" t="s">
        <v>18</v>
      </c>
    </row>
    <row r="460" spans="1:15" x14ac:dyDescent="0.2">
      <c r="A460">
        <v>21560</v>
      </c>
      <c r="B460" t="s">
        <v>36</v>
      </c>
      <c r="C460" t="s">
        <v>39</v>
      </c>
      <c r="D460" s="3">
        <v>120000</v>
      </c>
      <c r="E460" s="3" t="str">
        <f t="shared" si="15"/>
        <v>Middle Class</v>
      </c>
      <c r="F460">
        <v>0</v>
      </c>
      <c r="G460" t="s">
        <v>29</v>
      </c>
      <c r="H460" t="s">
        <v>21</v>
      </c>
      <c r="I460" t="s">
        <v>15</v>
      </c>
      <c r="J460">
        <v>4</v>
      </c>
      <c r="K460" t="s">
        <v>30</v>
      </c>
      <c r="L460" t="s">
        <v>24</v>
      </c>
      <c r="M460">
        <v>32</v>
      </c>
      <c r="N460" t="str">
        <f t="shared" si="14"/>
        <v>Young Adults</v>
      </c>
      <c r="O460" t="s">
        <v>15</v>
      </c>
    </row>
    <row r="461" spans="1:15" x14ac:dyDescent="0.2">
      <c r="A461">
        <v>21554</v>
      </c>
      <c r="B461" t="s">
        <v>37</v>
      </c>
      <c r="C461" t="s">
        <v>38</v>
      </c>
      <c r="D461" s="3">
        <v>80000</v>
      </c>
      <c r="E461" s="3" t="str">
        <f t="shared" si="15"/>
        <v>Middle Class</v>
      </c>
      <c r="F461">
        <v>0</v>
      </c>
      <c r="G461" t="s">
        <v>13</v>
      </c>
      <c r="H461" t="s">
        <v>21</v>
      </c>
      <c r="I461" t="s">
        <v>18</v>
      </c>
      <c r="J461">
        <v>3</v>
      </c>
      <c r="K461" t="s">
        <v>30</v>
      </c>
      <c r="L461" t="s">
        <v>24</v>
      </c>
      <c r="M461">
        <v>33</v>
      </c>
      <c r="N461" t="str">
        <f t="shared" si="14"/>
        <v>Young Adults</v>
      </c>
      <c r="O461" t="s">
        <v>18</v>
      </c>
    </row>
    <row r="462" spans="1:15" x14ac:dyDescent="0.2">
      <c r="A462">
        <v>13662</v>
      </c>
      <c r="B462" t="s">
        <v>37</v>
      </c>
      <c r="C462" t="s">
        <v>39</v>
      </c>
      <c r="D462" s="3">
        <v>20000</v>
      </c>
      <c r="E462" s="3" t="str">
        <f t="shared" si="15"/>
        <v>Lower Class</v>
      </c>
      <c r="F462">
        <v>0</v>
      </c>
      <c r="G462" t="s">
        <v>29</v>
      </c>
      <c r="H462" t="s">
        <v>25</v>
      </c>
      <c r="I462" t="s">
        <v>15</v>
      </c>
      <c r="J462">
        <v>2</v>
      </c>
      <c r="K462" t="s">
        <v>26</v>
      </c>
      <c r="L462" t="s">
        <v>17</v>
      </c>
      <c r="M462">
        <v>31</v>
      </c>
      <c r="N462" t="str">
        <f t="shared" si="14"/>
        <v>Young Adults</v>
      </c>
      <c r="O462" t="s">
        <v>15</v>
      </c>
    </row>
    <row r="463" spans="1:15" x14ac:dyDescent="0.2">
      <c r="A463">
        <v>13089</v>
      </c>
      <c r="B463" t="s">
        <v>36</v>
      </c>
      <c r="C463" t="s">
        <v>38</v>
      </c>
      <c r="D463" s="3">
        <v>120000</v>
      </c>
      <c r="E463" s="3" t="str">
        <f t="shared" si="15"/>
        <v>Middle Class</v>
      </c>
      <c r="F463">
        <v>1</v>
      </c>
      <c r="G463" t="s">
        <v>13</v>
      </c>
      <c r="H463" t="s">
        <v>28</v>
      </c>
      <c r="I463" t="s">
        <v>15</v>
      </c>
      <c r="J463">
        <v>2</v>
      </c>
      <c r="K463" t="s">
        <v>16</v>
      </c>
      <c r="L463" t="s">
        <v>24</v>
      </c>
      <c r="M463">
        <v>46</v>
      </c>
      <c r="N463" t="str">
        <f t="shared" si="14"/>
        <v>Middle Age Adults</v>
      </c>
      <c r="O463" t="s">
        <v>15</v>
      </c>
    </row>
    <row r="464" spans="1:15" x14ac:dyDescent="0.2">
      <c r="A464">
        <v>14791</v>
      </c>
      <c r="B464" t="s">
        <v>36</v>
      </c>
      <c r="C464" t="s">
        <v>38</v>
      </c>
      <c r="D464" s="3">
        <v>40000</v>
      </c>
      <c r="E464" s="3" t="str">
        <f t="shared" si="15"/>
        <v>Lower Class</v>
      </c>
      <c r="F464">
        <v>0</v>
      </c>
      <c r="G464" t="s">
        <v>13</v>
      </c>
      <c r="H464" t="s">
        <v>20</v>
      </c>
      <c r="I464" t="s">
        <v>15</v>
      </c>
      <c r="J464">
        <v>0</v>
      </c>
      <c r="K464" t="s">
        <v>16</v>
      </c>
      <c r="L464" t="s">
        <v>17</v>
      </c>
      <c r="M464">
        <v>39</v>
      </c>
      <c r="N464" t="str">
        <f t="shared" si="14"/>
        <v>Middle Age Adults</v>
      </c>
      <c r="O464" t="s">
        <v>15</v>
      </c>
    </row>
    <row r="465" spans="1:15" x14ac:dyDescent="0.2">
      <c r="A465">
        <v>19331</v>
      </c>
      <c r="B465" t="s">
        <v>37</v>
      </c>
      <c r="C465" t="s">
        <v>39</v>
      </c>
      <c r="D465" s="3">
        <v>20000</v>
      </c>
      <c r="E465" s="3" t="str">
        <f t="shared" si="15"/>
        <v>Lower Class</v>
      </c>
      <c r="F465">
        <v>2</v>
      </c>
      <c r="G465" t="s">
        <v>27</v>
      </c>
      <c r="H465" t="s">
        <v>25</v>
      </c>
      <c r="I465" t="s">
        <v>15</v>
      </c>
      <c r="J465">
        <v>1</v>
      </c>
      <c r="K465" t="s">
        <v>16</v>
      </c>
      <c r="L465" t="s">
        <v>17</v>
      </c>
      <c r="M465">
        <v>40</v>
      </c>
      <c r="N465" t="str">
        <f t="shared" si="14"/>
        <v>Middle Age Adults</v>
      </c>
      <c r="O465" t="s">
        <v>18</v>
      </c>
    </row>
    <row r="466" spans="1:15" x14ac:dyDescent="0.2">
      <c r="A466">
        <v>17754</v>
      </c>
      <c r="B466" t="s">
        <v>37</v>
      </c>
      <c r="C466" t="s">
        <v>38</v>
      </c>
      <c r="D466" s="3">
        <v>30000</v>
      </c>
      <c r="E466" s="3" t="str">
        <f t="shared" si="15"/>
        <v>Lower Class</v>
      </c>
      <c r="F466">
        <v>3</v>
      </c>
      <c r="G466" t="s">
        <v>13</v>
      </c>
      <c r="H466" t="s">
        <v>20</v>
      </c>
      <c r="I466" t="s">
        <v>15</v>
      </c>
      <c r="J466">
        <v>0</v>
      </c>
      <c r="K466" t="s">
        <v>16</v>
      </c>
      <c r="L466" t="s">
        <v>17</v>
      </c>
      <c r="M466">
        <v>46</v>
      </c>
      <c r="N466" t="str">
        <f t="shared" si="14"/>
        <v>Middle Age Adults</v>
      </c>
      <c r="O466" t="s">
        <v>15</v>
      </c>
    </row>
    <row r="467" spans="1:15" x14ac:dyDescent="0.2">
      <c r="A467">
        <v>11149</v>
      </c>
      <c r="B467" t="s">
        <v>36</v>
      </c>
      <c r="C467" t="s">
        <v>39</v>
      </c>
      <c r="D467" s="3">
        <v>40000</v>
      </c>
      <c r="E467" s="3" t="str">
        <f t="shared" si="15"/>
        <v>Lower Class</v>
      </c>
      <c r="F467">
        <v>2</v>
      </c>
      <c r="G467" t="s">
        <v>13</v>
      </c>
      <c r="H467" t="s">
        <v>28</v>
      </c>
      <c r="I467" t="s">
        <v>15</v>
      </c>
      <c r="J467">
        <v>2</v>
      </c>
      <c r="K467" t="s">
        <v>16</v>
      </c>
      <c r="L467" t="s">
        <v>24</v>
      </c>
      <c r="M467">
        <v>65</v>
      </c>
      <c r="N467" t="str">
        <f t="shared" si="14"/>
        <v>Seniors</v>
      </c>
      <c r="O467" t="s">
        <v>18</v>
      </c>
    </row>
    <row r="468" spans="1:15" x14ac:dyDescent="0.2">
      <c r="A468">
        <v>16549</v>
      </c>
      <c r="B468" t="s">
        <v>37</v>
      </c>
      <c r="C468" t="s">
        <v>38</v>
      </c>
      <c r="D468" s="3">
        <v>30000</v>
      </c>
      <c r="E468" s="3" t="str">
        <f t="shared" si="15"/>
        <v>Lower Class</v>
      </c>
      <c r="F468">
        <v>3</v>
      </c>
      <c r="G468" t="s">
        <v>13</v>
      </c>
      <c r="H468" t="s">
        <v>20</v>
      </c>
      <c r="I468" t="s">
        <v>15</v>
      </c>
      <c r="J468">
        <v>0</v>
      </c>
      <c r="K468" t="s">
        <v>16</v>
      </c>
      <c r="L468" t="s">
        <v>17</v>
      </c>
      <c r="M468">
        <v>47</v>
      </c>
      <c r="N468" t="str">
        <f t="shared" si="14"/>
        <v>Middle Age Adults</v>
      </c>
      <c r="O468" t="s">
        <v>15</v>
      </c>
    </row>
    <row r="469" spans="1:15" x14ac:dyDescent="0.2">
      <c r="A469">
        <v>24305</v>
      </c>
      <c r="B469" t="s">
        <v>37</v>
      </c>
      <c r="C469" t="s">
        <v>39</v>
      </c>
      <c r="D469" s="3">
        <v>100000</v>
      </c>
      <c r="E469" s="3" t="str">
        <f t="shared" si="15"/>
        <v>Middle Class</v>
      </c>
      <c r="F469">
        <v>1</v>
      </c>
      <c r="G469" t="s">
        <v>13</v>
      </c>
      <c r="H469" t="s">
        <v>28</v>
      </c>
      <c r="I469" t="s">
        <v>18</v>
      </c>
      <c r="J469">
        <v>3</v>
      </c>
      <c r="K469" t="s">
        <v>16</v>
      </c>
      <c r="L469" t="s">
        <v>24</v>
      </c>
      <c r="M469">
        <v>46</v>
      </c>
      <c r="N469" t="str">
        <f t="shared" si="14"/>
        <v>Middle Age Adults</v>
      </c>
      <c r="O469" t="s">
        <v>15</v>
      </c>
    </row>
    <row r="470" spans="1:15" x14ac:dyDescent="0.2">
      <c r="A470">
        <v>18253</v>
      </c>
      <c r="B470" t="s">
        <v>36</v>
      </c>
      <c r="C470" t="s">
        <v>38</v>
      </c>
      <c r="D470" s="3">
        <v>80000</v>
      </c>
      <c r="E470" s="3" t="str">
        <f t="shared" si="15"/>
        <v>Middle Class</v>
      </c>
      <c r="F470">
        <v>5</v>
      </c>
      <c r="G470" t="s">
        <v>31</v>
      </c>
      <c r="H470" t="s">
        <v>28</v>
      </c>
      <c r="I470" t="s">
        <v>15</v>
      </c>
      <c r="J470">
        <v>3</v>
      </c>
      <c r="K470" t="s">
        <v>16</v>
      </c>
      <c r="L470" t="s">
        <v>24</v>
      </c>
      <c r="M470">
        <v>40</v>
      </c>
      <c r="N470" t="str">
        <f t="shared" si="14"/>
        <v>Middle Age Adults</v>
      </c>
      <c r="O470" t="s">
        <v>18</v>
      </c>
    </row>
    <row r="471" spans="1:15" x14ac:dyDescent="0.2">
      <c r="A471">
        <v>20147</v>
      </c>
      <c r="B471" t="s">
        <v>36</v>
      </c>
      <c r="C471" t="s">
        <v>38</v>
      </c>
      <c r="D471" s="3">
        <v>30000</v>
      </c>
      <c r="E471" s="3" t="str">
        <f t="shared" si="15"/>
        <v>Lower Class</v>
      </c>
      <c r="F471">
        <v>1</v>
      </c>
      <c r="G471" t="s">
        <v>13</v>
      </c>
      <c r="H471" t="s">
        <v>20</v>
      </c>
      <c r="I471" t="s">
        <v>15</v>
      </c>
      <c r="J471">
        <v>0</v>
      </c>
      <c r="K471" t="s">
        <v>16</v>
      </c>
      <c r="L471" t="s">
        <v>17</v>
      </c>
      <c r="M471">
        <v>65</v>
      </c>
      <c r="N471" t="str">
        <f t="shared" si="14"/>
        <v>Seniors</v>
      </c>
      <c r="O471" t="s">
        <v>18</v>
      </c>
    </row>
    <row r="472" spans="1:15" x14ac:dyDescent="0.2">
      <c r="A472">
        <v>15612</v>
      </c>
      <c r="B472" t="s">
        <v>37</v>
      </c>
      <c r="C472" t="s">
        <v>39</v>
      </c>
      <c r="D472" s="3">
        <v>30000</v>
      </c>
      <c r="E472" s="3" t="str">
        <f t="shared" si="15"/>
        <v>Lower Class</v>
      </c>
      <c r="F472">
        <v>0</v>
      </c>
      <c r="G472" t="s">
        <v>27</v>
      </c>
      <c r="H472" t="s">
        <v>25</v>
      </c>
      <c r="I472" t="s">
        <v>18</v>
      </c>
      <c r="J472">
        <v>1</v>
      </c>
      <c r="K472" t="s">
        <v>26</v>
      </c>
      <c r="L472" t="s">
        <v>17</v>
      </c>
      <c r="M472">
        <v>28</v>
      </c>
      <c r="N472" t="str">
        <f t="shared" si="14"/>
        <v>Young Adults</v>
      </c>
      <c r="O472" t="s">
        <v>18</v>
      </c>
    </row>
    <row r="473" spans="1:15" x14ac:dyDescent="0.2">
      <c r="A473">
        <v>28323</v>
      </c>
      <c r="B473" t="s">
        <v>37</v>
      </c>
      <c r="C473" t="s">
        <v>39</v>
      </c>
      <c r="D473" s="3">
        <v>70000</v>
      </c>
      <c r="E473" s="3" t="str">
        <f t="shared" si="15"/>
        <v>Middle Class</v>
      </c>
      <c r="F473">
        <v>0</v>
      </c>
      <c r="G473" t="s">
        <v>13</v>
      </c>
      <c r="H473" t="s">
        <v>21</v>
      </c>
      <c r="I473" t="s">
        <v>18</v>
      </c>
      <c r="J473">
        <v>2</v>
      </c>
      <c r="K473" t="s">
        <v>23</v>
      </c>
      <c r="L473" t="s">
        <v>24</v>
      </c>
      <c r="M473">
        <v>43</v>
      </c>
      <c r="N473" t="str">
        <f t="shared" si="14"/>
        <v>Middle Age Adults</v>
      </c>
      <c r="O473" t="s">
        <v>15</v>
      </c>
    </row>
    <row r="474" spans="1:15" x14ac:dyDescent="0.2">
      <c r="A474">
        <v>22634</v>
      </c>
      <c r="B474" t="s">
        <v>37</v>
      </c>
      <c r="C474" t="s">
        <v>38</v>
      </c>
      <c r="D474" s="3">
        <v>40000</v>
      </c>
      <c r="E474" s="3" t="str">
        <f t="shared" si="15"/>
        <v>Lower Class</v>
      </c>
      <c r="F474">
        <v>0</v>
      </c>
      <c r="G474" t="s">
        <v>31</v>
      </c>
      <c r="H474" t="s">
        <v>20</v>
      </c>
      <c r="I474" t="s">
        <v>15</v>
      </c>
      <c r="J474">
        <v>0</v>
      </c>
      <c r="K474" t="s">
        <v>16</v>
      </c>
      <c r="L474" t="s">
        <v>17</v>
      </c>
      <c r="M474">
        <v>38</v>
      </c>
      <c r="N474" t="str">
        <f t="shared" si="14"/>
        <v>Young Adults</v>
      </c>
      <c r="O474" t="s">
        <v>15</v>
      </c>
    </row>
    <row r="475" spans="1:15" x14ac:dyDescent="0.2">
      <c r="A475">
        <v>15665</v>
      </c>
      <c r="B475" t="s">
        <v>36</v>
      </c>
      <c r="C475" t="s">
        <v>38</v>
      </c>
      <c r="D475" s="3">
        <v>30000</v>
      </c>
      <c r="E475" s="3" t="str">
        <f t="shared" si="15"/>
        <v>Lower Class</v>
      </c>
      <c r="F475">
        <v>0</v>
      </c>
      <c r="G475" t="s">
        <v>13</v>
      </c>
      <c r="H475" t="s">
        <v>20</v>
      </c>
      <c r="I475" t="s">
        <v>15</v>
      </c>
      <c r="J475">
        <v>0</v>
      </c>
      <c r="K475" t="s">
        <v>16</v>
      </c>
      <c r="L475" t="s">
        <v>17</v>
      </c>
      <c r="M475">
        <v>47</v>
      </c>
      <c r="N475" t="str">
        <f t="shared" si="14"/>
        <v>Middle Age Adults</v>
      </c>
      <c r="O475" t="s">
        <v>15</v>
      </c>
    </row>
    <row r="476" spans="1:15" x14ac:dyDescent="0.2">
      <c r="A476">
        <v>27585</v>
      </c>
      <c r="B476" t="s">
        <v>36</v>
      </c>
      <c r="C476" t="s">
        <v>38</v>
      </c>
      <c r="D476" s="3">
        <v>90000</v>
      </c>
      <c r="E476" s="3" t="str">
        <f t="shared" si="15"/>
        <v>Middle Class</v>
      </c>
      <c r="F476">
        <v>2</v>
      </c>
      <c r="G476" t="s">
        <v>13</v>
      </c>
      <c r="H476" t="s">
        <v>21</v>
      </c>
      <c r="I476" t="s">
        <v>18</v>
      </c>
      <c r="J476">
        <v>0</v>
      </c>
      <c r="K476" t="s">
        <v>16</v>
      </c>
      <c r="L476" t="s">
        <v>24</v>
      </c>
      <c r="M476">
        <v>36</v>
      </c>
      <c r="N476" t="str">
        <f t="shared" si="14"/>
        <v>Young Adults</v>
      </c>
      <c r="O476" t="s">
        <v>15</v>
      </c>
    </row>
    <row r="477" spans="1:15" x14ac:dyDescent="0.2">
      <c r="A477">
        <v>19748</v>
      </c>
      <c r="B477" t="s">
        <v>36</v>
      </c>
      <c r="C477" t="s">
        <v>39</v>
      </c>
      <c r="D477" s="3">
        <v>20000</v>
      </c>
      <c r="E477" s="3" t="str">
        <f t="shared" si="15"/>
        <v>Lower Class</v>
      </c>
      <c r="F477">
        <v>4</v>
      </c>
      <c r="G477" t="s">
        <v>27</v>
      </c>
      <c r="H477" t="s">
        <v>14</v>
      </c>
      <c r="I477" t="s">
        <v>18</v>
      </c>
      <c r="J477">
        <v>2</v>
      </c>
      <c r="K477" t="s">
        <v>26</v>
      </c>
      <c r="L477" t="s">
        <v>24</v>
      </c>
      <c r="M477">
        <v>60</v>
      </c>
      <c r="N477" t="str">
        <f t="shared" si="14"/>
        <v>Seniors</v>
      </c>
      <c r="O477" t="s">
        <v>18</v>
      </c>
    </row>
    <row r="478" spans="1:15" x14ac:dyDescent="0.2">
      <c r="A478">
        <v>21974</v>
      </c>
      <c r="B478" t="s">
        <v>37</v>
      </c>
      <c r="C478" t="s">
        <v>38</v>
      </c>
      <c r="D478" s="3">
        <v>70000</v>
      </c>
      <c r="E478" s="3" t="str">
        <f t="shared" si="15"/>
        <v>Middle Class</v>
      </c>
      <c r="F478">
        <v>0</v>
      </c>
      <c r="G478" t="s">
        <v>13</v>
      </c>
      <c r="H478" t="s">
        <v>21</v>
      </c>
      <c r="I478" t="s">
        <v>15</v>
      </c>
      <c r="J478">
        <v>1</v>
      </c>
      <c r="K478" t="s">
        <v>23</v>
      </c>
      <c r="L478" t="s">
        <v>24</v>
      </c>
      <c r="M478">
        <v>42</v>
      </c>
      <c r="N478" t="str">
        <f t="shared" si="14"/>
        <v>Middle Age Adults</v>
      </c>
      <c r="O478" t="s">
        <v>15</v>
      </c>
    </row>
    <row r="479" spans="1:15" x14ac:dyDescent="0.2">
      <c r="A479">
        <v>14032</v>
      </c>
      <c r="B479" t="s">
        <v>36</v>
      </c>
      <c r="C479" t="s">
        <v>39</v>
      </c>
      <c r="D479" s="3">
        <v>70000</v>
      </c>
      <c r="E479" s="3" t="str">
        <f t="shared" si="15"/>
        <v>Middle Class</v>
      </c>
      <c r="F479">
        <v>2</v>
      </c>
      <c r="G479" t="s">
        <v>27</v>
      </c>
      <c r="H479" t="s">
        <v>14</v>
      </c>
      <c r="I479" t="s">
        <v>18</v>
      </c>
      <c r="J479">
        <v>2</v>
      </c>
      <c r="K479" t="s">
        <v>26</v>
      </c>
      <c r="L479" t="s">
        <v>24</v>
      </c>
      <c r="M479">
        <v>50</v>
      </c>
      <c r="N479" t="str">
        <f t="shared" si="14"/>
        <v>Middle Age Adults</v>
      </c>
      <c r="O479" t="s">
        <v>15</v>
      </c>
    </row>
    <row r="480" spans="1:15" x14ac:dyDescent="0.2">
      <c r="A480">
        <v>22610</v>
      </c>
      <c r="B480" t="s">
        <v>36</v>
      </c>
      <c r="C480" t="s">
        <v>39</v>
      </c>
      <c r="D480" s="3">
        <v>30000</v>
      </c>
      <c r="E480" s="3" t="str">
        <f t="shared" si="15"/>
        <v>Lower Class</v>
      </c>
      <c r="F480">
        <v>0</v>
      </c>
      <c r="G480" t="s">
        <v>13</v>
      </c>
      <c r="H480" t="s">
        <v>20</v>
      </c>
      <c r="I480" t="s">
        <v>15</v>
      </c>
      <c r="J480">
        <v>0</v>
      </c>
      <c r="K480" t="s">
        <v>16</v>
      </c>
      <c r="L480" t="s">
        <v>17</v>
      </c>
      <c r="M480">
        <v>35</v>
      </c>
      <c r="N480" t="str">
        <f t="shared" si="14"/>
        <v>Young Adults</v>
      </c>
      <c r="O480" t="s">
        <v>15</v>
      </c>
    </row>
    <row r="481" spans="1:15" x14ac:dyDescent="0.2">
      <c r="A481">
        <v>26984</v>
      </c>
      <c r="B481" t="s">
        <v>36</v>
      </c>
      <c r="C481" t="s">
        <v>39</v>
      </c>
      <c r="D481" s="3">
        <v>40000</v>
      </c>
      <c r="E481" s="3" t="str">
        <f t="shared" si="15"/>
        <v>Lower Class</v>
      </c>
      <c r="F481">
        <v>1</v>
      </c>
      <c r="G481" t="s">
        <v>13</v>
      </c>
      <c r="H481" t="s">
        <v>14</v>
      </c>
      <c r="I481" t="s">
        <v>15</v>
      </c>
      <c r="J481">
        <v>1</v>
      </c>
      <c r="K481" t="s">
        <v>16</v>
      </c>
      <c r="L481" t="s">
        <v>17</v>
      </c>
      <c r="M481">
        <v>32</v>
      </c>
      <c r="N481" t="str">
        <f t="shared" si="14"/>
        <v>Young Adults</v>
      </c>
      <c r="O481" t="s">
        <v>15</v>
      </c>
    </row>
    <row r="482" spans="1:15" x14ac:dyDescent="0.2">
      <c r="A482">
        <v>18294</v>
      </c>
      <c r="B482" t="s">
        <v>36</v>
      </c>
      <c r="C482" t="s">
        <v>38</v>
      </c>
      <c r="D482" s="3">
        <v>90000</v>
      </c>
      <c r="E482" s="3" t="str">
        <f t="shared" si="15"/>
        <v>Middle Class</v>
      </c>
      <c r="F482">
        <v>1</v>
      </c>
      <c r="G482" t="s">
        <v>13</v>
      </c>
      <c r="H482" t="s">
        <v>21</v>
      </c>
      <c r="I482" t="s">
        <v>15</v>
      </c>
      <c r="J482">
        <v>1</v>
      </c>
      <c r="K482" t="s">
        <v>23</v>
      </c>
      <c r="L482" t="s">
        <v>24</v>
      </c>
      <c r="M482">
        <v>46</v>
      </c>
      <c r="N482" t="str">
        <f t="shared" si="14"/>
        <v>Middle Age Adults</v>
      </c>
      <c r="O482" t="s">
        <v>18</v>
      </c>
    </row>
    <row r="483" spans="1:15" x14ac:dyDescent="0.2">
      <c r="A483">
        <v>28564</v>
      </c>
      <c r="B483" t="s">
        <v>37</v>
      </c>
      <c r="C483" t="s">
        <v>38</v>
      </c>
      <c r="D483" s="3">
        <v>40000</v>
      </c>
      <c r="E483" s="3" t="str">
        <f t="shared" si="15"/>
        <v>Lower Class</v>
      </c>
      <c r="F483">
        <v>2</v>
      </c>
      <c r="G483" t="s">
        <v>19</v>
      </c>
      <c r="H483" t="s">
        <v>20</v>
      </c>
      <c r="I483" t="s">
        <v>15</v>
      </c>
      <c r="J483">
        <v>0</v>
      </c>
      <c r="K483" t="s">
        <v>26</v>
      </c>
      <c r="L483" t="s">
        <v>17</v>
      </c>
      <c r="M483">
        <v>33</v>
      </c>
      <c r="N483" t="str">
        <f t="shared" si="14"/>
        <v>Young Adults</v>
      </c>
      <c r="O483" t="s">
        <v>15</v>
      </c>
    </row>
    <row r="484" spans="1:15" x14ac:dyDescent="0.2">
      <c r="A484">
        <v>28521</v>
      </c>
      <c r="B484" t="s">
        <v>37</v>
      </c>
      <c r="C484" t="s">
        <v>39</v>
      </c>
      <c r="D484" s="3">
        <v>40000</v>
      </c>
      <c r="E484" s="3" t="str">
        <f t="shared" si="15"/>
        <v>Lower Class</v>
      </c>
      <c r="F484">
        <v>0</v>
      </c>
      <c r="G484" t="s">
        <v>31</v>
      </c>
      <c r="H484" t="s">
        <v>20</v>
      </c>
      <c r="I484" t="s">
        <v>18</v>
      </c>
      <c r="J484">
        <v>0</v>
      </c>
      <c r="K484" t="s">
        <v>16</v>
      </c>
      <c r="L484" t="s">
        <v>17</v>
      </c>
      <c r="M484">
        <v>36</v>
      </c>
      <c r="N484" t="str">
        <f t="shared" si="14"/>
        <v>Young Adults</v>
      </c>
      <c r="O484" t="s">
        <v>15</v>
      </c>
    </row>
    <row r="485" spans="1:15" x14ac:dyDescent="0.2">
      <c r="A485">
        <v>15450</v>
      </c>
      <c r="B485" t="s">
        <v>36</v>
      </c>
      <c r="C485" t="s">
        <v>39</v>
      </c>
      <c r="D485" s="3">
        <v>10000</v>
      </c>
      <c r="E485" s="3" t="str">
        <f t="shared" si="15"/>
        <v>Lower Class</v>
      </c>
      <c r="F485">
        <v>1</v>
      </c>
      <c r="G485" t="s">
        <v>31</v>
      </c>
      <c r="H485" t="s">
        <v>20</v>
      </c>
      <c r="I485" t="s">
        <v>15</v>
      </c>
      <c r="J485">
        <v>0</v>
      </c>
      <c r="K485" t="s">
        <v>16</v>
      </c>
      <c r="L485" t="s">
        <v>17</v>
      </c>
      <c r="M485">
        <v>70</v>
      </c>
      <c r="N485" t="str">
        <f t="shared" si="14"/>
        <v>Seniors</v>
      </c>
      <c r="O485" t="s">
        <v>18</v>
      </c>
    </row>
    <row r="486" spans="1:15" x14ac:dyDescent="0.2">
      <c r="A486">
        <v>25681</v>
      </c>
      <c r="B486" t="s">
        <v>37</v>
      </c>
      <c r="C486" t="s">
        <v>38</v>
      </c>
      <c r="D486" s="3">
        <v>30000</v>
      </c>
      <c r="E486" s="3" t="str">
        <f t="shared" si="15"/>
        <v>Lower Class</v>
      </c>
      <c r="F486">
        <v>0</v>
      </c>
      <c r="G486" t="s">
        <v>19</v>
      </c>
      <c r="H486" t="s">
        <v>20</v>
      </c>
      <c r="I486" t="s">
        <v>18</v>
      </c>
      <c r="J486">
        <v>1</v>
      </c>
      <c r="K486" t="s">
        <v>22</v>
      </c>
      <c r="L486" t="s">
        <v>17</v>
      </c>
      <c r="M486">
        <v>31</v>
      </c>
      <c r="N486" t="str">
        <f t="shared" si="14"/>
        <v>Young Adults</v>
      </c>
      <c r="O486" t="s">
        <v>15</v>
      </c>
    </row>
    <row r="487" spans="1:15" x14ac:dyDescent="0.2">
      <c r="A487">
        <v>19491</v>
      </c>
      <c r="B487" t="s">
        <v>37</v>
      </c>
      <c r="C487" t="s">
        <v>39</v>
      </c>
      <c r="D487" s="3">
        <v>30000</v>
      </c>
      <c r="E487" s="3" t="str">
        <f t="shared" si="15"/>
        <v>Lower Class</v>
      </c>
      <c r="F487">
        <v>2</v>
      </c>
      <c r="G487" t="s">
        <v>19</v>
      </c>
      <c r="H487" t="s">
        <v>20</v>
      </c>
      <c r="I487" t="s">
        <v>15</v>
      </c>
      <c r="J487">
        <v>2</v>
      </c>
      <c r="K487" t="s">
        <v>16</v>
      </c>
      <c r="L487" t="s">
        <v>17</v>
      </c>
      <c r="M487">
        <v>42</v>
      </c>
      <c r="N487" t="str">
        <f t="shared" si="14"/>
        <v>Middle Age Adults</v>
      </c>
      <c r="O487" t="s">
        <v>18</v>
      </c>
    </row>
    <row r="488" spans="1:15" x14ac:dyDescent="0.2">
      <c r="A488">
        <v>26415</v>
      </c>
      <c r="B488" t="s">
        <v>36</v>
      </c>
      <c r="C488" t="s">
        <v>38</v>
      </c>
      <c r="D488" s="3">
        <v>90000</v>
      </c>
      <c r="E488" s="3" t="str">
        <f t="shared" si="15"/>
        <v>Middle Class</v>
      </c>
      <c r="F488">
        <v>4</v>
      </c>
      <c r="G488" t="s">
        <v>29</v>
      </c>
      <c r="H488" t="s">
        <v>14</v>
      </c>
      <c r="I488" t="s">
        <v>15</v>
      </c>
      <c r="J488">
        <v>4</v>
      </c>
      <c r="K488" t="s">
        <v>30</v>
      </c>
      <c r="L488" t="s">
        <v>17</v>
      </c>
      <c r="M488">
        <v>58</v>
      </c>
      <c r="N488" t="str">
        <f t="shared" si="14"/>
        <v>Middle Age Adults</v>
      </c>
      <c r="O488" t="s">
        <v>18</v>
      </c>
    </row>
    <row r="489" spans="1:15" x14ac:dyDescent="0.2">
      <c r="A489">
        <v>12821</v>
      </c>
      <c r="B489" t="s">
        <v>36</v>
      </c>
      <c r="C489" t="s">
        <v>39</v>
      </c>
      <c r="D489" s="3">
        <v>40000</v>
      </c>
      <c r="E489" s="3" t="str">
        <f t="shared" si="15"/>
        <v>Lower Class</v>
      </c>
      <c r="F489">
        <v>0</v>
      </c>
      <c r="G489" t="s">
        <v>13</v>
      </c>
      <c r="H489" t="s">
        <v>20</v>
      </c>
      <c r="I489" t="s">
        <v>15</v>
      </c>
      <c r="J489">
        <v>0</v>
      </c>
      <c r="K489" t="s">
        <v>16</v>
      </c>
      <c r="L489" t="s">
        <v>17</v>
      </c>
      <c r="M489">
        <v>39</v>
      </c>
      <c r="N489" t="str">
        <f t="shared" si="14"/>
        <v>Middle Age Adults</v>
      </c>
      <c r="O489" t="s">
        <v>18</v>
      </c>
    </row>
    <row r="490" spans="1:15" x14ac:dyDescent="0.2">
      <c r="A490">
        <v>15629</v>
      </c>
      <c r="B490" t="s">
        <v>37</v>
      </c>
      <c r="C490" t="s">
        <v>38</v>
      </c>
      <c r="D490" s="3">
        <v>10000</v>
      </c>
      <c r="E490" s="3" t="str">
        <f t="shared" si="15"/>
        <v>Lower Class</v>
      </c>
      <c r="F490">
        <v>0</v>
      </c>
      <c r="G490" t="s">
        <v>29</v>
      </c>
      <c r="H490" t="s">
        <v>25</v>
      </c>
      <c r="I490" t="s">
        <v>15</v>
      </c>
      <c r="J490">
        <v>2</v>
      </c>
      <c r="K490" t="s">
        <v>26</v>
      </c>
      <c r="L490" t="s">
        <v>17</v>
      </c>
      <c r="M490">
        <v>34</v>
      </c>
      <c r="N490" t="str">
        <f t="shared" si="14"/>
        <v>Young Adults</v>
      </c>
      <c r="O490" t="s">
        <v>18</v>
      </c>
    </row>
    <row r="491" spans="1:15" x14ac:dyDescent="0.2">
      <c r="A491">
        <v>27835</v>
      </c>
      <c r="B491" t="s">
        <v>36</v>
      </c>
      <c r="C491" t="s">
        <v>39</v>
      </c>
      <c r="D491" s="3">
        <v>20000</v>
      </c>
      <c r="E491" s="3" t="str">
        <f t="shared" si="15"/>
        <v>Lower Class</v>
      </c>
      <c r="F491">
        <v>0</v>
      </c>
      <c r="G491" t="s">
        <v>29</v>
      </c>
      <c r="H491" t="s">
        <v>25</v>
      </c>
      <c r="I491" t="s">
        <v>15</v>
      </c>
      <c r="J491">
        <v>2</v>
      </c>
      <c r="K491" t="s">
        <v>16</v>
      </c>
      <c r="L491" t="s">
        <v>17</v>
      </c>
      <c r="M491">
        <v>32</v>
      </c>
      <c r="N491" t="str">
        <f t="shared" si="14"/>
        <v>Young Adults</v>
      </c>
      <c r="O491" t="s">
        <v>18</v>
      </c>
    </row>
    <row r="492" spans="1:15" x14ac:dyDescent="0.2">
      <c r="A492">
        <v>11738</v>
      </c>
      <c r="B492" t="s">
        <v>36</v>
      </c>
      <c r="C492" t="s">
        <v>39</v>
      </c>
      <c r="D492" s="3">
        <v>60000</v>
      </c>
      <c r="E492" s="3" t="str">
        <f t="shared" si="15"/>
        <v>Middle Class</v>
      </c>
      <c r="F492">
        <v>4</v>
      </c>
      <c r="G492" t="s">
        <v>13</v>
      </c>
      <c r="H492" t="s">
        <v>21</v>
      </c>
      <c r="I492" t="s">
        <v>15</v>
      </c>
      <c r="J492">
        <v>0</v>
      </c>
      <c r="K492" t="s">
        <v>22</v>
      </c>
      <c r="L492" t="s">
        <v>32</v>
      </c>
      <c r="M492">
        <v>46</v>
      </c>
      <c r="N492" t="str">
        <f t="shared" si="14"/>
        <v>Middle Age Adults</v>
      </c>
      <c r="O492" t="s">
        <v>18</v>
      </c>
    </row>
    <row r="493" spans="1:15" x14ac:dyDescent="0.2">
      <c r="A493">
        <v>25065</v>
      </c>
      <c r="B493" t="s">
        <v>36</v>
      </c>
      <c r="C493" t="s">
        <v>39</v>
      </c>
      <c r="D493" s="3">
        <v>70000</v>
      </c>
      <c r="E493" s="3" t="str">
        <f t="shared" si="15"/>
        <v>Middle Class</v>
      </c>
      <c r="F493">
        <v>2</v>
      </c>
      <c r="G493" t="s">
        <v>29</v>
      </c>
      <c r="H493" t="s">
        <v>14</v>
      </c>
      <c r="I493" t="s">
        <v>15</v>
      </c>
      <c r="J493">
        <v>2</v>
      </c>
      <c r="K493" t="s">
        <v>23</v>
      </c>
      <c r="L493" t="s">
        <v>32</v>
      </c>
      <c r="M493">
        <v>48</v>
      </c>
      <c r="N493" t="str">
        <f t="shared" si="14"/>
        <v>Middle Age Adults</v>
      </c>
      <c r="O493" t="s">
        <v>18</v>
      </c>
    </row>
    <row r="494" spans="1:15" x14ac:dyDescent="0.2">
      <c r="A494">
        <v>26238</v>
      </c>
      <c r="B494" t="s">
        <v>37</v>
      </c>
      <c r="C494" t="s">
        <v>38</v>
      </c>
      <c r="D494" s="3">
        <v>40000</v>
      </c>
      <c r="E494" s="3" t="str">
        <f t="shared" si="15"/>
        <v>Lower Class</v>
      </c>
      <c r="F494">
        <v>3</v>
      </c>
      <c r="G494" t="s">
        <v>19</v>
      </c>
      <c r="H494" t="s">
        <v>20</v>
      </c>
      <c r="I494" t="s">
        <v>15</v>
      </c>
      <c r="J494">
        <v>1</v>
      </c>
      <c r="K494" t="s">
        <v>26</v>
      </c>
      <c r="L494" t="s">
        <v>32</v>
      </c>
      <c r="M494">
        <v>31</v>
      </c>
      <c r="N494" t="str">
        <f t="shared" si="14"/>
        <v>Young Adults</v>
      </c>
      <c r="O494" t="s">
        <v>15</v>
      </c>
    </row>
    <row r="495" spans="1:15" x14ac:dyDescent="0.2">
      <c r="A495">
        <v>23707</v>
      </c>
      <c r="B495" t="s">
        <v>37</v>
      </c>
      <c r="C495" t="s">
        <v>39</v>
      </c>
      <c r="D495" s="3">
        <v>70000</v>
      </c>
      <c r="E495" s="3" t="str">
        <f t="shared" si="15"/>
        <v>Middle Class</v>
      </c>
      <c r="F495">
        <v>5</v>
      </c>
      <c r="G495" t="s">
        <v>13</v>
      </c>
      <c r="H495" t="s">
        <v>28</v>
      </c>
      <c r="I495" t="s">
        <v>15</v>
      </c>
      <c r="J495">
        <v>3</v>
      </c>
      <c r="K495" t="s">
        <v>30</v>
      </c>
      <c r="L495" t="s">
        <v>32</v>
      </c>
      <c r="M495">
        <v>60</v>
      </c>
      <c r="N495" t="str">
        <f t="shared" si="14"/>
        <v>Seniors</v>
      </c>
      <c r="O495" t="s">
        <v>15</v>
      </c>
    </row>
    <row r="496" spans="1:15" x14ac:dyDescent="0.2">
      <c r="A496">
        <v>27650</v>
      </c>
      <c r="B496" t="s">
        <v>36</v>
      </c>
      <c r="C496" t="s">
        <v>39</v>
      </c>
      <c r="D496" s="3">
        <v>70000</v>
      </c>
      <c r="E496" s="3" t="str">
        <f t="shared" si="15"/>
        <v>Middle Class</v>
      </c>
      <c r="F496">
        <v>4</v>
      </c>
      <c r="G496" t="s">
        <v>27</v>
      </c>
      <c r="H496" t="s">
        <v>21</v>
      </c>
      <c r="I496" t="s">
        <v>15</v>
      </c>
      <c r="J496">
        <v>0</v>
      </c>
      <c r="K496" t="s">
        <v>23</v>
      </c>
      <c r="L496" t="s">
        <v>32</v>
      </c>
      <c r="M496">
        <v>51</v>
      </c>
      <c r="N496" t="str">
        <f t="shared" si="14"/>
        <v>Middle Age Adults</v>
      </c>
      <c r="O496" t="s">
        <v>18</v>
      </c>
    </row>
    <row r="497" spans="1:15" x14ac:dyDescent="0.2">
      <c r="A497">
        <v>24981</v>
      </c>
      <c r="B497" t="s">
        <v>36</v>
      </c>
      <c r="C497" t="s">
        <v>39</v>
      </c>
      <c r="D497" s="3">
        <v>60000</v>
      </c>
      <c r="E497" s="3" t="str">
        <f t="shared" si="15"/>
        <v>Middle Class</v>
      </c>
      <c r="F497">
        <v>2</v>
      </c>
      <c r="G497" t="s">
        <v>19</v>
      </c>
      <c r="H497" t="s">
        <v>21</v>
      </c>
      <c r="I497" t="s">
        <v>15</v>
      </c>
      <c r="J497">
        <v>2</v>
      </c>
      <c r="K497" t="s">
        <v>30</v>
      </c>
      <c r="L497" t="s">
        <v>32</v>
      </c>
      <c r="M497">
        <v>56</v>
      </c>
      <c r="N497" t="str">
        <f t="shared" si="14"/>
        <v>Middle Age Adults</v>
      </c>
      <c r="O497" t="s">
        <v>18</v>
      </c>
    </row>
    <row r="498" spans="1:15" x14ac:dyDescent="0.2">
      <c r="A498">
        <v>20678</v>
      </c>
      <c r="B498" t="s">
        <v>37</v>
      </c>
      <c r="C498" t="s">
        <v>38</v>
      </c>
      <c r="D498" s="3">
        <v>60000</v>
      </c>
      <c r="E498" s="3" t="str">
        <f t="shared" si="15"/>
        <v>Middle Class</v>
      </c>
      <c r="F498">
        <v>3</v>
      </c>
      <c r="G498" t="s">
        <v>13</v>
      </c>
      <c r="H498" t="s">
        <v>14</v>
      </c>
      <c r="I498" t="s">
        <v>15</v>
      </c>
      <c r="J498">
        <v>1</v>
      </c>
      <c r="K498" t="s">
        <v>22</v>
      </c>
      <c r="L498" t="s">
        <v>32</v>
      </c>
      <c r="M498">
        <v>40</v>
      </c>
      <c r="N498" t="str">
        <f t="shared" si="14"/>
        <v>Middle Age Adults</v>
      </c>
      <c r="O498" t="s">
        <v>15</v>
      </c>
    </row>
    <row r="499" spans="1:15" x14ac:dyDescent="0.2">
      <c r="A499">
        <v>15302</v>
      </c>
      <c r="B499" t="s">
        <v>37</v>
      </c>
      <c r="C499" t="s">
        <v>38</v>
      </c>
      <c r="D499" s="3">
        <v>70000</v>
      </c>
      <c r="E499" s="3" t="str">
        <f t="shared" si="15"/>
        <v>Middle Class</v>
      </c>
      <c r="F499">
        <v>1</v>
      </c>
      <c r="G499" t="s">
        <v>31</v>
      </c>
      <c r="H499" t="s">
        <v>21</v>
      </c>
      <c r="I499" t="s">
        <v>15</v>
      </c>
      <c r="J499">
        <v>0</v>
      </c>
      <c r="K499" t="s">
        <v>22</v>
      </c>
      <c r="L499" t="s">
        <v>32</v>
      </c>
      <c r="M499">
        <v>34</v>
      </c>
      <c r="N499" t="str">
        <f t="shared" si="14"/>
        <v>Young Adults</v>
      </c>
      <c r="O499" t="s">
        <v>15</v>
      </c>
    </row>
    <row r="500" spans="1:15" x14ac:dyDescent="0.2">
      <c r="A500">
        <v>26012</v>
      </c>
      <c r="B500" t="s">
        <v>36</v>
      </c>
      <c r="C500" t="s">
        <v>39</v>
      </c>
      <c r="D500" s="3">
        <v>80000</v>
      </c>
      <c r="E500" s="3" t="str">
        <f t="shared" si="15"/>
        <v>Middle Class</v>
      </c>
      <c r="F500">
        <v>1</v>
      </c>
      <c r="G500" t="s">
        <v>19</v>
      </c>
      <c r="H500" t="s">
        <v>14</v>
      </c>
      <c r="I500" t="s">
        <v>15</v>
      </c>
      <c r="J500">
        <v>1</v>
      </c>
      <c r="K500" t="s">
        <v>22</v>
      </c>
      <c r="L500" t="s">
        <v>32</v>
      </c>
      <c r="M500">
        <v>48</v>
      </c>
      <c r="N500" t="str">
        <f t="shared" si="14"/>
        <v>Middle Age Adults</v>
      </c>
      <c r="O500" t="s">
        <v>15</v>
      </c>
    </row>
    <row r="501" spans="1:15" x14ac:dyDescent="0.2">
      <c r="A501">
        <v>26575</v>
      </c>
      <c r="B501" t="s">
        <v>37</v>
      </c>
      <c r="C501" t="s">
        <v>38</v>
      </c>
      <c r="D501" s="3">
        <v>40000</v>
      </c>
      <c r="E501" s="3" t="str">
        <f t="shared" si="15"/>
        <v>Lower Class</v>
      </c>
      <c r="F501">
        <v>0</v>
      </c>
      <c r="G501" t="s">
        <v>27</v>
      </c>
      <c r="H501" t="s">
        <v>14</v>
      </c>
      <c r="I501" t="s">
        <v>18</v>
      </c>
      <c r="J501">
        <v>2</v>
      </c>
      <c r="K501" t="s">
        <v>26</v>
      </c>
      <c r="L501" t="s">
        <v>32</v>
      </c>
      <c r="M501">
        <v>31</v>
      </c>
      <c r="N501" t="str">
        <f t="shared" si="14"/>
        <v>Young Adults</v>
      </c>
      <c r="O501" t="s">
        <v>15</v>
      </c>
    </row>
    <row r="502" spans="1:15" x14ac:dyDescent="0.2">
      <c r="A502">
        <v>15559</v>
      </c>
      <c r="B502" t="s">
        <v>36</v>
      </c>
      <c r="C502" t="s">
        <v>39</v>
      </c>
      <c r="D502" s="3">
        <v>60000</v>
      </c>
      <c r="E502" s="3" t="str">
        <f t="shared" si="15"/>
        <v>Middle Class</v>
      </c>
      <c r="F502">
        <v>5</v>
      </c>
      <c r="G502" t="s">
        <v>13</v>
      </c>
      <c r="H502" t="s">
        <v>21</v>
      </c>
      <c r="I502" t="s">
        <v>15</v>
      </c>
      <c r="J502">
        <v>1</v>
      </c>
      <c r="K502" t="s">
        <v>22</v>
      </c>
      <c r="L502" t="s">
        <v>32</v>
      </c>
      <c r="M502">
        <v>47</v>
      </c>
      <c r="N502" t="str">
        <f t="shared" si="14"/>
        <v>Middle Age Adults</v>
      </c>
      <c r="O502" t="s">
        <v>18</v>
      </c>
    </row>
    <row r="503" spans="1:15" x14ac:dyDescent="0.2">
      <c r="A503">
        <v>19235</v>
      </c>
      <c r="B503" t="s">
        <v>36</v>
      </c>
      <c r="C503" t="s">
        <v>38</v>
      </c>
      <c r="D503" s="3">
        <v>50000</v>
      </c>
      <c r="E503" s="3" t="str">
        <f t="shared" si="15"/>
        <v>Middle Class</v>
      </c>
      <c r="F503">
        <v>0</v>
      </c>
      <c r="G503" t="s">
        <v>31</v>
      </c>
      <c r="H503" t="s">
        <v>14</v>
      </c>
      <c r="I503" t="s">
        <v>15</v>
      </c>
      <c r="J503">
        <v>0</v>
      </c>
      <c r="K503" t="s">
        <v>16</v>
      </c>
      <c r="L503" t="s">
        <v>32</v>
      </c>
      <c r="M503">
        <v>34</v>
      </c>
      <c r="N503" t="str">
        <f t="shared" si="14"/>
        <v>Young Adults</v>
      </c>
      <c r="O503" t="s">
        <v>18</v>
      </c>
    </row>
    <row r="504" spans="1:15" x14ac:dyDescent="0.2">
      <c r="A504">
        <v>15275</v>
      </c>
      <c r="B504" t="s">
        <v>36</v>
      </c>
      <c r="C504" t="s">
        <v>39</v>
      </c>
      <c r="D504" s="3">
        <v>40000</v>
      </c>
      <c r="E504" s="3" t="str">
        <f t="shared" si="15"/>
        <v>Lower Class</v>
      </c>
      <c r="F504">
        <v>0</v>
      </c>
      <c r="G504" t="s">
        <v>19</v>
      </c>
      <c r="H504" t="s">
        <v>14</v>
      </c>
      <c r="I504" t="s">
        <v>15</v>
      </c>
      <c r="J504">
        <v>1</v>
      </c>
      <c r="K504" t="s">
        <v>23</v>
      </c>
      <c r="L504" t="s">
        <v>32</v>
      </c>
      <c r="M504">
        <v>29</v>
      </c>
      <c r="N504" t="str">
        <f t="shared" si="14"/>
        <v>Young Adults</v>
      </c>
      <c r="O504" t="s">
        <v>18</v>
      </c>
    </row>
    <row r="505" spans="1:15" x14ac:dyDescent="0.2">
      <c r="A505">
        <v>20339</v>
      </c>
      <c r="B505" t="s">
        <v>36</v>
      </c>
      <c r="C505" t="s">
        <v>38</v>
      </c>
      <c r="D505" s="3">
        <v>130000</v>
      </c>
      <c r="E505" s="3" t="str">
        <f t="shared" si="15"/>
        <v>Middle Class</v>
      </c>
      <c r="F505">
        <v>1</v>
      </c>
      <c r="G505" t="s">
        <v>13</v>
      </c>
      <c r="H505" t="s">
        <v>28</v>
      </c>
      <c r="I505" t="s">
        <v>15</v>
      </c>
      <c r="J505">
        <v>4</v>
      </c>
      <c r="K505" t="s">
        <v>22</v>
      </c>
      <c r="L505" t="s">
        <v>32</v>
      </c>
      <c r="M505">
        <v>44</v>
      </c>
      <c r="N505" t="str">
        <f t="shared" si="14"/>
        <v>Middle Age Adults</v>
      </c>
      <c r="O505" t="s">
        <v>15</v>
      </c>
    </row>
    <row r="506" spans="1:15" x14ac:dyDescent="0.2">
      <c r="A506">
        <v>25405</v>
      </c>
      <c r="B506" t="s">
        <v>36</v>
      </c>
      <c r="C506" t="s">
        <v>39</v>
      </c>
      <c r="D506" s="3">
        <v>70000</v>
      </c>
      <c r="E506" s="3" t="str">
        <f t="shared" si="15"/>
        <v>Middle Class</v>
      </c>
      <c r="F506">
        <v>2</v>
      </c>
      <c r="G506" t="s">
        <v>13</v>
      </c>
      <c r="H506" t="s">
        <v>14</v>
      </c>
      <c r="I506" t="s">
        <v>15</v>
      </c>
      <c r="J506">
        <v>1</v>
      </c>
      <c r="K506" t="s">
        <v>22</v>
      </c>
      <c r="L506" t="s">
        <v>32</v>
      </c>
      <c r="M506">
        <v>38</v>
      </c>
      <c r="N506" t="str">
        <f t="shared" si="14"/>
        <v>Young Adults</v>
      </c>
      <c r="O506" t="s">
        <v>15</v>
      </c>
    </row>
    <row r="507" spans="1:15" x14ac:dyDescent="0.2">
      <c r="A507">
        <v>15940</v>
      </c>
      <c r="B507" t="s">
        <v>36</v>
      </c>
      <c r="C507" t="s">
        <v>39</v>
      </c>
      <c r="D507" s="3">
        <v>100000</v>
      </c>
      <c r="E507" s="3" t="str">
        <f t="shared" si="15"/>
        <v>Middle Class</v>
      </c>
      <c r="F507">
        <v>4</v>
      </c>
      <c r="G507" t="s">
        <v>19</v>
      </c>
      <c r="H507" t="s">
        <v>21</v>
      </c>
      <c r="I507" t="s">
        <v>15</v>
      </c>
      <c r="J507">
        <v>4</v>
      </c>
      <c r="K507" t="s">
        <v>16</v>
      </c>
      <c r="L507" t="s">
        <v>32</v>
      </c>
      <c r="M507">
        <v>40</v>
      </c>
      <c r="N507" t="str">
        <f t="shared" si="14"/>
        <v>Middle Age Adults</v>
      </c>
      <c r="O507" t="s">
        <v>18</v>
      </c>
    </row>
    <row r="508" spans="1:15" x14ac:dyDescent="0.2">
      <c r="A508">
        <v>25074</v>
      </c>
      <c r="B508" t="s">
        <v>36</v>
      </c>
      <c r="C508" t="s">
        <v>38</v>
      </c>
      <c r="D508" s="3">
        <v>70000</v>
      </c>
      <c r="E508" s="3" t="str">
        <f t="shared" si="15"/>
        <v>Middle Class</v>
      </c>
      <c r="F508">
        <v>4</v>
      </c>
      <c r="G508" t="s">
        <v>13</v>
      </c>
      <c r="H508" t="s">
        <v>21</v>
      </c>
      <c r="I508" t="s">
        <v>15</v>
      </c>
      <c r="J508">
        <v>2</v>
      </c>
      <c r="K508" t="s">
        <v>22</v>
      </c>
      <c r="L508" t="s">
        <v>32</v>
      </c>
      <c r="M508">
        <v>42</v>
      </c>
      <c r="N508" t="str">
        <f t="shared" si="14"/>
        <v>Middle Age Adults</v>
      </c>
      <c r="O508" t="s">
        <v>15</v>
      </c>
    </row>
    <row r="509" spans="1:15" x14ac:dyDescent="0.2">
      <c r="A509">
        <v>24738</v>
      </c>
      <c r="B509" t="s">
        <v>36</v>
      </c>
      <c r="C509" t="s">
        <v>38</v>
      </c>
      <c r="D509" s="3">
        <v>40000</v>
      </c>
      <c r="E509" s="3" t="str">
        <f t="shared" si="15"/>
        <v>Lower Class</v>
      </c>
      <c r="F509">
        <v>1</v>
      </c>
      <c r="G509" t="s">
        <v>19</v>
      </c>
      <c r="H509" t="s">
        <v>20</v>
      </c>
      <c r="I509" t="s">
        <v>15</v>
      </c>
      <c r="J509">
        <v>1</v>
      </c>
      <c r="K509" t="s">
        <v>26</v>
      </c>
      <c r="L509" t="s">
        <v>32</v>
      </c>
      <c r="M509">
        <v>51</v>
      </c>
      <c r="N509" t="str">
        <f t="shared" si="14"/>
        <v>Middle Age Adults</v>
      </c>
      <c r="O509" t="s">
        <v>15</v>
      </c>
    </row>
    <row r="510" spans="1:15" x14ac:dyDescent="0.2">
      <c r="A510">
        <v>16337</v>
      </c>
      <c r="B510" t="s">
        <v>36</v>
      </c>
      <c r="C510" t="s">
        <v>39</v>
      </c>
      <c r="D510" s="3">
        <v>60000</v>
      </c>
      <c r="E510" s="3" t="str">
        <f t="shared" si="15"/>
        <v>Middle Class</v>
      </c>
      <c r="F510">
        <v>0</v>
      </c>
      <c r="G510" t="s">
        <v>19</v>
      </c>
      <c r="H510" t="s">
        <v>14</v>
      </c>
      <c r="I510" t="s">
        <v>18</v>
      </c>
      <c r="J510">
        <v>2</v>
      </c>
      <c r="K510" t="s">
        <v>26</v>
      </c>
      <c r="L510" t="s">
        <v>32</v>
      </c>
      <c r="M510">
        <v>29</v>
      </c>
      <c r="N510" t="str">
        <f t="shared" si="14"/>
        <v>Young Adults</v>
      </c>
      <c r="O510" t="s">
        <v>18</v>
      </c>
    </row>
    <row r="511" spans="1:15" x14ac:dyDescent="0.2">
      <c r="A511">
        <v>24357</v>
      </c>
      <c r="B511" t="s">
        <v>36</v>
      </c>
      <c r="C511" t="s">
        <v>39</v>
      </c>
      <c r="D511" s="3">
        <v>80000</v>
      </c>
      <c r="E511" s="3" t="str">
        <f t="shared" si="15"/>
        <v>Middle Class</v>
      </c>
      <c r="F511">
        <v>3</v>
      </c>
      <c r="G511" t="s">
        <v>13</v>
      </c>
      <c r="H511" t="s">
        <v>21</v>
      </c>
      <c r="I511" t="s">
        <v>15</v>
      </c>
      <c r="J511">
        <v>1</v>
      </c>
      <c r="K511" t="s">
        <v>22</v>
      </c>
      <c r="L511" t="s">
        <v>32</v>
      </c>
      <c r="M511">
        <v>48</v>
      </c>
      <c r="N511" t="str">
        <f t="shared" si="14"/>
        <v>Middle Age Adults</v>
      </c>
      <c r="O511" t="s">
        <v>15</v>
      </c>
    </row>
    <row r="512" spans="1:15" x14ac:dyDescent="0.2">
      <c r="A512">
        <v>18613</v>
      </c>
      <c r="B512" t="s">
        <v>37</v>
      </c>
      <c r="C512" t="s">
        <v>39</v>
      </c>
      <c r="D512" s="3">
        <v>70000</v>
      </c>
      <c r="E512" s="3" t="str">
        <f t="shared" si="15"/>
        <v>Middle Class</v>
      </c>
      <c r="F512">
        <v>0</v>
      </c>
      <c r="G512" t="s">
        <v>13</v>
      </c>
      <c r="H512" t="s">
        <v>21</v>
      </c>
      <c r="I512" t="s">
        <v>18</v>
      </c>
      <c r="J512">
        <v>1</v>
      </c>
      <c r="K512" t="s">
        <v>22</v>
      </c>
      <c r="L512" t="s">
        <v>32</v>
      </c>
      <c r="M512">
        <v>37</v>
      </c>
      <c r="N512" t="str">
        <f t="shared" si="14"/>
        <v>Young Adults</v>
      </c>
      <c r="O512" t="s">
        <v>15</v>
      </c>
    </row>
    <row r="513" spans="1:15" x14ac:dyDescent="0.2">
      <c r="A513">
        <v>12207</v>
      </c>
      <c r="B513" t="s">
        <v>37</v>
      </c>
      <c r="C513" t="s">
        <v>39</v>
      </c>
      <c r="D513" s="3">
        <v>80000</v>
      </c>
      <c r="E513" s="3" t="str">
        <f t="shared" si="15"/>
        <v>Middle Class</v>
      </c>
      <c r="F513">
        <v>4</v>
      </c>
      <c r="G513" t="s">
        <v>13</v>
      </c>
      <c r="H513" t="s">
        <v>28</v>
      </c>
      <c r="I513" t="s">
        <v>15</v>
      </c>
      <c r="J513">
        <v>0</v>
      </c>
      <c r="K513" t="s">
        <v>23</v>
      </c>
      <c r="L513" t="s">
        <v>32</v>
      </c>
      <c r="M513">
        <v>66</v>
      </c>
      <c r="N513" t="str">
        <f t="shared" si="14"/>
        <v>Seniors</v>
      </c>
      <c r="O513" t="s">
        <v>15</v>
      </c>
    </row>
    <row r="514" spans="1:15" x14ac:dyDescent="0.2">
      <c r="A514">
        <v>18052</v>
      </c>
      <c r="B514" t="s">
        <v>36</v>
      </c>
      <c r="C514" t="s">
        <v>38</v>
      </c>
      <c r="D514" s="3">
        <v>60000</v>
      </c>
      <c r="E514" s="3" t="str">
        <f t="shared" si="15"/>
        <v>Middle Class</v>
      </c>
      <c r="F514">
        <v>1</v>
      </c>
      <c r="G514" t="s">
        <v>19</v>
      </c>
      <c r="H514" t="s">
        <v>14</v>
      </c>
      <c r="I514" t="s">
        <v>15</v>
      </c>
      <c r="J514">
        <v>1</v>
      </c>
      <c r="K514" t="s">
        <v>16</v>
      </c>
      <c r="L514" t="s">
        <v>32</v>
      </c>
      <c r="M514">
        <v>45</v>
      </c>
      <c r="N514" t="str">
        <f t="shared" ref="N514:N577" si="16">IF(M514&gt;=60, "Seniors", IF(M514&lt;39,  "Young Adults", "Middle Age Adults"))</f>
        <v>Middle Age Adults</v>
      </c>
      <c r="O514" t="s">
        <v>15</v>
      </c>
    </row>
    <row r="515" spans="1:15" x14ac:dyDescent="0.2">
      <c r="A515">
        <v>13353</v>
      </c>
      <c r="B515" t="s">
        <v>37</v>
      </c>
      <c r="C515" t="s">
        <v>38</v>
      </c>
      <c r="D515" s="3">
        <v>60000</v>
      </c>
      <c r="E515" s="3" t="str">
        <f t="shared" ref="E515:E578" si="17">IF(D515&gt;=156000, "Upper Class", IF(D515&lt;48000,  "Lower Class", "Middle Class"))</f>
        <v>Middle Class</v>
      </c>
      <c r="F515">
        <v>4</v>
      </c>
      <c r="G515" t="s">
        <v>31</v>
      </c>
      <c r="H515" t="s">
        <v>28</v>
      </c>
      <c r="I515" t="s">
        <v>15</v>
      </c>
      <c r="J515">
        <v>2</v>
      </c>
      <c r="K515" t="s">
        <v>30</v>
      </c>
      <c r="L515" t="s">
        <v>32</v>
      </c>
      <c r="M515">
        <v>61</v>
      </c>
      <c r="N515" t="str">
        <f t="shared" si="16"/>
        <v>Seniors</v>
      </c>
      <c r="O515" t="s">
        <v>15</v>
      </c>
    </row>
    <row r="516" spans="1:15" x14ac:dyDescent="0.2">
      <c r="A516">
        <v>19399</v>
      </c>
      <c r="B516" t="s">
        <v>37</v>
      </c>
      <c r="C516" t="s">
        <v>39</v>
      </c>
      <c r="D516" s="3">
        <v>40000</v>
      </c>
      <c r="E516" s="3" t="str">
        <f t="shared" si="17"/>
        <v>Lower Class</v>
      </c>
      <c r="F516">
        <v>0</v>
      </c>
      <c r="G516" t="s">
        <v>13</v>
      </c>
      <c r="H516" t="s">
        <v>21</v>
      </c>
      <c r="I516" t="s">
        <v>18</v>
      </c>
      <c r="J516">
        <v>1</v>
      </c>
      <c r="K516" t="s">
        <v>22</v>
      </c>
      <c r="L516" t="s">
        <v>32</v>
      </c>
      <c r="M516">
        <v>45</v>
      </c>
      <c r="N516" t="str">
        <f t="shared" si="16"/>
        <v>Middle Age Adults</v>
      </c>
      <c r="O516" t="s">
        <v>18</v>
      </c>
    </row>
    <row r="517" spans="1:15" x14ac:dyDescent="0.2">
      <c r="A517">
        <v>16154</v>
      </c>
      <c r="B517" t="s">
        <v>36</v>
      </c>
      <c r="C517" t="s">
        <v>38</v>
      </c>
      <c r="D517" s="3">
        <v>70000</v>
      </c>
      <c r="E517" s="3" t="str">
        <f t="shared" si="17"/>
        <v>Middle Class</v>
      </c>
      <c r="F517">
        <v>5</v>
      </c>
      <c r="G517" t="s">
        <v>13</v>
      </c>
      <c r="H517" t="s">
        <v>21</v>
      </c>
      <c r="I517" t="s">
        <v>15</v>
      </c>
      <c r="J517">
        <v>2</v>
      </c>
      <c r="K517" t="s">
        <v>22</v>
      </c>
      <c r="L517" t="s">
        <v>32</v>
      </c>
      <c r="M517">
        <v>47</v>
      </c>
      <c r="N517" t="str">
        <f t="shared" si="16"/>
        <v>Middle Age Adults</v>
      </c>
      <c r="O517" t="s">
        <v>18</v>
      </c>
    </row>
    <row r="518" spans="1:15" x14ac:dyDescent="0.2">
      <c r="A518">
        <v>22219</v>
      </c>
      <c r="B518" t="s">
        <v>36</v>
      </c>
      <c r="C518" t="s">
        <v>38</v>
      </c>
      <c r="D518" s="3">
        <v>60000</v>
      </c>
      <c r="E518" s="3" t="str">
        <f t="shared" si="17"/>
        <v>Middle Class</v>
      </c>
      <c r="F518">
        <v>2</v>
      </c>
      <c r="G518" t="s">
        <v>27</v>
      </c>
      <c r="H518" t="s">
        <v>21</v>
      </c>
      <c r="I518" t="s">
        <v>15</v>
      </c>
      <c r="J518">
        <v>2</v>
      </c>
      <c r="K518" t="s">
        <v>23</v>
      </c>
      <c r="L518" t="s">
        <v>32</v>
      </c>
      <c r="M518">
        <v>49</v>
      </c>
      <c r="N518" t="str">
        <f t="shared" si="16"/>
        <v>Middle Age Adults</v>
      </c>
      <c r="O518" t="s">
        <v>18</v>
      </c>
    </row>
    <row r="519" spans="1:15" x14ac:dyDescent="0.2">
      <c r="A519">
        <v>17269</v>
      </c>
      <c r="B519" t="s">
        <v>37</v>
      </c>
      <c r="C519" t="s">
        <v>39</v>
      </c>
      <c r="D519" s="3">
        <v>60000</v>
      </c>
      <c r="E519" s="3" t="str">
        <f t="shared" si="17"/>
        <v>Middle Class</v>
      </c>
      <c r="F519">
        <v>3</v>
      </c>
      <c r="G519" t="s">
        <v>13</v>
      </c>
      <c r="H519" t="s">
        <v>21</v>
      </c>
      <c r="I519" t="s">
        <v>18</v>
      </c>
      <c r="J519">
        <v>0</v>
      </c>
      <c r="K519" t="s">
        <v>16</v>
      </c>
      <c r="L519" t="s">
        <v>32</v>
      </c>
      <c r="M519">
        <v>47</v>
      </c>
      <c r="N519" t="str">
        <f t="shared" si="16"/>
        <v>Middle Age Adults</v>
      </c>
      <c r="O519" t="s">
        <v>15</v>
      </c>
    </row>
    <row r="520" spans="1:15" x14ac:dyDescent="0.2">
      <c r="A520">
        <v>23586</v>
      </c>
      <c r="B520" t="s">
        <v>36</v>
      </c>
      <c r="C520" t="s">
        <v>38</v>
      </c>
      <c r="D520" s="3">
        <v>80000</v>
      </c>
      <c r="E520" s="3" t="str">
        <f t="shared" si="17"/>
        <v>Middle Class</v>
      </c>
      <c r="F520">
        <v>0</v>
      </c>
      <c r="G520" t="s">
        <v>13</v>
      </c>
      <c r="H520" t="s">
        <v>28</v>
      </c>
      <c r="I520" t="s">
        <v>15</v>
      </c>
      <c r="J520">
        <v>1</v>
      </c>
      <c r="K520" t="s">
        <v>26</v>
      </c>
      <c r="L520" t="s">
        <v>32</v>
      </c>
      <c r="M520">
        <v>34</v>
      </c>
      <c r="N520" t="str">
        <f t="shared" si="16"/>
        <v>Young Adults</v>
      </c>
      <c r="O520" t="s">
        <v>15</v>
      </c>
    </row>
    <row r="521" spans="1:15" x14ac:dyDescent="0.2">
      <c r="A521">
        <v>15740</v>
      </c>
      <c r="B521" t="s">
        <v>36</v>
      </c>
      <c r="C521" t="s">
        <v>39</v>
      </c>
      <c r="D521" s="3">
        <v>80000</v>
      </c>
      <c r="E521" s="3" t="str">
        <f t="shared" si="17"/>
        <v>Middle Class</v>
      </c>
      <c r="F521">
        <v>5</v>
      </c>
      <c r="G521" t="s">
        <v>13</v>
      </c>
      <c r="H521" t="s">
        <v>28</v>
      </c>
      <c r="I521" t="s">
        <v>15</v>
      </c>
      <c r="J521">
        <v>2</v>
      </c>
      <c r="K521" t="s">
        <v>26</v>
      </c>
      <c r="L521" t="s">
        <v>32</v>
      </c>
      <c r="M521">
        <v>64</v>
      </c>
      <c r="N521" t="str">
        <f t="shared" si="16"/>
        <v>Seniors</v>
      </c>
      <c r="O521" t="s">
        <v>18</v>
      </c>
    </row>
    <row r="522" spans="1:15" x14ac:dyDescent="0.2">
      <c r="A522">
        <v>27638</v>
      </c>
      <c r="B522" t="s">
        <v>37</v>
      </c>
      <c r="C522" t="s">
        <v>39</v>
      </c>
      <c r="D522" s="3">
        <v>100000</v>
      </c>
      <c r="E522" s="3" t="str">
        <f t="shared" si="17"/>
        <v>Middle Class</v>
      </c>
      <c r="F522">
        <v>1</v>
      </c>
      <c r="G522" t="s">
        <v>19</v>
      </c>
      <c r="H522" t="s">
        <v>21</v>
      </c>
      <c r="I522" t="s">
        <v>18</v>
      </c>
      <c r="J522">
        <v>3</v>
      </c>
      <c r="K522" t="s">
        <v>26</v>
      </c>
      <c r="L522" t="s">
        <v>32</v>
      </c>
      <c r="M522">
        <v>44</v>
      </c>
      <c r="N522" t="str">
        <f t="shared" si="16"/>
        <v>Middle Age Adults</v>
      </c>
      <c r="O522" t="s">
        <v>18</v>
      </c>
    </row>
    <row r="523" spans="1:15" x14ac:dyDescent="0.2">
      <c r="A523">
        <v>18976</v>
      </c>
      <c r="B523" t="s">
        <v>37</v>
      </c>
      <c r="C523" t="s">
        <v>39</v>
      </c>
      <c r="D523" s="3">
        <v>40000</v>
      </c>
      <c r="E523" s="3" t="str">
        <f t="shared" si="17"/>
        <v>Lower Class</v>
      </c>
      <c r="F523">
        <v>4</v>
      </c>
      <c r="G523" t="s">
        <v>27</v>
      </c>
      <c r="H523" t="s">
        <v>21</v>
      </c>
      <c r="I523" t="s">
        <v>15</v>
      </c>
      <c r="J523">
        <v>2</v>
      </c>
      <c r="K523" t="s">
        <v>30</v>
      </c>
      <c r="L523" t="s">
        <v>32</v>
      </c>
      <c r="M523">
        <v>62</v>
      </c>
      <c r="N523" t="str">
        <f t="shared" si="16"/>
        <v>Seniors</v>
      </c>
      <c r="O523" t="s">
        <v>15</v>
      </c>
    </row>
    <row r="524" spans="1:15" x14ac:dyDescent="0.2">
      <c r="A524">
        <v>19413</v>
      </c>
      <c r="B524" t="s">
        <v>37</v>
      </c>
      <c r="C524" t="s">
        <v>39</v>
      </c>
      <c r="D524" s="3">
        <v>60000</v>
      </c>
      <c r="E524" s="3" t="str">
        <f t="shared" si="17"/>
        <v>Middle Class</v>
      </c>
      <c r="F524">
        <v>3</v>
      </c>
      <c r="G524" t="s">
        <v>13</v>
      </c>
      <c r="H524" t="s">
        <v>21</v>
      </c>
      <c r="I524" t="s">
        <v>18</v>
      </c>
      <c r="J524">
        <v>1</v>
      </c>
      <c r="K524" t="s">
        <v>16</v>
      </c>
      <c r="L524" t="s">
        <v>32</v>
      </c>
      <c r="M524">
        <v>47</v>
      </c>
      <c r="N524" t="str">
        <f t="shared" si="16"/>
        <v>Middle Age Adults</v>
      </c>
      <c r="O524" t="s">
        <v>15</v>
      </c>
    </row>
    <row r="525" spans="1:15" x14ac:dyDescent="0.2">
      <c r="A525">
        <v>13283</v>
      </c>
      <c r="B525" t="s">
        <v>36</v>
      </c>
      <c r="C525" t="s">
        <v>39</v>
      </c>
      <c r="D525" s="3">
        <v>80000</v>
      </c>
      <c r="E525" s="3" t="str">
        <f t="shared" si="17"/>
        <v>Middle Class</v>
      </c>
      <c r="F525">
        <v>3</v>
      </c>
      <c r="G525" t="s">
        <v>19</v>
      </c>
      <c r="H525" t="s">
        <v>21</v>
      </c>
      <c r="I525" t="s">
        <v>18</v>
      </c>
      <c r="J525">
        <v>2</v>
      </c>
      <c r="K525" t="s">
        <v>16</v>
      </c>
      <c r="L525" t="s">
        <v>32</v>
      </c>
      <c r="M525">
        <v>49</v>
      </c>
      <c r="N525" t="str">
        <f t="shared" si="16"/>
        <v>Middle Age Adults</v>
      </c>
      <c r="O525" t="s">
        <v>15</v>
      </c>
    </row>
    <row r="526" spans="1:15" x14ac:dyDescent="0.2">
      <c r="A526">
        <v>17471</v>
      </c>
      <c r="B526" t="s">
        <v>37</v>
      </c>
      <c r="C526" t="s">
        <v>38</v>
      </c>
      <c r="D526" s="3">
        <v>80000</v>
      </c>
      <c r="E526" s="3" t="str">
        <f t="shared" si="17"/>
        <v>Middle Class</v>
      </c>
      <c r="F526">
        <v>4</v>
      </c>
      <c r="G526" t="s">
        <v>31</v>
      </c>
      <c r="H526" t="s">
        <v>28</v>
      </c>
      <c r="I526" t="s">
        <v>15</v>
      </c>
      <c r="J526">
        <v>2</v>
      </c>
      <c r="K526" t="s">
        <v>23</v>
      </c>
      <c r="L526" t="s">
        <v>32</v>
      </c>
      <c r="M526">
        <v>67</v>
      </c>
      <c r="N526" t="str">
        <f t="shared" si="16"/>
        <v>Seniors</v>
      </c>
      <c r="O526" t="s">
        <v>18</v>
      </c>
    </row>
    <row r="527" spans="1:15" x14ac:dyDescent="0.2">
      <c r="A527">
        <v>16791</v>
      </c>
      <c r="B527" t="s">
        <v>37</v>
      </c>
      <c r="C527" t="s">
        <v>39</v>
      </c>
      <c r="D527" s="3">
        <v>60000</v>
      </c>
      <c r="E527" s="3" t="str">
        <f t="shared" si="17"/>
        <v>Middle Class</v>
      </c>
      <c r="F527">
        <v>5</v>
      </c>
      <c r="G527" t="s">
        <v>13</v>
      </c>
      <c r="H527" t="s">
        <v>28</v>
      </c>
      <c r="I527" t="s">
        <v>15</v>
      </c>
      <c r="J527">
        <v>3</v>
      </c>
      <c r="K527" t="s">
        <v>30</v>
      </c>
      <c r="L527" t="s">
        <v>32</v>
      </c>
      <c r="M527">
        <v>59</v>
      </c>
      <c r="N527" t="str">
        <f t="shared" si="16"/>
        <v>Middle Age Adults</v>
      </c>
      <c r="O527" t="s">
        <v>15</v>
      </c>
    </row>
    <row r="528" spans="1:15" x14ac:dyDescent="0.2">
      <c r="A528">
        <v>15382</v>
      </c>
      <c r="B528" t="s">
        <v>36</v>
      </c>
      <c r="C528" t="s">
        <v>38</v>
      </c>
      <c r="D528" s="3">
        <v>110000</v>
      </c>
      <c r="E528" s="3" t="str">
        <f t="shared" si="17"/>
        <v>Middle Class</v>
      </c>
      <c r="F528">
        <v>1</v>
      </c>
      <c r="G528" t="s">
        <v>13</v>
      </c>
      <c r="H528" t="s">
        <v>28</v>
      </c>
      <c r="I528" t="s">
        <v>15</v>
      </c>
      <c r="J528">
        <v>2</v>
      </c>
      <c r="K528" t="s">
        <v>26</v>
      </c>
      <c r="L528" t="s">
        <v>32</v>
      </c>
      <c r="M528">
        <v>44</v>
      </c>
      <c r="N528" t="str">
        <f t="shared" si="16"/>
        <v>Middle Age Adults</v>
      </c>
      <c r="O528" t="s">
        <v>18</v>
      </c>
    </row>
    <row r="529" spans="1:15" x14ac:dyDescent="0.2">
      <c r="A529">
        <v>11641</v>
      </c>
      <c r="B529" t="s">
        <v>36</v>
      </c>
      <c r="C529" t="s">
        <v>39</v>
      </c>
      <c r="D529" s="3">
        <v>50000</v>
      </c>
      <c r="E529" s="3" t="str">
        <f t="shared" si="17"/>
        <v>Middle Class</v>
      </c>
      <c r="F529">
        <v>1</v>
      </c>
      <c r="G529" t="s">
        <v>13</v>
      </c>
      <c r="H529" t="s">
        <v>14</v>
      </c>
      <c r="I529" t="s">
        <v>15</v>
      </c>
      <c r="J529">
        <v>0</v>
      </c>
      <c r="K529" t="s">
        <v>16</v>
      </c>
      <c r="L529" t="s">
        <v>32</v>
      </c>
      <c r="M529">
        <v>36</v>
      </c>
      <c r="N529" t="str">
        <f t="shared" si="16"/>
        <v>Young Adults</v>
      </c>
      <c r="O529" t="s">
        <v>18</v>
      </c>
    </row>
    <row r="530" spans="1:15" x14ac:dyDescent="0.2">
      <c r="A530">
        <v>11935</v>
      </c>
      <c r="B530" t="s">
        <v>37</v>
      </c>
      <c r="C530" t="s">
        <v>38</v>
      </c>
      <c r="D530" s="3">
        <v>30000</v>
      </c>
      <c r="E530" s="3" t="str">
        <f t="shared" si="17"/>
        <v>Lower Class</v>
      </c>
      <c r="F530">
        <v>0</v>
      </c>
      <c r="G530" t="s">
        <v>19</v>
      </c>
      <c r="H530" t="s">
        <v>14</v>
      </c>
      <c r="I530" t="s">
        <v>15</v>
      </c>
      <c r="J530">
        <v>1</v>
      </c>
      <c r="K530" t="s">
        <v>23</v>
      </c>
      <c r="L530" t="s">
        <v>32</v>
      </c>
      <c r="M530">
        <v>28</v>
      </c>
      <c r="N530" t="str">
        <f t="shared" si="16"/>
        <v>Young Adults</v>
      </c>
      <c r="O530" t="s">
        <v>18</v>
      </c>
    </row>
    <row r="531" spans="1:15" x14ac:dyDescent="0.2">
      <c r="A531">
        <v>13233</v>
      </c>
      <c r="B531" t="s">
        <v>36</v>
      </c>
      <c r="C531" t="s">
        <v>39</v>
      </c>
      <c r="D531" s="3">
        <v>60000</v>
      </c>
      <c r="E531" s="3" t="str">
        <f t="shared" si="17"/>
        <v>Middle Class</v>
      </c>
      <c r="F531">
        <v>2</v>
      </c>
      <c r="G531" t="s">
        <v>19</v>
      </c>
      <c r="H531" t="s">
        <v>21</v>
      </c>
      <c r="I531" t="s">
        <v>15</v>
      </c>
      <c r="J531">
        <v>1</v>
      </c>
      <c r="K531" t="s">
        <v>30</v>
      </c>
      <c r="L531" t="s">
        <v>32</v>
      </c>
      <c r="M531">
        <v>57</v>
      </c>
      <c r="N531" t="str">
        <f t="shared" si="16"/>
        <v>Middle Age Adults</v>
      </c>
      <c r="O531" t="s">
        <v>15</v>
      </c>
    </row>
    <row r="532" spans="1:15" x14ac:dyDescent="0.2">
      <c r="A532">
        <v>25909</v>
      </c>
      <c r="B532" t="s">
        <v>36</v>
      </c>
      <c r="C532" t="s">
        <v>39</v>
      </c>
      <c r="D532" s="3">
        <v>60000</v>
      </c>
      <c r="E532" s="3" t="str">
        <f t="shared" si="17"/>
        <v>Middle Class</v>
      </c>
      <c r="F532">
        <v>0</v>
      </c>
      <c r="G532" t="s">
        <v>19</v>
      </c>
      <c r="H532" t="s">
        <v>14</v>
      </c>
      <c r="I532" t="s">
        <v>15</v>
      </c>
      <c r="J532">
        <v>1</v>
      </c>
      <c r="K532" t="s">
        <v>23</v>
      </c>
      <c r="L532" t="s">
        <v>32</v>
      </c>
      <c r="M532">
        <v>27</v>
      </c>
      <c r="N532" t="str">
        <f t="shared" si="16"/>
        <v>Young Adults</v>
      </c>
      <c r="O532" t="s">
        <v>15</v>
      </c>
    </row>
    <row r="533" spans="1:15" x14ac:dyDescent="0.2">
      <c r="A533">
        <v>14092</v>
      </c>
      <c r="B533" t="s">
        <v>37</v>
      </c>
      <c r="C533" t="s">
        <v>39</v>
      </c>
      <c r="D533" s="3">
        <v>30000</v>
      </c>
      <c r="E533" s="3" t="str">
        <f t="shared" si="17"/>
        <v>Lower Class</v>
      </c>
      <c r="F533">
        <v>0</v>
      </c>
      <c r="G533" t="s">
        <v>29</v>
      </c>
      <c r="H533" t="s">
        <v>20</v>
      </c>
      <c r="I533" t="s">
        <v>15</v>
      </c>
      <c r="J533">
        <v>2</v>
      </c>
      <c r="K533" t="s">
        <v>23</v>
      </c>
      <c r="L533" t="s">
        <v>32</v>
      </c>
      <c r="M533">
        <v>28</v>
      </c>
      <c r="N533" t="str">
        <f t="shared" si="16"/>
        <v>Young Adults</v>
      </c>
      <c r="O533" t="s">
        <v>18</v>
      </c>
    </row>
    <row r="534" spans="1:15" x14ac:dyDescent="0.2">
      <c r="A534">
        <v>29143</v>
      </c>
      <c r="B534" t="s">
        <v>37</v>
      </c>
      <c r="C534" t="s">
        <v>38</v>
      </c>
      <c r="D534" s="3">
        <v>60000</v>
      </c>
      <c r="E534" s="3" t="str">
        <f t="shared" si="17"/>
        <v>Middle Class</v>
      </c>
      <c r="F534">
        <v>1</v>
      </c>
      <c r="G534" t="s">
        <v>13</v>
      </c>
      <c r="H534" t="s">
        <v>21</v>
      </c>
      <c r="I534" t="s">
        <v>18</v>
      </c>
      <c r="J534">
        <v>1</v>
      </c>
      <c r="K534" t="s">
        <v>16</v>
      </c>
      <c r="L534" t="s">
        <v>32</v>
      </c>
      <c r="M534">
        <v>44</v>
      </c>
      <c r="N534" t="str">
        <f t="shared" si="16"/>
        <v>Middle Age Adults</v>
      </c>
      <c r="O534" t="s">
        <v>15</v>
      </c>
    </row>
    <row r="535" spans="1:15" x14ac:dyDescent="0.2">
      <c r="A535">
        <v>24941</v>
      </c>
      <c r="B535" t="s">
        <v>36</v>
      </c>
      <c r="C535" t="s">
        <v>39</v>
      </c>
      <c r="D535" s="3">
        <v>60000</v>
      </c>
      <c r="E535" s="3" t="str">
        <f t="shared" si="17"/>
        <v>Middle Class</v>
      </c>
      <c r="F535">
        <v>3</v>
      </c>
      <c r="G535" t="s">
        <v>13</v>
      </c>
      <c r="H535" t="s">
        <v>28</v>
      </c>
      <c r="I535" t="s">
        <v>15</v>
      </c>
      <c r="J535">
        <v>2</v>
      </c>
      <c r="K535" t="s">
        <v>30</v>
      </c>
      <c r="L535" t="s">
        <v>32</v>
      </c>
      <c r="M535">
        <v>66</v>
      </c>
      <c r="N535" t="str">
        <f t="shared" si="16"/>
        <v>Seniors</v>
      </c>
      <c r="O535" t="s">
        <v>18</v>
      </c>
    </row>
    <row r="536" spans="1:15" x14ac:dyDescent="0.2">
      <c r="A536">
        <v>24637</v>
      </c>
      <c r="B536" t="s">
        <v>36</v>
      </c>
      <c r="C536" t="s">
        <v>39</v>
      </c>
      <c r="D536" s="3">
        <v>40000</v>
      </c>
      <c r="E536" s="3" t="str">
        <f t="shared" si="17"/>
        <v>Lower Class</v>
      </c>
      <c r="F536">
        <v>4</v>
      </c>
      <c r="G536" t="s">
        <v>27</v>
      </c>
      <c r="H536" t="s">
        <v>21</v>
      </c>
      <c r="I536" t="s">
        <v>15</v>
      </c>
      <c r="J536">
        <v>2</v>
      </c>
      <c r="K536" t="s">
        <v>30</v>
      </c>
      <c r="L536" t="s">
        <v>32</v>
      </c>
      <c r="M536">
        <v>64</v>
      </c>
      <c r="N536" t="str">
        <f t="shared" si="16"/>
        <v>Seniors</v>
      </c>
      <c r="O536" t="s">
        <v>18</v>
      </c>
    </row>
    <row r="537" spans="1:15" x14ac:dyDescent="0.2">
      <c r="A537">
        <v>23893</v>
      </c>
      <c r="B537" t="s">
        <v>36</v>
      </c>
      <c r="C537" t="s">
        <v>39</v>
      </c>
      <c r="D537" s="3">
        <v>50000</v>
      </c>
      <c r="E537" s="3" t="str">
        <f t="shared" si="17"/>
        <v>Middle Class</v>
      </c>
      <c r="F537">
        <v>3</v>
      </c>
      <c r="G537" t="s">
        <v>13</v>
      </c>
      <c r="H537" t="s">
        <v>14</v>
      </c>
      <c r="I537" t="s">
        <v>15</v>
      </c>
      <c r="J537">
        <v>3</v>
      </c>
      <c r="K537" t="s">
        <v>30</v>
      </c>
      <c r="L537" t="s">
        <v>32</v>
      </c>
      <c r="M537">
        <v>41</v>
      </c>
      <c r="N537" t="str">
        <f t="shared" si="16"/>
        <v>Middle Age Adults</v>
      </c>
      <c r="O537" t="s">
        <v>18</v>
      </c>
    </row>
    <row r="538" spans="1:15" x14ac:dyDescent="0.2">
      <c r="A538">
        <v>13907</v>
      </c>
      <c r="B538" t="s">
        <v>37</v>
      </c>
      <c r="C538" t="s">
        <v>38</v>
      </c>
      <c r="D538" s="3">
        <v>80000</v>
      </c>
      <c r="E538" s="3" t="str">
        <f t="shared" si="17"/>
        <v>Middle Class</v>
      </c>
      <c r="F538">
        <v>3</v>
      </c>
      <c r="G538" t="s">
        <v>13</v>
      </c>
      <c r="H538" t="s">
        <v>14</v>
      </c>
      <c r="I538" t="s">
        <v>15</v>
      </c>
      <c r="J538">
        <v>1</v>
      </c>
      <c r="K538" t="s">
        <v>16</v>
      </c>
      <c r="L538" t="s">
        <v>32</v>
      </c>
      <c r="M538">
        <v>41</v>
      </c>
      <c r="N538" t="str">
        <f t="shared" si="16"/>
        <v>Middle Age Adults</v>
      </c>
      <c r="O538" t="s">
        <v>15</v>
      </c>
    </row>
    <row r="539" spans="1:15" x14ac:dyDescent="0.2">
      <c r="A539">
        <v>14900</v>
      </c>
      <c r="B539" t="s">
        <v>36</v>
      </c>
      <c r="C539" t="s">
        <v>38</v>
      </c>
      <c r="D539" s="3">
        <v>40000</v>
      </c>
      <c r="E539" s="3" t="str">
        <f t="shared" si="17"/>
        <v>Lower Class</v>
      </c>
      <c r="F539">
        <v>1</v>
      </c>
      <c r="G539" t="s">
        <v>19</v>
      </c>
      <c r="H539" t="s">
        <v>20</v>
      </c>
      <c r="I539" t="s">
        <v>15</v>
      </c>
      <c r="J539">
        <v>1</v>
      </c>
      <c r="K539" t="s">
        <v>26</v>
      </c>
      <c r="L539" t="s">
        <v>32</v>
      </c>
      <c r="M539">
        <v>49</v>
      </c>
      <c r="N539" t="str">
        <f t="shared" si="16"/>
        <v>Middle Age Adults</v>
      </c>
      <c r="O539" t="s">
        <v>15</v>
      </c>
    </row>
    <row r="540" spans="1:15" x14ac:dyDescent="0.2">
      <c r="A540">
        <v>11262</v>
      </c>
      <c r="B540" t="s">
        <v>36</v>
      </c>
      <c r="C540" t="s">
        <v>38</v>
      </c>
      <c r="D540" s="3">
        <v>80000</v>
      </c>
      <c r="E540" s="3" t="str">
        <f t="shared" si="17"/>
        <v>Middle Class</v>
      </c>
      <c r="F540">
        <v>4</v>
      </c>
      <c r="G540" t="s">
        <v>13</v>
      </c>
      <c r="H540" t="s">
        <v>28</v>
      </c>
      <c r="I540" t="s">
        <v>15</v>
      </c>
      <c r="J540">
        <v>0</v>
      </c>
      <c r="K540" t="s">
        <v>16</v>
      </c>
      <c r="L540" t="s">
        <v>32</v>
      </c>
      <c r="M540">
        <v>42</v>
      </c>
      <c r="N540" t="str">
        <f t="shared" si="16"/>
        <v>Middle Age Adults</v>
      </c>
      <c r="O540" t="s">
        <v>18</v>
      </c>
    </row>
    <row r="541" spans="1:15" x14ac:dyDescent="0.2">
      <c r="A541">
        <v>22294</v>
      </c>
      <c r="B541" t="s">
        <v>37</v>
      </c>
      <c r="C541" t="s">
        <v>38</v>
      </c>
      <c r="D541" s="3">
        <v>70000</v>
      </c>
      <c r="E541" s="3" t="str">
        <f t="shared" si="17"/>
        <v>Middle Class</v>
      </c>
      <c r="F541">
        <v>0</v>
      </c>
      <c r="G541" t="s">
        <v>13</v>
      </c>
      <c r="H541" t="s">
        <v>21</v>
      </c>
      <c r="I541" t="s">
        <v>18</v>
      </c>
      <c r="J541">
        <v>1</v>
      </c>
      <c r="K541" t="s">
        <v>22</v>
      </c>
      <c r="L541" t="s">
        <v>32</v>
      </c>
      <c r="M541">
        <v>37</v>
      </c>
      <c r="N541" t="str">
        <f t="shared" si="16"/>
        <v>Young Adults</v>
      </c>
      <c r="O541" t="s">
        <v>15</v>
      </c>
    </row>
    <row r="542" spans="1:15" x14ac:dyDescent="0.2">
      <c r="A542">
        <v>12195</v>
      </c>
      <c r="B542" t="s">
        <v>37</v>
      </c>
      <c r="C542" t="s">
        <v>38</v>
      </c>
      <c r="D542" s="3">
        <v>70000</v>
      </c>
      <c r="E542" s="3" t="str">
        <f t="shared" si="17"/>
        <v>Middle Class</v>
      </c>
      <c r="F542">
        <v>3</v>
      </c>
      <c r="G542" t="s">
        <v>31</v>
      </c>
      <c r="H542" t="s">
        <v>28</v>
      </c>
      <c r="I542" t="s">
        <v>15</v>
      </c>
      <c r="J542">
        <v>2</v>
      </c>
      <c r="K542" t="s">
        <v>26</v>
      </c>
      <c r="L542" t="s">
        <v>32</v>
      </c>
      <c r="M542">
        <v>52</v>
      </c>
      <c r="N542" t="str">
        <f t="shared" si="16"/>
        <v>Middle Age Adults</v>
      </c>
      <c r="O542" t="s">
        <v>18</v>
      </c>
    </row>
    <row r="543" spans="1:15" x14ac:dyDescent="0.2">
      <c r="A543">
        <v>25375</v>
      </c>
      <c r="B543" t="s">
        <v>36</v>
      </c>
      <c r="C543" t="s">
        <v>39</v>
      </c>
      <c r="D543" s="3">
        <v>50000</v>
      </c>
      <c r="E543" s="3" t="str">
        <f t="shared" si="17"/>
        <v>Middle Class</v>
      </c>
      <c r="F543">
        <v>1</v>
      </c>
      <c r="G543" t="s">
        <v>31</v>
      </c>
      <c r="H543" t="s">
        <v>14</v>
      </c>
      <c r="I543" t="s">
        <v>15</v>
      </c>
      <c r="J543">
        <v>0</v>
      </c>
      <c r="K543" t="s">
        <v>26</v>
      </c>
      <c r="L543" t="s">
        <v>32</v>
      </c>
      <c r="M543">
        <v>34</v>
      </c>
      <c r="N543" t="str">
        <f t="shared" si="16"/>
        <v>Young Adults</v>
      </c>
      <c r="O543" t="s">
        <v>18</v>
      </c>
    </row>
    <row r="544" spans="1:15" x14ac:dyDescent="0.2">
      <c r="A544">
        <v>11143</v>
      </c>
      <c r="B544" t="s">
        <v>36</v>
      </c>
      <c r="C544" t="s">
        <v>39</v>
      </c>
      <c r="D544" s="3">
        <v>40000</v>
      </c>
      <c r="E544" s="3" t="str">
        <f t="shared" si="17"/>
        <v>Lower Class</v>
      </c>
      <c r="F544">
        <v>0</v>
      </c>
      <c r="G544" t="s">
        <v>27</v>
      </c>
      <c r="H544" t="s">
        <v>14</v>
      </c>
      <c r="I544" t="s">
        <v>15</v>
      </c>
      <c r="J544">
        <v>2</v>
      </c>
      <c r="K544" t="s">
        <v>23</v>
      </c>
      <c r="L544" t="s">
        <v>32</v>
      </c>
      <c r="M544">
        <v>29</v>
      </c>
      <c r="N544" t="str">
        <f t="shared" si="16"/>
        <v>Young Adults</v>
      </c>
      <c r="O544" t="s">
        <v>18</v>
      </c>
    </row>
    <row r="545" spans="1:15" x14ac:dyDescent="0.2">
      <c r="A545">
        <v>25898</v>
      </c>
      <c r="B545" t="s">
        <v>36</v>
      </c>
      <c r="C545" t="s">
        <v>38</v>
      </c>
      <c r="D545" s="3">
        <v>70000</v>
      </c>
      <c r="E545" s="3" t="str">
        <f t="shared" si="17"/>
        <v>Middle Class</v>
      </c>
      <c r="F545">
        <v>2</v>
      </c>
      <c r="G545" t="s">
        <v>27</v>
      </c>
      <c r="H545" t="s">
        <v>21</v>
      </c>
      <c r="I545" t="s">
        <v>15</v>
      </c>
      <c r="J545">
        <v>2</v>
      </c>
      <c r="K545" t="s">
        <v>22</v>
      </c>
      <c r="L545" t="s">
        <v>32</v>
      </c>
      <c r="M545">
        <v>53</v>
      </c>
      <c r="N545" t="str">
        <f t="shared" si="16"/>
        <v>Middle Age Adults</v>
      </c>
      <c r="O545" t="s">
        <v>18</v>
      </c>
    </row>
    <row r="546" spans="1:15" x14ac:dyDescent="0.2">
      <c r="A546">
        <v>24397</v>
      </c>
      <c r="B546" t="s">
        <v>37</v>
      </c>
      <c r="C546" t="s">
        <v>39</v>
      </c>
      <c r="D546" s="3">
        <v>120000</v>
      </c>
      <c r="E546" s="3" t="str">
        <f t="shared" si="17"/>
        <v>Middle Class</v>
      </c>
      <c r="F546">
        <v>2</v>
      </c>
      <c r="G546" t="s">
        <v>13</v>
      </c>
      <c r="H546" t="s">
        <v>28</v>
      </c>
      <c r="I546" t="s">
        <v>18</v>
      </c>
      <c r="J546">
        <v>4</v>
      </c>
      <c r="K546" t="s">
        <v>26</v>
      </c>
      <c r="L546" t="s">
        <v>32</v>
      </c>
      <c r="M546">
        <v>40</v>
      </c>
      <c r="N546" t="str">
        <f t="shared" si="16"/>
        <v>Middle Age Adults</v>
      </c>
      <c r="O546" t="s">
        <v>18</v>
      </c>
    </row>
    <row r="547" spans="1:15" x14ac:dyDescent="0.2">
      <c r="A547">
        <v>19758</v>
      </c>
      <c r="B547" t="s">
        <v>37</v>
      </c>
      <c r="C547" t="s">
        <v>39</v>
      </c>
      <c r="D547" s="3">
        <v>60000</v>
      </c>
      <c r="E547" s="3" t="str">
        <f t="shared" si="17"/>
        <v>Middle Class</v>
      </c>
      <c r="F547">
        <v>0</v>
      </c>
      <c r="G547" t="s">
        <v>19</v>
      </c>
      <c r="H547" t="s">
        <v>14</v>
      </c>
      <c r="I547" t="s">
        <v>18</v>
      </c>
      <c r="J547">
        <v>2</v>
      </c>
      <c r="K547" t="s">
        <v>26</v>
      </c>
      <c r="L547" t="s">
        <v>32</v>
      </c>
      <c r="M547">
        <v>29</v>
      </c>
      <c r="N547" t="str">
        <f t="shared" si="16"/>
        <v>Young Adults</v>
      </c>
      <c r="O547" t="s">
        <v>18</v>
      </c>
    </row>
    <row r="548" spans="1:15" x14ac:dyDescent="0.2">
      <c r="A548">
        <v>15529</v>
      </c>
      <c r="B548" t="s">
        <v>36</v>
      </c>
      <c r="C548" t="s">
        <v>39</v>
      </c>
      <c r="D548" s="3">
        <v>60000</v>
      </c>
      <c r="E548" s="3" t="str">
        <f t="shared" si="17"/>
        <v>Middle Class</v>
      </c>
      <c r="F548">
        <v>4</v>
      </c>
      <c r="G548" t="s">
        <v>13</v>
      </c>
      <c r="H548" t="s">
        <v>21</v>
      </c>
      <c r="I548" t="s">
        <v>15</v>
      </c>
      <c r="J548">
        <v>2</v>
      </c>
      <c r="K548" t="s">
        <v>22</v>
      </c>
      <c r="L548" t="s">
        <v>32</v>
      </c>
      <c r="M548">
        <v>43</v>
      </c>
      <c r="N548" t="str">
        <f t="shared" si="16"/>
        <v>Middle Age Adults</v>
      </c>
      <c r="O548" t="s">
        <v>15</v>
      </c>
    </row>
    <row r="549" spans="1:15" x14ac:dyDescent="0.2">
      <c r="A549">
        <v>19884</v>
      </c>
      <c r="B549" t="s">
        <v>36</v>
      </c>
      <c r="C549" t="s">
        <v>39</v>
      </c>
      <c r="D549" s="3">
        <v>60000</v>
      </c>
      <c r="E549" s="3" t="str">
        <f t="shared" si="17"/>
        <v>Middle Class</v>
      </c>
      <c r="F549">
        <v>2</v>
      </c>
      <c r="G549" t="s">
        <v>27</v>
      </c>
      <c r="H549" t="s">
        <v>21</v>
      </c>
      <c r="I549" t="s">
        <v>15</v>
      </c>
      <c r="J549">
        <v>2</v>
      </c>
      <c r="K549" t="s">
        <v>22</v>
      </c>
      <c r="L549" t="s">
        <v>32</v>
      </c>
      <c r="M549">
        <v>55</v>
      </c>
      <c r="N549" t="str">
        <f t="shared" si="16"/>
        <v>Middle Age Adults</v>
      </c>
      <c r="O549" t="s">
        <v>15</v>
      </c>
    </row>
    <row r="550" spans="1:15" x14ac:dyDescent="0.2">
      <c r="A550">
        <v>18674</v>
      </c>
      <c r="B550" t="s">
        <v>37</v>
      </c>
      <c r="C550" t="s">
        <v>38</v>
      </c>
      <c r="D550" s="3">
        <v>80000</v>
      </c>
      <c r="E550" s="3" t="str">
        <f t="shared" si="17"/>
        <v>Middle Class</v>
      </c>
      <c r="F550">
        <v>4</v>
      </c>
      <c r="G550" t="s">
        <v>31</v>
      </c>
      <c r="H550" t="s">
        <v>14</v>
      </c>
      <c r="I550" t="s">
        <v>18</v>
      </c>
      <c r="J550">
        <v>0</v>
      </c>
      <c r="K550" t="s">
        <v>16</v>
      </c>
      <c r="L550" t="s">
        <v>32</v>
      </c>
      <c r="M550">
        <v>48</v>
      </c>
      <c r="N550" t="str">
        <f t="shared" si="16"/>
        <v>Middle Age Adults</v>
      </c>
      <c r="O550" t="s">
        <v>18</v>
      </c>
    </row>
    <row r="551" spans="1:15" x14ac:dyDescent="0.2">
      <c r="A551">
        <v>13453</v>
      </c>
      <c r="B551" t="s">
        <v>36</v>
      </c>
      <c r="C551" t="s">
        <v>38</v>
      </c>
      <c r="D551" s="3">
        <v>130000</v>
      </c>
      <c r="E551" s="3" t="str">
        <f t="shared" si="17"/>
        <v>Middle Class</v>
      </c>
      <c r="F551">
        <v>3</v>
      </c>
      <c r="G551" t="s">
        <v>13</v>
      </c>
      <c r="H551" t="s">
        <v>28</v>
      </c>
      <c r="I551" t="s">
        <v>15</v>
      </c>
      <c r="J551">
        <v>3</v>
      </c>
      <c r="K551" t="s">
        <v>16</v>
      </c>
      <c r="L551" t="s">
        <v>32</v>
      </c>
      <c r="M551">
        <v>45</v>
      </c>
      <c r="N551" t="str">
        <f t="shared" si="16"/>
        <v>Middle Age Adults</v>
      </c>
      <c r="O551" t="s">
        <v>15</v>
      </c>
    </row>
    <row r="552" spans="1:15" x14ac:dyDescent="0.2">
      <c r="A552">
        <v>14063</v>
      </c>
      <c r="B552" t="s">
        <v>37</v>
      </c>
      <c r="C552" t="s">
        <v>38</v>
      </c>
      <c r="D552" s="3">
        <v>70000</v>
      </c>
      <c r="E552" s="3" t="str">
        <f t="shared" si="17"/>
        <v>Middle Class</v>
      </c>
      <c r="F552">
        <v>0</v>
      </c>
      <c r="G552" t="s">
        <v>13</v>
      </c>
      <c r="H552" t="s">
        <v>21</v>
      </c>
      <c r="I552" t="s">
        <v>18</v>
      </c>
      <c r="J552">
        <v>1</v>
      </c>
      <c r="K552" t="s">
        <v>16</v>
      </c>
      <c r="L552" t="s">
        <v>24</v>
      </c>
      <c r="M552">
        <v>42</v>
      </c>
      <c r="N552" t="str">
        <f t="shared" si="16"/>
        <v>Middle Age Adults</v>
      </c>
      <c r="O552" t="s">
        <v>15</v>
      </c>
    </row>
    <row r="553" spans="1:15" x14ac:dyDescent="0.2">
      <c r="A553">
        <v>27393</v>
      </c>
      <c r="B553" t="s">
        <v>36</v>
      </c>
      <c r="C553" t="s">
        <v>38</v>
      </c>
      <c r="D553" s="3">
        <v>50000</v>
      </c>
      <c r="E553" s="3" t="str">
        <f t="shared" si="17"/>
        <v>Middle Class</v>
      </c>
      <c r="F553">
        <v>4</v>
      </c>
      <c r="G553" t="s">
        <v>13</v>
      </c>
      <c r="H553" t="s">
        <v>28</v>
      </c>
      <c r="I553" t="s">
        <v>15</v>
      </c>
      <c r="J553">
        <v>2</v>
      </c>
      <c r="K553" t="s">
        <v>30</v>
      </c>
      <c r="L553" t="s">
        <v>32</v>
      </c>
      <c r="M553">
        <v>63</v>
      </c>
      <c r="N553" t="str">
        <f t="shared" si="16"/>
        <v>Seniors</v>
      </c>
      <c r="O553" t="s">
        <v>18</v>
      </c>
    </row>
    <row r="554" spans="1:15" x14ac:dyDescent="0.2">
      <c r="A554">
        <v>14417</v>
      </c>
      <c r="B554" t="s">
        <v>37</v>
      </c>
      <c r="C554" t="s">
        <v>39</v>
      </c>
      <c r="D554" s="3">
        <v>60000</v>
      </c>
      <c r="E554" s="3" t="str">
        <f t="shared" si="17"/>
        <v>Middle Class</v>
      </c>
      <c r="F554">
        <v>3</v>
      </c>
      <c r="G554" t="s">
        <v>27</v>
      </c>
      <c r="H554" t="s">
        <v>21</v>
      </c>
      <c r="I554" t="s">
        <v>15</v>
      </c>
      <c r="J554">
        <v>2</v>
      </c>
      <c r="K554" t="s">
        <v>30</v>
      </c>
      <c r="L554" t="s">
        <v>32</v>
      </c>
      <c r="M554">
        <v>54</v>
      </c>
      <c r="N554" t="str">
        <f t="shared" si="16"/>
        <v>Middle Age Adults</v>
      </c>
      <c r="O554" t="s">
        <v>15</v>
      </c>
    </row>
    <row r="555" spans="1:15" x14ac:dyDescent="0.2">
      <c r="A555">
        <v>17533</v>
      </c>
      <c r="B555" t="s">
        <v>36</v>
      </c>
      <c r="C555" t="s">
        <v>39</v>
      </c>
      <c r="D555" s="3">
        <v>40000</v>
      </c>
      <c r="E555" s="3" t="str">
        <f t="shared" si="17"/>
        <v>Lower Class</v>
      </c>
      <c r="F555">
        <v>3</v>
      </c>
      <c r="G555" t="s">
        <v>19</v>
      </c>
      <c r="H555" t="s">
        <v>21</v>
      </c>
      <c r="I555" t="s">
        <v>18</v>
      </c>
      <c r="J555">
        <v>2</v>
      </c>
      <c r="K555" t="s">
        <v>23</v>
      </c>
      <c r="L555" t="s">
        <v>32</v>
      </c>
      <c r="M555">
        <v>73</v>
      </c>
      <c r="N555" t="str">
        <f t="shared" si="16"/>
        <v>Seniors</v>
      </c>
      <c r="O555" t="s">
        <v>15</v>
      </c>
    </row>
    <row r="556" spans="1:15" x14ac:dyDescent="0.2">
      <c r="A556">
        <v>18580</v>
      </c>
      <c r="B556" t="s">
        <v>36</v>
      </c>
      <c r="C556" t="s">
        <v>38</v>
      </c>
      <c r="D556" s="3">
        <v>60000</v>
      </c>
      <c r="E556" s="3" t="str">
        <f t="shared" si="17"/>
        <v>Middle Class</v>
      </c>
      <c r="F556">
        <v>2</v>
      </c>
      <c r="G556" t="s">
        <v>31</v>
      </c>
      <c r="H556" t="s">
        <v>21</v>
      </c>
      <c r="I556" t="s">
        <v>15</v>
      </c>
      <c r="J556">
        <v>0</v>
      </c>
      <c r="K556" t="s">
        <v>22</v>
      </c>
      <c r="L556" t="s">
        <v>32</v>
      </c>
      <c r="M556">
        <v>40</v>
      </c>
      <c r="N556" t="str">
        <f t="shared" si="16"/>
        <v>Middle Age Adults</v>
      </c>
      <c r="O556" t="s">
        <v>15</v>
      </c>
    </row>
    <row r="557" spans="1:15" x14ac:dyDescent="0.2">
      <c r="A557">
        <v>17025</v>
      </c>
      <c r="B557" t="s">
        <v>37</v>
      </c>
      <c r="C557" t="s">
        <v>39</v>
      </c>
      <c r="D557" s="3">
        <v>50000</v>
      </c>
      <c r="E557" s="3" t="str">
        <f t="shared" si="17"/>
        <v>Middle Class</v>
      </c>
      <c r="F557">
        <v>0</v>
      </c>
      <c r="G557" t="s">
        <v>19</v>
      </c>
      <c r="H557" t="s">
        <v>14</v>
      </c>
      <c r="I557" t="s">
        <v>18</v>
      </c>
      <c r="J557">
        <v>1</v>
      </c>
      <c r="K557" t="s">
        <v>22</v>
      </c>
      <c r="L557" t="s">
        <v>32</v>
      </c>
      <c r="M557">
        <v>39</v>
      </c>
      <c r="N557" t="str">
        <f t="shared" si="16"/>
        <v>Middle Age Adults</v>
      </c>
      <c r="O557" t="s">
        <v>15</v>
      </c>
    </row>
    <row r="558" spans="1:15" x14ac:dyDescent="0.2">
      <c r="A558">
        <v>25293</v>
      </c>
      <c r="B558" t="s">
        <v>36</v>
      </c>
      <c r="C558" t="s">
        <v>39</v>
      </c>
      <c r="D558" s="3">
        <v>80000</v>
      </c>
      <c r="E558" s="3" t="str">
        <f t="shared" si="17"/>
        <v>Middle Class</v>
      </c>
      <c r="F558">
        <v>4</v>
      </c>
      <c r="G558" t="s">
        <v>13</v>
      </c>
      <c r="H558" t="s">
        <v>28</v>
      </c>
      <c r="I558" t="s">
        <v>15</v>
      </c>
      <c r="J558">
        <v>0</v>
      </c>
      <c r="K558" t="s">
        <v>26</v>
      </c>
      <c r="L558" t="s">
        <v>32</v>
      </c>
      <c r="M558">
        <v>42</v>
      </c>
      <c r="N558" t="str">
        <f t="shared" si="16"/>
        <v>Middle Age Adults</v>
      </c>
      <c r="O558" t="s">
        <v>18</v>
      </c>
    </row>
    <row r="559" spans="1:15" x14ac:dyDescent="0.2">
      <c r="A559">
        <v>24725</v>
      </c>
      <c r="B559" t="s">
        <v>36</v>
      </c>
      <c r="C559" t="s">
        <v>38</v>
      </c>
      <c r="D559" s="3">
        <v>40000</v>
      </c>
      <c r="E559" s="3" t="str">
        <f t="shared" si="17"/>
        <v>Lower Class</v>
      </c>
      <c r="F559">
        <v>3</v>
      </c>
      <c r="G559" t="s">
        <v>19</v>
      </c>
      <c r="H559" t="s">
        <v>20</v>
      </c>
      <c r="I559" t="s">
        <v>15</v>
      </c>
      <c r="J559">
        <v>0</v>
      </c>
      <c r="K559" t="s">
        <v>26</v>
      </c>
      <c r="L559" t="s">
        <v>32</v>
      </c>
      <c r="M559">
        <v>31</v>
      </c>
      <c r="N559" t="str">
        <f t="shared" si="16"/>
        <v>Young Adults</v>
      </c>
      <c r="O559" t="s">
        <v>18</v>
      </c>
    </row>
    <row r="560" spans="1:15" x14ac:dyDescent="0.2">
      <c r="A560">
        <v>23200</v>
      </c>
      <c r="B560" t="s">
        <v>36</v>
      </c>
      <c r="C560" t="s">
        <v>38</v>
      </c>
      <c r="D560" s="3">
        <v>50000</v>
      </c>
      <c r="E560" s="3" t="str">
        <f t="shared" si="17"/>
        <v>Middle Class</v>
      </c>
      <c r="F560">
        <v>3</v>
      </c>
      <c r="G560" t="s">
        <v>13</v>
      </c>
      <c r="H560" t="s">
        <v>14</v>
      </c>
      <c r="I560" t="s">
        <v>15</v>
      </c>
      <c r="J560">
        <v>2</v>
      </c>
      <c r="K560" t="s">
        <v>16</v>
      </c>
      <c r="L560" t="s">
        <v>32</v>
      </c>
      <c r="M560">
        <v>41</v>
      </c>
      <c r="N560" t="str">
        <f t="shared" si="16"/>
        <v>Middle Age Adults</v>
      </c>
      <c r="O560" t="s">
        <v>18</v>
      </c>
    </row>
    <row r="561" spans="1:15" x14ac:dyDescent="0.2">
      <c r="A561">
        <v>15895</v>
      </c>
      <c r="B561" t="s">
        <v>37</v>
      </c>
      <c r="C561" t="s">
        <v>38</v>
      </c>
      <c r="D561" s="3">
        <v>60000</v>
      </c>
      <c r="E561" s="3" t="str">
        <f t="shared" si="17"/>
        <v>Middle Class</v>
      </c>
      <c r="F561">
        <v>2</v>
      </c>
      <c r="G561" t="s">
        <v>13</v>
      </c>
      <c r="H561" t="s">
        <v>28</v>
      </c>
      <c r="I561" t="s">
        <v>15</v>
      </c>
      <c r="J561">
        <v>0</v>
      </c>
      <c r="K561" t="s">
        <v>30</v>
      </c>
      <c r="L561" t="s">
        <v>32</v>
      </c>
      <c r="M561">
        <v>58</v>
      </c>
      <c r="N561" t="str">
        <f t="shared" si="16"/>
        <v>Middle Age Adults</v>
      </c>
      <c r="O561" t="s">
        <v>18</v>
      </c>
    </row>
    <row r="562" spans="1:15" x14ac:dyDescent="0.2">
      <c r="A562">
        <v>18577</v>
      </c>
      <c r="B562" t="s">
        <v>36</v>
      </c>
      <c r="C562" t="s">
        <v>38</v>
      </c>
      <c r="D562" s="3">
        <v>60000</v>
      </c>
      <c r="E562" s="3" t="str">
        <f t="shared" si="17"/>
        <v>Middle Class</v>
      </c>
      <c r="F562">
        <v>0</v>
      </c>
      <c r="G562" t="s">
        <v>31</v>
      </c>
      <c r="H562" t="s">
        <v>21</v>
      </c>
      <c r="I562" t="s">
        <v>15</v>
      </c>
      <c r="J562">
        <v>0</v>
      </c>
      <c r="K562" t="s">
        <v>16</v>
      </c>
      <c r="L562" t="s">
        <v>32</v>
      </c>
      <c r="M562">
        <v>40</v>
      </c>
      <c r="N562" t="str">
        <f t="shared" si="16"/>
        <v>Middle Age Adults</v>
      </c>
      <c r="O562" t="s">
        <v>18</v>
      </c>
    </row>
    <row r="563" spans="1:15" x14ac:dyDescent="0.2">
      <c r="A563">
        <v>27218</v>
      </c>
      <c r="B563" t="s">
        <v>36</v>
      </c>
      <c r="C563" t="s">
        <v>38</v>
      </c>
      <c r="D563" s="3">
        <v>20000</v>
      </c>
      <c r="E563" s="3" t="str">
        <f t="shared" si="17"/>
        <v>Lower Class</v>
      </c>
      <c r="F563">
        <v>2</v>
      </c>
      <c r="G563" t="s">
        <v>29</v>
      </c>
      <c r="H563" t="s">
        <v>20</v>
      </c>
      <c r="I563" t="s">
        <v>18</v>
      </c>
      <c r="J563">
        <v>0</v>
      </c>
      <c r="K563" t="s">
        <v>16</v>
      </c>
      <c r="L563" t="s">
        <v>32</v>
      </c>
      <c r="M563">
        <v>48</v>
      </c>
      <c r="N563" t="str">
        <f t="shared" si="16"/>
        <v>Middle Age Adults</v>
      </c>
      <c r="O563" t="s">
        <v>18</v>
      </c>
    </row>
    <row r="564" spans="1:15" x14ac:dyDescent="0.2">
      <c r="A564">
        <v>18560</v>
      </c>
      <c r="B564" t="s">
        <v>36</v>
      </c>
      <c r="C564" t="s">
        <v>38</v>
      </c>
      <c r="D564" s="3">
        <v>70000</v>
      </c>
      <c r="E564" s="3" t="str">
        <f t="shared" si="17"/>
        <v>Middle Class</v>
      </c>
      <c r="F564">
        <v>2</v>
      </c>
      <c r="G564" t="s">
        <v>31</v>
      </c>
      <c r="H564" t="s">
        <v>21</v>
      </c>
      <c r="I564" t="s">
        <v>15</v>
      </c>
      <c r="J564">
        <v>0</v>
      </c>
      <c r="K564" t="s">
        <v>22</v>
      </c>
      <c r="L564" t="s">
        <v>32</v>
      </c>
      <c r="M564">
        <v>34</v>
      </c>
      <c r="N564" t="str">
        <f t="shared" si="16"/>
        <v>Young Adults</v>
      </c>
      <c r="O564" t="s">
        <v>15</v>
      </c>
    </row>
    <row r="565" spans="1:15" x14ac:dyDescent="0.2">
      <c r="A565">
        <v>25006</v>
      </c>
      <c r="B565" t="s">
        <v>37</v>
      </c>
      <c r="C565" t="s">
        <v>38</v>
      </c>
      <c r="D565" s="3">
        <v>30000</v>
      </c>
      <c r="E565" s="3" t="str">
        <f t="shared" si="17"/>
        <v>Lower Class</v>
      </c>
      <c r="F565">
        <v>0</v>
      </c>
      <c r="G565" t="s">
        <v>19</v>
      </c>
      <c r="H565" t="s">
        <v>14</v>
      </c>
      <c r="I565" t="s">
        <v>15</v>
      </c>
      <c r="J565">
        <v>1</v>
      </c>
      <c r="K565" t="s">
        <v>23</v>
      </c>
      <c r="L565" t="s">
        <v>32</v>
      </c>
      <c r="M565">
        <v>28</v>
      </c>
      <c r="N565" t="str">
        <f t="shared" si="16"/>
        <v>Young Adults</v>
      </c>
      <c r="O565" t="s">
        <v>18</v>
      </c>
    </row>
    <row r="566" spans="1:15" x14ac:dyDescent="0.2">
      <c r="A566">
        <v>17369</v>
      </c>
      <c r="B566" t="s">
        <v>37</v>
      </c>
      <c r="C566" t="s">
        <v>39</v>
      </c>
      <c r="D566" s="3">
        <v>30000</v>
      </c>
      <c r="E566" s="3" t="str">
        <f t="shared" si="17"/>
        <v>Lower Class</v>
      </c>
      <c r="F566">
        <v>0</v>
      </c>
      <c r="G566" t="s">
        <v>19</v>
      </c>
      <c r="H566" t="s">
        <v>14</v>
      </c>
      <c r="I566" t="s">
        <v>15</v>
      </c>
      <c r="J566">
        <v>1</v>
      </c>
      <c r="K566" t="s">
        <v>23</v>
      </c>
      <c r="L566" t="s">
        <v>32</v>
      </c>
      <c r="M566">
        <v>27</v>
      </c>
      <c r="N566" t="str">
        <f t="shared" si="16"/>
        <v>Young Adults</v>
      </c>
      <c r="O566" t="s">
        <v>18</v>
      </c>
    </row>
    <row r="567" spans="1:15" x14ac:dyDescent="0.2">
      <c r="A567">
        <v>14495</v>
      </c>
      <c r="B567" t="s">
        <v>36</v>
      </c>
      <c r="C567" t="s">
        <v>39</v>
      </c>
      <c r="D567" s="3">
        <v>40000</v>
      </c>
      <c r="E567" s="3" t="str">
        <f t="shared" si="17"/>
        <v>Lower Class</v>
      </c>
      <c r="F567">
        <v>3</v>
      </c>
      <c r="G567" t="s">
        <v>19</v>
      </c>
      <c r="H567" t="s">
        <v>21</v>
      </c>
      <c r="I567" t="s">
        <v>18</v>
      </c>
      <c r="J567">
        <v>2</v>
      </c>
      <c r="K567" t="s">
        <v>23</v>
      </c>
      <c r="L567" t="s">
        <v>32</v>
      </c>
      <c r="M567">
        <v>54</v>
      </c>
      <c r="N567" t="str">
        <f t="shared" si="16"/>
        <v>Middle Age Adults</v>
      </c>
      <c r="O567" t="s">
        <v>15</v>
      </c>
    </row>
    <row r="568" spans="1:15" x14ac:dyDescent="0.2">
      <c r="A568">
        <v>18847</v>
      </c>
      <c r="B568" t="s">
        <v>36</v>
      </c>
      <c r="C568" t="s">
        <v>38</v>
      </c>
      <c r="D568" s="3">
        <v>60000</v>
      </c>
      <c r="E568" s="3" t="str">
        <f t="shared" si="17"/>
        <v>Middle Class</v>
      </c>
      <c r="F568">
        <v>2</v>
      </c>
      <c r="G568" t="s">
        <v>31</v>
      </c>
      <c r="H568" t="s">
        <v>28</v>
      </c>
      <c r="I568" t="s">
        <v>15</v>
      </c>
      <c r="J568">
        <v>2</v>
      </c>
      <c r="K568" t="s">
        <v>23</v>
      </c>
      <c r="L568" t="s">
        <v>32</v>
      </c>
      <c r="M568">
        <v>70</v>
      </c>
      <c r="N568" t="str">
        <f t="shared" si="16"/>
        <v>Seniors</v>
      </c>
      <c r="O568" t="s">
        <v>18</v>
      </c>
    </row>
    <row r="569" spans="1:15" x14ac:dyDescent="0.2">
      <c r="A569">
        <v>14754</v>
      </c>
      <c r="B569" t="s">
        <v>36</v>
      </c>
      <c r="C569" t="s">
        <v>39</v>
      </c>
      <c r="D569" s="3">
        <v>40000</v>
      </c>
      <c r="E569" s="3" t="str">
        <f t="shared" si="17"/>
        <v>Lower Class</v>
      </c>
      <c r="F569">
        <v>1</v>
      </c>
      <c r="G569" t="s">
        <v>19</v>
      </c>
      <c r="H569" t="s">
        <v>20</v>
      </c>
      <c r="I569" t="s">
        <v>15</v>
      </c>
      <c r="J569">
        <v>1</v>
      </c>
      <c r="K569" t="s">
        <v>26</v>
      </c>
      <c r="L569" t="s">
        <v>32</v>
      </c>
      <c r="M569">
        <v>48</v>
      </c>
      <c r="N569" t="str">
        <f t="shared" si="16"/>
        <v>Middle Age Adults</v>
      </c>
      <c r="O569" t="s">
        <v>15</v>
      </c>
    </row>
    <row r="570" spans="1:15" x14ac:dyDescent="0.2">
      <c r="A570">
        <v>23378</v>
      </c>
      <c r="B570" t="s">
        <v>36</v>
      </c>
      <c r="C570" t="s">
        <v>39</v>
      </c>
      <c r="D570" s="3">
        <v>70000</v>
      </c>
      <c r="E570" s="3" t="str">
        <f t="shared" si="17"/>
        <v>Middle Class</v>
      </c>
      <c r="F570">
        <v>1</v>
      </c>
      <c r="G570" t="s">
        <v>19</v>
      </c>
      <c r="H570" t="s">
        <v>14</v>
      </c>
      <c r="I570" t="s">
        <v>15</v>
      </c>
      <c r="J570">
        <v>1</v>
      </c>
      <c r="K570" t="s">
        <v>22</v>
      </c>
      <c r="L570" t="s">
        <v>32</v>
      </c>
      <c r="M570">
        <v>44</v>
      </c>
      <c r="N570" t="str">
        <f t="shared" si="16"/>
        <v>Middle Age Adults</v>
      </c>
      <c r="O570" t="s">
        <v>15</v>
      </c>
    </row>
    <row r="571" spans="1:15" x14ac:dyDescent="0.2">
      <c r="A571">
        <v>26452</v>
      </c>
      <c r="B571" t="s">
        <v>37</v>
      </c>
      <c r="C571" t="s">
        <v>39</v>
      </c>
      <c r="D571" s="3">
        <v>50000</v>
      </c>
      <c r="E571" s="3" t="str">
        <f t="shared" si="17"/>
        <v>Middle Class</v>
      </c>
      <c r="F571">
        <v>3</v>
      </c>
      <c r="G571" t="s">
        <v>31</v>
      </c>
      <c r="H571" t="s">
        <v>28</v>
      </c>
      <c r="I571" t="s">
        <v>15</v>
      </c>
      <c r="J571">
        <v>2</v>
      </c>
      <c r="K571" t="s">
        <v>30</v>
      </c>
      <c r="L571" t="s">
        <v>32</v>
      </c>
      <c r="M571">
        <v>69</v>
      </c>
      <c r="N571" t="str">
        <f t="shared" si="16"/>
        <v>Seniors</v>
      </c>
      <c r="O571" t="s">
        <v>18</v>
      </c>
    </row>
    <row r="572" spans="1:15" x14ac:dyDescent="0.2">
      <c r="A572">
        <v>20370</v>
      </c>
      <c r="B572" t="s">
        <v>36</v>
      </c>
      <c r="C572" t="s">
        <v>39</v>
      </c>
      <c r="D572" s="3">
        <v>70000</v>
      </c>
      <c r="E572" s="3" t="str">
        <f t="shared" si="17"/>
        <v>Middle Class</v>
      </c>
      <c r="F572">
        <v>3</v>
      </c>
      <c r="G572" t="s">
        <v>29</v>
      </c>
      <c r="H572" t="s">
        <v>14</v>
      </c>
      <c r="I572" t="s">
        <v>15</v>
      </c>
      <c r="J572">
        <v>2</v>
      </c>
      <c r="K572" t="s">
        <v>23</v>
      </c>
      <c r="L572" t="s">
        <v>32</v>
      </c>
      <c r="M572">
        <v>52</v>
      </c>
      <c r="N572" t="str">
        <f t="shared" si="16"/>
        <v>Middle Age Adults</v>
      </c>
      <c r="O572" t="s">
        <v>18</v>
      </c>
    </row>
    <row r="573" spans="1:15" x14ac:dyDescent="0.2">
      <c r="A573">
        <v>20528</v>
      </c>
      <c r="B573" t="s">
        <v>36</v>
      </c>
      <c r="C573" t="s">
        <v>39</v>
      </c>
      <c r="D573" s="3">
        <v>40000</v>
      </c>
      <c r="E573" s="3" t="str">
        <f t="shared" si="17"/>
        <v>Lower Class</v>
      </c>
      <c r="F573">
        <v>2</v>
      </c>
      <c r="G573" t="s">
        <v>29</v>
      </c>
      <c r="H573" t="s">
        <v>14</v>
      </c>
      <c r="I573" t="s">
        <v>15</v>
      </c>
      <c r="J573">
        <v>2</v>
      </c>
      <c r="K573" t="s">
        <v>22</v>
      </c>
      <c r="L573" t="s">
        <v>32</v>
      </c>
      <c r="M573">
        <v>55</v>
      </c>
      <c r="N573" t="str">
        <f t="shared" si="16"/>
        <v>Middle Age Adults</v>
      </c>
      <c r="O573" t="s">
        <v>18</v>
      </c>
    </row>
    <row r="574" spans="1:15" x14ac:dyDescent="0.2">
      <c r="A574">
        <v>23549</v>
      </c>
      <c r="B574" t="s">
        <v>37</v>
      </c>
      <c r="C574" t="s">
        <v>39</v>
      </c>
      <c r="D574" s="3">
        <v>30000</v>
      </c>
      <c r="E574" s="3" t="str">
        <f t="shared" si="17"/>
        <v>Lower Class</v>
      </c>
      <c r="F574">
        <v>0</v>
      </c>
      <c r="G574" t="s">
        <v>27</v>
      </c>
      <c r="H574" t="s">
        <v>14</v>
      </c>
      <c r="I574" t="s">
        <v>15</v>
      </c>
      <c r="J574">
        <v>2</v>
      </c>
      <c r="K574" t="s">
        <v>23</v>
      </c>
      <c r="L574" t="s">
        <v>32</v>
      </c>
      <c r="M574">
        <v>30</v>
      </c>
      <c r="N574" t="str">
        <f t="shared" si="16"/>
        <v>Young Adults</v>
      </c>
      <c r="O574" t="s">
        <v>18</v>
      </c>
    </row>
    <row r="575" spans="1:15" x14ac:dyDescent="0.2">
      <c r="A575">
        <v>21751</v>
      </c>
      <c r="B575" t="s">
        <v>36</v>
      </c>
      <c r="C575" t="s">
        <v>39</v>
      </c>
      <c r="D575" s="3">
        <v>60000</v>
      </c>
      <c r="E575" s="3" t="str">
        <f t="shared" si="17"/>
        <v>Middle Class</v>
      </c>
      <c r="F575">
        <v>3</v>
      </c>
      <c r="G575" t="s">
        <v>31</v>
      </c>
      <c r="H575" t="s">
        <v>28</v>
      </c>
      <c r="I575" t="s">
        <v>15</v>
      </c>
      <c r="J575">
        <v>2</v>
      </c>
      <c r="K575" t="s">
        <v>26</v>
      </c>
      <c r="L575" t="s">
        <v>32</v>
      </c>
      <c r="M575">
        <v>63</v>
      </c>
      <c r="N575" t="str">
        <f t="shared" si="16"/>
        <v>Seniors</v>
      </c>
      <c r="O575" t="s">
        <v>18</v>
      </c>
    </row>
    <row r="576" spans="1:15" x14ac:dyDescent="0.2">
      <c r="A576">
        <v>21266</v>
      </c>
      <c r="B576" t="s">
        <v>37</v>
      </c>
      <c r="C576" t="s">
        <v>38</v>
      </c>
      <c r="D576" s="3">
        <v>80000</v>
      </c>
      <c r="E576" s="3" t="str">
        <f t="shared" si="17"/>
        <v>Middle Class</v>
      </c>
      <c r="F576">
        <v>0</v>
      </c>
      <c r="G576" t="s">
        <v>13</v>
      </c>
      <c r="H576" t="s">
        <v>28</v>
      </c>
      <c r="I576" t="s">
        <v>15</v>
      </c>
      <c r="J576">
        <v>1</v>
      </c>
      <c r="K576" t="s">
        <v>26</v>
      </c>
      <c r="L576" t="s">
        <v>32</v>
      </c>
      <c r="M576">
        <v>34</v>
      </c>
      <c r="N576" t="str">
        <f t="shared" si="16"/>
        <v>Young Adults</v>
      </c>
      <c r="O576" t="s">
        <v>15</v>
      </c>
    </row>
    <row r="577" spans="1:15" x14ac:dyDescent="0.2">
      <c r="A577">
        <v>13388</v>
      </c>
      <c r="B577" t="s">
        <v>37</v>
      </c>
      <c r="C577" t="s">
        <v>39</v>
      </c>
      <c r="D577" s="3">
        <v>60000</v>
      </c>
      <c r="E577" s="3" t="str">
        <f t="shared" si="17"/>
        <v>Middle Class</v>
      </c>
      <c r="F577">
        <v>2</v>
      </c>
      <c r="G577" t="s">
        <v>19</v>
      </c>
      <c r="H577" t="s">
        <v>21</v>
      </c>
      <c r="I577" t="s">
        <v>15</v>
      </c>
      <c r="J577">
        <v>1</v>
      </c>
      <c r="K577" t="s">
        <v>30</v>
      </c>
      <c r="L577" t="s">
        <v>32</v>
      </c>
      <c r="M577">
        <v>56</v>
      </c>
      <c r="N577" t="str">
        <f t="shared" si="16"/>
        <v>Middle Age Adults</v>
      </c>
      <c r="O577" t="s">
        <v>18</v>
      </c>
    </row>
    <row r="578" spans="1:15" x14ac:dyDescent="0.2">
      <c r="A578">
        <v>18752</v>
      </c>
      <c r="B578" t="s">
        <v>37</v>
      </c>
      <c r="C578" t="s">
        <v>38</v>
      </c>
      <c r="D578" s="3">
        <v>40000</v>
      </c>
      <c r="E578" s="3" t="str">
        <f t="shared" si="17"/>
        <v>Lower Class</v>
      </c>
      <c r="F578">
        <v>0</v>
      </c>
      <c r="G578" t="s">
        <v>27</v>
      </c>
      <c r="H578" t="s">
        <v>14</v>
      </c>
      <c r="I578" t="s">
        <v>15</v>
      </c>
      <c r="J578">
        <v>1</v>
      </c>
      <c r="K578" t="s">
        <v>23</v>
      </c>
      <c r="L578" t="s">
        <v>32</v>
      </c>
      <c r="M578">
        <v>31</v>
      </c>
      <c r="N578" t="str">
        <f t="shared" ref="N578:N641" si="18">IF(M578&gt;=60, "Seniors", IF(M578&lt;39,  "Young Adults", "Middle Age Adults"))</f>
        <v>Young Adults</v>
      </c>
      <c r="O578" t="s">
        <v>18</v>
      </c>
    </row>
    <row r="579" spans="1:15" x14ac:dyDescent="0.2">
      <c r="A579">
        <v>16917</v>
      </c>
      <c r="B579" t="s">
        <v>36</v>
      </c>
      <c r="C579" t="s">
        <v>39</v>
      </c>
      <c r="D579" s="3">
        <v>120000</v>
      </c>
      <c r="E579" s="3" t="str">
        <f t="shared" ref="E579:E642" si="19">IF(D579&gt;=156000, "Upper Class", IF(D579&lt;48000,  "Lower Class", "Middle Class"))</f>
        <v>Middle Class</v>
      </c>
      <c r="F579">
        <v>1</v>
      </c>
      <c r="G579" t="s">
        <v>13</v>
      </c>
      <c r="H579" t="s">
        <v>28</v>
      </c>
      <c r="I579" t="s">
        <v>15</v>
      </c>
      <c r="J579">
        <v>4</v>
      </c>
      <c r="K579" t="s">
        <v>16</v>
      </c>
      <c r="L579" t="s">
        <v>32</v>
      </c>
      <c r="M579">
        <v>38</v>
      </c>
      <c r="N579" t="str">
        <f t="shared" si="18"/>
        <v>Young Adults</v>
      </c>
      <c r="O579" t="s">
        <v>18</v>
      </c>
    </row>
    <row r="580" spans="1:15" x14ac:dyDescent="0.2">
      <c r="A580">
        <v>15313</v>
      </c>
      <c r="B580" t="s">
        <v>36</v>
      </c>
      <c r="C580" t="s">
        <v>39</v>
      </c>
      <c r="D580" s="3">
        <v>60000</v>
      </c>
      <c r="E580" s="3" t="str">
        <f t="shared" si="19"/>
        <v>Middle Class</v>
      </c>
      <c r="F580">
        <v>4</v>
      </c>
      <c r="G580" t="s">
        <v>13</v>
      </c>
      <c r="H580" t="s">
        <v>28</v>
      </c>
      <c r="I580" t="s">
        <v>15</v>
      </c>
      <c r="J580">
        <v>2</v>
      </c>
      <c r="K580" t="s">
        <v>22</v>
      </c>
      <c r="L580" t="s">
        <v>32</v>
      </c>
      <c r="M580">
        <v>59</v>
      </c>
      <c r="N580" t="str">
        <f t="shared" si="18"/>
        <v>Middle Age Adults</v>
      </c>
      <c r="O580" t="s">
        <v>18</v>
      </c>
    </row>
    <row r="581" spans="1:15" x14ac:dyDescent="0.2">
      <c r="A581">
        <v>25329</v>
      </c>
      <c r="B581" t="s">
        <v>37</v>
      </c>
      <c r="C581" t="s">
        <v>38</v>
      </c>
      <c r="D581" s="3">
        <v>40000</v>
      </c>
      <c r="E581" s="3" t="str">
        <f t="shared" si="19"/>
        <v>Lower Class</v>
      </c>
      <c r="F581">
        <v>3</v>
      </c>
      <c r="G581" t="s">
        <v>19</v>
      </c>
      <c r="H581" t="s">
        <v>20</v>
      </c>
      <c r="I581" t="s">
        <v>18</v>
      </c>
      <c r="J581">
        <v>2</v>
      </c>
      <c r="K581" t="s">
        <v>16</v>
      </c>
      <c r="L581" t="s">
        <v>32</v>
      </c>
      <c r="M581">
        <v>32</v>
      </c>
      <c r="N581" t="str">
        <f t="shared" si="18"/>
        <v>Young Adults</v>
      </c>
      <c r="O581" t="s">
        <v>18</v>
      </c>
    </row>
    <row r="582" spans="1:15" x14ac:dyDescent="0.2">
      <c r="A582">
        <v>20380</v>
      </c>
      <c r="B582" t="s">
        <v>36</v>
      </c>
      <c r="C582" t="s">
        <v>38</v>
      </c>
      <c r="D582" s="3">
        <v>60000</v>
      </c>
      <c r="E582" s="3" t="str">
        <f t="shared" si="19"/>
        <v>Middle Class</v>
      </c>
      <c r="F582">
        <v>3</v>
      </c>
      <c r="G582" t="s">
        <v>31</v>
      </c>
      <c r="H582" t="s">
        <v>28</v>
      </c>
      <c r="I582" t="s">
        <v>15</v>
      </c>
      <c r="J582">
        <v>2</v>
      </c>
      <c r="K582" t="s">
        <v>30</v>
      </c>
      <c r="L582" t="s">
        <v>32</v>
      </c>
      <c r="M582">
        <v>69</v>
      </c>
      <c r="N582" t="str">
        <f t="shared" si="18"/>
        <v>Seniors</v>
      </c>
      <c r="O582" t="s">
        <v>18</v>
      </c>
    </row>
    <row r="583" spans="1:15" x14ac:dyDescent="0.2">
      <c r="A583">
        <v>23089</v>
      </c>
      <c r="B583" t="s">
        <v>36</v>
      </c>
      <c r="C583" t="s">
        <v>39</v>
      </c>
      <c r="D583" s="3">
        <v>40000</v>
      </c>
      <c r="E583" s="3" t="str">
        <f t="shared" si="19"/>
        <v>Lower Class</v>
      </c>
      <c r="F583">
        <v>0</v>
      </c>
      <c r="G583" t="s">
        <v>19</v>
      </c>
      <c r="H583" t="s">
        <v>14</v>
      </c>
      <c r="I583" t="s">
        <v>15</v>
      </c>
      <c r="J583">
        <v>1</v>
      </c>
      <c r="K583" t="s">
        <v>23</v>
      </c>
      <c r="L583" t="s">
        <v>32</v>
      </c>
      <c r="M583">
        <v>28</v>
      </c>
      <c r="N583" t="str">
        <f t="shared" si="18"/>
        <v>Young Adults</v>
      </c>
      <c r="O583" t="s">
        <v>18</v>
      </c>
    </row>
    <row r="584" spans="1:15" x14ac:dyDescent="0.2">
      <c r="A584">
        <v>13749</v>
      </c>
      <c r="B584" t="s">
        <v>36</v>
      </c>
      <c r="C584" t="s">
        <v>39</v>
      </c>
      <c r="D584" s="3">
        <v>80000</v>
      </c>
      <c r="E584" s="3" t="str">
        <f t="shared" si="19"/>
        <v>Middle Class</v>
      </c>
      <c r="F584">
        <v>4</v>
      </c>
      <c r="G584" t="s">
        <v>31</v>
      </c>
      <c r="H584" t="s">
        <v>14</v>
      </c>
      <c r="I584" t="s">
        <v>15</v>
      </c>
      <c r="J584">
        <v>0</v>
      </c>
      <c r="K584" t="s">
        <v>26</v>
      </c>
      <c r="L584" t="s">
        <v>32</v>
      </c>
      <c r="M584">
        <v>47</v>
      </c>
      <c r="N584" t="str">
        <f t="shared" si="18"/>
        <v>Middle Age Adults</v>
      </c>
      <c r="O584" t="s">
        <v>18</v>
      </c>
    </row>
    <row r="585" spans="1:15" x14ac:dyDescent="0.2">
      <c r="A585">
        <v>24943</v>
      </c>
      <c r="B585" t="s">
        <v>36</v>
      </c>
      <c r="C585" t="s">
        <v>39</v>
      </c>
      <c r="D585" s="3">
        <v>60000</v>
      </c>
      <c r="E585" s="3" t="str">
        <f t="shared" si="19"/>
        <v>Middle Class</v>
      </c>
      <c r="F585">
        <v>3</v>
      </c>
      <c r="G585" t="s">
        <v>13</v>
      </c>
      <c r="H585" t="s">
        <v>28</v>
      </c>
      <c r="I585" t="s">
        <v>15</v>
      </c>
      <c r="J585">
        <v>2</v>
      </c>
      <c r="K585" t="s">
        <v>30</v>
      </c>
      <c r="L585" t="s">
        <v>32</v>
      </c>
      <c r="M585">
        <v>66</v>
      </c>
      <c r="N585" t="str">
        <f t="shared" si="18"/>
        <v>Seniors</v>
      </c>
      <c r="O585" t="s">
        <v>18</v>
      </c>
    </row>
    <row r="586" spans="1:15" x14ac:dyDescent="0.2">
      <c r="A586">
        <v>28667</v>
      </c>
      <c r="B586" t="s">
        <v>37</v>
      </c>
      <c r="C586" t="s">
        <v>39</v>
      </c>
      <c r="D586" s="3">
        <v>70000</v>
      </c>
      <c r="E586" s="3" t="str">
        <f t="shared" si="19"/>
        <v>Middle Class</v>
      </c>
      <c r="F586">
        <v>2</v>
      </c>
      <c r="G586" t="s">
        <v>13</v>
      </c>
      <c r="H586" t="s">
        <v>14</v>
      </c>
      <c r="I586" t="s">
        <v>18</v>
      </c>
      <c r="J586">
        <v>1</v>
      </c>
      <c r="K586" t="s">
        <v>16</v>
      </c>
      <c r="L586" t="s">
        <v>32</v>
      </c>
      <c r="M586">
        <v>37</v>
      </c>
      <c r="N586" t="str">
        <f t="shared" si="18"/>
        <v>Young Adults</v>
      </c>
      <c r="O586" t="s">
        <v>15</v>
      </c>
    </row>
    <row r="587" spans="1:15" x14ac:dyDescent="0.2">
      <c r="A587">
        <v>15194</v>
      </c>
      <c r="B587" t="s">
        <v>37</v>
      </c>
      <c r="C587" t="s">
        <v>39</v>
      </c>
      <c r="D587" s="3">
        <v>120000</v>
      </c>
      <c r="E587" s="3" t="str">
        <f t="shared" si="19"/>
        <v>Middle Class</v>
      </c>
      <c r="F587">
        <v>2</v>
      </c>
      <c r="G587" t="s">
        <v>13</v>
      </c>
      <c r="H587" t="s">
        <v>28</v>
      </c>
      <c r="I587" t="s">
        <v>18</v>
      </c>
      <c r="J587">
        <v>3</v>
      </c>
      <c r="K587" t="s">
        <v>16</v>
      </c>
      <c r="L587" t="s">
        <v>32</v>
      </c>
      <c r="M587">
        <v>39</v>
      </c>
      <c r="N587" t="str">
        <f t="shared" si="18"/>
        <v>Middle Age Adults</v>
      </c>
      <c r="O587" t="s">
        <v>15</v>
      </c>
    </row>
    <row r="588" spans="1:15" x14ac:dyDescent="0.2">
      <c r="A588">
        <v>17436</v>
      </c>
      <c r="B588" t="s">
        <v>36</v>
      </c>
      <c r="C588" t="s">
        <v>39</v>
      </c>
      <c r="D588" s="3">
        <v>60000</v>
      </c>
      <c r="E588" s="3" t="str">
        <f t="shared" si="19"/>
        <v>Middle Class</v>
      </c>
      <c r="F588">
        <v>2</v>
      </c>
      <c r="G588" t="s">
        <v>27</v>
      </c>
      <c r="H588" t="s">
        <v>21</v>
      </c>
      <c r="I588" t="s">
        <v>18</v>
      </c>
      <c r="J588">
        <v>2</v>
      </c>
      <c r="K588" t="s">
        <v>26</v>
      </c>
      <c r="L588" t="s">
        <v>32</v>
      </c>
      <c r="M588">
        <v>51</v>
      </c>
      <c r="N588" t="str">
        <f t="shared" si="18"/>
        <v>Middle Age Adults</v>
      </c>
      <c r="O588" t="s">
        <v>18</v>
      </c>
    </row>
    <row r="589" spans="1:15" x14ac:dyDescent="0.2">
      <c r="A589">
        <v>18935</v>
      </c>
      <c r="B589" t="s">
        <v>36</v>
      </c>
      <c r="C589" t="s">
        <v>38</v>
      </c>
      <c r="D589" s="3">
        <v>130000</v>
      </c>
      <c r="E589" s="3" t="str">
        <f t="shared" si="19"/>
        <v>Middle Class</v>
      </c>
      <c r="F589">
        <v>0</v>
      </c>
      <c r="G589" t="s">
        <v>31</v>
      </c>
      <c r="H589" t="s">
        <v>28</v>
      </c>
      <c r="I589" t="s">
        <v>15</v>
      </c>
      <c r="J589">
        <v>3</v>
      </c>
      <c r="K589" t="s">
        <v>26</v>
      </c>
      <c r="L589" t="s">
        <v>32</v>
      </c>
      <c r="M589">
        <v>40</v>
      </c>
      <c r="N589" t="str">
        <f t="shared" si="18"/>
        <v>Middle Age Adults</v>
      </c>
      <c r="O589" t="s">
        <v>18</v>
      </c>
    </row>
    <row r="590" spans="1:15" x14ac:dyDescent="0.2">
      <c r="A590">
        <v>16871</v>
      </c>
      <c r="B590" t="s">
        <v>36</v>
      </c>
      <c r="C590" t="s">
        <v>38</v>
      </c>
      <c r="D590" s="3">
        <v>90000</v>
      </c>
      <c r="E590" s="3" t="str">
        <f t="shared" si="19"/>
        <v>Middle Class</v>
      </c>
      <c r="F590">
        <v>2</v>
      </c>
      <c r="G590" t="s">
        <v>27</v>
      </c>
      <c r="H590" t="s">
        <v>21</v>
      </c>
      <c r="I590" t="s">
        <v>15</v>
      </c>
      <c r="J590">
        <v>1</v>
      </c>
      <c r="K590" t="s">
        <v>30</v>
      </c>
      <c r="L590" t="s">
        <v>32</v>
      </c>
      <c r="M590">
        <v>51</v>
      </c>
      <c r="N590" t="str">
        <f t="shared" si="18"/>
        <v>Middle Age Adults</v>
      </c>
      <c r="O590" t="s">
        <v>15</v>
      </c>
    </row>
    <row r="591" spans="1:15" x14ac:dyDescent="0.2">
      <c r="A591">
        <v>12100</v>
      </c>
      <c r="B591" t="s">
        <v>37</v>
      </c>
      <c r="C591" t="s">
        <v>39</v>
      </c>
      <c r="D591" s="3">
        <v>60000</v>
      </c>
      <c r="E591" s="3" t="str">
        <f t="shared" si="19"/>
        <v>Middle Class</v>
      </c>
      <c r="F591">
        <v>2</v>
      </c>
      <c r="G591" t="s">
        <v>13</v>
      </c>
      <c r="H591" t="s">
        <v>28</v>
      </c>
      <c r="I591" t="s">
        <v>15</v>
      </c>
      <c r="J591">
        <v>0</v>
      </c>
      <c r="K591" t="s">
        <v>30</v>
      </c>
      <c r="L591" t="s">
        <v>32</v>
      </c>
      <c r="M591">
        <v>57</v>
      </c>
      <c r="N591" t="str">
        <f t="shared" si="18"/>
        <v>Middle Age Adults</v>
      </c>
      <c r="O591" t="s">
        <v>18</v>
      </c>
    </row>
    <row r="592" spans="1:15" x14ac:dyDescent="0.2">
      <c r="A592">
        <v>23158</v>
      </c>
      <c r="B592" t="s">
        <v>36</v>
      </c>
      <c r="C592" t="s">
        <v>38</v>
      </c>
      <c r="D592" s="3">
        <v>60000</v>
      </c>
      <c r="E592" s="3" t="str">
        <f t="shared" si="19"/>
        <v>Middle Class</v>
      </c>
      <c r="F592">
        <v>1</v>
      </c>
      <c r="G592" t="s">
        <v>31</v>
      </c>
      <c r="H592" t="s">
        <v>21</v>
      </c>
      <c r="I592" t="s">
        <v>18</v>
      </c>
      <c r="J592">
        <v>0</v>
      </c>
      <c r="K592" t="s">
        <v>16</v>
      </c>
      <c r="L592" t="s">
        <v>32</v>
      </c>
      <c r="M592">
        <v>35</v>
      </c>
      <c r="N592" t="str">
        <f t="shared" si="18"/>
        <v>Young Adults</v>
      </c>
      <c r="O592" t="s">
        <v>15</v>
      </c>
    </row>
    <row r="593" spans="1:15" x14ac:dyDescent="0.2">
      <c r="A593">
        <v>18545</v>
      </c>
      <c r="B593" t="s">
        <v>36</v>
      </c>
      <c r="C593" t="s">
        <v>39</v>
      </c>
      <c r="D593" s="3">
        <v>40000</v>
      </c>
      <c r="E593" s="3" t="str">
        <f t="shared" si="19"/>
        <v>Lower Class</v>
      </c>
      <c r="F593">
        <v>4</v>
      </c>
      <c r="G593" t="s">
        <v>27</v>
      </c>
      <c r="H593" t="s">
        <v>21</v>
      </c>
      <c r="I593" t="s">
        <v>18</v>
      </c>
      <c r="J593">
        <v>2</v>
      </c>
      <c r="K593" t="s">
        <v>30</v>
      </c>
      <c r="L593" t="s">
        <v>32</v>
      </c>
      <c r="M593">
        <v>61</v>
      </c>
      <c r="N593" t="str">
        <f t="shared" si="18"/>
        <v>Seniors</v>
      </c>
      <c r="O593" t="s">
        <v>15</v>
      </c>
    </row>
    <row r="594" spans="1:15" x14ac:dyDescent="0.2">
      <c r="A594">
        <v>18391</v>
      </c>
      <c r="B594" t="s">
        <v>37</v>
      </c>
      <c r="C594" t="s">
        <v>38</v>
      </c>
      <c r="D594" s="3">
        <v>80000</v>
      </c>
      <c r="E594" s="3" t="str">
        <f t="shared" si="19"/>
        <v>Middle Class</v>
      </c>
      <c r="F594">
        <v>5</v>
      </c>
      <c r="G594" t="s">
        <v>19</v>
      </c>
      <c r="H594" t="s">
        <v>21</v>
      </c>
      <c r="I594" t="s">
        <v>15</v>
      </c>
      <c r="J594">
        <v>2</v>
      </c>
      <c r="K594" t="s">
        <v>23</v>
      </c>
      <c r="L594" t="s">
        <v>32</v>
      </c>
      <c r="M594">
        <v>44</v>
      </c>
      <c r="N594" t="str">
        <f t="shared" si="18"/>
        <v>Middle Age Adults</v>
      </c>
      <c r="O594" t="s">
        <v>18</v>
      </c>
    </row>
    <row r="595" spans="1:15" x14ac:dyDescent="0.2">
      <c r="A595">
        <v>19812</v>
      </c>
      <c r="B595" t="s">
        <v>37</v>
      </c>
      <c r="C595" t="s">
        <v>38</v>
      </c>
      <c r="D595" s="3">
        <v>70000</v>
      </c>
      <c r="E595" s="3" t="str">
        <f t="shared" si="19"/>
        <v>Middle Class</v>
      </c>
      <c r="F595">
        <v>2</v>
      </c>
      <c r="G595" t="s">
        <v>19</v>
      </c>
      <c r="H595" t="s">
        <v>21</v>
      </c>
      <c r="I595" t="s">
        <v>15</v>
      </c>
      <c r="J595">
        <v>0</v>
      </c>
      <c r="K595" t="s">
        <v>23</v>
      </c>
      <c r="L595" t="s">
        <v>32</v>
      </c>
      <c r="M595">
        <v>49</v>
      </c>
      <c r="N595" t="str">
        <f t="shared" si="18"/>
        <v>Middle Age Adults</v>
      </c>
      <c r="O595" t="s">
        <v>15</v>
      </c>
    </row>
    <row r="596" spans="1:15" x14ac:dyDescent="0.2">
      <c r="A596">
        <v>27660</v>
      </c>
      <c r="B596" t="s">
        <v>36</v>
      </c>
      <c r="C596" t="s">
        <v>39</v>
      </c>
      <c r="D596" s="3">
        <v>80000</v>
      </c>
      <c r="E596" s="3" t="str">
        <f t="shared" si="19"/>
        <v>Middle Class</v>
      </c>
      <c r="F596">
        <v>4</v>
      </c>
      <c r="G596" t="s">
        <v>31</v>
      </c>
      <c r="H596" t="s">
        <v>28</v>
      </c>
      <c r="I596" t="s">
        <v>15</v>
      </c>
      <c r="J596">
        <v>2</v>
      </c>
      <c r="K596" t="s">
        <v>23</v>
      </c>
      <c r="L596" t="s">
        <v>32</v>
      </c>
      <c r="M596">
        <v>70</v>
      </c>
      <c r="N596" t="str">
        <f t="shared" si="18"/>
        <v>Seniors</v>
      </c>
      <c r="O596" t="s">
        <v>18</v>
      </c>
    </row>
    <row r="597" spans="1:15" x14ac:dyDescent="0.2">
      <c r="A597">
        <v>18058</v>
      </c>
      <c r="B597" t="s">
        <v>37</v>
      </c>
      <c r="C597" t="s">
        <v>38</v>
      </c>
      <c r="D597" s="3">
        <v>20000</v>
      </c>
      <c r="E597" s="3" t="str">
        <f t="shared" si="19"/>
        <v>Lower Class</v>
      </c>
      <c r="F597">
        <v>3</v>
      </c>
      <c r="G597" t="s">
        <v>27</v>
      </c>
      <c r="H597" t="s">
        <v>14</v>
      </c>
      <c r="I597" t="s">
        <v>15</v>
      </c>
      <c r="J597">
        <v>2</v>
      </c>
      <c r="K597" t="s">
        <v>22</v>
      </c>
      <c r="L597" t="s">
        <v>32</v>
      </c>
      <c r="M597">
        <v>78</v>
      </c>
      <c r="N597" t="str">
        <f t="shared" si="18"/>
        <v>Seniors</v>
      </c>
      <c r="O597" t="s">
        <v>18</v>
      </c>
    </row>
    <row r="598" spans="1:15" x14ac:dyDescent="0.2">
      <c r="A598">
        <v>20343</v>
      </c>
      <c r="B598" t="s">
        <v>36</v>
      </c>
      <c r="C598" t="s">
        <v>38</v>
      </c>
      <c r="D598" s="3">
        <v>90000</v>
      </c>
      <c r="E598" s="3" t="str">
        <f t="shared" si="19"/>
        <v>Middle Class</v>
      </c>
      <c r="F598">
        <v>4</v>
      </c>
      <c r="G598" t="s">
        <v>19</v>
      </c>
      <c r="H598" t="s">
        <v>21</v>
      </c>
      <c r="I598" t="s">
        <v>15</v>
      </c>
      <c r="J598">
        <v>1</v>
      </c>
      <c r="K598" t="s">
        <v>26</v>
      </c>
      <c r="L598" t="s">
        <v>32</v>
      </c>
      <c r="M598">
        <v>45</v>
      </c>
      <c r="N598" t="str">
        <f t="shared" si="18"/>
        <v>Middle Age Adults</v>
      </c>
      <c r="O598" t="s">
        <v>18</v>
      </c>
    </row>
    <row r="599" spans="1:15" x14ac:dyDescent="0.2">
      <c r="A599">
        <v>28997</v>
      </c>
      <c r="B599" t="s">
        <v>37</v>
      </c>
      <c r="C599" t="s">
        <v>39</v>
      </c>
      <c r="D599" s="3">
        <v>40000</v>
      </c>
      <c r="E599" s="3" t="str">
        <f t="shared" si="19"/>
        <v>Lower Class</v>
      </c>
      <c r="F599">
        <v>2</v>
      </c>
      <c r="G599" t="s">
        <v>27</v>
      </c>
      <c r="H599" t="s">
        <v>21</v>
      </c>
      <c r="I599" t="s">
        <v>18</v>
      </c>
      <c r="J599">
        <v>1</v>
      </c>
      <c r="K599" t="s">
        <v>22</v>
      </c>
      <c r="L599" t="s">
        <v>32</v>
      </c>
      <c r="M599">
        <v>58</v>
      </c>
      <c r="N599" t="str">
        <f t="shared" si="18"/>
        <v>Middle Age Adults</v>
      </c>
      <c r="O599" t="s">
        <v>15</v>
      </c>
    </row>
    <row r="600" spans="1:15" x14ac:dyDescent="0.2">
      <c r="A600">
        <v>24398</v>
      </c>
      <c r="B600" t="s">
        <v>36</v>
      </c>
      <c r="C600" t="s">
        <v>39</v>
      </c>
      <c r="D600" s="3">
        <v>130000</v>
      </c>
      <c r="E600" s="3" t="str">
        <f t="shared" si="19"/>
        <v>Middle Class</v>
      </c>
      <c r="F600">
        <v>1</v>
      </c>
      <c r="G600" t="s">
        <v>31</v>
      </c>
      <c r="H600" t="s">
        <v>28</v>
      </c>
      <c r="I600" t="s">
        <v>15</v>
      </c>
      <c r="J600">
        <v>4</v>
      </c>
      <c r="K600" t="s">
        <v>16</v>
      </c>
      <c r="L600" t="s">
        <v>32</v>
      </c>
      <c r="M600">
        <v>41</v>
      </c>
      <c r="N600" t="str">
        <f t="shared" si="18"/>
        <v>Middle Age Adults</v>
      </c>
      <c r="O600" t="s">
        <v>18</v>
      </c>
    </row>
    <row r="601" spans="1:15" x14ac:dyDescent="0.2">
      <c r="A601">
        <v>19002</v>
      </c>
      <c r="B601" t="s">
        <v>36</v>
      </c>
      <c r="C601" t="s">
        <v>38</v>
      </c>
      <c r="D601" s="3">
        <v>60000</v>
      </c>
      <c r="E601" s="3" t="str">
        <f t="shared" si="19"/>
        <v>Middle Class</v>
      </c>
      <c r="F601">
        <v>2</v>
      </c>
      <c r="G601" t="s">
        <v>19</v>
      </c>
      <c r="H601" t="s">
        <v>21</v>
      </c>
      <c r="I601" t="s">
        <v>15</v>
      </c>
      <c r="J601">
        <v>1</v>
      </c>
      <c r="K601" t="s">
        <v>22</v>
      </c>
      <c r="L601" t="s">
        <v>32</v>
      </c>
      <c r="M601">
        <v>57</v>
      </c>
      <c r="N601" t="str">
        <f t="shared" si="18"/>
        <v>Middle Age Adults</v>
      </c>
      <c r="O601" t="s">
        <v>15</v>
      </c>
    </row>
    <row r="602" spans="1:15" x14ac:dyDescent="0.2">
      <c r="A602">
        <v>28609</v>
      </c>
      <c r="B602" t="s">
        <v>36</v>
      </c>
      <c r="C602" t="s">
        <v>39</v>
      </c>
      <c r="D602" s="3">
        <v>30000</v>
      </c>
      <c r="E602" s="3" t="str">
        <f t="shared" si="19"/>
        <v>Lower Class</v>
      </c>
      <c r="F602">
        <v>2</v>
      </c>
      <c r="G602" t="s">
        <v>27</v>
      </c>
      <c r="H602" t="s">
        <v>14</v>
      </c>
      <c r="I602" t="s">
        <v>18</v>
      </c>
      <c r="J602">
        <v>2</v>
      </c>
      <c r="K602" t="s">
        <v>16</v>
      </c>
      <c r="L602" t="s">
        <v>32</v>
      </c>
      <c r="M602">
        <v>49</v>
      </c>
      <c r="N602" t="str">
        <f t="shared" si="18"/>
        <v>Middle Age Adults</v>
      </c>
      <c r="O602" t="s">
        <v>18</v>
      </c>
    </row>
    <row r="603" spans="1:15" x14ac:dyDescent="0.2">
      <c r="A603">
        <v>29231</v>
      </c>
      <c r="B603" t="s">
        <v>37</v>
      </c>
      <c r="C603" t="s">
        <v>39</v>
      </c>
      <c r="D603" s="3">
        <v>80000</v>
      </c>
      <c r="E603" s="3" t="str">
        <f t="shared" si="19"/>
        <v>Middle Class</v>
      </c>
      <c r="F603">
        <v>4</v>
      </c>
      <c r="G603" t="s">
        <v>19</v>
      </c>
      <c r="H603" t="s">
        <v>21</v>
      </c>
      <c r="I603" t="s">
        <v>18</v>
      </c>
      <c r="J603">
        <v>2</v>
      </c>
      <c r="K603" t="s">
        <v>16</v>
      </c>
      <c r="L603" t="s">
        <v>32</v>
      </c>
      <c r="M603">
        <v>43</v>
      </c>
      <c r="N603" t="str">
        <f t="shared" si="18"/>
        <v>Middle Age Adults</v>
      </c>
      <c r="O603" t="s">
        <v>18</v>
      </c>
    </row>
    <row r="604" spans="1:15" x14ac:dyDescent="0.2">
      <c r="A604">
        <v>18858</v>
      </c>
      <c r="B604" t="s">
        <v>37</v>
      </c>
      <c r="C604" t="s">
        <v>39</v>
      </c>
      <c r="D604" s="3">
        <v>60000</v>
      </c>
      <c r="E604" s="3" t="str">
        <f t="shared" si="19"/>
        <v>Middle Class</v>
      </c>
      <c r="F604">
        <v>2</v>
      </c>
      <c r="G604" t="s">
        <v>29</v>
      </c>
      <c r="H604" t="s">
        <v>14</v>
      </c>
      <c r="I604" t="s">
        <v>15</v>
      </c>
      <c r="J604">
        <v>2</v>
      </c>
      <c r="K604" t="s">
        <v>23</v>
      </c>
      <c r="L604" t="s">
        <v>32</v>
      </c>
      <c r="M604">
        <v>52</v>
      </c>
      <c r="N604" t="str">
        <f t="shared" si="18"/>
        <v>Middle Age Adults</v>
      </c>
      <c r="O604" t="s">
        <v>15</v>
      </c>
    </row>
    <row r="605" spans="1:15" x14ac:dyDescent="0.2">
      <c r="A605">
        <v>20000</v>
      </c>
      <c r="B605" t="s">
        <v>36</v>
      </c>
      <c r="C605" t="s">
        <v>39</v>
      </c>
      <c r="D605" s="3">
        <v>60000</v>
      </c>
      <c r="E605" s="3" t="str">
        <f t="shared" si="19"/>
        <v>Middle Class</v>
      </c>
      <c r="F605">
        <v>1</v>
      </c>
      <c r="G605" t="s">
        <v>31</v>
      </c>
      <c r="H605" t="s">
        <v>21</v>
      </c>
      <c r="I605" t="s">
        <v>15</v>
      </c>
      <c r="J605">
        <v>0</v>
      </c>
      <c r="K605" t="s">
        <v>16</v>
      </c>
      <c r="L605" t="s">
        <v>32</v>
      </c>
      <c r="M605">
        <v>35</v>
      </c>
      <c r="N605" t="str">
        <f t="shared" si="18"/>
        <v>Young Adults</v>
      </c>
      <c r="O605" t="s">
        <v>15</v>
      </c>
    </row>
    <row r="606" spans="1:15" x14ac:dyDescent="0.2">
      <c r="A606">
        <v>25261</v>
      </c>
      <c r="B606" t="s">
        <v>36</v>
      </c>
      <c r="C606" t="s">
        <v>39</v>
      </c>
      <c r="D606" s="3">
        <v>40000</v>
      </c>
      <c r="E606" s="3" t="str">
        <f t="shared" si="19"/>
        <v>Lower Class</v>
      </c>
      <c r="F606">
        <v>0</v>
      </c>
      <c r="G606" t="s">
        <v>27</v>
      </c>
      <c r="H606" t="s">
        <v>14</v>
      </c>
      <c r="I606" t="s">
        <v>15</v>
      </c>
      <c r="J606">
        <v>2</v>
      </c>
      <c r="K606" t="s">
        <v>23</v>
      </c>
      <c r="L606" t="s">
        <v>32</v>
      </c>
      <c r="M606">
        <v>27</v>
      </c>
      <c r="N606" t="str">
        <f t="shared" si="18"/>
        <v>Young Adults</v>
      </c>
      <c r="O606" t="s">
        <v>18</v>
      </c>
    </row>
    <row r="607" spans="1:15" x14ac:dyDescent="0.2">
      <c r="A607">
        <v>17458</v>
      </c>
      <c r="B607" t="s">
        <v>37</v>
      </c>
      <c r="C607" t="s">
        <v>39</v>
      </c>
      <c r="D607" s="3">
        <v>70000</v>
      </c>
      <c r="E607" s="3" t="str">
        <f t="shared" si="19"/>
        <v>Middle Class</v>
      </c>
      <c r="F607">
        <v>3</v>
      </c>
      <c r="G607" t="s">
        <v>27</v>
      </c>
      <c r="H607" t="s">
        <v>21</v>
      </c>
      <c r="I607" t="s">
        <v>15</v>
      </c>
      <c r="J607">
        <v>0</v>
      </c>
      <c r="K607" t="s">
        <v>23</v>
      </c>
      <c r="L607" t="s">
        <v>32</v>
      </c>
      <c r="M607">
        <v>52</v>
      </c>
      <c r="N607" t="str">
        <f t="shared" si="18"/>
        <v>Middle Age Adults</v>
      </c>
      <c r="O607" t="s">
        <v>15</v>
      </c>
    </row>
    <row r="608" spans="1:15" x14ac:dyDescent="0.2">
      <c r="A608">
        <v>11644</v>
      </c>
      <c r="B608" t="s">
        <v>37</v>
      </c>
      <c r="C608" t="s">
        <v>39</v>
      </c>
      <c r="D608" s="3">
        <v>40000</v>
      </c>
      <c r="E608" s="3" t="str">
        <f t="shared" si="19"/>
        <v>Lower Class</v>
      </c>
      <c r="F608">
        <v>2</v>
      </c>
      <c r="G608" t="s">
        <v>13</v>
      </c>
      <c r="H608" t="s">
        <v>14</v>
      </c>
      <c r="I608" t="s">
        <v>15</v>
      </c>
      <c r="J608">
        <v>0</v>
      </c>
      <c r="K608" t="s">
        <v>22</v>
      </c>
      <c r="L608" t="s">
        <v>32</v>
      </c>
      <c r="M608">
        <v>36</v>
      </c>
      <c r="N608" t="str">
        <f t="shared" si="18"/>
        <v>Young Adults</v>
      </c>
      <c r="O608" t="s">
        <v>18</v>
      </c>
    </row>
    <row r="609" spans="1:15" x14ac:dyDescent="0.2">
      <c r="A609">
        <v>16145</v>
      </c>
      <c r="B609" t="s">
        <v>37</v>
      </c>
      <c r="C609" t="s">
        <v>38</v>
      </c>
      <c r="D609" s="3">
        <v>70000</v>
      </c>
      <c r="E609" s="3" t="str">
        <f t="shared" si="19"/>
        <v>Middle Class</v>
      </c>
      <c r="F609">
        <v>5</v>
      </c>
      <c r="G609" t="s">
        <v>31</v>
      </c>
      <c r="H609" t="s">
        <v>21</v>
      </c>
      <c r="I609" t="s">
        <v>15</v>
      </c>
      <c r="J609">
        <v>3</v>
      </c>
      <c r="K609" t="s">
        <v>30</v>
      </c>
      <c r="L609" t="s">
        <v>32</v>
      </c>
      <c r="M609">
        <v>46</v>
      </c>
      <c r="N609" t="str">
        <f t="shared" si="18"/>
        <v>Middle Age Adults</v>
      </c>
      <c r="O609" t="s">
        <v>15</v>
      </c>
    </row>
    <row r="610" spans="1:15" x14ac:dyDescent="0.2">
      <c r="A610">
        <v>16890</v>
      </c>
      <c r="B610" t="s">
        <v>36</v>
      </c>
      <c r="C610" t="s">
        <v>39</v>
      </c>
      <c r="D610" s="3">
        <v>60000</v>
      </c>
      <c r="E610" s="3" t="str">
        <f t="shared" si="19"/>
        <v>Middle Class</v>
      </c>
      <c r="F610">
        <v>3</v>
      </c>
      <c r="G610" t="s">
        <v>29</v>
      </c>
      <c r="H610" t="s">
        <v>14</v>
      </c>
      <c r="I610" t="s">
        <v>15</v>
      </c>
      <c r="J610">
        <v>2</v>
      </c>
      <c r="K610" t="s">
        <v>23</v>
      </c>
      <c r="L610" t="s">
        <v>32</v>
      </c>
      <c r="M610">
        <v>52</v>
      </c>
      <c r="N610" t="str">
        <f t="shared" si="18"/>
        <v>Middle Age Adults</v>
      </c>
      <c r="O610" t="s">
        <v>15</v>
      </c>
    </row>
    <row r="611" spans="1:15" x14ac:dyDescent="0.2">
      <c r="A611">
        <v>25983</v>
      </c>
      <c r="B611" t="s">
        <v>36</v>
      </c>
      <c r="C611" t="s">
        <v>39</v>
      </c>
      <c r="D611" s="3">
        <v>70000</v>
      </c>
      <c r="E611" s="3" t="str">
        <f t="shared" si="19"/>
        <v>Middle Class</v>
      </c>
      <c r="F611">
        <v>0</v>
      </c>
      <c r="G611" t="s">
        <v>13</v>
      </c>
      <c r="H611" t="s">
        <v>21</v>
      </c>
      <c r="I611" t="s">
        <v>18</v>
      </c>
      <c r="J611">
        <v>1</v>
      </c>
      <c r="K611" t="s">
        <v>16</v>
      </c>
      <c r="L611" t="s">
        <v>32</v>
      </c>
      <c r="M611">
        <v>43</v>
      </c>
      <c r="N611" t="str">
        <f t="shared" si="18"/>
        <v>Middle Age Adults</v>
      </c>
      <c r="O611" t="s">
        <v>18</v>
      </c>
    </row>
    <row r="612" spans="1:15" x14ac:dyDescent="0.2">
      <c r="A612">
        <v>14633</v>
      </c>
      <c r="B612" t="s">
        <v>36</v>
      </c>
      <c r="C612" t="s">
        <v>39</v>
      </c>
      <c r="D612" s="3">
        <v>60000</v>
      </c>
      <c r="E612" s="3" t="str">
        <f t="shared" si="19"/>
        <v>Middle Class</v>
      </c>
      <c r="F612">
        <v>1</v>
      </c>
      <c r="G612" t="s">
        <v>19</v>
      </c>
      <c r="H612" t="s">
        <v>14</v>
      </c>
      <c r="I612" t="s">
        <v>15</v>
      </c>
      <c r="J612">
        <v>1</v>
      </c>
      <c r="K612" t="s">
        <v>22</v>
      </c>
      <c r="L612" t="s">
        <v>32</v>
      </c>
      <c r="M612">
        <v>44</v>
      </c>
      <c r="N612" t="str">
        <f t="shared" si="18"/>
        <v>Middle Age Adults</v>
      </c>
      <c r="O612" t="s">
        <v>18</v>
      </c>
    </row>
    <row r="613" spans="1:15" x14ac:dyDescent="0.2">
      <c r="A613">
        <v>22994</v>
      </c>
      <c r="B613" t="s">
        <v>36</v>
      </c>
      <c r="C613" t="s">
        <v>38</v>
      </c>
      <c r="D613" s="3">
        <v>80000</v>
      </c>
      <c r="E613" s="3" t="str">
        <f t="shared" si="19"/>
        <v>Middle Class</v>
      </c>
      <c r="F613">
        <v>0</v>
      </c>
      <c r="G613" t="s">
        <v>13</v>
      </c>
      <c r="H613" t="s">
        <v>28</v>
      </c>
      <c r="I613" t="s">
        <v>15</v>
      </c>
      <c r="J613">
        <v>1</v>
      </c>
      <c r="K613" t="s">
        <v>26</v>
      </c>
      <c r="L613" t="s">
        <v>32</v>
      </c>
      <c r="M613">
        <v>34</v>
      </c>
      <c r="N613" t="str">
        <f t="shared" si="18"/>
        <v>Young Adults</v>
      </c>
      <c r="O613" t="s">
        <v>15</v>
      </c>
    </row>
    <row r="614" spans="1:15" x14ac:dyDescent="0.2">
      <c r="A614">
        <v>22983</v>
      </c>
      <c r="B614" t="s">
        <v>37</v>
      </c>
      <c r="C614" t="s">
        <v>38</v>
      </c>
      <c r="D614" s="3">
        <v>30000</v>
      </c>
      <c r="E614" s="3" t="str">
        <f t="shared" si="19"/>
        <v>Lower Class</v>
      </c>
      <c r="F614">
        <v>0</v>
      </c>
      <c r="G614" t="s">
        <v>29</v>
      </c>
      <c r="H614" t="s">
        <v>20</v>
      </c>
      <c r="I614" t="s">
        <v>15</v>
      </c>
      <c r="J614">
        <v>2</v>
      </c>
      <c r="K614" t="s">
        <v>23</v>
      </c>
      <c r="L614" t="s">
        <v>32</v>
      </c>
      <c r="M614">
        <v>27</v>
      </c>
      <c r="N614" t="str">
        <f t="shared" si="18"/>
        <v>Young Adults</v>
      </c>
      <c r="O614" t="s">
        <v>18</v>
      </c>
    </row>
    <row r="615" spans="1:15" x14ac:dyDescent="0.2">
      <c r="A615">
        <v>25184</v>
      </c>
      <c r="B615" t="s">
        <v>37</v>
      </c>
      <c r="C615" t="s">
        <v>39</v>
      </c>
      <c r="D615" s="3">
        <v>110000</v>
      </c>
      <c r="E615" s="3" t="str">
        <f t="shared" si="19"/>
        <v>Middle Class</v>
      </c>
      <c r="F615">
        <v>1</v>
      </c>
      <c r="G615" t="s">
        <v>19</v>
      </c>
      <c r="H615" t="s">
        <v>21</v>
      </c>
      <c r="I615" t="s">
        <v>15</v>
      </c>
      <c r="J615">
        <v>4</v>
      </c>
      <c r="K615" t="s">
        <v>23</v>
      </c>
      <c r="L615" t="s">
        <v>32</v>
      </c>
      <c r="M615">
        <v>45</v>
      </c>
      <c r="N615" t="str">
        <f t="shared" si="18"/>
        <v>Middle Age Adults</v>
      </c>
      <c r="O615" t="s">
        <v>15</v>
      </c>
    </row>
    <row r="616" spans="1:15" x14ac:dyDescent="0.2">
      <c r="A616">
        <v>14469</v>
      </c>
      <c r="B616" t="s">
        <v>36</v>
      </c>
      <c r="C616" t="s">
        <v>38</v>
      </c>
      <c r="D616" s="3">
        <v>100000</v>
      </c>
      <c r="E616" s="3" t="str">
        <f t="shared" si="19"/>
        <v>Middle Class</v>
      </c>
      <c r="F616">
        <v>3</v>
      </c>
      <c r="G616" t="s">
        <v>19</v>
      </c>
      <c r="H616" t="s">
        <v>21</v>
      </c>
      <c r="I616" t="s">
        <v>15</v>
      </c>
      <c r="J616">
        <v>4</v>
      </c>
      <c r="K616" t="s">
        <v>26</v>
      </c>
      <c r="L616" t="s">
        <v>32</v>
      </c>
      <c r="M616">
        <v>45</v>
      </c>
      <c r="N616" t="str">
        <f t="shared" si="18"/>
        <v>Middle Age Adults</v>
      </c>
      <c r="O616" t="s">
        <v>18</v>
      </c>
    </row>
    <row r="617" spans="1:15" x14ac:dyDescent="0.2">
      <c r="A617">
        <v>11538</v>
      </c>
      <c r="B617" t="s">
        <v>37</v>
      </c>
      <c r="C617" t="s">
        <v>38</v>
      </c>
      <c r="D617" s="3">
        <v>60000</v>
      </c>
      <c r="E617" s="3" t="str">
        <f t="shared" si="19"/>
        <v>Middle Class</v>
      </c>
      <c r="F617">
        <v>4</v>
      </c>
      <c r="G617" t="s">
        <v>31</v>
      </c>
      <c r="H617" t="s">
        <v>14</v>
      </c>
      <c r="I617" t="s">
        <v>18</v>
      </c>
      <c r="J617">
        <v>0</v>
      </c>
      <c r="K617" t="s">
        <v>16</v>
      </c>
      <c r="L617" t="s">
        <v>32</v>
      </c>
      <c r="M617">
        <v>47</v>
      </c>
      <c r="N617" t="str">
        <f t="shared" si="18"/>
        <v>Middle Age Adults</v>
      </c>
      <c r="O617" t="s">
        <v>15</v>
      </c>
    </row>
    <row r="618" spans="1:15" x14ac:dyDescent="0.2">
      <c r="A618">
        <v>16245</v>
      </c>
      <c r="B618" t="s">
        <v>37</v>
      </c>
      <c r="C618" t="s">
        <v>38</v>
      </c>
      <c r="D618" s="3">
        <v>80000</v>
      </c>
      <c r="E618" s="3" t="str">
        <f t="shared" si="19"/>
        <v>Middle Class</v>
      </c>
      <c r="F618">
        <v>4</v>
      </c>
      <c r="G618" t="s">
        <v>31</v>
      </c>
      <c r="H618" t="s">
        <v>14</v>
      </c>
      <c r="I618" t="s">
        <v>15</v>
      </c>
      <c r="J618">
        <v>0</v>
      </c>
      <c r="K618" t="s">
        <v>26</v>
      </c>
      <c r="L618" t="s">
        <v>32</v>
      </c>
      <c r="M618">
        <v>47</v>
      </c>
      <c r="N618" t="str">
        <f t="shared" si="18"/>
        <v>Middle Age Adults</v>
      </c>
      <c r="O618" t="s">
        <v>18</v>
      </c>
    </row>
    <row r="619" spans="1:15" x14ac:dyDescent="0.2">
      <c r="A619">
        <v>17858</v>
      </c>
      <c r="B619" t="s">
        <v>36</v>
      </c>
      <c r="C619" t="s">
        <v>39</v>
      </c>
      <c r="D619" s="3">
        <v>40000</v>
      </c>
      <c r="E619" s="3" t="str">
        <f t="shared" si="19"/>
        <v>Lower Class</v>
      </c>
      <c r="F619">
        <v>4</v>
      </c>
      <c r="G619" t="s">
        <v>27</v>
      </c>
      <c r="H619" t="s">
        <v>14</v>
      </c>
      <c r="I619" t="s">
        <v>15</v>
      </c>
      <c r="J619">
        <v>2</v>
      </c>
      <c r="K619" t="s">
        <v>22</v>
      </c>
      <c r="L619" t="s">
        <v>32</v>
      </c>
      <c r="M619">
        <v>44</v>
      </c>
      <c r="N619" t="str">
        <f t="shared" si="18"/>
        <v>Middle Age Adults</v>
      </c>
      <c r="O619" t="s">
        <v>15</v>
      </c>
    </row>
    <row r="620" spans="1:15" x14ac:dyDescent="0.2">
      <c r="A620">
        <v>25347</v>
      </c>
      <c r="B620" t="s">
        <v>37</v>
      </c>
      <c r="C620" t="s">
        <v>38</v>
      </c>
      <c r="D620" s="3">
        <v>20000</v>
      </c>
      <c r="E620" s="3" t="str">
        <f t="shared" si="19"/>
        <v>Lower Class</v>
      </c>
      <c r="F620">
        <v>3</v>
      </c>
      <c r="G620" t="s">
        <v>29</v>
      </c>
      <c r="H620" t="s">
        <v>20</v>
      </c>
      <c r="I620" t="s">
        <v>18</v>
      </c>
      <c r="J620">
        <v>2</v>
      </c>
      <c r="K620" t="s">
        <v>16</v>
      </c>
      <c r="L620" t="s">
        <v>32</v>
      </c>
      <c r="M620">
        <v>49</v>
      </c>
      <c r="N620" t="str">
        <f t="shared" si="18"/>
        <v>Middle Age Adults</v>
      </c>
      <c r="O620" t="s">
        <v>18</v>
      </c>
    </row>
    <row r="621" spans="1:15" x14ac:dyDescent="0.2">
      <c r="A621">
        <v>15814</v>
      </c>
      <c r="B621" t="s">
        <v>37</v>
      </c>
      <c r="C621" t="s">
        <v>38</v>
      </c>
      <c r="D621" s="3">
        <v>40000</v>
      </c>
      <c r="E621" s="3" t="str">
        <f t="shared" si="19"/>
        <v>Lower Class</v>
      </c>
      <c r="F621">
        <v>0</v>
      </c>
      <c r="G621" t="s">
        <v>27</v>
      </c>
      <c r="H621" t="s">
        <v>14</v>
      </c>
      <c r="I621" t="s">
        <v>15</v>
      </c>
      <c r="J621">
        <v>1</v>
      </c>
      <c r="K621" t="s">
        <v>23</v>
      </c>
      <c r="L621" t="s">
        <v>32</v>
      </c>
      <c r="M621">
        <v>30</v>
      </c>
      <c r="N621" t="str">
        <f t="shared" si="18"/>
        <v>Young Adults</v>
      </c>
      <c r="O621" t="s">
        <v>18</v>
      </c>
    </row>
    <row r="622" spans="1:15" x14ac:dyDescent="0.2">
      <c r="A622">
        <v>11259</v>
      </c>
      <c r="B622" t="s">
        <v>36</v>
      </c>
      <c r="C622" t="s">
        <v>38</v>
      </c>
      <c r="D622" s="3">
        <v>100000</v>
      </c>
      <c r="E622" s="3" t="str">
        <f t="shared" si="19"/>
        <v>Middle Class</v>
      </c>
      <c r="F622">
        <v>4</v>
      </c>
      <c r="G622" t="s">
        <v>19</v>
      </c>
      <c r="H622" t="s">
        <v>21</v>
      </c>
      <c r="I622" t="s">
        <v>15</v>
      </c>
      <c r="J622">
        <v>4</v>
      </c>
      <c r="K622" t="s">
        <v>22</v>
      </c>
      <c r="L622" t="s">
        <v>32</v>
      </c>
      <c r="M622">
        <v>41</v>
      </c>
      <c r="N622" t="str">
        <f t="shared" si="18"/>
        <v>Middle Age Adults</v>
      </c>
      <c r="O622" t="s">
        <v>15</v>
      </c>
    </row>
    <row r="623" spans="1:15" x14ac:dyDescent="0.2">
      <c r="A623">
        <v>11200</v>
      </c>
      <c r="B623" t="s">
        <v>36</v>
      </c>
      <c r="C623" t="s">
        <v>39</v>
      </c>
      <c r="D623" s="3">
        <v>70000</v>
      </c>
      <c r="E623" s="3" t="str">
        <f t="shared" si="19"/>
        <v>Middle Class</v>
      </c>
      <c r="F623">
        <v>4</v>
      </c>
      <c r="G623" t="s">
        <v>13</v>
      </c>
      <c r="H623" t="s">
        <v>28</v>
      </c>
      <c r="I623" t="s">
        <v>15</v>
      </c>
      <c r="J623">
        <v>1</v>
      </c>
      <c r="K623" t="s">
        <v>26</v>
      </c>
      <c r="L623" t="s">
        <v>32</v>
      </c>
      <c r="M623">
        <v>58</v>
      </c>
      <c r="N623" t="str">
        <f t="shared" si="18"/>
        <v>Middle Age Adults</v>
      </c>
      <c r="O623" t="s">
        <v>18</v>
      </c>
    </row>
    <row r="624" spans="1:15" x14ac:dyDescent="0.2">
      <c r="A624">
        <v>25101</v>
      </c>
      <c r="B624" t="s">
        <v>36</v>
      </c>
      <c r="C624" t="s">
        <v>39</v>
      </c>
      <c r="D624" s="3">
        <v>60000</v>
      </c>
      <c r="E624" s="3" t="str">
        <f t="shared" si="19"/>
        <v>Middle Class</v>
      </c>
      <c r="F624">
        <v>5</v>
      </c>
      <c r="G624" t="s">
        <v>13</v>
      </c>
      <c r="H624" t="s">
        <v>21</v>
      </c>
      <c r="I624" t="s">
        <v>15</v>
      </c>
      <c r="J624">
        <v>1</v>
      </c>
      <c r="K624" t="s">
        <v>22</v>
      </c>
      <c r="L624" t="s">
        <v>32</v>
      </c>
      <c r="M624">
        <v>47</v>
      </c>
      <c r="N624" t="str">
        <f t="shared" si="18"/>
        <v>Middle Age Adults</v>
      </c>
      <c r="O624" t="s">
        <v>18</v>
      </c>
    </row>
    <row r="625" spans="1:15" x14ac:dyDescent="0.2">
      <c r="A625">
        <v>21801</v>
      </c>
      <c r="B625" t="s">
        <v>36</v>
      </c>
      <c r="C625" t="s">
        <v>38</v>
      </c>
      <c r="D625" s="3">
        <v>70000</v>
      </c>
      <c r="E625" s="3" t="str">
        <f t="shared" si="19"/>
        <v>Middle Class</v>
      </c>
      <c r="F625">
        <v>4</v>
      </c>
      <c r="G625" t="s">
        <v>19</v>
      </c>
      <c r="H625" t="s">
        <v>21</v>
      </c>
      <c r="I625" t="s">
        <v>15</v>
      </c>
      <c r="J625">
        <v>1</v>
      </c>
      <c r="K625" t="s">
        <v>26</v>
      </c>
      <c r="L625" t="s">
        <v>32</v>
      </c>
      <c r="M625">
        <v>55</v>
      </c>
      <c r="N625" t="str">
        <f t="shared" si="18"/>
        <v>Middle Age Adults</v>
      </c>
      <c r="O625" t="s">
        <v>18</v>
      </c>
    </row>
    <row r="626" spans="1:15" x14ac:dyDescent="0.2">
      <c r="A626">
        <v>25943</v>
      </c>
      <c r="B626" t="s">
        <v>37</v>
      </c>
      <c r="C626" t="s">
        <v>38</v>
      </c>
      <c r="D626" s="3">
        <v>70000</v>
      </c>
      <c r="E626" s="3" t="str">
        <f t="shared" si="19"/>
        <v>Middle Class</v>
      </c>
      <c r="F626">
        <v>0</v>
      </c>
      <c r="G626" t="s">
        <v>19</v>
      </c>
      <c r="H626" t="s">
        <v>14</v>
      </c>
      <c r="I626" t="s">
        <v>18</v>
      </c>
      <c r="J626">
        <v>2</v>
      </c>
      <c r="K626" t="s">
        <v>16</v>
      </c>
      <c r="L626" t="s">
        <v>32</v>
      </c>
      <c r="M626">
        <v>27</v>
      </c>
      <c r="N626" t="str">
        <f t="shared" si="18"/>
        <v>Young Adults</v>
      </c>
      <c r="O626" t="s">
        <v>15</v>
      </c>
    </row>
    <row r="627" spans="1:15" x14ac:dyDescent="0.2">
      <c r="A627">
        <v>22127</v>
      </c>
      <c r="B627" t="s">
        <v>36</v>
      </c>
      <c r="C627" t="s">
        <v>39</v>
      </c>
      <c r="D627" s="3">
        <v>60000</v>
      </c>
      <c r="E627" s="3" t="str">
        <f t="shared" si="19"/>
        <v>Middle Class</v>
      </c>
      <c r="F627">
        <v>3</v>
      </c>
      <c r="G627" t="s">
        <v>31</v>
      </c>
      <c r="H627" t="s">
        <v>28</v>
      </c>
      <c r="I627" t="s">
        <v>15</v>
      </c>
      <c r="J627">
        <v>2</v>
      </c>
      <c r="K627" t="s">
        <v>26</v>
      </c>
      <c r="L627" t="s">
        <v>32</v>
      </c>
      <c r="M627">
        <v>67</v>
      </c>
      <c r="N627" t="str">
        <f t="shared" si="18"/>
        <v>Seniors</v>
      </c>
      <c r="O627" t="s">
        <v>18</v>
      </c>
    </row>
    <row r="628" spans="1:15" x14ac:dyDescent="0.2">
      <c r="A628">
        <v>20414</v>
      </c>
      <c r="B628" t="s">
        <v>36</v>
      </c>
      <c r="C628" t="s">
        <v>38</v>
      </c>
      <c r="D628" s="3">
        <v>60000</v>
      </c>
      <c r="E628" s="3" t="str">
        <f t="shared" si="19"/>
        <v>Middle Class</v>
      </c>
      <c r="F628">
        <v>0</v>
      </c>
      <c r="G628" t="s">
        <v>19</v>
      </c>
      <c r="H628" t="s">
        <v>14</v>
      </c>
      <c r="I628" t="s">
        <v>15</v>
      </c>
      <c r="J628">
        <v>2</v>
      </c>
      <c r="K628" t="s">
        <v>23</v>
      </c>
      <c r="L628" t="s">
        <v>32</v>
      </c>
      <c r="M628">
        <v>29</v>
      </c>
      <c r="N628" t="str">
        <f t="shared" si="18"/>
        <v>Young Adults</v>
      </c>
      <c r="O628" t="s">
        <v>18</v>
      </c>
    </row>
    <row r="629" spans="1:15" x14ac:dyDescent="0.2">
      <c r="A629">
        <v>23672</v>
      </c>
      <c r="B629" t="s">
        <v>36</v>
      </c>
      <c r="C629" t="s">
        <v>38</v>
      </c>
      <c r="D629" s="3">
        <v>60000</v>
      </c>
      <c r="E629" s="3" t="str">
        <f t="shared" si="19"/>
        <v>Middle Class</v>
      </c>
      <c r="F629">
        <v>3</v>
      </c>
      <c r="G629" t="s">
        <v>31</v>
      </c>
      <c r="H629" t="s">
        <v>28</v>
      </c>
      <c r="I629" t="s">
        <v>15</v>
      </c>
      <c r="J629">
        <v>2</v>
      </c>
      <c r="K629" t="s">
        <v>26</v>
      </c>
      <c r="L629" t="s">
        <v>32</v>
      </c>
      <c r="M629">
        <v>67</v>
      </c>
      <c r="N629" t="str">
        <f t="shared" si="18"/>
        <v>Seniors</v>
      </c>
      <c r="O629" t="s">
        <v>18</v>
      </c>
    </row>
    <row r="630" spans="1:15" x14ac:dyDescent="0.2">
      <c r="A630">
        <v>29255</v>
      </c>
      <c r="B630" t="s">
        <v>37</v>
      </c>
      <c r="C630" t="s">
        <v>39</v>
      </c>
      <c r="D630" s="3">
        <v>80000</v>
      </c>
      <c r="E630" s="3" t="str">
        <f t="shared" si="19"/>
        <v>Middle Class</v>
      </c>
      <c r="F630">
        <v>3</v>
      </c>
      <c r="G630" t="s">
        <v>19</v>
      </c>
      <c r="H630" t="s">
        <v>21</v>
      </c>
      <c r="I630" t="s">
        <v>18</v>
      </c>
      <c r="J630">
        <v>1</v>
      </c>
      <c r="K630" t="s">
        <v>26</v>
      </c>
      <c r="L630" t="s">
        <v>32</v>
      </c>
      <c r="M630">
        <v>51</v>
      </c>
      <c r="N630" t="str">
        <f t="shared" si="18"/>
        <v>Middle Age Adults</v>
      </c>
      <c r="O630" t="s">
        <v>15</v>
      </c>
    </row>
    <row r="631" spans="1:15" x14ac:dyDescent="0.2">
      <c r="A631">
        <v>28815</v>
      </c>
      <c r="B631" t="s">
        <v>36</v>
      </c>
      <c r="C631" t="s">
        <v>38</v>
      </c>
      <c r="D631" s="3">
        <v>50000</v>
      </c>
      <c r="E631" s="3" t="str">
        <f t="shared" si="19"/>
        <v>Middle Class</v>
      </c>
      <c r="F631">
        <v>1</v>
      </c>
      <c r="G631" t="s">
        <v>31</v>
      </c>
      <c r="H631" t="s">
        <v>14</v>
      </c>
      <c r="I631" t="s">
        <v>15</v>
      </c>
      <c r="J631">
        <v>0</v>
      </c>
      <c r="K631" t="s">
        <v>16</v>
      </c>
      <c r="L631" t="s">
        <v>32</v>
      </c>
      <c r="M631">
        <v>35</v>
      </c>
      <c r="N631" t="str">
        <f t="shared" si="18"/>
        <v>Young Adults</v>
      </c>
      <c r="O631" t="s">
        <v>18</v>
      </c>
    </row>
    <row r="632" spans="1:15" x14ac:dyDescent="0.2">
      <c r="A632">
        <v>27753</v>
      </c>
      <c r="B632" t="s">
        <v>36</v>
      </c>
      <c r="C632" t="s">
        <v>39</v>
      </c>
      <c r="D632" s="3">
        <v>40000</v>
      </c>
      <c r="E632" s="3" t="str">
        <f t="shared" si="19"/>
        <v>Lower Class</v>
      </c>
      <c r="F632">
        <v>0</v>
      </c>
      <c r="G632" t="s">
        <v>27</v>
      </c>
      <c r="H632" t="s">
        <v>14</v>
      </c>
      <c r="I632" t="s">
        <v>18</v>
      </c>
      <c r="J632">
        <v>2</v>
      </c>
      <c r="K632" t="s">
        <v>26</v>
      </c>
      <c r="L632" t="s">
        <v>32</v>
      </c>
      <c r="M632">
        <v>30</v>
      </c>
      <c r="N632" t="str">
        <f t="shared" si="18"/>
        <v>Young Adults</v>
      </c>
      <c r="O632" t="s">
        <v>18</v>
      </c>
    </row>
    <row r="633" spans="1:15" x14ac:dyDescent="0.2">
      <c r="A633">
        <v>27643</v>
      </c>
      <c r="B633" t="s">
        <v>37</v>
      </c>
      <c r="C633" t="s">
        <v>39</v>
      </c>
      <c r="D633" s="3">
        <v>70000</v>
      </c>
      <c r="E633" s="3" t="str">
        <f t="shared" si="19"/>
        <v>Middle Class</v>
      </c>
      <c r="F633">
        <v>5</v>
      </c>
      <c r="G633" t="s">
        <v>19</v>
      </c>
      <c r="H633" t="s">
        <v>21</v>
      </c>
      <c r="I633" t="s">
        <v>15</v>
      </c>
      <c r="J633">
        <v>3</v>
      </c>
      <c r="K633" t="s">
        <v>22</v>
      </c>
      <c r="L633" t="s">
        <v>32</v>
      </c>
      <c r="M633">
        <v>44</v>
      </c>
      <c r="N633" t="str">
        <f t="shared" si="18"/>
        <v>Middle Age Adults</v>
      </c>
      <c r="O633" t="s">
        <v>18</v>
      </c>
    </row>
    <row r="634" spans="1:15" x14ac:dyDescent="0.2">
      <c r="A634">
        <v>13754</v>
      </c>
      <c r="B634" t="s">
        <v>37</v>
      </c>
      <c r="C634" t="s">
        <v>38</v>
      </c>
      <c r="D634" s="3">
        <v>80000</v>
      </c>
      <c r="E634" s="3" t="str">
        <f t="shared" si="19"/>
        <v>Middle Class</v>
      </c>
      <c r="F634">
        <v>4</v>
      </c>
      <c r="G634" t="s">
        <v>31</v>
      </c>
      <c r="H634" t="s">
        <v>14</v>
      </c>
      <c r="I634" t="s">
        <v>15</v>
      </c>
      <c r="J634">
        <v>0</v>
      </c>
      <c r="K634" t="s">
        <v>26</v>
      </c>
      <c r="L634" t="s">
        <v>32</v>
      </c>
      <c r="M634">
        <v>48</v>
      </c>
      <c r="N634" t="str">
        <f t="shared" si="18"/>
        <v>Middle Age Adults</v>
      </c>
      <c r="O634" t="s">
        <v>18</v>
      </c>
    </row>
    <row r="635" spans="1:15" x14ac:dyDescent="0.2">
      <c r="A635">
        <v>22088</v>
      </c>
      <c r="B635" t="s">
        <v>36</v>
      </c>
      <c r="C635" t="s">
        <v>38</v>
      </c>
      <c r="D635" s="3">
        <v>130000</v>
      </c>
      <c r="E635" s="3" t="str">
        <f t="shared" si="19"/>
        <v>Middle Class</v>
      </c>
      <c r="F635">
        <v>1</v>
      </c>
      <c r="G635" t="s">
        <v>13</v>
      </c>
      <c r="H635" t="s">
        <v>28</v>
      </c>
      <c r="I635" t="s">
        <v>15</v>
      </c>
      <c r="J635">
        <v>2</v>
      </c>
      <c r="K635" t="s">
        <v>16</v>
      </c>
      <c r="L635" t="s">
        <v>32</v>
      </c>
      <c r="M635">
        <v>45</v>
      </c>
      <c r="N635" t="str">
        <f t="shared" si="18"/>
        <v>Middle Age Adults</v>
      </c>
      <c r="O635" t="s">
        <v>15</v>
      </c>
    </row>
    <row r="636" spans="1:15" x14ac:dyDescent="0.2">
      <c r="A636">
        <v>27388</v>
      </c>
      <c r="B636" t="s">
        <v>36</v>
      </c>
      <c r="C636" t="s">
        <v>39</v>
      </c>
      <c r="D636" s="3">
        <v>60000</v>
      </c>
      <c r="E636" s="3" t="str">
        <f t="shared" si="19"/>
        <v>Middle Class</v>
      </c>
      <c r="F636">
        <v>3</v>
      </c>
      <c r="G636" t="s">
        <v>13</v>
      </c>
      <c r="H636" t="s">
        <v>28</v>
      </c>
      <c r="I636" t="s">
        <v>18</v>
      </c>
      <c r="J636">
        <v>2</v>
      </c>
      <c r="K636" t="s">
        <v>26</v>
      </c>
      <c r="L636" t="s">
        <v>32</v>
      </c>
      <c r="M636">
        <v>66</v>
      </c>
      <c r="N636" t="str">
        <f t="shared" si="18"/>
        <v>Seniors</v>
      </c>
      <c r="O636" t="s">
        <v>18</v>
      </c>
    </row>
    <row r="637" spans="1:15" x14ac:dyDescent="0.2">
      <c r="A637">
        <v>24745</v>
      </c>
      <c r="B637" t="s">
        <v>37</v>
      </c>
      <c r="C637" t="s">
        <v>38</v>
      </c>
      <c r="D637" s="3">
        <v>30000</v>
      </c>
      <c r="E637" s="3" t="str">
        <f t="shared" si="19"/>
        <v>Lower Class</v>
      </c>
      <c r="F637">
        <v>2</v>
      </c>
      <c r="G637" t="s">
        <v>27</v>
      </c>
      <c r="H637" t="s">
        <v>14</v>
      </c>
      <c r="I637" t="s">
        <v>18</v>
      </c>
      <c r="J637">
        <v>2</v>
      </c>
      <c r="K637" t="s">
        <v>16</v>
      </c>
      <c r="L637" t="s">
        <v>32</v>
      </c>
      <c r="M637">
        <v>49</v>
      </c>
      <c r="N637" t="str">
        <f t="shared" si="18"/>
        <v>Middle Age Adults</v>
      </c>
      <c r="O637" t="s">
        <v>18</v>
      </c>
    </row>
    <row r="638" spans="1:15" x14ac:dyDescent="0.2">
      <c r="A638">
        <v>29237</v>
      </c>
      <c r="B638" t="s">
        <v>37</v>
      </c>
      <c r="C638" t="s">
        <v>38</v>
      </c>
      <c r="D638" s="3">
        <v>120000</v>
      </c>
      <c r="E638" s="3" t="str">
        <f t="shared" si="19"/>
        <v>Middle Class</v>
      </c>
      <c r="F638">
        <v>4</v>
      </c>
      <c r="G638" t="s">
        <v>19</v>
      </c>
      <c r="H638" t="s">
        <v>21</v>
      </c>
      <c r="I638" t="s">
        <v>15</v>
      </c>
      <c r="J638">
        <v>3</v>
      </c>
      <c r="K638" t="s">
        <v>23</v>
      </c>
      <c r="L638" t="s">
        <v>32</v>
      </c>
      <c r="M638">
        <v>43</v>
      </c>
      <c r="N638" t="str">
        <f t="shared" si="18"/>
        <v>Middle Age Adults</v>
      </c>
      <c r="O638" t="s">
        <v>15</v>
      </c>
    </row>
    <row r="639" spans="1:15" x14ac:dyDescent="0.2">
      <c r="A639">
        <v>15272</v>
      </c>
      <c r="B639" t="s">
        <v>37</v>
      </c>
      <c r="C639" t="s">
        <v>39</v>
      </c>
      <c r="D639" s="3">
        <v>40000</v>
      </c>
      <c r="E639" s="3" t="str">
        <f t="shared" si="19"/>
        <v>Lower Class</v>
      </c>
      <c r="F639">
        <v>0</v>
      </c>
      <c r="G639" t="s">
        <v>27</v>
      </c>
      <c r="H639" t="s">
        <v>14</v>
      </c>
      <c r="I639" t="s">
        <v>18</v>
      </c>
      <c r="J639">
        <v>2</v>
      </c>
      <c r="K639" t="s">
        <v>26</v>
      </c>
      <c r="L639" t="s">
        <v>32</v>
      </c>
      <c r="M639">
        <v>30</v>
      </c>
      <c r="N639" t="str">
        <f t="shared" si="18"/>
        <v>Young Adults</v>
      </c>
      <c r="O639" t="s">
        <v>18</v>
      </c>
    </row>
    <row r="640" spans="1:15" x14ac:dyDescent="0.2">
      <c r="A640">
        <v>18949</v>
      </c>
      <c r="B640" t="s">
        <v>37</v>
      </c>
      <c r="C640" t="s">
        <v>39</v>
      </c>
      <c r="D640" s="3">
        <v>70000</v>
      </c>
      <c r="E640" s="3" t="str">
        <f t="shared" si="19"/>
        <v>Middle Class</v>
      </c>
      <c r="F640">
        <v>0</v>
      </c>
      <c r="G640" t="s">
        <v>31</v>
      </c>
      <c r="H640" t="s">
        <v>28</v>
      </c>
      <c r="I640" t="s">
        <v>15</v>
      </c>
      <c r="J640">
        <v>2</v>
      </c>
      <c r="K640" t="s">
        <v>23</v>
      </c>
      <c r="L640" t="s">
        <v>32</v>
      </c>
      <c r="M640">
        <v>74</v>
      </c>
      <c r="N640" t="str">
        <f t="shared" si="18"/>
        <v>Seniors</v>
      </c>
      <c r="O640" t="s">
        <v>15</v>
      </c>
    </row>
    <row r="641" spans="1:15" x14ac:dyDescent="0.2">
      <c r="A641">
        <v>14507</v>
      </c>
      <c r="B641" t="s">
        <v>36</v>
      </c>
      <c r="C641" t="s">
        <v>39</v>
      </c>
      <c r="D641" s="3">
        <v>100000</v>
      </c>
      <c r="E641" s="3" t="str">
        <f t="shared" si="19"/>
        <v>Middle Class</v>
      </c>
      <c r="F641">
        <v>2</v>
      </c>
      <c r="G641" t="s">
        <v>31</v>
      </c>
      <c r="H641" t="s">
        <v>28</v>
      </c>
      <c r="I641" t="s">
        <v>15</v>
      </c>
      <c r="J641">
        <v>3</v>
      </c>
      <c r="K641" t="s">
        <v>26</v>
      </c>
      <c r="L641" t="s">
        <v>32</v>
      </c>
      <c r="M641">
        <v>65</v>
      </c>
      <c r="N641" t="str">
        <f t="shared" si="18"/>
        <v>Seniors</v>
      </c>
      <c r="O641" t="s">
        <v>18</v>
      </c>
    </row>
    <row r="642" spans="1:15" x14ac:dyDescent="0.2">
      <c r="A642">
        <v>25886</v>
      </c>
      <c r="B642" t="s">
        <v>36</v>
      </c>
      <c r="C642" t="s">
        <v>38</v>
      </c>
      <c r="D642" s="3">
        <v>60000</v>
      </c>
      <c r="E642" s="3" t="str">
        <f t="shared" si="19"/>
        <v>Middle Class</v>
      </c>
      <c r="F642">
        <v>2</v>
      </c>
      <c r="G642" t="s">
        <v>19</v>
      </c>
      <c r="H642" t="s">
        <v>21</v>
      </c>
      <c r="I642" t="s">
        <v>15</v>
      </c>
      <c r="J642">
        <v>2</v>
      </c>
      <c r="K642" t="s">
        <v>22</v>
      </c>
      <c r="L642" t="s">
        <v>32</v>
      </c>
      <c r="M642">
        <v>56</v>
      </c>
      <c r="N642" t="str">
        <f t="shared" ref="N642:N705" si="20">IF(M642&gt;=60, "Seniors", IF(M642&lt;39,  "Young Adults", "Middle Age Adults"))</f>
        <v>Middle Age Adults</v>
      </c>
      <c r="O642" t="s">
        <v>15</v>
      </c>
    </row>
    <row r="643" spans="1:15" x14ac:dyDescent="0.2">
      <c r="A643">
        <v>21441</v>
      </c>
      <c r="B643" t="s">
        <v>36</v>
      </c>
      <c r="C643" t="s">
        <v>39</v>
      </c>
      <c r="D643" s="3">
        <v>50000</v>
      </c>
      <c r="E643" s="3" t="str">
        <f t="shared" ref="E643:E706" si="21">IF(D643&gt;=156000, "Upper Class", IF(D643&lt;48000,  "Lower Class", "Middle Class"))</f>
        <v>Middle Class</v>
      </c>
      <c r="F643">
        <v>4</v>
      </c>
      <c r="G643" t="s">
        <v>13</v>
      </c>
      <c r="H643" t="s">
        <v>28</v>
      </c>
      <c r="I643" t="s">
        <v>15</v>
      </c>
      <c r="J643">
        <v>2</v>
      </c>
      <c r="K643" t="s">
        <v>30</v>
      </c>
      <c r="L643" t="s">
        <v>32</v>
      </c>
      <c r="M643">
        <v>64</v>
      </c>
      <c r="N643" t="str">
        <f t="shared" si="20"/>
        <v>Seniors</v>
      </c>
      <c r="O643" t="s">
        <v>18</v>
      </c>
    </row>
    <row r="644" spans="1:15" x14ac:dyDescent="0.2">
      <c r="A644">
        <v>21741</v>
      </c>
      <c r="B644" t="s">
        <v>36</v>
      </c>
      <c r="C644" t="s">
        <v>38</v>
      </c>
      <c r="D644" s="3">
        <v>70000</v>
      </c>
      <c r="E644" s="3" t="str">
        <f t="shared" si="21"/>
        <v>Middle Class</v>
      </c>
      <c r="F644">
        <v>3</v>
      </c>
      <c r="G644" t="s">
        <v>19</v>
      </c>
      <c r="H644" t="s">
        <v>21</v>
      </c>
      <c r="I644" t="s">
        <v>15</v>
      </c>
      <c r="J644">
        <v>2</v>
      </c>
      <c r="K644" t="s">
        <v>23</v>
      </c>
      <c r="L644" t="s">
        <v>32</v>
      </c>
      <c r="M644">
        <v>50</v>
      </c>
      <c r="N644" t="str">
        <f t="shared" si="20"/>
        <v>Middle Age Adults</v>
      </c>
      <c r="O644" t="s">
        <v>15</v>
      </c>
    </row>
    <row r="645" spans="1:15" x14ac:dyDescent="0.2">
      <c r="A645">
        <v>14572</v>
      </c>
      <c r="B645" t="s">
        <v>36</v>
      </c>
      <c r="C645" t="s">
        <v>38</v>
      </c>
      <c r="D645" s="3">
        <v>70000</v>
      </c>
      <c r="E645" s="3" t="str">
        <f t="shared" si="21"/>
        <v>Middle Class</v>
      </c>
      <c r="F645">
        <v>3</v>
      </c>
      <c r="G645" t="s">
        <v>31</v>
      </c>
      <c r="H645" t="s">
        <v>21</v>
      </c>
      <c r="I645" t="s">
        <v>15</v>
      </c>
      <c r="J645">
        <v>0</v>
      </c>
      <c r="K645" t="s">
        <v>22</v>
      </c>
      <c r="L645" t="s">
        <v>32</v>
      </c>
      <c r="M645">
        <v>35</v>
      </c>
      <c r="N645" t="str">
        <f t="shared" si="20"/>
        <v>Young Adults</v>
      </c>
      <c r="O645" t="s">
        <v>15</v>
      </c>
    </row>
    <row r="646" spans="1:15" x14ac:dyDescent="0.2">
      <c r="A646">
        <v>23368</v>
      </c>
      <c r="B646" t="s">
        <v>36</v>
      </c>
      <c r="C646" t="s">
        <v>38</v>
      </c>
      <c r="D646" s="3">
        <v>60000</v>
      </c>
      <c r="E646" s="3" t="str">
        <f t="shared" si="21"/>
        <v>Middle Class</v>
      </c>
      <c r="F646">
        <v>5</v>
      </c>
      <c r="G646" t="s">
        <v>13</v>
      </c>
      <c r="H646" t="s">
        <v>14</v>
      </c>
      <c r="I646" t="s">
        <v>15</v>
      </c>
      <c r="J646">
        <v>3</v>
      </c>
      <c r="K646" t="s">
        <v>30</v>
      </c>
      <c r="L646" t="s">
        <v>32</v>
      </c>
      <c r="M646">
        <v>41</v>
      </c>
      <c r="N646" t="str">
        <f t="shared" si="20"/>
        <v>Middle Age Adults</v>
      </c>
      <c r="O646" t="s">
        <v>18</v>
      </c>
    </row>
    <row r="647" spans="1:15" x14ac:dyDescent="0.2">
      <c r="A647">
        <v>16217</v>
      </c>
      <c r="B647" t="s">
        <v>37</v>
      </c>
      <c r="C647" t="s">
        <v>38</v>
      </c>
      <c r="D647" s="3">
        <v>60000</v>
      </c>
      <c r="E647" s="3" t="str">
        <f t="shared" si="21"/>
        <v>Middle Class</v>
      </c>
      <c r="F647">
        <v>0</v>
      </c>
      <c r="G647" t="s">
        <v>31</v>
      </c>
      <c r="H647" t="s">
        <v>14</v>
      </c>
      <c r="I647" t="s">
        <v>15</v>
      </c>
      <c r="J647">
        <v>0</v>
      </c>
      <c r="K647" t="s">
        <v>16</v>
      </c>
      <c r="L647" t="s">
        <v>32</v>
      </c>
      <c r="M647">
        <v>39</v>
      </c>
      <c r="N647" t="str">
        <f t="shared" si="20"/>
        <v>Middle Age Adults</v>
      </c>
      <c r="O647" t="s">
        <v>18</v>
      </c>
    </row>
    <row r="648" spans="1:15" x14ac:dyDescent="0.2">
      <c r="A648">
        <v>16247</v>
      </c>
      <c r="B648" t="s">
        <v>37</v>
      </c>
      <c r="C648" t="s">
        <v>38</v>
      </c>
      <c r="D648" s="3">
        <v>60000</v>
      </c>
      <c r="E648" s="3" t="str">
        <f t="shared" si="21"/>
        <v>Middle Class</v>
      </c>
      <c r="F648">
        <v>4</v>
      </c>
      <c r="G648" t="s">
        <v>31</v>
      </c>
      <c r="H648" t="s">
        <v>14</v>
      </c>
      <c r="I648" t="s">
        <v>18</v>
      </c>
      <c r="J648">
        <v>0</v>
      </c>
      <c r="K648" t="s">
        <v>26</v>
      </c>
      <c r="L648" t="s">
        <v>32</v>
      </c>
      <c r="M648">
        <v>47</v>
      </c>
      <c r="N648" t="str">
        <f t="shared" si="20"/>
        <v>Middle Age Adults</v>
      </c>
      <c r="O648" t="s">
        <v>18</v>
      </c>
    </row>
    <row r="649" spans="1:15" x14ac:dyDescent="0.2">
      <c r="A649">
        <v>22010</v>
      </c>
      <c r="B649" t="s">
        <v>37</v>
      </c>
      <c r="C649" t="s">
        <v>39</v>
      </c>
      <c r="D649" s="3">
        <v>40000</v>
      </c>
      <c r="E649" s="3" t="str">
        <f t="shared" si="21"/>
        <v>Lower Class</v>
      </c>
      <c r="F649">
        <v>0</v>
      </c>
      <c r="G649" t="s">
        <v>27</v>
      </c>
      <c r="H649" t="s">
        <v>14</v>
      </c>
      <c r="I649" t="s">
        <v>15</v>
      </c>
      <c r="J649">
        <v>2</v>
      </c>
      <c r="K649" t="s">
        <v>23</v>
      </c>
      <c r="L649" t="s">
        <v>32</v>
      </c>
      <c r="M649">
        <v>31</v>
      </c>
      <c r="N649" t="str">
        <f t="shared" si="20"/>
        <v>Young Adults</v>
      </c>
      <c r="O649" t="s">
        <v>18</v>
      </c>
    </row>
    <row r="650" spans="1:15" x14ac:dyDescent="0.2">
      <c r="A650">
        <v>25872</v>
      </c>
      <c r="B650" t="s">
        <v>37</v>
      </c>
      <c r="C650" t="s">
        <v>38</v>
      </c>
      <c r="D650" s="3">
        <v>70000</v>
      </c>
      <c r="E650" s="3" t="str">
        <f t="shared" si="21"/>
        <v>Middle Class</v>
      </c>
      <c r="F650">
        <v>2</v>
      </c>
      <c r="G650" t="s">
        <v>13</v>
      </c>
      <c r="H650" t="s">
        <v>28</v>
      </c>
      <c r="I650" t="s">
        <v>18</v>
      </c>
      <c r="J650">
        <v>1</v>
      </c>
      <c r="K650" t="s">
        <v>22</v>
      </c>
      <c r="L650" t="s">
        <v>32</v>
      </c>
      <c r="M650">
        <v>58</v>
      </c>
      <c r="N650" t="str">
        <f t="shared" si="20"/>
        <v>Middle Age Adults</v>
      </c>
      <c r="O650" t="s">
        <v>15</v>
      </c>
    </row>
    <row r="651" spans="1:15" x14ac:dyDescent="0.2">
      <c r="A651">
        <v>19164</v>
      </c>
      <c r="B651" t="s">
        <v>37</v>
      </c>
      <c r="C651" t="s">
        <v>38</v>
      </c>
      <c r="D651" s="3">
        <v>70000</v>
      </c>
      <c r="E651" s="3" t="str">
        <f t="shared" si="21"/>
        <v>Middle Class</v>
      </c>
      <c r="F651">
        <v>0</v>
      </c>
      <c r="G651" t="s">
        <v>13</v>
      </c>
      <c r="H651" t="s">
        <v>21</v>
      </c>
      <c r="I651" t="s">
        <v>18</v>
      </c>
      <c r="J651">
        <v>1</v>
      </c>
      <c r="K651" t="s">
        <v>22</v>
      </c>
      <c r="L651" t="s">
        <v>32</v>
      </c>
      <c r="M651">
        <v>38</v>
      </c>
      <c r="N651" t="str">
        <f t="shared" si="20"/>
        <v>Young Adults</v>
      </c>
      <c r="O651" t="s">
        <v>15</v>
      </c>
    </row>
    <row r="652" spans="1:15" x14ac:dyDescent="0.2">
      <c r="A652">
        <v>18435</v>
      </c>
      <c r="B652" t="s">
        <v>37</v>
      </c>
      <c r="C652" t="s">
        <v>38</v>
      </c>
      <c r="D652" s="3">
        <v>70000</v>
      </c>
      <c r="E652" s="3" t="str">
        <f t="shared" si="21"/>
        <v>Middle Class</v>
      </c>
      <c r="F652">
        <v>5</v>
      </c>
      <c r="G652" t="s">
        <v>31</v>
      </c>
      <c r="H652" t="s">
        <v>28</v>
      </c>
      <c r="I652" t="s">
        <v>15</v>
      </c>
      <c r="J652">
        <v>2</v>
      </c>
      <c r="K652" t="s">
        <v>30</v>
      </c>
      <c r="L652" t="s">
        <v>32</v>
      </c>
      <c r="M652">
        <v>67</v>
      </c>
      <c r="N652" t="str">
        <f t="shared" si="20"/>
        <v>Seniors</v>
      </c>
      <c r="O652" t="s">
        <v>15</v>
      </c>
    </row>
    <row r="653" spans="1:15" x14ac:dyDescent="0.2">
      <c r="A653">
        <v>14284</v>
      </c>
      <c r="B653" t="s">
        <v>37</v>
      </c>
      <c r="C653" t="s">
        <v>39</v>
      </c>
      <c r="D653" s="3">
        <v>60000</v>
      </c>
      <c r="E653" s="3" t="str">
        <f t="shared" si="21"/>
        <v>Middle Class</v>
      </c>
      <c r="F653">
        <v>0</v>
      </c>
      <c r="G653" t="s">
        <v>19</v>
      </c>
      <c r="H653" t="s">
        <v>21</v>
      </c>
      <c r="I653" t="s">
        <v>18</v>
      </c>
      <c r="J653">
        <v>2</v>
      </c>
      <c r="K653" t="s">
        <v>26</v>
      </c>
      <c r="L653" t="s">
        <v>32</v>
      </c>
      <c r="M653">
        <v>32</v>
      </c>
      <c r="N653" t="str">
        <f t="shared" si="20"/>
        <v>Young Adults</v>
      </c>
      <c r="O653" t="s">
        <v>15</v>
      </c>
    </row>
    <row r="654" spans="1:15" x14ac:dyDescent="0.2">
      <c r="A654">
        <v>11287</v>
      </c>
      <c r="B654" t="s">
        <v>36</v>
      </c>
      <c r="C654" t="s">
        <v>39</v>
      </c>
      <c r="D654" s="3">
        <v>70000</v>
      </c>
      <c r="E654" s="3" t="str">
        <f t="shared" si="21"/>
        <v>Middle Class</v>
      </c>
      <c r="F654">
        <v>5</v>
      </c>
      <c r="G654" t="s">
        <v>19</v>
      </c>
      <c r="H654" t="s">
        <v>21</v>
      </c>
      <c r="I654" t="s">
        <v>18</v>
      </c>
      <c r="J654">
        <v>3</v>
      </c>
      <c r="K654" t="s">
        <v>23</v>
      </c>
      <c r="L654" t="s">
        <v>32</v>
      </c>
      <c r="M654">
        <v>45</v>
      </c>
      <c r="N654" t="str">
        <f t="shared" si="20"/>
        <v>Middle Age Adults</v>
      </c>
      <c r="O654" t="s">
        <v>18</v>
      </c>
    </row>
    <row r="655" spans="1:15" x14ac:dyDescent="0.2">
      <c r="A655">
        <v>13066</v>
      </c>
      <c r="B655" t="s">
        <v>37</v>
      </c>
      <c r="C655" t="s">
        <v>39</v>
      </c>
      <c r="D655" s="3">
        <v>30000</v>
      </c>
      <c r="E655" s="3" t="str">
        <f t="shared" si="21"/>
        <v>Lower Class</v>
      </c>
      <c r="F655">
        <v>0</v>
      </c>
      <c r="G655" t="s">
        <v>27</v>
      </c>
      <c r="H655" t="s">
        <v>14</v>
      </c>
      <c r="I655" t="s">
        <v>18</v>
      </c>
      <c r="J655">
        <v>2</v>
      </c>
      <c r="K655" t="s">
        <v>26</v>
      </c>
      <c r="L655" t="s">
        <v>32</v>
      </c>
      <c r="M655">
        <v>31</v>
      </c>
      <c r="N655" t="str">
        <f t="shared" si="20"/>
        <v>Young Adults</v>
      </c>
      <c r="O655" t="s">
        <v>15</v>
      </c>
    </row>
    <row r="656" spans="1:15" x14ac:dyDescent="0.2">
      <c r="A656">
        <v>29106</v>
      </c>
      <c r="B656" t="s">
        <v>37</v>
      </c>
      <c r="C656" t="s">
        <v>39</v>
      </c>
      <c r="D656" s="3">
        <v>40000</v>
      </c>
      <c r="E656" s="3" t="str">
        <f t="shared" si="21"/>
        <v>Lower Class</v>
      </c>
      <c r="F656">
        <v>0</v>
      </c>
      <c r="G656" t="s">
        <v>27</v>
      </c>
      <c r="H656" t="s">
        <v>14</v>
      </c>
      <c r="I656" t="s">
        <v>18</v>
      </c>
      <c r="J656">
        <v>2</v>
      </c>
      <c r="K656" t="s">
        <v>26</v>
      </c>
      <c r="L656" t="s">
        <v>32</v>
      </c>
      <c r="M656">
        <v>31</v>
      </c>
      <c r="N656" t="str">
        <f t="shared" si="20"/>
        <v>Young Adults</v>
      </c>
      <c r="O656" t="s">
        <v>15</v>
      </c>
    </row>
    <row r="657" spans="1:15" x14ac:dyDescent="0.2">
      <c r="A657">
        <v>26236</v>
      </c>
      <c r="B657" t="s">
        <v>36</v>
      </c>
      <c r="C657" t="s">
        <v>38</v>
      </c>
      <c r="D657" s="3">
        <v>40000</v>
      </c>
      <c r="E657" s="3" t="str">
        <f t="shared" si="21"/>
        <v>Lower Class</v>
      </c>
      <c r="F657">
        <v>3</v>
      </c>
      <c r="G657" t="s">
        <v>19</v>
      </c>
      <c r="H657" t="s">
        <v>20</v>
      </c>
      <c r="I657" t="s">
        <v>15</v>
      </c>
      <c r="J657">
        <v>1</v>
      </c>
      <c r="K657" t="s">
        <v>16</v>
      </c>
      <c r="L657" t="s">
        <v>32</v>
      </c>
      <c r="M657">
        <v>31</v>
      </c>
      <c r="N657" t="str">
        <f t="shared" si="20"/>
        <v>Young Adults</v>
      </c>
      <c r="O657" t="s">
        <v>18</v>
      </c>
    </row>
    <row r="658" spans="1:15" x14ac:dyDescent="0.2">
      <c r="A658">
        <v>17531</v>
      </c>
      <c r="B658" t="s">
        <v>36</v>
      </c>
      <c r="C658" t="s">
        <v>39</v>
      </c>
      <c r="D658" s="3">
        <v>60000</v>
      </c>
      <c r="E658" s="3" t="str">
        <f t="shared" si="21"/>
        <v>Middle Class</v>
      </c>
      <c r="F658">
        <v>2</v>
      </c>
      <c r="G658" t="s">
        <v>27</v>
      </c>
      <c r="H658" t="s">
        <v>21</v>
      </c>
      <c r="I658" t="s">
        <v>18</v>
      </c>
      <c r="J658">
        <v>2</v>
      </c>
      <c r="K658" t="s">
        <v>23</v>
      </c>
      <c r="L658" t="s">
        <v>32</v>
      </c>
      <c r="M658">
        <v>50</v>
      </c>
      <c r="N658" t="str">
        <f t="shared" si="20"/>
        <v>Middle Age Adults</v>
      </c>
      <c r="O658" t="s">
        <v>18</v>
      </c>
    </row>
    <row r="659" spans="1:15" x14ac:dyDescent="0.2">
      <c r="A659">
        <v>12964</v>
      </c>
      <c r="B659" t="s">
        <v>36</v>
      </c>
      <c r="C659" t="s">
        <v>39</v>
      </c>
      <c r="D659" s="3">
        <v>70000</v>
      </c>
      <c r="E659" s="3" t="str">
        <f t="shared" si="21"/>
        <v>Middle Class</v>
      </c>
      <c r="F659">
        <v>1</v>
      </c>
      <c r="G659" t="s">
        <v>19</v>
      </c>
      <c r="H659" t="s">
        <v>14</v>
      </c>
      <c r="I659" t="s">
        <v>15</v>
      </c>
      <c r="J659">
        <v>1</v>
      </c>
      <c r="K659" t="s">
        <v>16</v>
      </c>
      <c r="L659" t="s">
        <v>32</v>
      </c>
      <c r="M659">
        <v>44</v>
      </c>
      <c r="N659" t="str">
        <f t="shared" si="20"/>
        <v>Middle Age Adults</v>
      </c>
      <c r="O659" t="s">
        <v>18</v>
      </c>
    </row>
    <row r="660" spans="1:15" x14ac:dyDescent="0.2">
      <c r="A660">
        <v>19133</v>
      </c>
      <c r="B660" t="s">
        <v>37</v>
      </c>
      <c r="C660" t="s">
        <v>39</v>
      </c>
      <c r="D660" s="3">
        <v>50000</v>
      </c>
      <c r="E660" s="3" t="str">
        <f t="shared" si="21"/>
        <v>Middle Class</v>
      </c>
      <c r="F660">
        <v>2</v>
      </c>
      <c r="G660" t="s">
        <v>13</v>
      </c>
      <c r="H660" t="s">
        <v>14</v>
      </c>
      <c r="I660" t="s">
        <v>15</v>
      </c>
      <c r="J660">
        <v>1</v>
      </c>
      <c r="K660" t="s">
        <v>22</v>
      </c>
      <c r="L660" t="s">
        <v>32</v>
      </c>
      <c r="M660">
        <v>38</v>
      </c>
      <c r="N660" t="str">
        <f t="shared" si="20"/>
        <v>Young Adults</v>
      </c>
      <c r="O660" t="s">
        <v>15</v>
      </c>
    </row>
    <row r="661" spans="1:15" x14ac:dyDescent="0.2">
      <c r="A661">
        <v>24643</v>
      </c>
      <c r="B661" t="s">
        <v>37</v>
      </c>
      <c r="C661" t="s">
        <v>38</v>
      </c>
      <c r="D661" s="3">
        <v>60000</v>
      </c>
      <c r="E661" s="3" t="str">
        <f t="shared" si="21"/>
        <v>Middle Class</v>
      </c>
      <c r="F661">
        <v>4</v>
      </c>
      <c r="G661" t="s">
        <v>13</v>
      </c>
      <c r="H661" t="s">
        <v>28</v>
      </c>
      <c r="I661" t="s">
        <v>15</v>
      </c>
      <c r="J661">
        <v>2</v>
      </c>
      <c r="K661" t="s">
        <v>30</v>
      </c>
      <c r="L661" t="s">
        <v>32</v>
      </c>
      <c r="M661">
        <v>63</v>
      </c>
      <c r="N661" t="str">
        <f t="shared" si="20"/>
        <v>Seniors</v>
      </c>
      <c r="O661" t="s">
        <v>18</v>
      </c>
    </row>
    <row r="662" spans="1:15" x14ac:dyDescent="0.2">
      <c r="A662">
        <v>21599</v>
      </c>
      <c r="B662" t="s">
        <v>36</v>
      </c>
      <c r="C662" t="s">
        <v>38</v>
      </c>
      <c r="D662" s="3">
        <v>60000</v>
      </c>
      <c r="E662" s="3" t="str">
        <f t="shared" si="21"/>
        <v>Middle Class</v>
      </c>
      <c r="F662">
        <v>1</v>
      </c>
      <c r="G662" t="s">
        <v>31</v>
      </c>
      <c r="H662" t="s">
        <v>21</v>
      </c>
      <c r="I662" t="s">
        <v>15</v>
      </c>
      <c r="J662">
        <v>0</v>
      </c>
      <c r="K662" t="s">
        <v>22</v>
      </c>
      <c r="L662" t="s">
        <v>32</v>
      </c>
      <c r="M662">
        <v>36</v>
      </c>
      <c r="N662" t="str">
        <f t="shared" si="20"/>
        <v>Young Adults</v>
      </c>
      <c r="O662" t="s">
        <v>15</v>
      </c>
    </row>
    <row r="663" spans="1:15" x14ac:dyDescent="0.2">
      <c r="A663">
        <v>22976</v>
      </c>
      <c r="B663" t="s">
        <v>37</v>
      </c>
      <c r="C663" t="s">
        <v>39</v>
      </c>
      <c r="D663" s="3">
        <v>40000</v>
      </c>
      <c r="E663" s="3" t="str">
        <f t="shared" si="21"/>
        <v>Lower Class</v>
      </c>
      <c r="F663">
        <v>0</v>
      </c>
      <c r="G663" t="s">
        <v>27</v>
      </c>
      <c r="H663" t="s">
        <v>14</v>
      </c>
      <c r="I663" t="s">
        <v>18</v>
      </c>
      <c r="J663">
        <v>2</v>
      </c>
      <c r="K663" t="s">
        <v>16</v>
      </c>
      <c r="L663" t="s">
        <v>32</v>
      </c>
      <c r="M663">
        <v>28</v>
      </c>
      <c r="N663" t="str">
        <f t="shared" si="20"/>
        <v>Young Adults</v>
      </c>
      <c r="O663" t="s">
        <v>15</v>
      </c>
    </row>
    <row r="664" spans="1:15" x14ac:dyDescent="0.2">
      <c r="A664">
        <v>27637</v>
      </c>
      <c r="B664" t="s">
        <v>37</v>
      </c>
      <c r="C664" t="s">
        <v>38</v>
      </c>
      <c r="D664" s="3">
        <v>100000</v>
      </c>
      <c r="E664" s="3" t="str">
        <f t="shared" si="21"/>
        <v>Middle Class</v>
      </c>
      <c r="F664">
        <v>1</v>
      </c>
      <c r="G664" t="s">
        <v>19</v>
      </c>
      <c r="H664" t="s">
        <v>21</v>
      </c>
      <c r="I664" t="s">
        <v>18</v>
      </c>
      <c r="J664">
        <v>3</v>
      </c>
      <c r="K664" t="s">
        <v>26</v>
      </c>
      <c r="L664" t="s">
        <v>32</v>
      </c>
      <c r="M664">
        <v>44</v>
      </c>
      <c r="N664" t="str">
        <f t="shared" si="20"/>
        <v>Middle Age Adults</v>
      </c>
      <c r="O664" t="s">
        <v>18</v>
      </c>
    </row>
    <row r="665" spans="1:15" x14ac:dyDescent="0.2">
      <c r="A665">
        <v>11890</v>
      </c>
      <c r="B665" t="s">
        <v>36</v>
      </c>
      <c r="C665" t="s">
        <v>38</v>
      </c>
      <c r="D665" s="3">
        <v>70000</v>
      </c>
      <c r="E665" s="3" t="str">
        <f t="shared" si="21"/>
        <v>Middle Class</v>
      </c>
      <c r="F665">
        <v>5</v>
      </c>
      <c r="G665" t="s">
        <v>31</v>
      </c>
      <c r="H665" t="s">
        <v>21</v>
      </c>
      <c r="I665" t="s">
        <v>15</v>
      </c>
      <c r="J665">
        <v>1</v>
      </c>
      <c r="K665" t="s">
        <v>16</v>
      </c>
      <c r="L665" t="s">
        <v>32</v>
      </c>
      <c r="M665">
        <v>47</v>
      </c>
      <c r="N665" t="str">
        <f t="shared" si="20"/>
        <v>Middle Age Adults</v>
      </c>
      <c r="O665" t="s">
        <v>18</v>
      </c>
    </row>
    <row r="666" spans="1:15" x14ac:dyDescent="0.2">
      <c r="A666">
        <v>28580</v>
      </c>
      <c r="B666" t="s">
        <v>36</v>
      </c>
      <c r="C666" t="s">
        <v>38</v>
      </c>
      <c r="D666" s="3">
        <v>80000</v>
      </c>
      <c r="E666" s="3" t="str">
        <f t="shared" si="21"/>
        <v>Middle Class</v>
      </c>
      <c r="F666">
        <v>0</v>
      </c>
      <c r="G666" t="s">
        <v>31</v>
      </c>
      <c r="H666" t="s">
        <v>14</v>
      </c>
      <c r="I666" t="s">
        <v>15</v>
      </c>
      <c r="J666">
        <v>0</v>
      </c>
      <c r="K666" t="s">
        <v>26</v>
      </c>
      <c r="L666" t="s">
        <v>32</v>
      </c>
      <c r="M666">
        <v>40</v>
      </c>
      <c r="N666" t="str">
        <f t="shared" si="20"/>
        <v>Middle Age Adults</v>
      </c>
      <c r="O666" t="s">
        <v>15</v>
      </c>
    </row>
    <row r="667" spans="1:15" x14ac:dyDescent="0.2">
      <c r="A667">
        <v>14443</v>
      </c>
      <c r="B667" t="s">
        <v>36</v>
      </c>
      <c r="C667" t="s">
        <v>39</v>
      </c>
      <c r="D667" s="3">
        <v>130000</v>
      </c>
      <c r="E667" s="3" t="str">
        <f t="shared" si="21"/>
        <v>Middle Class</v>
      </c>
      <c r="F667">
        <v>1</v>
      </c>
      <c r="G667" t="s">
        <v>31</v>
      </c>
      <c r="H667" t="s">
        <v>28</v>
      </c>
      <c r="I667" t="s">
        <v>15</v>
      </c>
      <c r="J667">
        <v>4</v>
      </c>
      <c r="K667" t="s">
        <v>16</v>
      </c>
      <c r="L667" t="s">
        <v>32</v>
      </c>
      <c r="M667">
        <v>40</v>
      </c>
      <c r="N667" t="str">
        <f t="shared" si="20"/>
        <v>Middle Age Adults</v>
      </c>
      <c r="O667" t="s">
        <v>18</v>
      </c>
    </row>
    <row r="668" spans="1:15" x14ac:dyDescent="0.2">
      <c r="A668">
        <v>17864</v>
      </c>
      <c r="B668" t="s">
        <v>36</v>
      </c>
      <c r="C668" t="s">
        <v>38</v>
      </c>
      <c r="D668" s="3">
        <v>60000</v>
      </c>
      <c r="E668" s="3" t="str">
        <f t="shared" si="21"/>
        <v>Middle Class</v>
      </c>
      <c r="F668">
        <v>1</v>
      </c>
      <c r="G668" t="s">
        <v>19</v>
      </c>
      <c r="H668" t="s">
        <v>14</v>
      </c>
      <c r="I668" t="s">
        <v>15</v>
      </c>
      <c r="J668">
        <v>1</v>
      </c>
      <c r="K668" t="s">
        <v>22</v>
      </c>
      <c r="L668" t="s">
        <v>32</v>
      </c>
      <c r="M668">
        <v>46</v>
      </c>
      <c r="N668" t="str">
        <f t="shared" si="20"/>
        <v>Middle Age Adults</v>
      </c>
      <c r="O668" t="s">
        <v>15</v>
      </c>
    </row>
    <row r="669" spans="1:15" x14ac:dyDescent="0.2">
      <c r="A669">
        <v>20505</v>
      </c>
      <c r="B669" t="s">
        <v>36</v>
      </c>
      <c r="C669" t="s">
        <v>38</v>
      </c>
      <c r="D669" s="3">
        <v>40000</v>
      </c>
      <c r="E669" s="3" t="str">
        <f t="shared" si="21"/>
        <v>Lower Class</v>
      </c>
      <c r="F669">
        <v>5</v>
      </c>
      <c r="G669" t="s">
        <v>27</v>
      </c>
      <c r="H669" t="s">
        <v>21</v>
      </c>
      <c r="I669" t="s">
        <v>18</v>
      </c>
      <c r="J669">
        <v>2</v>
      </c>
      <c r="K669" t="s">
        <v>30</v>
      </c>
      <c r="L669" t="s">
        <v>32</v>
      </c>
      <c r="M669">
        <v>61</v>
      </c>
      <c r="N669" t="str">
        <f t="shared" si="20"/>
        <v>Seniors</v>
      </c>
      <c r="O669" t="s">
        <v>18</v>
      </c>
    </row>
    <row r="670" spans="1:15" x14ac:dyDescent="0.2">
      <c r="A670">
        <v>14592</v>
      </c>
      <c r="B670" t="s">
        <v>36</v>
      </c>
      <c r="C670" t="s">
        <v>38</v>
      </c>
      <c r="D670" s="3">
        <v>60000</v>
      </c>
      <c r="E670" s="3" t="str">
        <f t="shared" si="21"/>
        <v>Middle Class</v>
      </c>
      <c r="F670">
        <v>0</v>
      </c>
      <c r="G670" t="s">
        <v>31</v>
      </c>
      <c r="H670" t="s">
        <v>21</v>
      </c>
      <c r="I670" t="s">
        <v>15</v>
      </c>
      <c r="J670">
        <v>0</v>
      </c>
      <c r="K670" t="s">
        <v>16</v>
      </c>
      <c r="L670" t="s">
        <v>32</v>
      </c>
      <c r="M670">
        <v>40</v>
      </c>
      <c r="N670" t="str">
        <f t="shared" si="20"/>
        <v>Middle Age Adults</v>
      </c>
      <c r="O670" t="s">
        <v>18</v>
      </c>
    </row>
    <row r="671" spans="1:15" x14ac:dyDescent="0.2">
      <c r="A671">
        <v>22227</v>
      </c>
      <c r="B671" t="s">
        <v>36</v>
      </c>
      <c r="C671" t="s">
        <v>38</v>
      </c>
      <c r="D671" s="3">
        <v>60000</v>
      </c>
      <c r="E671" s="3" t="str">
        <f t="shared" si="21"/>
        <v>Middle Class</v>
      </c>
      <c r="F671">
        <v>2</v>
      </c>
      <c r="G671" t="s">
        <v>27</v>
      </c>
      <c r="H671" t="s">
        <v>21</v>
      </c>
      <c r="I671" t="s">
        <v>15</v>
      </c>
      <c r="J671">
        <v>2</v>
      </c>
      <c r="K671" t="s">
        <v>23</v>
      </c>
      <c r="L671" t="s">
        <v>32</v>
      </c>
      <c r="M671">
        <v>50</v>
      </c>
      <c r="N671" t="str">
        <f t="shared" si="20"/>
        <v>Middle Age Adults</v>
      </c>
      <c r="O671" t="s">
        <v>18</v>
      </c>
    </row>
    <row r="672" spans="1:15" x14ac:dyDescent="0.2">
      <c r="A672">
        <v>21471</v>
      </c>
      <c r="B672" t="s">
        <v>36</v>
      </c>
      <c r="C672" t="s">
        <v>39</v>
      </c>
      <c r="D672" s="3">
        <v>70000</v>
      </c>
      <c r="E672" s="3" t="str">
        <f t="shared" si="21"/>
        <v>Middle Class</v>
      </c>
      <c r="F672">
        <v>2</v>
      </c>
      <c r="G672" t="s">
        <v>19</v>
      </c>
      <c r="H672" t="s">
        <v>21</v>
      </c>
      <c r="I672" t="s">
        <v>15</v>
      </c>
      <c r="J672">
        <v>1</v>
      </c>
      <c r="K672" t="s">
        <v>30</v>
      </c>
      <c r="L672" t="s">
        <v>32</v>
      </c>
      <c r="M672">
        <v>59</v>
      </c>
      <c r="N672" t="str">
        <f t="shared" si="20"/>
        <v>Middle Age Adults</v>
      </c>
      <c r="O672" t="s">
        <v>18</v>
      </c>
    </row>
    <row r="673" spans="1:15" x14ac:dyDescent="0.2">
      <c r="A673">
        <v>22252</v>
      </c>
      <c r="B673" t="s">
        <v>37</v>
      </c>
      <c r="C673" t="s">
        <v>38</v>
      </c>
      <c r="D673" s="3">
        <v>60000</v>
      </c>
      <c r="E673" s="3" t="str">
        <f t="shared" si="21"/>
        <v>Middle Class</v>
      </c>
      <c r="F673">
        <v>1</v>
      </c>
      <c r="G673" t="s">
        <v>31</v>
      </c>
      <c r="H673" t="s">
        <v>21</v>
      </c>
      <c r="I673" t="s">
        <v>15</v>
      </c>
      <c r="J673">
        <v>0</v>
      </c>
      <c r="K673" t="s">
        <v>22</v>
      </c>
      <c r="L673" t="s">
        <v>32</v>
      </c>
      <c r="M673">
        <v>36</v>
      </c>
      <c r="N673" t="str">
        <f t="shared" si="20"/>
        <v>Young Adults</v>
      </c>
      <c r="O673" t="s">
        <v>15</v>
      </c>
    </row>
    <row r="674" spans="1:15" x14ac:dyDescent="0.2">
      <c r="A674">
        <v>21260</v>
      </c>
      <c r="B674" t="s">
        <v>37</v>
      </c>
      <c r="C674" t="s">
        <v>38</v>
      </c>
      <c r="D674" s="3">
        <v>40000</v>
      </c>
      <c r="E674" s="3" t="str">
        <f t="shared" si="21"/>
        <v>Lower Class</v>
      </c>
      <c r="F674">
        <v>0</v>
      </c>
      <c r="G674" t="s">
        <v>27</v>
      </c>
      <c r="H674" t="s">
        <v>14</v>
      </c>
      <c r="I674" t="s">
        <v>15</v>
      </c>
      <c r="J674">
        <v>2</v>
      </c>
      <c r="K674" t="s">
        <v>23</v>
      </c>
      <c r="L674" t="s">
        <v>32</v>
      </c>
      <c r="M674">
        <v>30</v>
      </c>
      <c r="N674" t="str">
        <f t="shared" si="20"/>
        <v>Young Adults</v>
      </c>
      <c r="O674" t="s">
        <v>18</v>
      </c>
    </row>
    <row r="675" spans="1:15" x14ac:dyDescent="0.2">
      <c r="A675">
        <v>11817</v>
      </c>
      <c r="B675" t="s">
        <v>37</v>
      </c>
      <c r="C675" t="s">
        <v>38</v>
      </c>
      <c r="D675" s="3">
        <v>70000</v>
      </c>
      <c r="E675" s="3" t="str">
        <f t="shared" si="21"/>
        <v>Middle Class</v>
      </c>
      <c r="F675">
        <v>4</v>
      </c>
      <c r="G675" t="s">
        <v>31</v>
      </c>
      <c r="H675" t="s">
        <v>21</v>
      </c>
      <c r="I675" t="s">
        <v>15</v>
      </c>
      <c r="J675">
        <v>0</v>
      </c>
      <c r="K675" t="s">
        <v>22</v>
      </c>
      <c r="L675" t="s">
        <v>32</v>
      </c>
      <c r="M675">
        <v>35</v>
      </c>
      <c r="N675" t="str">
        <f t="shared" si="20"/>
        <v>Young Adults</v>
      </c>
      <c r="O675" t="s">
        <v>15</v>
      </c>
    </row>
    <row r="676" spans="1:15" x14ac:dyDescent="0.2">
      <c r="A676">
        <v>19223</v>
      </c>
      <c r="B676" t="s">
        <v>36</v>
      </c>
      <c r="C676" t="s">
        <v>38</v>
      </c>
      <c r="D676" s="3">
        <v>30000</v>
      </c>
      <c r="E676" s="3" t="str">
        <f t="shared" si="21"/>
        <v>Lower Class</v>
      </c>
      <c r="F676">
        <v>2</v>
      </c>
      <c r="G676" t="s">
        <v>27</v>
      </c>
      <c r="H676" t="s">
        <v>14</v>
      </c>
      <c r="I676" t="s">
        <v>15</v>
      </c>
      <c r="J676">
        <v>2</v>
      </c>
      <c r="K676" t="s">
        <v>26</v>
      </c>
      <c r="L676" t="s">
        <v>32</v>
      </c>
      <c r="M676">
        <v>48</v>
      </c>
      <c r="N676" t="str">
        <f t="shared" si="20"/>
        <v>Middle Age Adults</v>
      </c>
      <c r="O676" t="s">
        <v>18</v>
      </c>
    </row>
    <row r="677" spans="1:15" x14ac:dyDescent="0.2">
      <c r="A677">
        <v>18517</v>
      </c>
      <c r="B677" t="s">
        <v>36</v>
      </c>
      <c r="C677" t="s">
        <v>39</v>
      </c>
      <c r="D677" s="3">
        <v>100000</v>
      </c>
      <c r="E677" s="3" t="str">
        <f t="shared" si="21"/>
        <v>Middle Class</v>
      </c>
      <c r="F677">
        <v>3</v>
      </c>
      <c r="G677" t="s">
        <v>13</v>
      </c>
      <c r="H677" t="s">
        <v>28</v>
      </c>
      <c r="I677" t="s">
        <v>15</v>
      </c>
      <c r="J677">
        <v>4</v>
      </c>
      <c r="K677" t="s">
        <v>16</v>
      </c>
      <c r="L677" t="s">
        <v>32</v>
      </c>
      <c r="M677">
        <v>41</v>
      </c>
      <c r="N677" t="str">
        <f t="shared" si="20"/>
        <v>Middle Age Adults</v>
      </c>
      <c r="O677" t="s">
        <v>18</v>
      </c>
    </row>
    <row r="678" spans="1:15" x14ac:dyDescent="0.2">
      <c r="A678">
        <v>21717</v>
      </c>
      <c r="B678" t="s">
        <v>36</v>
      </c>
      <c r="C678" t="s">
        <v>39</v>
      </c>
      <c r="D678" s="3">
        <v>40000</v>
      </c>
      <c r="E678" s="3" t="str">
        <f t="shared" si="21"/>
        <v>Lower Class</v>
      </c>
      <c r="F678">
        <v>2</v>
      </c>
      <c r="G678" t="s">
        <v>19</v>
      </c>
      <c r="H678" t="s">
        <v>20</v>
      </c>
      <c r="I678" t="s">
        <v>15</v>
      </c>
      <c r="J678">
        <v>1</v>
      </c>
      <c r="K678" t="s">
        <v>16</v>
      </c>
      <c r="L678" t="s">
        <v>32</v>
      </c>
      <c r="M678">
        <v>47</v>
      </c>
      <c r="N678" t="str">
        <f t="shared" si="20"/>
        <v>Middle Age Adults</v>
      </c>
      <c r="O678" t="s">
        <v>18</v>
      </c>
    </row>
    <row r="679" spans="1:15" x14ac:dyDescent="0.2">
      <c r="A679">
        <v>13760</v>
      </c>
      <c r="B679" t="s">
        <v>36</v>
      </c>
      <c r="C679" t="s">
        <v>39</v>
      </c>
      <c r="D679" s="3">
        <v>60000</v>
      </c>
      <c r="E679" s="3" t="str">
        <f t="shared" si="21"/>
        <v>Middle Class</v>
      </c>
      <c r="F679">
        <v>4</v>
      </c>
      <c r="G679" t="s">
        <v>31</v>
      </c>
      <c r="H679" t="s">
        <v>14</v>
      </c>
      <c r="I679" t="s">
        <v>18</v>
      </c>
      <c r="J679">
        <v>0</v>
      </c>
      <c r="K679" t="s">
        <v>16</v>
      </c>
      <c r="L679" t="s">
        <v>32</v>
      </c>
      <c r="M679">
        <v>47</v>
      </c>
      <c r="N679" t="str">
        <f t="shared" si="20"/>
        <v>Middle Age Adults</v>
      </c>
      <c r="O679" t="s">
        <v>18</v>
      </c>
    </row>
    <row r="680" spans="1:15" x14ac:dyDescent="0.2">
      <c r="A680">
        <v>18145</v>
      </c>
      <c r="B680" t="s">
        <v>36</v>
      </c>
      <c r="C680" t="s">
        <v>39</v>
      </c>
      <c r="D680" s="3">
        <v>80000</v>
      </c>
      <c r="E680" s="3" t="str">
        <f t="shared" si="21"/>
        <v>Middle Class</v>
      </c>
      <c r="F680">
        <v>5</v>
      </c>
      <c r="G680" t="s">
        <v>13</v>
      </c>
      <c r="H680" t="s">
        <v>28</v>
      </c>
      <c r="I680" t="s">
        <v>18</v>
      </c>
      <c r="J680">
        <v>2</v>
      </c>
      <c r="K680" t="s">
        <v>22</v>
      </c>
      <c r="L680" t="s">
        <v>17</v>
      </c>
      <c r="M680">
        <v>62</v>
      </c>
      <c r="N680" t="str">
        <f t="shared" si="20"/>
        <v>Seniors</v>
      </c>
      <c r="O680" t="s">
        <v>18</v>
      </c>
    </row>
    <row r="681" spans="1:15" x14ac:dyDescent="0.2">
      <c r="A681">
        <v>21770</v>
      </c>
      <c r="B681" t="s">
        <v>36</v>
      </c>
      <c r="C681" t="s">
        <v>39</v>
      </c>
      <c r="D681" s="3">
        <v>60000</v>
      </c>
      <c r="E681" s="3" t="str">
        <f t="shared" si="21"/>
        <v>Middle Class</v>
      </c>
      <c r="F681">
        <v>4</v>
      </c>
      <c r="G681" t="s">
        <v>13</v>
      </c>
      <c r="H681" t="s">
        <v>28</v>
      </c>
      <c r="I681" t="s">
        <v>15</v>
      </c>
      <c r="J681">
        <v>2</v>
      </c>
      <c r="K681" t="s">
        <v>30</v>
      </c>
      <c r="L681" t="s">
        <v>32</v>
      </c>
      <c r="M681">
        <v>60</v>
      </c>
      <c r="N681" t="str">
        <f t="shared" si="20"/>
        <v>Seniors</v>
      </c>
      <c r="O681" t="s">
        <v>18</v>
      </c>
    </row>
    <row r="682" spans="1:15" x14ac:dyDescent="0.2">
      <c r="A682">
        <v>11165</v>
      </c>
      <c r="B682" t="s">
        <v>36</v>
      </c>
      <c r="C682" t="s">
        <v>38</v>
      </c>
      <c r="D682" s="3">
        <v>60000</v>
      </c>
      <c r="E682" s="3" t="str">
        <f t="shared" si="21"/>
        <v>Middle Class</v>
      </c>
      <c r="F682">
        <v>0</v>
      </c>
      <c r="G682" t="s">
        <v>19</v>
      </c>
      <c r="H682" t="s">
        <v>14</v>
      </c>
      <c r="I682" t="s">
        <v>18</v>
      </c>
      <c r="J682">
        <v>1</v>
      </c>
      <c r="K682" t="s">
        <v>26</v>
      </c>
      <c r="L682" t="s">
        <v>32</v>
      </c>
      <c r="M682">
        <v>33</v>
      </c>
      <c r="N682" t="str">
        <f t="shared" si="20"/>
        <v>Young Adults</v>
      </c>
      <c r="O682" t="s">
        <v>18</v>
      </c>
    </row>
    <row r="683" spans="1:15" x14ac:dyDescent="0.2">
      <c r="A683">
        <v>16377</v>
      </c>
      <c r="B683" t="s">
        <v>37</v>
      </c>
      <c r="C683" t="s">
        <v>38</v>
      </c>
      <c r="D683" s="3">
        <v>80000</v>
      </c>
      <c r="E683" s="3" t="str">
        <f t="shared" si="21"/>
        <v>Middle Class</v>
      </c>
      <c r="F683">
        <v>4</v>
      </c>
      <c r="G683" t="s">
        <v>31</v>
      </c>
      <c r="H683" t="s">
        <v>14</v>
      </c>
      <c r="I683" t="s">
        <v>18</v>
      </c>
      <c r="J683">
        <v>0</v>
      </c>
      <c r="K683" t="s">
        <v>16</v>
      </c>
      <c r="L683" t="s">
        <v>32</v>
      </c>
      <c r="M683">
        <v>47</v>
      </c>
      <c r="N683" t="str">
        <f t="shared" si="20"/>
        <v>Middle Age Adults</v>
      </c>
      <c r="O683" t="s">
        <v>18</v>
      </c>
    </row>
    <row r="684" spans="1:15" x14ac:dyDescent="0.2">
      <c r="A684">
        <v>26248</v>
      </c>
      <c r="B684" t="s">
        <v>36</v>
      </c>
      <c r="C684" t="s">
        <v>39</v>
      </c>
      <c r="D684" s="3">
        <v>20000</v>
      </c>
      <c r="E684" s="3" t="str">
        <f t="shared" si="21"/>
        <v>Lower Class</v>
      </c>
      <c r="F684">
        <v>3</v>
      </c>
      <c r="G684" t="s">
        <v>29</v>
      </c>
      <c r="H684" t="s">
        <v>20</v>
      </c>
      <c r="I684" t="s">
        <v>18</v>
      </c>
      <c r="J684">
        <v>2</v>
      </c>
      <c r="K684" t="s">
        <v>16</v>
      </c>
      <c r="L684" t="s">
        <v>32</v>
      </c>
      <c r="M684">
        <v>52</v>
      </c>
      <c r="N684" t="str">
        <f t="shared" si="20"/>
        <v>Middle Age Adults</v>
      </c>
      <c r="O684" t="s">
        <v>18</v>
      </c>
    </row>
    <row r="685" spans="1:15" x14ac:dyDescent="0.2">
      <c r="A685">
        <v>23461</v>
      </c>
      <c r="B685" t="s">
        <v>36</v>
      </c>
      <c r="C685" t="s">
        <v>38</v>
      </c>
      <c r="D685" s="3">
        <v>90000</v>
      </c>
      <c r="E685" s="3" t="str">
        <f t="shared" si="21"/>
        <v>Middle Class</v>
      </c>
      <c r="F685">
        <v>5</v>
      </c>
      <c r="G685" t="s">
        <v>19</v>
      </c>
      <c r="H685" t="s">
        <v>21</v>
      </c>
      <c r="I685" t="s">
        <v>15</v>
      </c>
      <c r="J685">
        <v>3</v>
      </c>
      <c r="K685" t="s">
        <v>22</v>
      </c>
      <c r="L685" t="s">
        <v>32</v>
      </c>
      <c r="M685">
        <v>40</v>
      </c>
      <c r="N685" t="str">
        <f t="shared" si="20"/>
        <v>Middle Age Adults</v>
      </c>
      <c r="O685" t="s">
        <v>18</v>
      </c>
    </row>
    <row r="686" spans="1:15" x14ac:dyDescent="0.2">
      <c r="A686">
        <v>29133</v>
      </c>
      <c r="B686" t="s">
        <v>37</v>
      </c>
      <c r="C686" t="s">
        <v>38</v>
      </c>
      <c r="D686" s="3">
        <v>60000</v>
      </c>
      <c r="E686" s="3" t="str">
        <f t="shared" si="21"/>
        <v>Middle Class</v>
      </c>
      <c r="F686">
        <v>4</v>
      </c>
      <c r="G686" t="s">
        <v>13</v>
      </c>
      <c r="H686" t="s">
        <v>14</v>
      </c>
      <c r="I686" t="s">
        <v>18</v>
      </c>
      <c r="J686">
        <v>2</v>
      </c>
      <c r="K686" t="s">
        <v>16</v>
      </c>
      <c r="L686" t="s">
        <v>32</v>
      </c>
      <c r="M686">
        <v>42</v>
      </c>
      <c r="N686" t="str">
        <f t="shared" si="20"/>
        <v>Middle Age Adults</v>
      </c>
      <c r="O686" t="s">
        <v>18</v>
      </c>
    </row>
    <row r="687" spans="1:15" x14ac:dyDescent="0.2">
      <c r="A687">
        <v>27673</v>
      </c>
      <c r="B687" t="s">
        <v>37</v>
      </c>
      <c r="C687" t="s">
        <v>38</v>
      </c>
      <c r="D687" s="3">
        <v>60000</v>
      </c>
      <c r="E687" s="3" t="str">
        <f t="shared" si="21"/>
        <v>Middle Class</v>
      </c>
      <c r="F687">
        <v>3</v>
      </c>
      <c r="G687" t="s">
        <v>31</v>
      </c>
      <c r="H687" t="s">
        <v>28</v>
      </c>
      <c r="I687" t="s">
        <v>15</v>
      </c>
      <c r="J687">
        <v>2</v>
      </c>
      <c r="K687" t="s">
        <v>23</v>
      </c>
      <c r="L687" t="s">
        <v>32</v>
      </c>
      <c r="M687">
        <v>53</v>
      </c>
      <c r="N687" t="str">
        <f t="shared" si="20"/>
        <v>Middle Age Adults</v>
      </c>
      <c r="O687" t="s">
        <v>15</v>
      </c>
    </row>
    <row r="688" spans="1:15" x14ac:dyDescent="0.2">
      <c r="A688">
        <v>12774</v>
      </c>
      <c r="B688" t="s">
        <v>36</v>
      </c>
      <c r="C688" t="s">
        <v>38</v>
      </c>
      <c r="D688" s="3">
        <v>40000</v>
      </c>
      <c r="E688" s="3" t="str">
        <f t="shared" si="21"/>
        <v>Lower Class</v>
      </c>
      <c r="F688">
        <v>1</v>
      </c>
      <c r="G688" t="s">
        <v>19</v>
      </c>
      <c r="H688" t="s">
        <v>20</v>
      </c>
      <c r="I688" t="s">
        <v>15</v>
      </c>
      <c r="J688">
        <v>1</v>
      </c>
      <c r="K688" t="s">
        <v>26</v>
      </c>
      <c r="L688" t="s">
        <v>32</v>
      </c>
      <c r="M688">
        <v>51</v>
      </c>
      <c r="N688" t="str">
        <f t="shared" si="20"/>
        <v>Middle Age Adults</v>
      </c>
      <c r="O688" t="s">
        <v>15</v>
      </c>
    </row>
    <row r="689" spans="1:15" x14ac:dyDescent="0.2">
      <c r="A689">
        <v>18910</v>
      </c>
      <c r="B689" t="s">
        <v>37</v>
      </c>
      <c r="C689" t="s">
        <v>39</v>
      </c>
      <c r="D689" s="3">
        <v>30000</v>
      </c>
      <c r="E689" s="3" t="str">
        <f t="shared" si="21"/>
        <v>Lower Class</v>
      </c>
      <c r="F689">
        <v>0</v>
      </c>
      <c r="G689" t="s">
        <v>19</v>
      </c>
      <c r="H689" t="s">
        <v>14</v>
      </c>
      <c r="I689" t="s">
        <v>15</v>
      </c>
      <c r="J689">
        <v>2</v>
      </c>
      <c r="K689" t="s">
        <v>23</v>
      </c>
      <c r="L689" t="s">
        <v>32</v>
      </c>
      <c r="M689">
        <v>30</v>
      </c>
      <c r="N689" t="str">
        <f t="shared" si="20"/>
        <v>Young Adults</v>
      </c>
      <c r="O689" t="s">
        <v>18</v>
      </c>
    </row>
    <row r="690" spans="1:15" x14ac:dyDescent="0.2">
      <c r="A690">
        <v>11699</v>
      </c>
      <c r="B690" t="s">
        <v>37</v>
      </c>
      <c r="C690" t="s">
        <v>39</v>
      </c>
      <c r="D690" s="3">
        <v>60000</v>
      </c>
      <c r="E690" s="3" t="str">
        <f t="shared" si="21"/>
        <v>Middle Class</v>
      </c>
      <c r="F690">
        <v>0</v>
      </c>
      <c r="G690" t="s">
        <v>13</v>
      </c>
      <c r="H690" t="s">
        <v>14</v>
      </c>
      <c r="I690" t="s">
        <v>18</v>
      </c>
      <c r="J690">
        <v>2</v>
      </c>
      <c r="K690" t="s">
        <v>16</v>
      </c>
      <c r="L690" t="s">
        <v>32</v>
      </c>
      <c r="M690">
        <v>30</v>
      </c>
      <c r="N690" t="str">
        <f t="shared" si="20"/>
        <v>Young Adults</v>
      </c>
      <c r="O690" t="s">
        <v>18</v>
      </c>
    </row>
    <row r="691" spans="1:15" x14ac:dyDescent="0.2">
      <c r="A691">
        <v>16725</v>
      </c>
      <c r="B691" t="s">
        <v>36</v>
      </c>
      <c r="C691" t="s">
        <v>39</v>
      </c>
      <c r="D691" s="3">
        <v>30000</v>
      </c>
      <c r="E691" s="3" t="str">
        <f t="shared" si="21"/>
        <v>Lower Class</v>
      </c>
      <c r="F691">
        <v>0</v>
      </c>
      <c r="G691" t="s">
        <v>27</v>
      </c>
      <c r="H691" t="s">
        <v>14</v>
      </c>
      <c r="I691" t="s">
        <v>15</v>
      </c>
      <c r="J691">
        <v>2</v>
      </c>
      <c r="K691" t="s">
        <v>23</v>
      </c>
      <c r="L691" t="s">
        <v>32</v>
      </c>
      <c r="M691">
        <v>26</v>
      </c>
      <c r="N691" t="str">
        <f t="shared" si="20"/>
        <v>Young Adults</v>
      </c>
      <c r="O691" t="s">
        <v>18</v>
      </c>
    </row>
    <row r="692" spans="1:15" x14ac:dyDescent="0.2">
      <c r="A692">
        <v>28269</v>
      </c>
      <c r="B692" t="s">
        <v>37</v>
      </c>
      <c r="C692" t="s">
        <v>38</v>
      </c>
      <c r="D692" s="3">
        <v>130000</v>
      </c>
      <c r="E692" s="3" t="str">
        <f t="shared" si="21"/>
        <v>Middle Class</v>
      </c>
      <c r="F692">
        <v>1</v>
      </c>
      <c r="G692" t="s">
        <v>13</v>
      </c>
      <c r="H692" t="s">
        <v>28</v>
      </c>
      <c r="I692" t="s">
        <v>18</v>
      </c>
      <c r="J692">
        <v>1</v>
      </c>
      <c r="K692" t="s">
        <v>22</v>
      </c>
      <c r="L692" t="s">
        <v>32</v>
      </c>
      <c r="M692">
        <v>45</v>
      </c>
      <c r="N692" t="str">
        <f t="shared" si="20"/>
        <v>Middle Age Adults</v>
      </c>
      <c r="O692" t="s">
        <v>18</v>
      </c>
    </row>
    <row r="693" spans="1:15" x14ac:dyDescent="0.2">
      <c r="A693">
        <v>23144</v>
      </c>
      <c r="B693" t="s">
        <v>36</v>
      </c>
      <c r="C693" t="s">
        <v>39</v>
      </c>
      <c r="D693" s="3">
        <v>50000</v>
      </c>
      <c r="E693" s="3" t="str">
        <f t="shared" si="21"/>
        <v>Middle Class</v>
      </c>
      <c r="F693">
        <v>1</v>
      </c>
      <c r="G693" t="s">
        <v>13</v>
      </c>
      <c r="H693" t="s">
        <v>14</v>
      </c>
      <c r="I693" t="s">
        <v>15</v>
      </c>
      <c r="J693">
        <v>0</v>
      </c>
      <c r="K693" t="s">
        <v>16</v>
      </c>
      <c r="L693" t="s">
        <v>32</v>
      </c>
      <c r="M693">
        <v>34</v>
      </c>
      <c r="N693" t="str">
        <f t="shared" si="20"/>
        <v>Young Adults</v>
      </c>
      <c r="O693" t="s">
        <v>15</v>
      </c>
    </row>
    <row r="694" spans="1:15" x14ac:dyDescent="0.2">
      <c r="A694">
        <v>23376</v>
      </c>
      <c r="B694" t="s">
        <v>36</v>
      </c>
      <c r="C694" t="s">
        <v>39</v>
      </c>
      <c r="D694" s="3">
        <v>70000</v>
      </c>
      <c r="E694" s="3" t="str">
        <f t="shared" si="21"/>
        <v>Middle Class</v>
      </c>
      <c r="F694">
        <v>1</v>
      </c>
      <c r="G694" t="s">
        <v>13</v>
      </c>
      <c r="H694" t="s">
        <v>21</v>
      </c>
      <c r="I694" t="s">
        <v>15</v>
      </c>
      <c r="J694">
        <v>1</v>
      </c>
      <c r="K694" t="s">
        <v>22</v>
      </c>
      <c r="L694" t="s">
        <v>32</v>
      </c>
      <c r="M694">
        <v>44</v>
      </c>
      <c r="N694" t="str">
        <f t="shared" si="20"/>
        <v>Middle Age Adults</v>
      </c>
      <c r="O694" t="s">
        <v>15</v>
      </c>
    </row>
    <row r="695" spans="1:15" x14ac:dyDescent="0.2">
      <c r="A695">
        <v>25970</v>
      </c>
      <c r="B695" t="s">
        <v>37</v>
      </c>
      <c r="C695" t="s">
        <v>38</v>
      </c>
      <c r="D695" s="3">
        <v>60000</v>
      </c>
      <c r="E695" s="3" t="str">
        <f t="shared" si="21"/>
        <v>Middle Class</v>
      </c>
      <c r="F695">
        <v>4</v>
      </c>
      <c r="G695" t="s">
        <v>13</v>
      </c>
      <c r="H695" t="s">
        <v>14</v>
      </c>
      <c r="I695" t="s">
        <v>18</v>
      </c>
      <c r="J695">
        <v>2</v>
      </c>
      <c r="K695" t="s">
        <v>16</v>
      </c>
      <c r="L695" t="s">
        <v>32</v>
      </c>
      <c r="M695">
        <v>41</v>
      </c>
      <c r="N695" t="str">
        <f t="shared" si="20"/>
        <v>Middle Age Adults</v>
      </c>
      <c r="O695" t="s">
        <v>15</v>
      </c>
    </row>
    <row r="696" spans="1:15" x14ac:dyDescent="0.2">
      <c r="A696">
        <v>28068</v>
      </c>
      <c r="B696" t="s">
        <v>37</v>
      </c>
      <c r="C696" t="s">
        <v>38</v>
      </c>
      <c r="D696" s="3">
        <v>80000</v>
      </c>
      <c r="E696" s="3" t="str">
        <f t="shared" si="21"/>
        <v>Middle Class</v>
      </c>
      <c r="F696">
        <v>3</v>
      </c>
      <c r="G696" t="s">
        <v>31</v>
      </c>
      <c r="H696" t="s">
        <v>21</v>
      </c>
      <c r="I696" t="s">
        <v>18</v>
      </c>
      <c r="J696">
        <v>0</v>
      </c>
      <c r="K696" t="s">
        <v>16</v>
      </c>
      <c r="L696" t="s">
        <v>32</v>
      </c>
      <c r="M696">
        <v>36</v>
      </c>
      <c r="N696" t="str">
        <f t="shared" si="20"/>
        <v>Young Adults</v>
      </c>
      <c r="O696" t="s">
        <v>15</v>
      </c>
    </row>
    <row r="697" spans="1:15" x14ac:dyDescent="0.2">
      <c r="A697">
        <v>18390</v>
      </c>
      <c r="B697" t="s">
        <v>36</v>
      </c>
      <c r="C697" t="s">
        <v>39</v>
      </c>
      <c r="D697" s="3">
        <v>80000</v>
      </c>
      <c r="E697" s="3" t="str">
        <f t="shared" si="21"/>
        <v>Middle Class</v>
      </c>
      <c r="F697">
        <v>5</v>
      </c>
      <c r="G697" t="s">
        <v>19</v>
      </c>
      <c r="H697" t="s">
        <v>21</v>
      </c>
      <c r="I697" t="s">
        <v>15</v>
      </c>
      <c r="J697">
        <v>2</v>
      </c>
      <c r="K697" t="s">
        <v>16</v>
      </c>
      <c r="L697" t="s">
        <v>32</v>
      </c>
      <c r="M697">
        <v>44</v>
      </c>
      <c r="N697" t="str">
        <f t="shared" si="20"/>
        <v>Middle Age Adults</v>
      </c>
      <c r="O697" t="s">
        <v>18</v>
      </c>
    </row>
    <row r="698" spans="1:15" x14ac:dyDescent="0.2">
      <c r="A698">
        <v>29112</v>
      </c>
      <c r="B698" t="s">
        <v>37</v>
      </c>
      <c r="C698" t="s">
        <v>39</v>
      </c>
      <c r="D698" s="3">
        <v>60000</v>
      </c>
      <c r="E698" s="3" t="str">
        <f t="shared" si="21"/>
        <v>Middle Class</v>
      </c>
      <c r="F698">
        <v>0</v>
      </c>
      <c r="G698" t="s">
        <v>19</v>
      </c>
      <c r="H698" t="s">
        <v>21</v>
      </c>
      <c r="I698" t="s">
        <v>18</v>
      </c>
      <c r="J698">
        <v>2</v>
      </c>
      <c r="K698" t="s">
        <v>26</v>
      </c>
      <c r="L698" t="s">
        <v>32</v>
      </c>
      <c r="M698">
        <v>30</v>
      </c>
      <c r="N698" t="str">
        <f t="shared" si="20"/>
        <v>Young Adults</v>
      </c>
      <c r="O698" t="s">
        <v>18</v>
      </c>
    </row>
    <row r="699" spans="1:15" x14ac:dyDescent="0.2">
      <c r="A699">
        <v>14090</v>
      </c>
      <c r="B699" t="s">
        <v>36</v>
      </c>
      <c r="C699" t="s">
        <v>38</v>
      </c>
      <c r="D699" s="3">
        <v>30000</v>
      </c>
      <c r="E699" s="3" t="str">
        <f t="shared" si="21"/>
        <v>Lower Class</v>
      </c>
      <c r="F699">
        <v>0</v>
      </c>
      <c r="G699" t="s">
        <v>29</v>
      </c>
      <c r="H699" t="s">
        <v>20</v>
      </c>
      <c r="I699" t="s">
        <v>18</v>
      </c>
      <c r="J699">
        <v>2</v>
      </c>
      <c r="K699" t="s">
        <v>16</v>
      </c>
      <c r="L699" t="s">
        <v>32</v>
      </c>
      <c r="M699">
        <v>28</v>
      </c>
      <c r="N699" t="str">
        <f t="shared" si="20"/>
        <v>Young Adults</v>
      </c>
      <c r="O699" t="s">
        <v>18</v>
      </c>
    </row>
    <row r="700" spans="1:15" x14ac:dyDescent="0.2">
      <c r="A700">
        <v>27040</v>
      </c>
      <c r="B700" t="s">
        <v>36</v>
      </c>
      <c r="C700" t="s">
        <v>39</v>
      </c>
      <c r="D700" s="3">
        <v>20000</v>
      </c>
      <c r="E700" s="3" t="str">
        <f t="shared" si="21"/>
        <v>Lower Class</v>
      </c>
      <c r="F700">
        <v>2</v>
      </c>
      <c r="G700" t="s">
        <v>29</v>
      </c>
      <c r="H700" t="s">
        <v>20</v>
      </c>
      <c r="I700" t="s">
        <v>15</v>
      </c>
      <c r="J700">
        <v>2</v>
      </c>
      <c r="K700" t="s">
        <v>26</v>
      </c>
      <c r="L700" t="s">
        <v>32</v>
      </c>
      <c r="M700">
        <v>49</v>
      </c>
      <c r="N700" t="str">
        <f t="shared" si="20"/>
        <v>Middle Age Adults</v>
      </c>
      <c r="O700" t="s">
        <v>18</v>
      </c>
    </row>
    <row r="701" spans="1:15" x14ac:dyDescent="0.2">
      <c r="A701">
        <v>23479</v>
      </c>
      <c r="B701" t="s">
        <v>37</v>
      </c>
      <c r="C701" t="s">
        <v>39</v>
      </c>
      <c r="D701" s="3">
        <v>90000</v>
      </c>
      <c r="E701" s="3" t="str">
        <f t="shared" si="21"/>
        <v>Middle Class</v>
      </c>
      <c r="F701">
        <v>0</v>
      </c>
      <c r="G701" t="s">
        <v>19</v>
      </c>
      <c r="H701" t="s">
        <v>21</v>
      </c>
      <c r="I701" t="s">
        <v>18</v>
      </c>
      <c r="J701">
        <v>2</v>
      </c>
      <c r="K701" t="s">
        <v>16</v>
      </c>
      <c r="L701" t="s">
        <v>32</v>
      </c>
      <c r="M701">
        <v>43</v>
      </c>
      <c r="N701" t="str">
        <f t="shared" si="20"/>
        <v>Middle Age Adults</v>
      </c>
      <c r="O701" t="s">
        <v>15</v>
      </c>
    </row>
    <row r="702" spans="1:15" x14ac:dyDescent="0.2">
      <c r="A702">
        <v>16795</v>
      </c>
      <c r="B702" t="s">
        <v>36</v>
      </c>
      <c r="C702" t="s">
        <v>38</v>
      </c>
      <c r="D702" s="3">
        <v>70000</v>
      </c>
      <c r="E702" s="3" t="str">
        <f t="shared" si="21"/>
        <v>Middle Class</v>
      </c>
      <c r="F702">
        <v>4</v>
      </c>
      <c r="G702" t="s">
        <v>13</v>
      </c>
      <c r="H702" t="s">
        <v>28</v>
      </c>
      <c r="I702" t="s">
        <v>15</v>
      </c>
      <c r="J702">
        <v>1</v>
      </c>
      <c r="K702" t="s">
        <v>26</v>
      </c>
      <c r="L702" t="s">
        <v>32</v>
      </c>
      <c r="M702">
        <v>59</v>
      </c>
      <c r="N702" t="str">
        <f t="shared" si="20"/>
        <v>Middle Age Adults</v>
      </c>
      <c r="O702" t="s">
        <v>18</v>
      </c>
    </row>
    <row r="703" spans="1:15" x14ac:dyDescent="0.2">
      <c r="A703">
        <v>22014</v>
      </c>
      <c r="B703" t="s">
        <v>37</v>
      </c>
      <c r="C703" t="s">
        <v>39</v>
      </c>
      <c r="D703" s="3">
        <v>30000</v>
      </c>
      <c r="E703" s="3" t="str">
        <f t="shared" si="21"/>
        <v>Lower Class</v>
      </c>
      <c r="F703">
        <v>0</v>
      </c>
      <c r="G703" t="s">
        <v>27</v>
      </c>
      <c r="H703" t="s">
        <v>14</v>
      </c>
      <c r="I703" t="s">
        <v>15</v>
      </c>
      <c r="J703">
        <v>2</v>
      </c>
      <c r="K703" t="s">
        <v>23</v>
      </c>
      <c r="L703" t="s">
        <v>32</v>
      </c>
      <c r="M703">
        <v>26</v>
      </c>
      <c r="N703" t="str">
        <f t="shared" si="20"/>
        <v>Young Adults</v>
      </c>
      <c r="O703" t="s">
        <v>18</v>
      </c>
    </row>
    <row r="704" spans="1:15" x14ac:dyDescent="0.2">
      <c r="A704">
        <v>13314</v>
      </c>
      <c r="B704" t="s">
        <v>36</v>
      </c>
      <c r="C704" t="s">
        <v>39</v>
      </c>
      <c r="D704" s="3">
        <v>120000</v>
      </c>
      <c r="E704" s="3" t="str">
        <f t="shared" si="21"/>
        <v>Middle Class</v>
      </c>
      <c r="F704">
        <v>1</v>
      </c>
      <c r="G704" t="s">
        <v>27</v>
      </c>
      <c r="H704" t="s">
        <v>21</v>
      </c>
      <c r="I704" t="s">
        <v>15</v>
      </c>
      <c r="J704">
        <v>4</v>
      </c>
      <c r="K704" t="s">
        <v>23</v>
      </c>
      <c r="L704" t="s">
        <v>32</v>
      </c>
      <c r="M704">
        <v>46</v>
      </c>
      <c r="N704" t="str">
        <f t="shared" si="20"/>
        <v>Middle Age Adults</v>
      </c>
      <c r="O704" t="s">
        <v>15</v>
      </c>
    </row>
    <row r="705" spans="1:15" x14ac:dyDescent="0.2">
      <c r="A705">
        <v>11619</v>
      </c>
      <c r="B705" t="s">
        <v>37</v>
      </c>
      <c r="C705" t="s">
        <v>38</v>
      </c>
      <c r="D705" s="3">
        <v>50000</v>
      </c>
      <c r="E705" s="3" t="str">
        <f t="shared" si="21"/>
        <v>Middle Class</v>
      </c>
      <c r="F705">
        <v>0</v>
      </c>
      <c r="G705" t="s">
        <v>31</v>
      </c>
      <c r="H705" t="s">
        <v>14</v>
      </c>
      <c r="I705" t="s">
        <v>15</v>
      </c>
      <c r="J705">
        <v>0</v>
      </c>
      <c r="K705" t="s">
        <v>26</v>
      </c>
      <c r="L705" t="s">
        <v>32</v>
      </c>
      <c r="M705">
        <v>33</v>
      </c>
      <c r="N705" t="str">
        <f t="shared" si="20"/>
        <v>Young Adults</v>
      </c>
      <c r="O705" t="s">
        <v>18</v>
      </c>
    </row>
    <row r="706" spans="1:15" x14ac:dyDescent="0.2">
      <c r="A706">
        <v>29132</v>
      </c>
      <c r="B706" t="s">
        <v>37</v>
      </c>
      <c r="C706" t="s">
        <v>38</v>
      </c>
      <c r="D706" s="3">
        <v>40000</v>
      </c>
      <c r="E706" s="3" t="str">
        <f t="shared" si="21"/>
        <v>Lower Class</v>
      </c>
      <c r="F706">
        <v>0</v>
      </c>
      <c r="G706" t="s">
        <v>13</v>
      </c>
      <c r="H706" t="s">
        <v>21</v>
      </c>
      <c r="I706" t="s">
        <v>15</v>
      </c>
      <c r="J706">
        <v>1</v>
      </c>
      <c r="K706" t="s">
        <v>22</v>
      </c>
      <c r="L706" t="s">
        <v>32</v>
      </c>
      <c r="M706">
        <v>42</v>
      </c>
      <c r="N706" t="str">
        <f t="shared" ref="N706:N769" si="22">IF(M706&gt;=60, "Seniors", IF(M706&lt;39,  "Young Adults", "Middle Age Adults"))</f>
        <v>Middle Age Adults</v>
      </c>
      <c r="O706" t="s">
        <v>15</v>
      </c>
    </row>
    <row r="707" spans="1:15" x14ac:dyDescent="0.2">
      <c r="A707">
        <v>11199</v>
      </c>
      <c r="B707" t="s">
        <v>36</v>
      </c>
      <c r="C707" t="s">
        <v>38</v>
      </c>
      <c r="D707" s="3">
        <v>70000</v>
      </c>
      <c r="E707" s="3" t="str">
        <f t="shared" ref="E707:E770" si="23">IF(D707&gt;=156000, "Upper Class", IF(D707&lt;48000,  "Lower Class", "Middle Class"))</f>
        <v>Middle Class</v>
      </c>
      <c r="F707">
        <v>4</v>
      </c>
      <c r="G707" t="s">
        <v>13</v>
      </c>
      <c r="H707" t="s">
        <v>28</v>
      </c>
      <c r="I707" t="s">
        <v>15</v>
      </c>
      <c r="J707">
        <v>1</v>
      </c>
      <c r="K707" t="s">
        <v>30</v>
      </c>
      <c r="L707" t="s">
        <v>32</v>
      </c>
      <c r="M707">
        <v>59</v>
      </c>
      <c r="N707" t="str">
        <f t="shared" si="22"/>
        <v>Middle Age Adults</v>
      </c>
      <c r="O707" t="s">
        <v>18</v>
      </c>
    </row>
    <row r="708" spans="1:15" x14ac:dyDescent="0.2">
      <c r="A708">
        <v>20296</v>
      </c>
      <c r="B708" t="s">
        <v>37</v>
      </c>
      <c r="C708" t="s">
        <v>38</v>
      </c>
      <c r="D708" s="3">
        <v>60000</v>
      </c>
      <c r="E708" s="3" t="str">
        <f t="shared" si="23"/>
        <v>Middle Class</v>
      </c>
      <c r="F708">
        <v>0</v>
      </c>
      <c r="G708" t="s">
        <v>19</v>
      </c>
      <c r="H708" t="s">
        <v>14</v>
      </c>
      <c r="I708" t="s">
        <v>18</v>
      </c>
      <c r="J708">
        <v>1</v>
      </c>
      <c r="K708" t="s">
        <v>26</v>
      </c>
      <c r="L708" t="s">
        <v>32</v>
      </c>
      <c r="M708">
        <v>33</v>
      </c>
      <c r="N708" t="str">
        <f t="shared" si="22"/>
        <v>Young Adults</v>
      </c>
      <c r="O708" t="s">
        <v>15</v>
      </c>
    </row>
    <row r="709" spans="1:15" x14ac:dyDescent="0.2">
      <c r="A709">
        <v>17546</v>
      </c>
      <c r="B709" t="s">
        <v>36</v>
      </c>
      <c r="C709" t="s">
        <v>38</v>
      </c>
      <c r="D709" s="3">
        <v>70000</v>
      </c>
      <c r="E709" s="3" t="str">
        <f t="shared" si="23"/>
        <v>Middle Class</v>
      </c>
      <c r="F709">
        <v>1</v>
      </c>
      <c r="G709" t="s">
        <v>19</v>
      </c>
      <c r="H709" t="s">
        <v>14</v>
      </c>
      <c r="I709" t="s">
        <v>15</v>
      </c>
      <c r="J709">
        <v>1</v>
      </c>
      <c r="K709" t="s">
        <v>16</v>
      </c>
      <c r="L709" t="s">
        <v>32</v>
      </c>
      <c r="M709">
        <v>44</v>
      </c>
      <c r="N709" t="str">
        <f t="shared" si="22"/>
        <v>Middle Age Adults</v>
      </c>
      <c r="O709" t="s">
        <v>15</v>
      </c>
    </row>
    <row r="710" spans="1:15" x14ac:dyDescent="0.2">
      <c r="A710">
        <v>18069</v>
      </c>
      <c r="B710" t="s">
        <v>36</v>
      </c>
      <c r="C710" t="s">
        <v>39</v>
      </c>
      <c r="D710" s="3">
        <v>70000</v>
      </c>
      <c r="E710" s="3" t="str">
        <f t="shared" si="23"/>
        <v>Middle Class</v>
      </c>
      <c r="F710">
        <v>5</v>
      </c>
      <c r="G710" t="s">
        <v>13</v>
      </c>
      <c r="H710" t="s">
        <v>28</v>
      </c>
      <c r="I710" t="s">
        <v>15</v>
      </c>
      <c r="J710">
        <v>4</v>
      </c>
      <c r="K710" t="s">
        <v>30</v>
      </c>
      <c r="L710" t="s">
        <v>32</v>
      </c>
      <c r="M710">
        <v>60</v>
      </c>
      <c r="N710" t="str">
        <f t="shared" si="22"/>
        <v>Seniors</v>
      </c>
      <c r="O710" t="s">
        <v>18</v>
      </c>
    </row>
    <row r="711" spans="1:15" x14ac:dyDescent="0.2">
      <c r="A711">
        <v>23712</v>
      </c>
      <c r="B711" t="s">
        <v>37</v>
      </c>
      <c r="C711" t="s">
        <v>38</v>
      </c>
      <c r="D711" s="3">
        <v>70000</v>
      </c>
      <c r="E711" s="3" t="str">
        <f t="shared" si="23"/>
        <v>Middle Class</v>
      </c>
      <c r="F711">
        <v>2</v>
      </c>
      <c r="G711" t="s">
        <v>13</v>
      </c>
      <c r="H711" t="s">
        <v>28</v>
      </c>
      <c r="I711" t="s">
        <v>15</v>
      </c>
      <c r="J711">
        <v>1</v>
      </c>
      <c r="K711" t="s">
        <v>30</v>
      </c>
      <c r="L711" t="s">
        <v>32</v>
      </c>
      <c r="M711">
        <v>59</v>
      </c>
      <c r="N711" t="str">
        <f t="shared" si="22"/>
        <v>Middle Age Adults</v>
      </c>
      <c r="O711" t="s">
        <v>18</v>
      </c>
    </row>
    <row r="712" spans="1:15" x14ac:dyDescent="0.2">
      <c r="A712">
        <v>23358</v>
      </c>
      <c r="B712" t="s">
        <v>36</v>
      </c>
      <c r="C712" t="s">
        <v>39</v>
      </c>
      <c r="D712" s="3">
        <v>60000</v>
      </c>
      <c r="E712" s="3" t="str">
        <f t="shared" si="23"/>
        <v>Middle Class</v>
      </c>
      <c r="F712">
        <v>0</v>
      </c>
      <c r="G712" t="s">
        <v>27</v>
      </c>
      <c r="H712" t="s">
        <v>21</v>
      </c>
      <c r="I712" t="s">
        <v>15</v>
      </c>
      <c r="J712">
        <v>2</v>
      </c>
      <c r="K712" t="s">
        <v>23</v>
      </c>
      <c r="L712" t="s">
        <v>32</v>
      </c>
      <c r="M712">
        <v>32</v>
      </c>
      <c r="N712" t="str">
        <f t="shared" si="22"/>
        <v>Young Adults</v>
      </c>
      <c r="O712" t="s">
        <v>15</v>
      </c>
    </row>
    <row r="713" spans="1:15" x14ac:dyDescent="0.2">
      <c r="A713">
        <v>20518</v>
      </c>
      <c r="B713" t="s">
        <v>36</v>
      </c>
      <c r="C713" t="s">
        <v>38</v>
      </c>
      <c r="D713" s="3">
        <v>70000</v>
      </c>
      <c r="E713" s="3" t="str">
        <f t="shared" si="23"/>
        <v>Middle Class</v>
      </c>
      <c r="F713">
        <v>2</v>
      </c>
      <c r="G713" t="s">
        <v>19</v>
      </c>
      <c r="H713" t="s">
        <v>21</v>
      </c>
      <c r="I713" t="s">
        <v>15</v>
      </c>
      <c r="J713">
        <v>1</v>
      </c>
      <c r="K713" t="s">
        <v>30</v>
      </c>
      <c r="L713" t="s">
        <v>32</v>
      </c>
      <c r="M713">
        <v>58</v>
      </c>
      <c r="N713" t="str">
        <f t="shared" si="22"/>
        <v>Middle Age Adults</v>
      </c>
      <c r="O713" t="s">
        <v>18</v>
      </c>
    </row>
    <row r="714" spans="1:15" x14ac:dyDescent="0.2">
      <c r="A714">
        <v>28026</v>
      </c>
      <c r="B714" t="s">
        <v>36</v>
      </c>
      <c r="C714" t="s">
        <v>38</v>
      </c>
      <c r="D714" s="3">
        <v>40000</v>
      </c>
      <c r="E714" s="3" t="str">
        <f t="shared" si="23"/>
        <v>Lower Class</v>
      </c>
      <c r="F714">
        <v>2</v>
      </c>
      <c r="G714" t="s">
        <v>27</v>
      </c>
      <c r="H714" t="s">
        <v>21</v>
      </c>
      <c r="I714" t="s">
        <v>18</v>
      </c>
      <c r="J714">
        <v>2</v>
      </c>
      <c r="K714" t="s">
        <v>22</v>
      </c>
      <c r="L714" t="s">
        <v>32</v>
      </c>
      <c r="M714">
        <v>59</v>
      </c>
      <c r="N714" t="str">
        <f t="shared" si="22"/>
        <v>Middle Age Adults</v>
      </c>
      <c r="O714" t="s">
        <v>18</v>
      </c>
    </row>
    <row r="715" spans="1:15" x14ac:dyDescent="0.2">
      <c r="A715">
        <v>11669</v>
      </c>
      <c r="B715" t="s">
        <v>37</v>
      </c>
      <c r="C715" t="s">
        <v>38</v>
      </c>
      <c r="D715" s="3">
        <v>70000</v>
      </c>
      <c r="E715" s="3" t="str">
        <f t="shared" si="23"/>
        <v>Middle Class</v>
      </c>
      <c r="F715">
        <v>2</v>
      </c>
      <c r="G715" t="s">
        <v>13</v>
      </c>
      <c r="H715" t="s">
        <v>14</v>
      </c>
      <c r="I715" t="s">
        <v>15</v>
      </c>
      <c r="J715">
        <v>1</v>
      </c>
      <c r="K715" t="s">
        <v>22</v>
      </c>
      <c r="L715" t="s">
        <v>32</v>
      </c>
      <c r="M715">
        <v>38</v>
      </c>
      <c r="N715" t="str">
        <f t="shared" si="22"/>
        <v>Young Adults</v>
      </c>
      <c r="O715" t="s">
        <v>18</v>
      </c>
    </row>
    <row r="716" spans="1:15" x14ac:dyDescent="0.2">
      <c r="A716">
        <v>16020</v>
      </c>
      <c r="B716" t="s">
        <v>36</v>
      </c>
      <c r="C716" t="s">
        <v>39</v>
      </c>
      <c r="D716" s="3">
        <v>40000</v>
      </c>
      <c r="E716" s="3" t="str">
        <f t="shared" si="23"/>
        <v>Lower Class</v>
      </c>
      <c r="F716">
        <v>0</v>
      </c>
      <c r="G716" t="s">
        <v>27</v>
      </c>
      <c r="H716" t="s">
        <v>14</v>
      </c>
      <c r="I716" t="s">
        <v>15</v>
      </c>
      <c r="J716">
        <v>2</v>
      </c>
      <c r="K716" t="s">
        <v>23</v>
      </c>
      <c r="L716" t="s">
        <v>32</v>
      </c>
      <c r="M716">
        <v>28</v>
      </c>
      <c r="N716" t="str">
        <f t="shared" si="22"/>
        <v>Young Adults</v>
      </c>
      <c r="O716" t="s">
        <v>15</v>
      </c>
    </row>
    <row r="717" spans="1:15" x14ac:dyDescent="0.2">
      <c r="A717">
        <v>27090</v>
      </c>
      <c r="B717" t="s">
        <v>36</v>
      </c>
      <c r="C717" t="s">
        <v>38</v>
      </c>
      <c r="D717" s="3">
        <v>60000</v>
      </c>
      <c r="E717" s="3" t="str">
        <f t="shared" si="23"/>
        <v>Middle Class</v>
      </c>
      <c r="F717">
        <v>1</v>
      </c>
      <c r="G717" t="s">
        <v>31</v>
      </c>
      <c r="H717" t="s">
        <v>21</v>
      </c>
      <c r="I717" t="s">
        <v>15</v>
      </c>
      <c r="J717">
        <v>0</v>
      </c>
      <c r="K717" t="s">
        <v>22</v>
      </c>
      <c r="L717" t="s">
        <v>32</v>
      </c>
      <c r="M717">
        <v>37</v>
      </c>
      <c r="N717" t="str">
        <f t="shared" si="22"/>
        <v>Young Adults</v>
      </c>
      <c r="O717" t="s">
        <v>15</v>
      </c>
    </row>
    <row r="718" spans="1:15" x14ac:dyDescent="0.2">
      <c r="A718">
        <v>27198</v>
      </c>
      <c r="B718" t="s">
        <v>37</v>
      </c>
      <c r="C718" t="s">
        <v>38</v>
      </c>
      <c r="D718" s="3">
        <v>80000</v>
      </c>
      <c r="E718" s="3" t="str">
        <f t="shared" si="23"/>
        <v>Middle Class</v>
      </c>
      <c r="F718">
        <v>0</v>
      </c>
      <c r="G718" t="s">
        <v>31</v>
      </c>
      <c r="H718" t="s">
        <v>14</v>
      </c>
      <c r="I718" t="s">
        <v>18</v>
      </c>
      <c r="J718">
        <v>0</v>
      </c>
      <c r="K718" t="s">
        <v>16</v>
      </c>
      <c r="L718" t="s">
        <v>32</v>
      </c>
      <c r="M718">
        <v>40</v>
      </c>
      <c r="N718" t="str">
        <f t="shared" si="22"/>
        <v>Middle Age Adults</v>
      </c>
      <c r="O718" t="s">
        <v>18</v>
      </c>
    </row>
    <row r="719" spans="1:15" x14ac:dyDescent="0.2">
      <c r="A719">
        <v>19661</v>
      </c>
      <c r="B719" t="s">
        <v>37</v>
      </c>
      <c r="C719" t="s">
        <v>39</v>
      </c>
      <c r="D719" s="3">
        <v>90000</v>
      </c>
      <c r="E719" s="3" t="str">
        <f t="shared" si="23"/>
        <v>Middle Class</v>
      </c>
      <c r="F719">
        <v>4</v>
      </c>
      <c r="G719" t="s">
        <v>13</v>
      </c>
      <c r="H719" t="s">
        <v>28</v>
      </c>
      <c r="I719" t="s">
        <v>15</v>
      </c>
      <c r="J719">
        <v>1</v>
      </c>
      <c r="K719" t="s">
        <v>26</v>
      </c>
      <c r="L719" t="s">
        <v>32</v>
      </c>
      <c r="M719">
        <v>38</v>
      </c>
      <c r="N719" t="str">
        <f t="shared" si="22"/>
        <v>Young Adults</v>
      </c>
      <c r="O719" t="s">
        <v>15</v>
      </c>
    </row>
    <row r="720" spans="1:15" x14ac:dyDescent="0.2">
      <c r="A720">
        <v>26327</v>
      </c>
      <c r="B720" t="s">
        <v>36</v>
      </c>
      <c r="C720" t="s">
        <v>39</v>
      </c>
      <c r="D720" s="3">
        <v>70000</v>
      </c>
      <c r="E720" s="3" t="str">
        <f t="shared" si="23"/>
        <v>Middle Class</v>
      </c>
      <c r="F720">
        <v>4</v>
      </c>
      <c r="G720" t="s">
        <v>31</v>
      </c>
      <c r="H720" t="s">
        <v>21</v>
      </c>
      <c r="I720" t="s">
        <v>15</v>
      </c>
      <c r="J720">
        <v>0</v>
      </c>
      <c r="K720" t="s">
        <v>22</v>
      </c>
      <c r="L720" t="s">
        <v>32</v>
      </c>
      <c r="M720">
        <v>36</v>
      </c>
      <c r="N720" t="str">
        <f t="shared" si="22"/>
        <v>Young Adults</v>
      </c>
      <c r="O720" t="s">
        <v>15</v>
      </c>
    </row>
    <row r="721" spans="1:15" x14ac:dyDescent="0.2">
      <c r="A721">
        <v>26341</v>
      </c>
      <c r="B721" t="s">
        <v>36</v>
      </c>
      <c r="C721" t="s">
        <v>38</v>
      </c>
      <c r="D721" s="3">
        <v>70000</v>
      </c>
      <c r="E721" s="3" t="str">
        <f t="shared" si="23"/>
        <v>Middle Class</v>
      </c>
      <c r="F721">
        <v>5</v>
      </c>
      <c r="G721" t="s">
        <v>31</v>
      </c>
      <c r="H721" t="s">
        <v>21</v>
      </c>
      <c r="I721" t="s">
        <v>15</v>
      </c>
      <c r="J721">
        <v>2</v>
      </c>
      <c r="K721" t="s">
        <v>16</v>
      </c>
      <c r="L721" t="s">
        <v>32</v>
      </c>
      <c r="M721">
        <v>37</v>
      </c>
      <c r="N721" t="str">
        <f t="shared" si="22"/>
        <v>Young Adults</v>
      </c>
      <c r="O721" t="s">
        <v>18</v>
      </c>
    </row>
    <row r="722" spans="1:15" x14ac:dyDescent="0.2">
      <c r="A722">
        <v>24958</v>
      </c>
      <c r="B722" t="s">
        <v>37</v>
      </c>
      <c r="C722" t="s">
        <v>38</v>
      </c>
      <c r="D722" s="3">
        <v>40000</v>
      </c>
      <c r="E722" s="3" t="str">
        <f t="shared" si="23"/>
        <v>Lower Class</v>
      </c>
      <c r="F722">
        <v>5</v>
      </c>
      <c r="G722" t="s">
        <v>27</v>
      </c>
      <c r="H722" t="s">
        <v>21</v>
      </c>
      <c r="I722" t="s">
        <v>18</v>
      </c>
      <c r="J722">
        <v>3</v>
      </c>
      <c r="K722" t="s">
        <v>22</v>
      </c>
      <c r="L722" t="s">
        <v>32</v>
      </c>
      <c r="M722">
        <v>60</v>
      </c>
      <c r="N722" t="str">
        <f t="shared" si="22"/>
        <v>Seniors</v>
      </c>
      <c r="O722" t="s">
        <v>15</v>
      </c>
    </row>
    <row r="723" spans="1:15" x14ac:dyDescent="0.2">
      <c r="A723">
        <v>13287</v>
      </c>
      <c r="B723" t="s">
        <v>37</v>
      </c>
      <c r="C723" t="s">
        <v>39</v>
      </c>
      <c r="D723" s="3">
        <v>110000</v>
      </c>
      <c r="E723" s="3" t="str">
        <f t="shared" si="23"/>
        <v>Middle Class</v>
      </c>
      <c r="F723">
        <v>4</v>
      </c>
      <c r="G723" t="s">
        <v>13</v>
      </c>
      <c r="H723" t="s">
        <v>28</v>
      </c>
      <c r="I723" t="s">
        <v>15</v>
      </c>
      <c r="J723">
        <v>4</v>
      </c>
      <c r="K723" t="s">
        <v>23</v>
      </c>
      <c r="L723" t="s">
        <v>32</v>
      </c>
      <c r="M723">
        <v>42</v>
      </c>
      <c r="N723" t="str">
        <f t="shared" si="22"/>
        <v>Middle Age Adults</v>
      </c>
      <c r="O723" t="s">
        <v>15</v>
      </c>
    </row>
    <row r="724" spans="1:15" x14ac:dyDescent="0.2">
      <c r="A724">
        <v>14493</v>
      </c>
      <c r="B724" t="s">
        <v>37</v>
      </c>
      <c r="C724" t="s">
        <v>38</v>
      </c>
      <c r="D724" s="3">
        <v>70000</v>
      </c>
      <c r="E724" s="3" t="str">
        <f t="shared" si="23"/>
        <v>Middle Class</v>
      </c>
      <c r="F724">
        <v>3</v>
      </c>
      <c r="G724" t="s">
        <v>31</v>
      </c>
      <c r="H724" t="s">
        <v>28</v>
      </c>
      <c r="I724" t="s">
        <v>18</v>
      </c>
      <c r="J724">
        <v>2</v>
      </c>
      <c r="K724" t="s">
        <v>26</v>
      </c>
      <c r="L724" t="s">
        <v>32</v>
      </c>
      <c r="M724">
        <v>53</v>
      </c>
      <c r="N724" t="str">
        <f t="shared" si="22"/>
        <v>Middle Age Adults</v>
      </c>
      <c r="O724" t="s">
        <v>18</v>
      </c>
    </row>
    <row r="725" spans="1:15" x14ac:dyDescent="0.2">
      <c r="A725">
        <v>26678</v>
      </c>
      <c r="B725" t="s">
        <v>37</v>
      </c>
      <c r="C725" t="s">
        <v>38</v>
      </c>
      <c r="D725" s="3">
        <v>80000</v>
      </c>
      <c r="E725" s="3" t="str">
        <f t="shared" si="23"/>
        <v>Middle Class</v>
      </c>
      <c r="F725">
        <v>2</v>
      </c>
      <c r="G725" t="s">
        <v>29</v>
      </c>
      <c r="H725" t="s">
        <v>14</v>
      </c>
      <c r="I725" t="s">
        <v>15</v>
      </c>
      <c r="J725">
        <v>2</v>
      </c>
      <c r="K725" t="s">
        <v>23</v>
      </c>
      <c r="L725" t="s">
        <v>32</v>
      </c>
      <c r="M725">
        <v>49</v>
      </c>
      <c r="N725" t="str">
        <f t="shared" si="22"/>
        <v>Middle Age Adults</v>
      </c>
      <c r="O725" t="s">
        <v>18</v>
      </c>
    </row>
    <row r="726" spans="1:15" x14ac:dyDescent="0.2">
      <c r="A726">
        <v>23275</v>
      </c>
      <c r="B726" t="s">
        <v>36</v>
      </c>
      <c r="C726" t="s">
        <v>39</v>
      </c>
      <c r="D726" s="3">
        <v>30000</v>
      </c>
      <c r="E726" s="3" t="str">
        <f t="shared" si="23"/>
        <v>Lower Class</v>
      </c>
      <c r="F726">
        <v>2</v>
      </c>
      <c r="G726" t="s">
        <v>27</v>
      </c>
      <c r="H726" t="s">
        <v>14</v>
      </c>
      <c r="I726" t="s">
        <v>15</v>
      </c>
      <c r="J726">
        <v>2</v>
      </c>
      <c r="K726" t="s">
        <v>26</v>
      </c>
      <c r="L726" t="s">
        <v>32</v>
      </c>
      <c r="M726">
        <v>49</v>
      </c>
      <c r="N726" t="str">
        <f t="shared" si="22"/>
        <v>Middle Age Adults</v>
      </c>
      <c r="O726" t="s">
        <v>18</v>
      </c>
    </row>
    <row r="727" spans="1:15" x14ac:dyDescent="0.2">
      <c r="A727">
        <v>11270</v>
      </c>
      <c r="B727" t="s">
        <v>36</v>
      </c>
      <c r="C727" t="s">
        <v>39</v>
      </c>
      <c r="D727" s="3">
        <v>130000</v>
      </c>
      <c r="E727" s="3" t="str">
        <f t="shared" si="23"/>
        <v>Middle Class</v>
      </c>
      <c r="F727">
        <v>2</v>
      </c>
      <c r="G727" t="s">
        <v>31</v>
      </c>
      <c r="H727" t="s">
        <v>28</v>
      </c>
      <c r="I727" t="s">
        <v>15</v>
      </c>
      <c r="J727">
        <v>3</v>
      </c>
      <c r="K727" t="s">
        <v>16</v>
      </c>
      <c r="L727" t="s">
        <v>32</v>
      </c>
      <c r="M727">
        <v>42</v>
      </c>
      <c r="N727" t="str">
        <f t="shared" si="22"/>
        <v>Middle Age Adults</v>
      </c>
      <c r="O727" t="s">
        <v>15</v>
      </c>
    </row>
    <row r="728" spans="1:15" x14ac:dyDescent="0.2">
      <c r="A728">
        <v>20084</v>
      </c>
      <c r="B728" t="s">
        <v>36</v>
      </c>
      <c r="C728" t="s">
        <v>39</v>
      </c>
      <c r="D728" s="3">
        <v>20000</v>
      </c>
      <c r="E728" s="3" t="str">
        <f t="shared" si="23"/>
        <v>Lower Class</v>
      </c>
      <c r="F728">
        <v>2</v>
      </c>
      <c r="G728" t="s">
        <v>27</v>
      </c>
      <c r="H728" t="s">
        <v>25</v>
      </c>
      <c r="I728" t="s">
        <v>18</v>
      </c>
      <c r="J728">
        <v>2</v>
      </c>
      <c r="K728" t="s">
        <v>16</v>
      </c>
      <c r="L728" t="s">
        <v>32</v>
      </c>
      <c r="M728">
        <v>53</v>
      </c>
      <c r="N728" t="str">
        <f t="shared" si="22"/>
        <v>Middle Age Adults</v>
      </c>
      <c r="O728" t="s">
        <v>18</v>
      </c>
    </row>
    <row r="729" spans="1:15" x14ac:dyDescent="0.2">
      <c r="A729">
        <v>16144</v>
      </c>
      <c r="B729" t="s">
        <v>36</v>
      </c>
      <c r="C729" t="s">
        <v>39</v>
      </c>
      <c r="D729" s="3">
        <v>70000</v>
      </c>
      <c r="E729" s="3" t="str">
        <f t="shared" si="23"/>
        <v>Middle Class</v>
      </c>
      <c r="F729">
        <v>1</v>
      </c>
      <c r="G729" t="s">
        <v>31</v>
      </c>
      <c r="H729" t="s">
        <v>21</v>
      </c>
      <c r="I729" t="s">
        <v>15</v>
      </c>
      <c r="J729">
        <v>1</v>
      </c>
      <c r="K729" t="s">
        <v>16</v>
      </c>
      <c r="L729" t="s">
        <v>32</v>
      </c>
      <c r="M729">
        <v>46</v>
      </c>
      <c r="N729" t="str">
        <f t="shared" si="22"/>
        <v>Middle Age Adults</v>
      </c>
      <c r="O729" t="s">
        <v>15</v>
      </c>
    </row>
    <row r="730" spans="1:15" x14ac:dyDescent="0.2">
      <c r="A730">
        <v>27731</v>
      </c>
      <c r="B730" t="s">
        <v>36</v>
      </c>
      <c r="C730" t="s">
        <v>39</v>
      </c>
      <c r="D730" s="3">
        <v>40000</v>
      </c>
      <c r="E730" s="3" t="str">
        <f t="shared" si="23"/>
        <v>Lower Class</v>
      </c>
      <c r="F730">
        <v>0</v>
      </c>
      <c r="G730" t="s">
        <v>27</v>
      </c>
      <c r="H730" t="s">
        <v>14</v>
      </c>
      <c r="I730" t="s">
        <v>15</v>
      </c>
      <c r="J730">
        <v>2</v>
      </c>
      <c r="K730" t="s">
        <v>23</v>
      </c>
      <c r="L730" t="s">
        <v>32</v>
      </c>
      <c r="M730">
        <v>27</v>
      </c>
      <c r="N730" t="str">
        <f t="shared" si="22"/>
        <v>Young Adults</v>
      </c>
      <c r="O730" t="s">
        <v>18</v>
      </c>
    </row>
    <row r="731" spans="1:15" x14ac:dyDescent="0.2">
      <c r="A731">
        <v>11886</v>
      </c>
      <c r="B731" t="s">
        <v>36</v>
      </c>
      <c r="C731" t="s">
        <v>38</v>
      </c>
      <c r="D731" s="3">
        <v>60000</v>
      </c>
      <c r="E731" s="3" t="str">
        <f t="shared" si="23"/>
        <v>Middle Class</v>
      </c>
      <c r="F731">
        <v>3</v>
      </c>
      <c r="G731" t="s">
        <v>13</v>
      </c>
      <c r="H731" t="s">
        <v>21</v>
      </c>
      <c r="I731" t="s">
        <v>15</v>
      </c>
      <c r="J731">
        <v>1</v>
      </c>
      <c r="K731" t="s">
        <v>16</v>
      </c>
      <c r="L731" t="s">
        <v>32</v>
      </c>
      <c r="M731">
        <v>48</v>
      </c>
      <c r="N731" t="str">
        <f t="shared" si="22"/>
        <v>Middle Age Adults</v>
      </c>
      <c r="O731" t="s">
        <v>15</v>
      </c>
    </row>
    <row r="732" spans="1:15" x14ac:dyDescent="0.2">
      <c r="A732">
        <v>24324</v>
      </c>
      <c r="B732" t="s">
        <v>37</v>
      </c>
      <c r="C732" t="s">
        <v>38</v>
      </c>
      <c r="D732" s="3">
        <v>60000</v>
      </c>
      <c r="E732" s="3" t="str">
        <f t="shared" si="23"/>
        <v>Middle Class</v>
      </c>
      <c r="F732">
        <v>4</v>
      </c>
      <c r="G732" t="s">
        <v>13</v>
      </c>
      <c r="H732" t="s">
        <v>14</v>
      </c>
      <c r="I732" t="s">
        <v>15</v>
      </c>
      <c r="J732">
        <v>2</v>
      </c>
      <c r="K732" t="s">
        <v>22</v>
      </c>
      <c r="L732" t="s">
        <v>32</v>
      </c>
      <c r="M732">
        <v>41</v>
      </c>
      <c r="N732" t="str">
        <f t="shared" si="22"/>
        <v>Middle Age Adults</v>
      </c>
      <c r="O732" t="s">
        <v>15</v>
      </c>
    </row>
    <row r="733" spans="1:15" x14ac:dyDescent="0.2">
      <c r="A733">
        <v>22220</v>
      </c>
      <c r="B733" t="s">
        <v>36</v>
      </c>
      <c r="C733" t="s">
        <v>39</v>
      </c>
      <c r="D733" s="3">
        <v>60000</v>
      </c>
      <c r="E733" s="3" t="str">
        <f t="shared" si="23"/>
        <v>Middle Class</v>
      </c>
      <c r="F733">
        <v>2</v>
      </c>
      <c r="G733" t="s">
        <v>27</v>
      </c>
      <c r="H733" t="s">
        <v>21</v>
      </c>
      <c r="I733" t="s">
        <v>18</v>
      </c>
      <c r="J733">
        <v>2</v>
      </c>
      <c r="K733" t="s">
        <v>26</v>
      </c>
      <c r="L733" t="s">
        <v>32</v>
      </c>
      <c r="M733">
        <v>49</v>
      </c>
      <c r="N733" t="str">
        <f t="shared" si="22"/>
        <v>Middle Age Adults</v>
      </c>
      <c r="O733" t="s">
        <v>15</v>
      </c>
    </row>
    <row r="734" spans="1:15" x14ac:dyDescent="0.2">
      <c r="A734">
        <v>26625</v>
      </c>
      <c r="B734" t="s">
        <v>37</v>
      </c>
      <c r="C734" t="s">
        <v>38</v>
      </c>
      <c r="D734" s="3">
        <v>60000</v>
      </c>
      <c r="E734" s="3" t="str">
        <f t="shared" si="23"/>
        <v>Middle Class</v>
      </c>
      <c r="F734">
        <v>0</v>
      </c>
      <c r="G734" t="s">
        <v>31</v>
      </c>
      <c r="H734" t="s">
        <v>21</v>
      </c>
      <c r="I734" t="s">
        <v>15</v>
      </c>
      <c r="J734">
        <v>1</v>
      </c>
      <c r="K734" t="s">
        <v>22</v>
      </c>
      <c r="L734" t="s">
        <v>32</v>
      </c>
      <c r="M734">
        <v>38</v>
      </c>
      <c r="N734" t="str">
        <f t="shared" si="22"/>
        <v>Young Adults</v>
      </c>
      <c r="O734" t="s">
        <v>15</v>
      </c>
    </row>
    <row r="735" spans="1:15" x14ac:dyDescent="0.2">
      <c r="A735">
        <v>23027</v>
      </c>
      <c r="B735" t="s">
        <v>37</v>
      </c>
      <c r="C735" t="s">
        <v>39</v>
      </c>
      <c r="D735" s="3">
        <v>130000</v>
      </c>
      <c r="E735" s="3" t="str">
        <f t="shared" si="23"/>
        <v>Middle Class</v>
      </c>
      <c r="F735">
        <v>1</v>
      </c>
      <c r="G735" t="s">
        <v>13</v>
      </c>
      <c r="H735" t="s">
        <v>28</v>
      </c>
      <c r="I735" t="s">
        <v>18</v>
      </c>
      <c r="J735">
        <v>4</v>
      </c>
      <c r="K735" t="s">
        <v>16</v>
      </c>
      <c r="L735" t="s">
        <v>32</v>
      </c>
      <c r="M735">
        <v>44</v>
      </c>
      <c r="N735" t="str">
        <f t="shared" si="22"/>
        <v>Middle Age Adults</v>
      </c>
      <c r="O735" t="s">
        <v>18</v>
      </c>
    </row>
    <row r="736" spans="1:15" x14ac:dyDescent="0.2">
      <c r="A736">
        <v>16867</v>
      </c>
      <c r="B736" t="s">
        <v>37</v>
      </c>
      <c r="C736" t="s">
        <v>38</v>
      </c>
      <c r="D736" s="3">
        <v>130000</v>
      </c>
      <c r="E736" s="3" t="str">
        <f t="shared" si="23"/>
        <v>Middle Class</v>
      </c>
      <c r="F736">
        <v>1</v>
      </c>
      <c r="G736" t="s">
        <v>13</v>
      </c>
      <c r="H736" t="s">
        <v>28</v>
      </c>
      <c r="I736" t="s">
        <v>18</v>
      </c>
      <c r="J736">
        <v>3</v>
      </c>
      <c r="K736" t="s">
        <v>16</v>
      </c>
      <c r="L736" t="s">
        <v>32</v>
      </c>
      <c r="M736">
        <v>45</v>
      </c>
      <c r="N736" t="str">
        <f t="shared" si="22"/>
        <v>Middle Age Adults</v>
      </c>
      <c r="O736" t="s">
        <v>15</v>
      </c>
    </row>
    <row r="737" spans="1:15" x14ac:dyDescent="0.2">
      <c r="A737">
        <v>14514</v>
      </c>
      <c r="B737" t="s">
        <v>37</v>
      </c>
      <c r="C737" t="s">
        <v>38</v>
      </c>
      <c r="D737" s="3">
        <v>30000</v>
      </c>
      <c r="E737" s="3" t="str">
        <f t="shared" si="23"/>
        <v>Lower Class</v>
      </c>
      <c r="F737">
        <v>0</v>
      </c>
      <c r="G737" t="s">
        <v>19</v>
      </c>
      <c r="H737" t="s">
        <v>14</v>
      </c>
      <c r="I737" t="s">
        <v>15</v>
      </c>
      <c r="J737">
        <v>1</v>
      </c>
      <c r="K737" t="s">
        <v>23</v>
      </c>
      <c r="L737" t="s">
        <v>32</v>
      </c>
      <c r="M737">
        <v>26</v>
      </c>
      <c r="N737" t="str">
        <f t="shared" si="22"/>
        <v>Young Adults</v>
      </c>
      <c r="O737" t="s">
        <v>18</v>
      </c>
    </row>
    <row r="738" spans="1:15" x14ac:dyDescent="0.2">
      <c r="A738">
        <v>19634</v>
      </c>
      <c r="B738" t="s">
        <v>36</v>
      </c>
      <c r="C738" t="s">
        <v>39</v>
      </c>
      <c r="D738" s="3">
        <v>40000</v>
      </c>
      <c r="E738" s="3" t="str">
        <f t="shared" si="23"/>
        <v>Lower Class</v>
      </c>
      <c r="F738">
        <v>0</v>
      </c>
      <c r="G738" t="s">
        <v>27</v>
      </c>
      <c r="H738" t="s">
        <v>14</v>
      </c>
      <c r="I738" t="s">
        <v>15</v>
      </c>
      <c r="J738">
        <v>1</v>
      </c>
      <c r="K738" t="s">
        <v>23</v>
      </c>
      <c r="L738" t="s">
        <v>32</v>
      </c>
      <c r="M738">
        <v>31</v>
      </c>
      <c r="N738" t="str">
        <f t="shared" si="22"/>
        <v>Young Adults</v>
      </c>
      <c r="O738" t="s">
        <v>18</v>
      </c>
    </row>
    <row r="739" spans="1:15" x14ac:dyDescent="0.2">
      <c r="A739">
        <v>18504</v>
      </c>
      <c r="B739" t="s">
        <v>36</v>
      </c>
      <c r="C739" t="s">
        <v>39</v>
      </c>
      <c r="D739" s="3">
        <v>70000</v>
      </c>
      <c r="E739" s="3" t="str">
        <f t="shared" si="23"/>
        <v>Middle Class</v>
      </c>
      <c r="F739">
        <v>2</v>
      </c>
      <c r="G739" t="s">
        <v>29</v>
      </c>
      <c r="H739" t="s">
        <v>14</v>
      </c>
      <c r="I739" t="s">
        <v>18</v>
      </c>
      <c r="J739">
        <v>2</v>
      </c>
      <c r="K739" t="s">
        <v>26</v>
      </c>
      <c r="L739" t="s">
        <v>32</v>
      </c>
      <c r="M739">
        <v>49</v>
      </c>
      <c r="N739" t="str">
        <f t="shared" si="22"/>
        <v>Middle Age Adults</v>
      </c>
      <c r="O739" t="s">
        <v>18</v>
      </c>
    </row>
    <row r="740" spans="1:15" x14ac:dyDescent="0.2">
      <c r="A740">
        <v>28799</v>
      </c>
      <c r="B740" t="s">
        <v>37</v>
      </c>
      <c r="C740" t="s">
        <v>38</v>
      </c>
      <c r="D740" s="3">
        <v>40000</v>
      </c>
      <c r="E740" s="3" t="str">
        <f t="shared" si="23"/>
        <v>Lower Class</v>
      </c>
      <c r="F740">
        <v>2</v>
      </c>
      <c r="G740" t="s">
        <v>19</v>
      </c>
      <c r="H740" t="s">
        <v>20</v>
      </c>
      <c r="I740" t="s">
        <v>18</v>
      </c>
      <c r="J740">
        <v>1</v>
      </c>
      <c r="K740" t="s">
        <v>26</v>
      </c>
      <c r="L740" t="s">
        <v>32</v>
      </c>
      <c r="M740">
        <v>47</v>
      </c>
      <c r="N740" t="str">
        <f t="shared" si="22"/>
        <v>Middle Age Adults</v>
      </c>
      <c r="O740" t="s">
        <v>15</v>
      </c>
    </row>
    <row r="741" spans="1:15" x14ac:dyDescent="0.2">
      <c r="A741">
        <v>11225</v>
      </c>
      <c r="B741" t="s">
        <v>36</v>
      </c>
      <c r="C741" t="s">
        <v>38</v>
      </c>
      <c r="D741" s="3">
        <v>60000</v>
      </c>
      <c r="E741" s="3" t="str">
        <f t="shared" si="23"/>
        <v>Middle Class</v>
      </c>
      <c r="F741">
        <v>2</v>
      </c>
      <c r="G741" t="s">
        <v>19</v>
      </c>
      <c r="H741" t="s">
        <v>21</v>
      </c>
      <c r="I741" t="s">
        <v>15</v>
      </c>
      <c r="J741">
        <v>1</v>
      </c>
      <c r="K741" t="s">
        <v>30</v>
      </c>
      <c r="L741" t="s">
        <v>32</v>
      </c>
      <c r="M741">
        <v>55</v>
      </c>
      <c r="N741" t="str">
        <f t="shared" si="22"/>
        <v>Middle Age Adults</v>
      </c>
      <c r="O741" t="s">
        <v>18</v>
      </c>
    </row>
    <row r="742" spans="1:15" x14ac:dyDescent="0.2">
      <c r="A742">
        <v>17657</v>
      </c>
      <c r="B742" t="s">
        <v>36</v>
      </c>
      <c r="C742" t="s">
        <v>39</v>
      </c>
      <c r="D742" s="3">
        <v>40000</v>
      </c>
      <c r="E742" s="3" t="str">
        <f t="shared" si="23"/>
        <v>Lower Class</v>
      </c>
      <c r="F742">
        <v>4</v>
      </c>
      <c r="G742" t="s">
        <v>19</v>
      </c>
      <c r="H742" t="s">
        <v>20</v>
      </c>
      <c r="I742" t="s">
        <v>18</v>
      </c>
      <c r="J742">
        <v>0</v>
      </c>
      <c r="K742" t="s">
        <v>16</v>
      </c>
      <c r="L742" t="s">
        <v>32</v>
      </c>
      <c r="M742">
        <v>30</v>
      </c>
      <c r="N742" t="str">
        <f t="shared" si="22"/>
        <v>Young Adults</v>
      </c>
      <c r="O742" t="s">
        <v>18</v>
      </c>
    </row>
    <row r="743" spans="1:15" x14ac:dyDescent="0.2">
      <c r="A743">
        <v>14913</v>
      </c>
      <c r="B743" t="s">
        <v>36</v>
      </c>
      <c r="C743" t="s">
        <v>38</v>
      </c>
      <c r="D743" s="3">
        <v>40000</v>
      </c>
      <c r="E743" s="3" t="str">
        <f t="shared" si="23"/>
        <v>Lower Class</v>
      </c>
      <c r="F743">
        <v>1</v>
      </c>
      <c r="G743" t="s">
        <v>19</v>
      </c>
      <c r="H743" t="s">
        <v>20</v>
      </c>
      <c r="I743" t="s">
        <v>15</v>
      </c>
      <c r="J743">
        <v>1</v>
      </c>
      <c r="K743" t="s">
        <v>26</v>
      </c>
      <c r="L743" t="s">
        <v>32</v>
      </c>
      <c r="M743">
        <v>48</v>
      </c>
      <c r="N743" t="str">
        <f t="shared" si="22"/>
        <v>Middle Age Adults</v>
      </c>
      <c r="O743" t="s">
        <v>15</v>
      </c>
    </row>
    <row r="744" spans="1:15" x14ac:dyDescent="0.2">
      <c r="A744">
        <v>14077</v>
      </c>
      <c r="B744" t="s">
        <v>37</v>
      </c>
      <c r="C744" t="s">
        <v>39</v>
      </c>
      <c r="D744" s="3">
        <v>30000</v>
      </c>
      <c r="E744" s="3" t="str">
        <f t="shared" si="23"/>
        <v>Lower Class</v>
      </c>
      <c r="F744">
        <v>0</v>
      </c>
      <c r="G744" t="s">
        <v>27</v>
      </c>
      <c r="H744" t="s">
        <v>14</v>
      </c>
      <c r="I744" t="s">
        <v>15</v>
      </c>
      <c r="J744">
        <v>2</v>
      </c>
      <c r="K744" t="s">
        <v>23</v>
      </c>
      <c r="L744" t="s">
        <v>32</v>
      </c>
      <c r="M744">
        <v>30</v>
      </c>
      <c r="N744" t="str">
        <f t="shared" si="22"/>
        <v>Young Adults</v>
      </c>
      <c r="O744" t="s">
        <v>18</v>
      </c>
    </row>
    <row r="745" spans="1:15" x14ac:dyDescent="0.2">
      <c r="A745">
        <v>13296</v>
      </c>
      <c r="B745" t="s">
        <v>36</v>
      </c>
      <c r="C745" t="s">
        <v>39</v>
      </c>
      <c r="D745" s="3">
        <v>110000</v>
      </c>
      <c r="E745" s="3" t="str">
        <f t="shared" si="23"/>
        <v>Middle Class</v>
      </c>
      <c r="F745">
        <v>1</v>
      </c>
      <c r="G745" t="s">
        <v>13</v>
      </c>
      <c r="H745" t="s">
        <v>28</v>
      </c>
      <c r="I745" t="s">
        <v>15</v>
      </c>
      <c r="J745">
        <v>3</v>
      </c>
      <c r="K745" t="s">
        <v>23</v>
      </c>
      <c r="L745" t="s">
        <v>32</v>
      </c>
      <c r="M745">
        <v>45</v>
      </c>
      <c r="N745" t="str">
        <f t="shared" si="22"/>
        <v>Middle Age Adults</v>
      </c>
      <c r="O745" t="s">
        <v>18</v>
      </c>
    </row>
    <row r="746" spans="1:15" x14ac:dyDescent="0.2">
      <c r="A746">
        <v>20535</v>
      </c>
      <c r="B746" t="s">
        <v>36</v>
      </c>
      <c r="C746" t="s">
        <v>38</v>
      </c>
      <c r="D746" s="3">
        <v>70000</v>
      </c>
      <c r="E746" s="3" t="str">
        <f t="shared" si="23"/>
        <v>Middle Class</v>
      </c>
      <c r="F746">
        <v>4</v>
      </c>
      <c r="G746" t="s">
        <v>19</v>
      </c>
      <c r="H746" t="s">
        <v>21</v>
      </c>
      <c r="I746" t="s">
        <v>15</v>
      </c>
      <c r="J746">
        <v>1</v>
      </c>
      <c r="K746" t="s">
        <v>30</v>
      </c>
      <c r="L746" t="s">
        <v>32</v>
      </c>
      <c r="M746">
        <v>56</v>
      </c>
      <c r="N746" t="str">
        <f t="shared" si="22"/>
        <v>Middle Age Adults</v>
      </c>
      <c r="O746" t="s">
        <v>18</v>
      </c>
    </row>
    <row r="747" spans="1:15" x14ac:dyDescent="0.2">
      <c r="A747">
        <v>12452</v>
      </c>
      <c r="B747" t="s">
        <v>36</v>
      </c>
      <c r="C747" t="s">
        <v>39</v>
      </c>
      <c r="D747" s="3">
        <v>60000</v>
      </c>
      <c r="E747" s="3" t="str">
        <f t="shared" si="23"/>
        <v>Middle Class</v>
      </c>
      <c r="F747">
        <v>4</v>
      </c>
      <c r="G747" t="s">
        <v>31</v>
      </c>
      <c r="H747" t="s">
        <v>14</v>
      </c>
      <c r="I747" t="s">
        <v>15</v>
      </c>
      <c r="J747">
        <v>0</v>
      </c>
      <c r="K747" t="s">
        <v>26</v>
      </c>
      <c r="L747" t="s">
        <v>32</v>
      </c>
      <c r="M747">
        <v>47</v>
      </c>
      <c r="N747" t="str">
        <f t="shared" si="22"/>
        <v>Middle Age Adults</v>
      </c>
      <c r="O747" t="s">
        <v>15</v>
      </c>
    </row>
    <row r="748" spans="1:15" x14ac:dyDescent="0.2">
      <c r="A748">
        <v>28043</v>
      </c>
      <c r="B748" t="s">
        <v>36</v>
      </c>
      <c r="C748" t="s">
        <v>38</v>
      </c>
      <c r="D748" s="3">
        <v>60000</v>
      </c>
      <c r="E748" s="3" t="str">
        <f t="shared" si="23"/>
        <v>Middle Class</v>
      </c>
      <c r="F748">
        <v>2</v>
      </c>
      <c r="G748" t="s">
        <v>13</v>
      </c>
      <c r="H748" t="s">
        <v>28</v>
      </c>
      <c r="I748" t="s">
        <v>15</v>
      </c>
      <c r="J748">
        <v>0</v>
      </c>
      <c r="K748" t="s">
        <v>30</v>
      </c>
      <c r="L748" t="s">
        <v>32</v>
      </c>
      <c r="M748">
        <v>56</v>
      </c>
      <c r="N748" t="str">
        <f t="shared" si="22"/>
        <v>Middle Age Adults</v>
      </c>
      <c r="O748" t="s">
        <v>18</v>
      </c>
    </row>
    <row r="749" spans="1:15" x14ac:dyDescent="0.2">
      <c r="A749">
        <v>12957</v>
      </c>
      <c r="B749" t="s">
        <v>37</v>
      </c>
      <c r="C749" t="s">
        <v>38</v>
      </c>
      <c r="D749" s="3">
        <v>70000</v>
      </c>
      <c r="E749" s="3" t="str">
        <f t="shared" si="23"/>
        <v>Middle Class</v>
      </c>
      <c r="F749">
        <v>1</v>
      </c>
      <c r="G749" t="s">
        <v>13</v>
      </c>
      <c r="H749" t="s">
        <v>21</v>
      </c>
      <c r="I749" t="s">
        <v>18</v>
      </c>
      <c r="J749">
        <v>1</v>
      </c>
      <c r="K749" t="s">
        <v>16</v>
      </c>
      <c r="L749" t="s">
        <v>32</v>
      </c>
      <c r="M749">
        <v>44</v>
      </c>
      <c r="N749" t="str">
        <f t="shared" si="22"/>
        <v>Middle Age Adults</v>
      </c>
      <c r="O749" t="s">
        <v>18</v>
      </c>
    </row>
    <row r="750" spans="1:15" x14ac:dyDescent="0.2">
      <c r="A750">
        <v>15412</v>
      </c>
      <c r="B750" t="s">
        <v>36</v>
      </c>
      <c r="C750" t="s">
        <v>39</v>
      </c>
      <c r="D750" s="3">
        <v>130000</v>
      </c>
      <c r="E750" s="3" t="str">
        <f t="shared" si="23"/>
        <v>Middle Class</v>
      </c>
      <c r="F750">
        <v>2</v>
      </c>
      <c r="G750" t="s">
        <v>31</v>
      </c>
      <c r="H750" t="s">
        <v>28</v>
      </c>
      <c r="I750" t="s">
        <v>15</v>
      </c>
      <c r="J750">
        <v>3</v>
      </c>
      <c r="K750" t="s">
        <v>22</v>
      </c>
      <c r="L750" t="s">
        <v>32</v>
      </c>
      <c r="M750">
        <v>69</v>
      </c>
      <c r="N750" t="str">
        <f t="shared" si="22"/>
        <v>Seniors</v>
      </c>
      <c r="O750" t="s">
        <v>18</v>
      </c>
    </row>
    <row r="751" spans="1:15" x14ac:dyDescent="0.2">
      <c r="A751">
        <v>20514</v>
      </c>
      <c r="B751" t="s">
        <v>36</v>
      </c>
      <c r="C751" t="s">
        <v>38</v>
      </c>
      <c r="D751" s="3">
        <v>70000</v>
      </c>
      <c r="E751" s="3" t="str">
        <f t="shared" si="23"/>
        <v>Middle Class</v>
      </c>
      <c r="F751">
        <v>2</v>
      </c>
      <c r="G751" t="s">
        <v>19</v>
      </c>
      <c r="H751" t="s">
        <v>21</v>
      </c>
      <c r="I751" t="s">
        <v>15</v>
      </c>
      <c r="J751">
        <v>1</v>
      </c>
      <c r="K751" t="s">
        <v>22</v>
      </c>
      <c r="L751" t="s">
        <v>32</v>
      </c>
      <c r="M751">
        <v>59</v>
      </c>
      <c r="N751" t="str">
        <f t="shared" si="22"/>
        <v>Middle Age Adults</v>
      </c>
      <c r="O751" t="s">
        <v>18</v>
      </c>
    </row>
    <row r="752" spans="1:15" x14ac:dyDescent="0.2">
      <c r="A752">
        <v>20758</v>
      </c>
      <c r="B752" t="s">
        <v>36</v>
      </c>
      <c r="C752" t="s">
        <v>39</v>
      </c>
      <c r="D752" s="3">
        <v>30000</v>
      </c>
      <c r="E752" s="3" t="str">
        <f t="shared" si="23"/>
        <v>Lower Class</v>
      </c>
      <c r="F752">
        <v>2</v>
      </c>
      <c r="G752" t="s">
        <v>27</v>
      </c>
      <c r="H752" t="s">
        <v>14</v>
      </c>
      <c r="I752" t="s">
        <v>15</v>
      </c>
      <c r="J752">
        <v>2</v>
      </c>
      <c r="K752" t="s">
        <v>26</v>
      </c>
      <c r="L752" t="s">
        <v>32</v>
      </c>
      <c r="M752">
        <v>50</v>
      </c>
      <c r="N752" t="str">
        <f t="shared" si="22"/>
        <v>Middle Age Adults</v>
      </c>
      <c r="O752" t="s">
        <v>18</v>
      </c>
    </row>
    <row r="753" spans="1:15" x14ac:dyDescent="0.2">
      <c r="A753">
        <v>11801</v>
      </c>
      <c r="B753" t="s">
        <v>36</v>
      </c>
      <c r="C753" t="s">
        <v>39</v>
      </c>
      <c r="D753" s="3">
        <v>60000</v>
      </c>
      <c r="E753" s="3" t="str">
        <f t="shared" si="23"/>
        <v>Middle Class</v>
      </c>
      <c r="F753">
        <v>1</v>
      </c>
      <c r="G753" t="s">
        <v>31</v>
      </c>
      <c r="H753" t="s">
        <v>21</v>
      </c>
      <c r="I753" t="s">
        <v>15</v>
      </c>
      <c r="J753">
        <v>0</v>
      </c>
      <c r="K753" t="s">
        <v>22</v>
      </c>
      <c r="L753" t="s">
        <v>32</v>
      </c>
      <c r="M753">
        <v>36</v>
      </c>
      <c r="N753" t="str">
        <f t="shared" si="22"/>
        <v>Young Adults</v>
      </c>
      <c r="O753" t="s">
        <v>18</v>
      </c>
    </row>
    <row r="754" spans="1:15" x14ac:dyDescent="0.2">
      <c r="A754">
        <v>22211</v>
      </c>
      <c r="B754" t="s">
        <v>36</v>
      </c>
      <c r="C754" t="s">
        <v>39</v>
      </c>
      <c r="D754" s="3">
        <v>60000</v>
      </c>
      <c r="E754" s="3" t="str">
        <f t="shared" si="23"/>
        <v>Middle Class</v>
      </c>
      <c r="F754">
        <v>0</v>
      </c>
      <c r="G754" t="s">
        <v>19</v>
      </c>
      <c r="H754" t="s">
        <v>21</v>
      </c>
      <c r="I754" t="s">
        <v>15</v>
      </c>
      <c r="J754">
        <v>2</v>
      </c>
      <c r="K754" t="s">
        <v>23</v>
      </c>
      <c r="L754" t="s">
        <v>32</v>
      </c>
      <c r="M754">
        <v>32</v>
      </c>
      <c r="N754" t="str">
        <f t="shared" si="22"/>
        <v>Young Adults</v>
      </c>
      <c r="O754" t="s">
        <v>18</v>
      </c>
    </row>
    <row r="755" spans="1:15" x14ac:dyDescent="0.2">
      <c r="A755">
        <v>28087</v>
      </c>
      <c r="B755" t="s">
        <v>37</v>
      </c>
      <c r="C755" t="s">
        <v>38</v>
      </c>
      <c r="D755" s="3">
        <v>40000</v>
      </c>
      <c r="E755" s="3" t="str">
        <f t="shared" si="23"/>
        <v>Lower Class</v>
      </c>
      <c r="F755">
        <v>0</v>
      </c>
      <c r="G755" t="s">
        <v>19</v>
      </c>
      <c r="H755" t="s">
        <v>14</v>
      </c>
      <c r="I755" t="s">
        <v>18</v>
      </c>
      <c r="J755">
        <v>1</v>
      </c>
      <c r="K755" t="s">
        <v>26</v>
      </c>
      <c r="L755" t="s">
        <v>32</v>
      </c>
      <c r="M755">
        <v>27</v>
      </c>
      <c r="N755" t="str">
        <f t="shared" si="22"/>
        <v>Young Adults</v>
      </c>
      <c r="O755" t="s">
        <v>18</v>
      </c>
    </row>
    <row r="756" spans="1:15" x14ac:dyDescent="0.2">
      <c r="A756">
        <v>23668</v>
      </c>
      <c r="B756" t="s">
        <v>36</v>
      </c>
      <c r="C756" t="s">
        <v>38</v>
      </c>
      <c r="D756" s="3">
        <v>40000</v>
      </c>
      <c r="E756" s="3" t="str">
        <f t="shared" si="23"/>
        <v>Lower Class</v>
      </c>
      <c r="F756">
        <v>4</v>
      </c>
      <c r="G756" t="s">
        <v>27</v>
      </c>
      <c r="H756" t="s">
        <v>21</v>
      </c>
      <c r="I756" t="s">
        <v>15</v>
      </c>
      <c r="J756">
        <v>2</v>
      </c>
      <c r="K756" t="s">
        <v>23</v>
      </c>
      <c r="L756" t="s">
        <v>32</v>
      </c>
      <c r="M756">
        <v>59</v>
      </c>
      <c r="N756" t="str">
        <f t="shared" si="22"/>
        <v>Middle Age Adults</v>
      </c>
      <c r="O756" t="s">
        <v>15</v>
      </c>
    </row>
    <row r="757" spans="1:15" x14ac:dyDescent="0.2">
      <c r="A757">
        <v>27441</v>
      </c>
      <c r="B757" t="s">
        <v>36</v>
      </c>
      <c r="C757" t="s">
        <v>39</v>
      </c>
      <c r="D757" s="3">
        <v>60000</v>
      </c>
      <c r="E757" s="3" t="str">
        <f t="shared" si="23"/>
        <v>Middle Class</v>
      </c>
      <c r="F757">
        <v>3</v>
      </c>
      <c r="G757" t="s">
        <v>27</v>
      </c>
      <c r="H757" t="s">
        <v>21</v>
      </c>
      <c r="I757" t="s">
        <v>18</v>
      </c>
      <c r="J757">
        <v>2</v>
      </c>
      <c r="K757" t="s">
        <v>22</v>
      </c>
      <c r="L757" t="s">
        <v>32</v>
      </c>
      <c r="M757">
        <v>53</v>
      </c>
      <c r="N757" t="str">
        <f t="shared" si="22"/>
        <v>Middle Age Adults</v>
      </c>
      <c r="O757" t="s">
        <v>18</v>
      </c>
    </row>
    <row r="758" spans="1:15" x14ac:dyDescent="0.2">
      <c r="A758">
        <v>27261</v>
      </c>
      <c r="B758" t="s">
        <v>36</v>
      </c>
      <c r="C758" t="s">
        <v>39</v>
      </c>
      <c r="D758" s="3">
        <v>40000</v>
      </c>
      <c r="E758" s="3" t="str">
        <f t="shared" si="23"/>
        <v>Lower Class</v>
      </c>
      <c r="F758">
        <v>1</v>
      </c>
      <c r="G758" t="s">
        <v>13</v>
      </c>
      <c r="H758" t="s">
        <v>14</v>
      </c>
      <c r="I758" t="s">
        <v>18</v>
      </c>
      <c r="J758">
        <v>1</v>
      </c>
      <c r="K758" t="s">
        <v>16</v>
      </c>
      <c r="L758" t="s">
        <v>32</v>
      </c>
      <c r="M758">
        <v>36</v>
      </c>
      <c r="N758" t="str">
        <f t="shared" si="22"/>
        <v>Young Adults</v>
      </c>
      <c r="O758" t="s">
        <v>15</v>
      </c>
    </row>
    <row r="759" spans="1:15" x14ac:dyDescent="0.2">
      <c r="A759">
        <v>18649</v>
      </c>
      <c r="B759" t="s">
        <v>37</v>
      </c>
      <c r="C759" t="s">
        <v>39</v>
      </c>
      <c r="D759" s="3">
        <v>30000</v>
      </c>
      <c r="E759" s="3" t="str">
        <f t="shared" si="23"/>
        <v>Lower Class</v>
      </c>
      <c r="F759">
        <v>1</v>
      </c>
      <c r="G759" t="s">
        <v>27</v>
      </c>
      <c r="H759" t="s">
        <v>20</v>
      </c>
      <c r="I759" t="s">
        <v>15</v>
      </c>
      <c r="J759">
        <v>2</v>
      </c>
      <c r="K759" t="s">
        <v>26</v>
      </c>
      <c r="L759" t="s">
        <v>32</v>
      </c>
      <c r="M759">
        <v>51</v>
      </c>
      <c r="N759" t="str">
        <f t="shared" si="22"/>
        <v>Middle Age Adults</v>
      </c>
      <c r="O759" t="s">
        <v>15</v>
      </c>
    </row>
    <row r="760" spans="1:15" x14ac:dyDescent="0.2">
      <c r="A760">
        <v>21714</v>
      </c>
      <c r="B760" t="s">
        <v>37</v>
      </c>
      <c r="C760" t="s">
        <v>38</v>
      </c>
      <c r="D760" s="3">
        <v>80000</v>
      </c>
      <c r="E760" s="3" t="str">
        <f t="shared" si="23"/>
        <v>Middle Class</v>
      </c>
      <c r="F760">
        <v>5</v>
      </c>
      <c r="G760" t="s">
        <v>31</v>
      </c>
      <c r="H760" t="s">
        <v>14</v>
      </c>
      <c r="I760" t="s">
        <v>18</v>
      </c>
      <c r="J760">
        <v>0</v>
      </c>
      <c r="K760" t="s">
        <v>16</v>
      </c>
      <c r="L760" t="s">
        <v>32</v>
      </c>
      <c r="M760">
        <v>47</v>
      </c>
      <c r="N760" t="str">
        <f t="shared" si="22"/>
        <v>Middle Age Adults</v>
      </c>
      <c r="O760" t="s">
        <v>18</v>
      </c>
    </row>
    <row r="761" spans="1:15" x14ac:dyDescent="0.2">
      <c r="A761">
        <v>23217</v>
      </c>
      <c r="B761" t="s">
        <v>37</v>
      </c>
      <c r="C761" t="s">
        <v>38</v>
      </c>
      <c r="D761" s="3">
        <v>60000</v>
      </c>
      <c r="E761" s="3" t="str">
        <f t="shared" si="23"/>
        <v>Middle Class</v>
      </c>
      <c r="F761">
        <v>3</v>
      </c>
      <c r="G761" t="s">
        <v>31</v>
      </c>
      <c r="H761" t="s">
        <v>21</v>
      </c>
      <c r="I761" t="s">
        <v>15</v>
      </c>
      <c r="J761">
        <v>0</v>
      </c>
      <c r="K761" t="s">
        <v>22</v>
      </c>
      <c r="L761" t="s">
        <v>32</v>
      </c>
      <c r="M761">
        <v>43</v>
      </c>
      <c r="N761" t="str">
        <f t="shared" si="22"/>
        <v>Middle Age Adults</v>
      </c>
      <c r="O761" t="s">
        <v>15</v>
      </c>
    </row>
    <row r="762" spans="1:15" x14ac:dyDescent="0.2">
      <c r="A762">
        <v>23797</v>
      </c>
      <c r="B762" t="s">
        <v>37</v>
      </c>
      <c r="C762" t="s">
        <v>39</v>
      </c>
      <c r="D762" s="3">
        <v>20000</v>
      </c>
      <c r="E762" s="3" t="str">
        <f t="shared" si="23"/>
        <v>Lower Class</v>
      </c>
      <c r="F762">
        <v>3</v>
      </c>
      <c r="G762" t="s">
        <v>29</v>
      </c>
      <c r="H762" t="s">
        <v>20</v>
      </c>
      <c r="I762" t="s">
        <v>18</v>
      </c>
      <c r="J762">
        <v>2</v>
      </c>
      <c r="K762" t="s">
        <v>16</v>
      </c>
      <c r="L762" t="s">
        <v>32</v>
      </c>
      <c r="M762">
        <v>50</v>
      </c>
      <c r="N762" t="str">
        <f t="shared" si="22"/>
        <v>Middle Age Adults</v>
      </c>
      <c r="O762" t="s">
        <v>18</v>
      </c>
    </row>
    <row r="763" spans="1:15" x14ac:dyDescent="0.2">
      <c r="A763">
        <v>13216</v>
      </c>
      <c r="B763" t="s">
        <v>36</v>
      </c>
      <c r="C763" t="s">
        <v>38</v>
      </c>
      <c r="D763" s="3">
        <v>60000</v>
      </c>
      <c r="E763" s="3" t="str">
        <f t="shared" si="23"/>
        <v>Middle Class</v>
      </c>
      <c r="F763">
        <v>5</v>
      </c>
      <c r="G763" t="s">
        <v>13</v>
      </c>
      <c r="H763" t="s">
        <v>28</v>
      </c>
      <c r="I763" t="s">
        <v>15</v>
      </c>
      <c r="J763">
        <v>3</v>
      </c>
      <c r="K763" t="s">
        <v>30</v>
      </c>
      <c r="L763" t="s">
        <v>32</v>
      </c>
      <c r="M763">
        <v>59</v>
      </c>
      <c r="N763" t="str">
        <f t="shared" si="22"/>
        <v>Middle Age Adults</v>
      </c>
      <c r="O763" t="s">
        <v>18</v>
      </c>
    </row>
    <row r="764" spans="1:15" x14ac:dyDescent="0.2">
      <c r="A764">
        <v>20657</v>
      </c>
      <c r="B764" t="s">
        <v>37</v>
      </c>
      <c r="C764" t="s">
        <v>39</v>
      </c>
      <c r="D764" s="3">
        <v>50000</v>
      </c>
      <c r="E764" s="3" t="str">
        <f t="shared" si="23"/>
        <v>Middle Class</v>
      </c>
      <c r="F764">
        <v>2</v>
      </c>
      <c r="G764" t="s">
        <v>13</v>
      </c>
      <c r="H764" t="s">
        <v>14</v>
      </c>
      <c r="I764" t="s">
        <v>15</v>
      </c>
      <c r="J764">
        <v>0</v>
      </c>
      <c r="K764" t="s">
        <v>22</v>
      </c>
      <c r="L764" t="s">
        <v>32</v>
      </c>
      <c r="M764">
        <v>37</v>
      </c>
      <c r="N764" t="str">
        <f t="shared" si="22"/>
        <v>Young Adults</v>
      </c>
      <c r="O764" t="s">
        <v>15</v>
      </c>
    </row>
    <row r="765" spans="1:15" x14ac:dyDescent="0.2">
      <c r="A765">
        <v>12882</v>
      </c>
      <c r="B765" t="s">
        <v>36</v>
      </c>
      <c r="C765" t="s">
        <v>39</v>
      </c>
      <c r="D765" s="3">
        <v>50000</v>
      </c>
      <c r="E765" s="3" t="str">
        <f t="shared" si="23"/>
        <v>Middle Class</v>
      </c>
      <c r="F765">
        <v>1</v>
      </c>
      <c r="G765" t="s">
        <v>31</v>
      </c>
      <c r="H765" t="s">
        <v>14</v>
      </c>
      <c r="I765" t="s">
        <v>15</v>
      </c>
      <c r="J765">
        <v>0</v>
      </c>
      <c r="K765" t="s">
        <v>16</v>
      </c>
      <c r="L765" t="s">
        <v>32</v>
      </c>
      <c r="M765">
        <v>33</v>
      </c>
      <c r="N765" t="str">
        <f t="shared" si="22"/>
        <v>Young Adults</v>
      </c>
      <c r="O765" t="s">
        <v>15</v>
      </c>
    </row>
    <row r="766" spans="1:15" x14ac:dyDescent="0.2">
      <c r="A766">
        <v>25908</v>
      </c>
      <c r="B766" t="s">
        <v>36</v>
      </c>
      <c r="C766" t="s">
        <v>38</v>
      </c>
      <c r="D766" s="3">
        <v>60000</v>
      </c>
      <c r="E766" s="3" t="str">
        <f t="shared" si="23"/>
        <v>Middle Class</v>
      </c>
      <c r="F766">
        <v>0</v>
      </c>
      <c r="G766" t="s">
        <v>19</v>
      </c>
      <c r="H766" t="s">
        <v>14</v>
      </c>
      <c r="I766" t="s">
        <v>18</v>
      </c>
      <c r="J766">
        <v>1</v>
      </c>
      <c r="K766" t="s">
        <v>26</v>
      </c>
      <c r="L766" t="s">
        <v>32</v>
      </c>
      <c r="M766">
        <v>27</v>
      </c>
      <c r="N766" t="str">
        <f t="shared" si="22"/>
        <v>Young Adults</v>
      </c>
      <c r="O766" t="s">
        <v>18</v>
      </c>
    </row>
    <row r="767" spans="1:15" x14ac:dyDescent="0.2">
      <c r="A767">
        <v>16753</v>
      </c>
      <c r="B767" t="s">
        <v>37</v>
      </c>
      <c r="C767" t="s">
        <v>38</v>
      </c>
      <c r="D767" s="3">
        <v>70000</v>
      </c>
      <c r="E767" s="3" t="str">
        <f t="shared" si="23"/>
        <v>Middle Class</v>
      </c>
      <c r="F767">
        <v>0</v>
      </c>
      <c r="G767" t="s">
        <v>19</v>
      </c>
      <c r="H767" t="s">
        <v>14</v>
      </c>
      <c r="I767" t="s">
        <v>15</v>
      </c>
      <c r="J767">
        <v>2</v>
      </c>
      <c r="K767" t="s">
        <v>23</v>
      </c>
      <c r="L767" t="s">
        <v>32</v>
      </c>
      <c r="M767">
        <v>34</v>
      </c>
      <c r="N767" t="str">
        <f t="shared" si="22"/>
        <v>Young Adults</v>
      </c>
      <c r="O767" t="s">
        <v>15</v>
      </c>
    </row>
    <row r="768" spans="1:15" x14ac:dyDescent="0.2">
      <c r="A768">
        <v>14608</v>
      </c>
      <c r="B768" t="s">
        <v>36</v>
      </c>
      <c r="C768" t="s">
        <v>39</v>
      </c>
      <c r="D768" s="3">
        <v>50000</v>
      </c>
      <c r="E768" s="3" t="str">
        <f t="shared" si="23"/>
        <v>Middle Class</v>
      </c>
      <c r="F768">
        <v>4</v>
      </c>
      <c r="G768" t="s">
        <v>13</v>
      </c>
      <c r="H768" t="s">
        <v>14</v>
      </c>
      <c r="I768" t="s">
        <v>15</v>
      </c>
      <c r="J768">
        <v>3</v>
      </c>
      <c r="K768" t="s">
        <v>30</v>
      </c>
      <c r="L768" t="s">
        <v>32</v>
      </c>
      <c r="M768">
        <v>42</v>
      </c>
      <c r="N768" t="str">
        <f t="shared" si="22"/>
        <v>Middle Age Adults</v>
      </c>
      <c r="O768" t="s">
        <v>18</v>
      </c>
    </row>
    <row r="769" spans="1:15" x14ac:dyDescent="0.2">
      <c r="A769">
        <v>24979</v>
      </c>
      <c r="B769" t="s">
        <v>36</v>
      </c>
      <c r="C769" t="s">
        <v>38</v>
      </c>
      <c r="D769" s="3">
        <v>60000</v>
      </c>
      <c r="E769" s="3" t="str">
        <f t="shared" si="23"/>
        <v>Middle Class</v>
      </c>
      <c r="F769">
        <v>2</v>
      </c>
      <c r="G769" t="s">
        <v>19</v>
      </c>
      <c r="H769" t="s">
        <v>21</v>
      </c>
      <c r="I769" t="s">
        <v>15</v>
      </c>
      <c r="J769">
        <v>2</v>
      </c>
      <c r="K769" t="s">
        <v>22</v>
      </c>
      <c r="L769" t="s">
        <v>32</v>
      </c>
      <c r="M769">
        <v>57</v>
      </c>
      <c r="N769" t="str">
        <f t="shared" si="22"/>
        <v>Middle Age Adults</v>
      </c>
      <c r="O769" t="s">
        <v>15</v>
      </c>
    </row>
    <row r="770" spans="1:15" x14ac:dyDescent="0.2">
      <c r="A770">
        <v>13313</v>
      </c>
      <c r="B770" t="s">
        <v>36</v>
      </c>
      <c r="C770" t="s">
        <v>38</v>
      </c>
      <c r="D770" s="3">
        <v>120000</v>
      </c>
      <c r="E770" s="3" t="str">
        <f t="shared" si="23"/>
        <v>Middle Class</v>
      </c>
      <c r="F770">
        <v>1</v>
      </c>
      <c r="G770" t="s">
        <v>27</v>
      </c>
      <c r="H770" t="s">
        <v>21</v>
      </c>
      <c r="I770" t="s">
        <v>18</v>
      </c>
      <c r="J770">
        <v>4</v>
      </c>
      <c r="K770" t="s">
        <v>22</v>
      </c>
      <c r="L770" t="s">
        <v>32</v>
      </c>
      <c r="M770">
        <v>45</v>
      </c>
      <c r="N770" t="str">
        <f t="shared" ref="N770:N833" si="24">IF(M770&gt;=60, "Seniors", IF(M770&lt;39,  "Young Adults", "Middle Age Adults"))</f>
        <v>Middle Age Adults</v>
      </c>
      <c r="O770" t="s">
        <v>18</v>
      </c>
    </row>
    <row r="771" spans="1:15" x14ac:dyDescent="0.2">
      <c r="A771">
        <v>18952</v>
      </c>
      <c r="B771" t="s">
        <v>36</v>
      </c>
      <c r="C771" t="s">
        <v>38</v>
      </c>
      <c r="D771" s="3">
        <v>100000</v>
      </c>
      <c r="E771" s="3" t="str">
        <f t="shared" ref="E771:E834" si="25">IF(D771&gt;=156000, "Upper Class", IF(D771&lt;48000,  "Lower Class", "Middle Class"))</f>
        <v>Middle Class</v>
      </c>
      <c r="F771">
        <v>4</v>
      </c>
      <c r="G771" t="s">
        <v>13</v>
      </c>
      <c r="H771" t="s">
        <v>28</v>
      </c>
      <c r="I771" t="s">
        <v>15</v>
      </c>
      <c r="J771">
        <v>4</v>
      </c>
      <c r="K771" t="s">
        <v>16</v>
      </c>
      <c r="L771" t="s">
        <v>32</v>
      </c>
      <c r="M771">
        <v>40</v>
      </c>
      <c r="N771" t="str">
        <f t="shared" si="24"/>
        <v>Middle Age Adults</v>
      </c>
      <c r="O771" t="s">
        <v>18</v>
      </c>
    </row>
    <row r="772" spans="1:15" x14ac:dyDescent="0.2">
      <c r="A772">
        <v>17699</v>
      </c>
      <c r="B772" t="s">
        <v>36</v>
      </c>
      <c r="C772" t="s">
        <v>39</v>
      </c>
      <c r="D772" s="3">
        <v>60000</v>
      </c>
      <c r="E772" s="3" t="str">
        <f t="shared" si="25"/>
        <v>Middle Class</v>
      </c>
      <c r="F772">
        <v>1</v>
      </c>
      <c r="G772" t="s">
        <v>31</v>
      </c>
      <c r="H772" t="s">
        <v>14</v>
      </c>
      <c r="I772" t="s">
        <v>18</v>
      </c>
      <c r="J772">
        <v>0</v>
      </c>
      <c r="K772" t="s">
        <v>16</v>
      </c>
      <c r="L772" t="s">
        <v>32</v>
      </c>
      <c r="M772">
        <v>55</v>
      </c>
      <c r="N772" t="str">
        <f t="shared" si="24"/>
        <v>Middle Age Adults</v>
      </c>
      <c r="O772" t="s">
        <v>18</v>
      </c>
    </row>
    <row r="773" spans="1:15" x14ac:dyDescent="0.2">
      <c r="A773">
        <v>14657</v>
      </c>
      <c r="B773" t="s">
        <v>36</v>
      </c>
      <c r="C773" t="s">
        <v>39</v>
      </c>
      <c r="D773" s="3">
        <v>80000</v>
      </c>
      <c r="E773" s="3" t="str">
        <f t="shared" si="25"/>
        <v>Middle Class</v>
      </c>
      <c r="F773">
        <v>1</v>
      </c>
      <c r="G773" t="s">
        <v>19</v>
      </c>
      <c r="H773" t="s">
        <v>14</v>
      </c>
      <c r="I773" t="s">
        <v>18</v>
      </c>
      <c r="J773">
        <v>1</v>
      </c>
      <c r="K773" t="s">
        <v>16</v>
      </c>
      <c r="L773" t="s">
        <v>32</v>
      </c>
      <c r="M773">
        <v>47</v>
      </c>
      <c r="N773" t="str">
        <f t="shared" si="24"/>
        <v>Middle Age Adults</v>
      </c>
      <c r="O773" t="s">
        <v>15</v>
      </c>
    </row>
    <row r="774" spans="1:15" x14ac:dyDescent="0.2">
      <c r="A774">
        <v>11540</v>
      </c>
      <c r="B774" t="s">
        <v>37</v>
      </c>
      <c r="C774" t="s">
        <v>39</v>
      </c>
      <c r="D774" s="3">
        <v>60000</v>
      </c>
      <c r="E774" s="3" t="str">
        <f t="shared" si="25"/>
        <v>Middle Class</v>
      </c>
      <c r="F774">
        <v>4</v>
      </c>
      <c r="G774" t="s">
        <v>31</v>
      </c>
      <c r="H774" t="s">
        <v>14</v>
      </c>
      <c r="I774" t="s">
        <v>15</v>
      </c>
      <c r="J774">
        <v>0</v>
      </c>
      <c r="K774" t="s">
        <v>26</v>
      </c>
      <c r="L774" t="s">
        <v>32</v>
      </c>
      <c r="M774">
        <v>47</v>
      </c>
      <c r="N774" t="str">
        <f t="shared" si="24"/>
        <v>Middle Age Adults</v>
      </c>
      <c r="O774" t="s">
        <v>15</v>
      </c>
    </row>
    <row r="775" spans="1:15" x14ac:dyDescent="0.2">
      <c r="A775">
        <v>11783</v>
      </c>
      <c r="B775" t="s">
        <v>36</v>
      </c>
      <c r="C775" t="s">
        <v>38</v>
      </c>
      <c r="D775" s="3">
        <v>60000</v>
      </c>
      <c r="E775" s="3" t="str">
        <f t="shared" si="25"/>
        <v>Middle Class</v>
      </c>
      <c r="F775">
        <v>1</v>
      </c>
      <c r="G775" t="s">
        <v>31</v>
      </c>
      <c r="H775" t="s">
        <v>14</v>
      </c>
      <c r="I775" t="s">
        <v>15</v>
      </c>
      <c r="J775">
        <v>0</v>
      </c>
      <c r="K775" t="s">
        <v>16</v>
      </c>
      <c r="L775" t="s">
        <v>32</v>
      </c>
      <c r="M775">
        <v>34</v>
      </c>
      <c r="N775" t="str">
        <f t="shared" si="24"/>
        <v>Young Adults</v>
      </c>
      <c r="O775" t="s">
        <v>18</v>
      </c>
    </row>
    <row r="776" spans="1:15" x14ac:dyDescent="0.2">
      <c r="A776">
        <v>14602</v>
      </c>
      <c r="B776" t="s">
        <v>36</v>
      </c>
      <c r="C776" t="s">
        <v>38</v>
      </c>
      <c r="D776" s="3">
        <v>80000</v>
      </c>
      <c r="E776" s="3" t="str">
        <f t="shared" si="25"/>
        <v>Middle Class</v>
      </c>
      <c r="F776">
        <v>3</v>
      </c>
      <c r="G776" t="s">
        <v>31</v>
      </c>
      <c r="H776" t="s">
        <v>21</v>
      </c>
      <c r="I776" t="s">
        <v>15</v>
      </c>
      <c r="J776">
        <v>0</v>
      </c>
      <c r="K776" t="s">
        <v>16</v>
      </c>
      <c r="L776" t="s">
        <v>32</v>
      </c>
      <c r="M776">
        <v>36</v>
      </c>
      <c r="N776" t="str">
        <f t="shared" si="24"/>
        <v>Young Adults</v>
      </c>
      <c r="O776" t="s">
        <v>15</v>
      </c>
    </row>
    <row r="777" spans="1:15" x14ac:dyDescent="0.2">
      <c r="A777">
        <v>29030</v>
      </c>
      <c r="B777" t="s">
        <v>36</v>
      </c>
      <c r="C777" t="s">
        <v>39</v>
      </c>
      <c r="D777" s="3">
        <v>70000</v>
      </c>
      <c r="E777" s="3" t="str">
        <f t="shared" si="25"/>
        <v>Middle Class</v>
      </c>
      <c r="F777">
        <v>2</v>
      </c>
      <c r="G777" t="s">
        <v>29</v>
      </c>
      <c r="H777" t="s">
        <v>14</v>
      </c>
      <c r="I777" t="s">
        <v>15</v>
      </c>
      <c r="J777">
        <v>2</v>
      </c>
      <c r="K777" t="s">
        <v>30</v>
      </c>
      <c r="L777" t="s">
        <v>32</v>
      </c>
      <c r="M777">
        <v>54</v>
      </c>
      <c r="N777" t="str">
        <f t="shared" si="24"/>
        <v>Middle Age Adults</v>
      </c>
      <c r="O777" t="s">
        <v>18</v>
      </c>
    </row>
    <row r="778" spans="1:15" x14ac:dyDescent="0.2">
      <c r="A778">
        <v>26490</v>
      </c>
      <c r="B778" t="s">
        <v>37</v>
      </c>
      <c r="C778" t="s">
        <v>39</v>
      </c>
      <c r="D778" s="3">
        <v>70000</v>
      </c>
      <c r="E778" s="3" t="str">
        <f t="shared" si="25"/>
        <v>Middle Class</v>
      </c>
      <c r="F778">
        <v>2</v>
      </c>
      <c r="G778" t="s">
        <v>13</v>
      </c>
      <c r="H778" t="s">
        <v>28</v>
      </c>
      <c r="I778" t="s">
        <v>18</v>
      </c>
      <c r="J778">
        <v>1</v>
      </c>
      <c r="K778" t="s">
        <v>22</v>
      </c>
      <c r="L778" t="s">
        <v>32</v>
      </c>
      <c r="M778">
        <v>59</v>
      </c>
      <c r="N778" t="str">
        <f t="shared" si="24"/>
        <v>Middle Age Adults</v>
      </c>
      <c r="O778" t="s">
        <v>15</v>
      </c>
    </row>
    <row r="779" spans="1:15" x14ac:dyDescent="0.2">
      <c r="A779">
        <v>13151</v>
      </c>
      <c r="B779" t="s">
        <v>37</v>
      </c>
      <c r="C779" t="s">
        <v>39</v>
      </c>
      <c r="D779" s="3">
        <v>40000</v>
      </c>
      <c r="E779" s="3" t="str">
        <f t="shared" si="25"/>
        <v>Lower Class</v>
      </c>
      <c r="F779">
        <v>0</v>
      </c>
      <c r="G779" t="s">
        <v>27</v>
      </c>
      <c r="H779" t="s">
        <v>14</v>
      </c>
      <c r="I779" t="s">
        <v>15</v>
      </c>
      <c r="J779">
        <v>2</v>
      </c>
      <c r="K779" t="s">
        <v>23</v>
      </c>
      <c r="L779" t="s">
        <v>32</v>
      </c>
      <c r="M779">
        <v>27</v>
      </c>
      <c r="N779" t="str">
        <f t="shared" si="24"/>
        <v>Young Adults</v>
      </c>
      <c r="O779" t="s">
        <v>18</v>
      </c>
    </row>
    <row r="780" spans="1:15" x14ac:dyDescent="0.2">
      <c r="A780">
        <v>17260</v>
      </c>
      <c r="B780" t="s">
        <v>36</v>
      </c>
      <c r="C780" t="s">
        <v>39</v>
      </c>
      <c r="D780" s="3">
        <v>90000</v>
      </c>
      <c r="E780" s="3" t="str">
        <f t="shared" si="25"/>
        <v>Middle Class</v>
      </c>
      <c r="F780">
        <v>5</v>
      </c>
      <c r="G780" t="s">
        <v>19</v>
      </c>
      <c r="H780" t="s">
        <v>21</v>
      </c>
      <c r="I780" t="s">
        <v>15</v>
      </c>
      <c r="J780">
        <v>3</v>
      </c>
      <c r="K780" t="s">
        <v>16</v>
      </c>
      <c r="L780" t="s">
        <v>32</v>
      </c>
      <c r="M780">
        <v>41</v>
      </c>
      <c r="N780" t="str">
        <f t="shared" si="24"/>
        <v>Middle Age Adults</v>
      </c>
      <c r="O780" t="s">
        <v>18</v>
      </c>
    </row>
    <row r="781" spans="1:15" x14ac:dyDescent="0.2">
      <c r="A781">
        <v>15372</v>
      </c>
      <c r="B781" t="s">
        <v>36</v>
      </c>
      <c r="C781" t="s">
        <v>39</v>
      </c>
      <c r="D781" s="3">
        <v>80000</v>
      </c>
      <c r="E781" s="3" t="str">
        <f t="shared" si="25"/>
        <v>Middle Class</v>
      </c>
      <c r="F781">
        <v>3</v>
      </c>
      <c r="G781" t="s">
        <v>19</v>
      </c>
      <c r="H781" t="s">
        <v>21</v>
      </c>
      <c r="I781" t="s">
        <v>18</v>
      </c>
      <c r="J781">
        <v>2</v>
      </c>
      <c r="K781" t="s">
        <v>22</v>
      </c>
      <c r="L781" t="s">
        <v>32</v>
      </c>
      <c r="M781">
        <v>50</v>
      </c>
      <c r="N781" t="str">
        <f t="shared" si="24"/>
        <v>Middle Age Adults</v>
      </c>
      <c r="O781" t="s">
        <v>15</v>
      </c>
    </row>
    <row r="782" spans="1:15" x14ac:dyDescent="0.2">
      <c r="A782">
        <v>18105</v>
      </c>
      <c r="B782" t="s">
        <v>36</v>
      </c>
      <c r="C782" t="s">
        <v>38</v>
      </c>
      <c r="D782" s="3">
        <v>60000</v>
      </c>
      <c r="E782" s="3" t="str">
        <f t="shared" si="25"/>
        <v>Middle Class</v>
      </c>
      <c r="F782">
        <v>2</v>
      </c>
      <c r="G782" t="s">
        <v>19</v>
      </c>
      <c r="H782" t="s">
        <v>21</v>
      </c>
      <c r="I782" t="s">
        <v>15</v>
      </c>
      <c r="J782">
        <v>1</v>
      </c>
      <c r="K782" t="s">
        <v>30</v>
      </c>
      <c r="L782" t="s">
        <v>32</v>
      </c>
      <c r="M782">
        <v>55</v>
      </c>
      <c r="N782" t="str">
        <f t="shared" si="24"/>
        <v>Middle Age Adults</v>
      </c>
      <c r="O782" t="s">
        <v>18</v>
      </c>
    </row>
    <row r="783" spans="1:15" x14ac:dyDescent="0.2">
      <c r="A783">
        <v>19660</v>
      </c>
      <c r="B783" t="s">
        <v>36</v>
      </c>
      <c r="C783" t="s">
        <v>39</v>
      </c>
      <c r="D783" s="3">
        <v>80000</v>
      </c>
      <c r="E783" s="3" t="str">
        <f t="shared" si="25"/>
        <v>Middle Class</v>
      </c>
      <c r="F783">
        <v>4</v>
      </c>
      <c r="G783" t="s">
        <v>13</v>
      </c>
      <c r="H783" t="s">
        <v>28</v>
      </c>
      <c r="I783" t="s">
        <v>15</v>
      </c>
      <c r="J783">
        <v>0</v>
      </c>
      <c r="K783" t="s">
        <v>16</v>
      </c>
      <c r="L783" t="s">
        <v>32</v>
      </c>
      <c r="M783">
        <v>43</v>
      </c>
      <c r="N783" t="str">
        <f t="shared" si="24"/>
        <v>Middle Age Adults</v>
      </c>
      <c r="O783" t="s">
        <v>18</v>
      </c>
    </row>
    <row r="784" spans="1:15" x14ac:dyDescent="0.2">
      <c r="A784">
        <v>16112</v>
      </c>
      <c r="B784" t="s">
        <v>37</v>
      </c>
      <c r="C784" t="s">
        <v>39</v>
      </c>
      <c r="D784" s="3">
        <v>70000</v>
      </c>
      <c r="E784" s="3" t="str">
        <f t="shared" si="25"/>
        <v>Middle Class</v>
      </c>
      <c r="F784">
        <v>4</v>
      </c>
      <c r="G784" t="s">
        <v>13</v>
      </c>
      <c r="H784" t="s">
        <v>21</v>
      </c>
      <c r="I784" t="s">
        <v>15</v>
      </c>
      <c r="J784">
        <v>2</v>
      </c>
      <c r="K784" t="s">
        <v>22</v>
      </c>
      <c r="L784" t="s">
        <v>32</v>
      </c>
      <c r="M784">
        <v>43</v>
      </c>
      <c r="N784" t="str">
        <f t="shared" si="24"/>
        <v>Middle Age Adults</v>
      </c>
      <c r="O784" t="s">
        <v>15</v>
      </c>
    </row>
    <row r="785" spans="1:15" x14ac:dyDescent="0.2">
      <c r="A785">
        <v>20698</v>
      </c>
      <c r="B785" t="s">
        <v>36</v>
      </c>
      <c r="C785" t="s">
        <v>39</v>
      </c>
      <c r="D785" s="3">
        <v>60000</v>
      </c>
      <c r="E785" s="3" t="str">
        <f t="shared" si="25"/>
        <v>Middle Class</v>
      </c>
      <c r="F785">
        <v>4</v>
      </c>
      <c r="G785" t="s">
        <v>13</v>
      </c>
      <c r="H785" t="s">
        <v>14</v>
      </c>
      <c r="I785" t="s">
        <v>15</v>
      </c>
      <c r="J785">
        <v>3</v>
      </c>
      <c r="K785" t="s">
        <v>23</v>
      </c>
      <c r="L785" t="s">
        <v>32</v>
      </c>
      <c r="M785">
        <v>42</v>
      </c>
      <c r="N785" t="str">
        <f t="shared" si="24"/>
        <v>Middle Age Adults</v>
      </c>
      <c r="O785" t="s">
        <v>18</v>
      </c>
    </row>
    <row r="786" spans="1:15" x14ac:dyDescent="0.2">
      <c r="A786">
        <v>20076</v>
      </c>
      <c r="B786" t="s">
        <v>37</v>
      </c>
      <c r="C786" t="s">
        <v>38</v>
      </c>
      <c r="D786" s="3">
        <v>10000</v>
      </c>
      <c r="E786" s="3" t="str">
        <f t="shared" si="25"/>
        <v>Lower Class</v>
      </c>
      <c r="F786">
        <v>2</v>
      </c>
      <c r="G786" t="s">
        <v>27</v>
      </c>
      <c r="H786" t="s">
        <v>25</v>
      </c>
      <c r="I786" t="s">
        <v>15</v>
      </c>
      <c r="J786">
        <v>2</v>
      </c>
      <c r="K786" t="s">
        <v>26</v>
      </c>
      <c r="L786" t="s">
        <v>32</v>
      </c>
      <c r="M786">
        <v>53</v>
      </c>
      <c r="N786" t="str">
        <f t="shared" si="24"/>
        <v>Middle Age Adults</v>
      </c>
      <c r="O786" t="s">
        <v>15</v>
      </c>
    </row>
    <row r="787" spans="1:15" x14ac:dyDescent="0.2">
      <c r="A787">
        <v>24496</v>
      </c>
      <c r="B787" t="s">
        <v>37</v>
      </c>
      <c r="C787" t="s">
        <v>38</v>
      </c>
      <c r="D787" s="3">
        <v>40000</v>
      </c>
      <c r="E787" s="3" t="str">
        <f t="shared" si="25"/>
        <v>Lower Class</v>
      </c>
      <c r="F787">
        <v>0</v>
      </c>
      <c r="G787" t="s">
        <v>27</v>
      </c>
      <c r="H787" t="s">
        <v>14</v>
      </c>
      <c r="I787" t="s">
        <v>18</v>
      </c>
      <c r="J787">
        <v>2</v>
      </c>
      <c r="K787" t="s">
        <v>16</v>
      </c>
      <c r="L787" t="s">
        <v>32</v>
      </c>
      <c r="M787">
        <v>28</v>
      </c>
      <c r="N787" t="str">
        <f t="shared" si="24"/>
        <v>Young Adults</v>
      </c>
      <c r="O787" t="s">
        <v>15</v>
      </c>
    </row>
    <row r="788" spans="1:15" x14ac:dyDescent="0.2">
      <c r="A788">
        <v>15468</v>
      </c>
      <c r="B788" t="s">
        <v>36</v>
      </c>
      <c r="C788" t="s">
        <v>38</v>
      </c>
      <c r="D788" s="3">
        <v>50000</v>
      </c>
      <c r="E788" s="3" t="str">
        <f t="shared" si="25"/>
        <v>Middle Class</v>
      </c>
      <c r="F788">
        <v>1</v>
      </c>
      <c r="G788" t="s">
        <v>13</v>
      </c>
      <c r="H788" t="s">
        <v>14</v>
      </c>
      <c r="I788" t="s">
        <v>15</v>
      </c>
      <c r="J788">
        <v>1</v>
      </c>
      <c r="K788" t="s">
        <v>16</v>
      </c>
      <c r="L788" t="s">
        <v>32</v>
      </c>
      <c r="M788">
        <v>35</v>
      </c>
      <c r="N788" t="str">
        <f t="shared" si="24"/>
        <v>Young Adults</v>
      </c>
      <c r="O788" t="s">
        <v>18</v>
      </c>
    </row>
    <row r="789" spans="1:15" x14ac:dyDescent="0.2">
      <c r="A789">
        <v>28031</v>
      </c>
      <c r="B789" t="s">
        <v>37</v>
      </c>
      <c r="C789" t="s">
        <v>38</v>
      </c>
      <c r="D789" s="3">
        <v>70000</v>
      </c>
      <c r="E789" s="3" t="str">
        <f t="shared" si="25"/>
        <v>Middle Class</v>
      </c>
      <c r="F789">
        <v>2</v>
      </c>
      <c r="G789" t="s">
        <v>13</v>
      </c>
      <c r="H789" t="s">
        <v>28</v>
      </c>
      <c r="I789" t="s">
        <v>18</v>
      </c>
      <c r="J789">
        <v>1</v>
      </c>
      <c r="K789" t="s">
        <v>22</v>
      </c>
      <c r="L789" t="s">
        <v>32</v>
      </c>
      <c r="M789">
        <v>59</v>
      </c>
      <c r="N789" t="str">
        <f t="shared" si="24"/>
        <v>Middle Age Adults</v>
      </c>
      <c r="O789" t="s">
        <v>15</v>
      </c>
    </row>
    <row r="790" spans="1:15" x14ac:dyDescent="0.2">
      <c r="A790">
        <v>26270</v>
      </c>
      <c r="B790" t="s">
        <v>37</v>
      </c>
      <c r="C790" t="s">
        <v>38</v>
      </c>
      <c r="D790" s="3">
        <v>20000</v>
      </c>
      <c r="E790" s="3" t="str">
        <f t="shared" si="25"/>
        <v>Lower Class</v>
      </c>
      <c r="F790">
        <v>2</v>
      </c>
      <c r="G790" t="s">
        <v>29</v>
      </c>
      <c r="H790" t="s">
        <v>20</v>
      </c>
      <c r="I790" t="s">
        <v>15</v>
      </c>
      <c r="J790">
        <v>2</v>
      </c>
      <c r="K790" t="s">
        <v>26</v>
      </c>
      <c r="L790" t="s">
        <v>32</v>
      </c>
      <c r="M790">
        <v>49</v>
      </c>
      <c r="N790" t="str">
        <f t="shared" si="24"/>
        <v>Middle Age Adults</v>
      </c>
      <c r="O790" t="s">
        <v>18</v>
      </c>
    </row>
    <row r="791" spans="1:15" x14ac:dyDescent="0.2">
      <c r="A791">
        <v>22221</v>
      </c>
      <c r="B791" t="s">
        <v>36</v>
      </c>
      <c r="C791" t="s">
        <v>39</v>
      </c>
      <c r="D791" s="3">
        <v>60000</v>
      </c>
      <c r="E791" s="3" t="str">
        <f t="shared" si="25"/>
        <v>Middle Class</v>
      </c>
      <c r="F791">
        <v>2</v>
      </c>
      <c r="G791" t="s">
        <v>27</v>
      </c>
      <c r="H791" t="s">
        <v>21</v>
      </c>
      <c r="I791" t="s">
        <v>18</v>
      </c>
      <c r="J791">
        <v>2</v>
      </c>
      <c r="K791" t="s">
        <v>26</v>
      </c>
      <c r="L791" t="s">
        <v>32</v>
      </c>
      <c r="M791">
        <v>48</v>
      </c>
      <c r="N791" t="str">
        <f t="shared" si="24"/>
        <v>Middle Age Adults</v>
      </c>
      <c r="O791" t="s">
        <v>15</v>
      </c>
    </row>
    <row r="792" spans="1:15" x14ac:dyDescent="0.2">
      <c r="A792">
        <v>28228</v>
      </c>
      <c r="B792" t="s">
        <v>37</v>
      </c>
      <c r="C792" t="s">
        <v>38</v>
      </c>
      <c r="D792" s="3">
        <v>80000</v>
      </c>
      <c r="E792" s="3" t="str">
        <f t="shared" si="25"/>
        <v>Middle Class</v>
      </c>
      <c r="F792">
        <v>2</v>
      </c>
      <c r="G792" t="s">
        <v>29</v>
      </c>
      <c r="H792" t="s">
        <v>14</v>
      </c>
      <c r="I792" t="s">
        <v>18</v>
      </c>
      <c r="J792">
        <v>2</v>
      </c>
      <c r="K792" t="s">
        <v>26</v>
      </c>
      <c r="L792" t="s">
        <v>32</v>
      </c>
      <c r="M792">
        <v>50</v>
      </c>
      <c r="N792" t="str">
        <f t="shared" si="24"/>
        <v>Middle Age Adults</v>
      </c>
      <c r="O792" t="s">
        <v>18</v>
      </c>
    </row>
    <row r="793" spans="1:15" x14ac:dyDescent="0.2">
      <c r="A793">
        <v>18363</v>
      </c>
      <c r="B793" t="s">
        <v>36</v>
      </c>
      <c r="C793" t="s">
        <v>39</v>
      </c>
      <c r="D793" s="3">
        <v>40000</v>
      </c>
      <c r="E793" s="3" t="str">
        <f t="shared" si="25"/>
        <v>Lower Class</v>
      </c>
      <c r="F793">
        <v>0</v>
      </c>
      <c r="G793" t="s">
        <v>27</v>
      </c>
      <c r="H793" t="s">
        <v>14</v>
      </c>
      <c r="I793" t="s">
        <v>15</v>
      </c>
      <c r="J793">
        <v>2</v>
      </c>
      <c r="K793" t="s">
        <v>23</v>
      </c>
      <c r="L793" t="s">
        <v>32</v>
      </c>
      <c r="M793">
        <v>28</v>
      </c>
      <c r="N793" t="str">
        <f t="shared" si="24"/>
        <v>Young Adults</v>
      </c>
      <c r="O793" t="s">
        <v>15</v>
      </c>
    </row>
    <row r="794" spans="1:15" x14ac:dyDescent="0.2">
      <c r="A794">
        <v>23256</v>
      </c>
      <c r="B794" t="s">
        <v>37</v>
      </c>
      <c r="C794" t="s">
        <v>39</v>
      </c>
      <c r="D794" s="3">
        <v>30000</v>
      </c>
      <c r="E794" s="3" t="str">
        <f t="shared" si="25"/>
        <v>Lower Class</v>
      </c>
      <c r="F794">
        <v>1</v>
      </c>
      <c r="G794" t="s">
        <v>27</v>
      </c>
      <c r="H794" t="s">
        <v>20</v>
      </c>
      <c r="I794" t="s">
        <v>18</v>
      </c>
      <c r="J794">
        <v>1</v>
      </c>
      <c r="K794" t="s">
        <v>23</v>
      </c>
      <c r="L794" t="s">
        <v>32</v>
      </c>
      <c r="M794">
        <v>52</v>
      </c>
      <c r="N794" t="str">
        <f t="shared" si="24"/>
        <v>Middle Age Adults</v>
      </c>
      <c r="O794" t="s">
        <v>18</v>
      </c>
    </row>
    <row r="795" spans="1:15" x14ac:dyDescent="0.2">
      <c r="A795">
        <v>12768</v>
      </c>
      <c r="B795" t="s">
        <v>36</v>
      </c>
      <c r="C795" t="s">
        <v>39</v>
      </c>
      <c r="D795" s="3">
        <v>30000</v>
      </c>
      <c r="E795" s="3" t="str">
        <f t="shared" si="25"/>
        <v>Lower Class</v>
      </c>
      <c r="F795">
        <v>1</v>
      </c>
      <c r="G795" t="s">
        <v>27</v>
      </c>
      <c r="H795" t="s">
        <v>20</v>
      </c>
      <c r="I795" t="s">
        <v>15</v>
      </c>
      <c r="J795">
        <v>1</v>
      </c>
      <c r="K795" t="s">
        <v>22</v>
      </c>
      <c r="L795" t="s">
        <v>32</v>
      </c>
      <c r="M795">
        <v>52</v>
      </c>
      <c r="N795" t="str">
        <f t="shared" si="24"/>
        <v>Middle Age Adults</v>
      </c>
      <c r="O795" t="s">
        <v>15</v>
      </c>
    </row>
    <row r="796" spans="1:15" x14ac:dyDescent="0.2">
      <c r="A796">
        <v>20361</v>
      </c>
      <c r="B796" t="s">
        <v>36</v>
      </c>
      <c r="C796" t="s">
        <v>39</v>
      </c>
      <c r="D796" s="3">
        <v>50000</v>
      </c>
      <c r="E796" s="3" t="str">
        <f t="shared" si="25"/>
        <v>Middle Class</v>
      </c>
      <c r="F796">
        <v>2</v>
      </c>
      <c r="G796" t="s">
        <v>31</v>
      </c>
      <c r="H796" t="s">
        <v>28</v>
      </c>
      <c r="I796" t="s">
        <v>15</v>
      </c>
      <c r="J796">
        <v>2</v>
      </c>
      <c r="K796" t="s">
        <v>23</v>
      </c>
      <c r="L796" t="s">
        <v>32</v>
      </c>
      <c r="M796">
        <v>69</v>
      </c>
      <c r="N796" t="str">
        <f t="shared" si="24"/>
        <v>Seniors</v>
      </c>
      <c r="O796" t="s">
        <v>18</v>
      </c>
    </row>
    <row r="797" spans="1:15" x14ac:dyDescent="0.2">
      <c r="A797">
        <v>21306</v>
      </c>
      <c r="B797" t="s">
        <v>37</v>
      </c>
      <c r="C797" t="s">
        <v>39</v>
      </c>
      <c r="D797" s="3">
        <v>60000</v>
      </c>
      <c r="E797" s="3" t="str">
        <f t="shared" si="25"/>
        <v>Middle Class</v>
      </c>
      <c r="F797">
        <v>2</v>
      </c>
      <c r="G797" t="s">
        <v>27</v>
      </c>
      <c r="H797" t="s">
        <v>21</v>
      </c>
      <c r="I797" t="s">
        <v>15</v>
      </c>
      <c r="J797">
        <v>2</v>
      </c>
      <c r="K797" t="s">
        <v>23</v>
      </c>
      <c r="L797" t="s">
        <v>32</v>
      </c>
      <c r="M797">
        <v>51</v>
      </c>
      <c r="N797" t="str">
        <f t="shared" si="24"/>
        <v>Middle Age Adults</v>
      </c>
      <c r="O797" t="s">
        <v>18</v>
      </c>
    </row>
    <row r="798" spans="1:15" x14ac:dyDescent="0.2">
      <c r="A798">
        <v>13382</v>
      </c>
      <c r="B798" t="s">
        <v>36</v>
      </c>
      <c r="C798" t="s">
        <v>39</v>
      </c>
      <c r="D798" s="3">
        <v>70000</v>
      </c>
      <c r="E798" s="3" t="str">
        <f t="shared" si="25"/>
        <v>Middle Class</v>
      </c>
      <c r="F798">
        <v>5</v>
      </c>
      <c r="G798" t="s">
        <v>19</v>
      </c>
      <c r="H798" t="s">
        <v>21</v>
      </c>
      <c r="I798" t="s">
        <v>15</v>
      </c>
      <c r="J798">
        <v>2</v>
      </c>
      <c r="K798" t="s">
        <v>26</v>
      </c>
      <c r="L798" t="s">
        <v>32</v>
      </c>
      <c r="M798">
        <v>57</v>
      </c>
      <c r="N798" t="str">
        <f t="shared" si="24"/>
        <v>Middle Age Adults</v>
      </c>
      <c r="O798" t="s">
        <v>15</v>
      </c>
    </row>
    <row r="799" spans="1:15" x14ac:dyDescent="0.2">
      <c r="A799">
        <v>20310</v>
      </c>
      <c r="B799" t="s">
        <v>37</v>
      </c>
      <c r="C799" t="s">
        <v>39</v>
      </c>
      <c r="D799" s="3">
        <v>60000</v>
      </c>
      <c r="E799" s="3" t="str">
        <f t="shared" si="25"/>
        <v>Middle Class</v>
      </c>
      <c r="F799">
        <v>0</v>
      </c>
      <c r="G799" t="s">
        <v>19</v>
      </c>
      <c r="H799" t="s">
        <v>14</v>
      </c>
      <c r="I799" t="s">
        <v>15</v>
      </c>
      <c r="J799">
        <v>1</v>
      </c>
      <c r="K799" t="s">
        <v>23</v>
      </c>
      <c r="L799" t="s">
        <v>32</v>
      </c>
      <c r="M799">
        <v>27</v>
      </c>
      <c r="N799" t="str">
        <f t="shared" si="24"/>
        <v>Young Adults</v>
      </c>
      <c r="O799" t="s">
        <v>15</v>
      </c>
    </row>
    <row r="800" spans="1:15" x14ac:dyDescent="0.2">
      <c r="A800">
        <v>22971</v>
      </c>
      <c r="B800" t="s">
        <v>37</v>
      </c>
      <c r="C800" t="s">
        <v>38</v>
      </c>
      <c r="D800" s="3">
        <v>30000</v>
      </c>
      <c r="E800" s="3" t="str">
        <f t="shared" si="25"/>
        <v>Lower Class</v>
      </c>
      <c r="F800">
        <v>0</v>
      </c>
      <c r="G800" t="s">
        <v>27</v>
      </c>
      <c r="H800" t="s">
        <v>14</v>
      </c>
      <c r="I800" t="s">
        <v>18</v>
      </c>
      <c r="J800">
        <v>2</v>
      </c>
      <c r="K800" t="s">
        <v>16</v>
      </c>
      <c r="L800" t="s">
        <v>32</v>
      </c>
      <c r="M800">
        <v>25</v>
      </c>
      <c r="N800" t="str">
        <f t="shared" si="24"/>
        <v>Young Adults</v>
      </c>
      <c r="O800" t="s">
        <v>15</v>
      </c>
    </row>
    <row r="801" spans="1:15" x14ac:dyDescent="0.2">
      <c r="A801">
        <v>15287</v>
      </c>
      <c r="B801" t="s">
        <v>37</v>
      </c>
      <c r="C801" t="s">
        <v>38</v>
      </c>
      <c r="D801" s="3">
        <v>50000</v>
      </c>
      <c r="E801" s="3" t="str">
        <f t="shared" si="25"/>
        <v>Middle Class</v>
      </c>
      <c r="F801">
        <v>1</v>
      </c>
      <c r="G801" t="s">
        <v>31</v>
      </c>
      <c r="H801" t="s">
        <v>14</v>
      </c>
      <c r="I801" t="s">
        <v>15</v>
      </c>
      <c r="J801">
        <v>0</v>
      </c>
      <c r="K801" t="s">
        <v>26</v>
      </c>
      <c r="L801" t="s">
        <v>32</v>
      </c>
      <c r="M801">
        <v>33</v>
      </c>
      <c r="N801" t="str">
        <f t="shared" si="24"/>
        <v>Young Adults</v>
      </c>
      <c r="O801" t="s">
        <v>15</v>
      </c>
    </row>
    <row r="802" spans="1:15" x14ac:dyDescent="0.2">
      <c r="A802">
        <v>15532</v>
      </c>
      <c r="B802" t="s">
        <v>37</v>
      </c>
      <c r="C802" t="s">
        <v>39</v>
      </c>
      <c r="D802" s="3">
        <v>60000</v>
      </c>
      <c r="E802" s="3" t="str">
        <f t="shared" si="25"/>
        <v>Middle Class</v>
      </c>
      <c r="F802">
        <v>4</v>
      </c>
      <c r="G802" t="s">
        <v>13</v>
      </c>
      <c r="H802" t="s">
        <v>21</v>
      </c>
      <c r="I802" t="s">
        <v>15</v>
      </c>
      <c r="J802">
        <v>2</v>
      </c>
      <c r="K802" t="s">
        <v>22</v>
      </c>
      <c r="L802" t="s">
        <v>32</v>
      </c>
      <c r="M802">
        <v>43</v>
      </c>
      <c r="N802" t="str">
        <f t="shared" si="24"/>
        <v>Middle Age Adults</v>
      </c>
      <c r="O802" t="s">
        <v>15</v>
      </c>
    </row>
    <row r="803" spans="1:15" x14ac:dyDescent="0.2">
      <c r="A803">
        <v>11255</v>
      </c>
      <c r="B803" t="s">
        <v>36</v>
      </c>
      <c r="C803" t="s">
        <v>39</v>
      </c>
      <c r="D803" s="3">
        <v>70000</v>
      </c>
      <c r="E803" s="3" t="str">
        <f t="shared" si="25"/>
        <v>Middle Class</v>
      </c>
      <c r="F803">
        <v>4</v>
      </c>
      <c r="G803" t="s">
        <v>31</v>
      </c>
      <c r="H803" t="s">
        <v>28</v>
      </c>
      <c r="I803" t="s">
        <v>15</v>
      </c>
      <c r="J803">
        <v>2</v>
      </c>
      <c r="K803" t="s">
        <v>23</v>
      </c>
      <c r="L803" t="s">
        <v>32</v>
      </c>
      <c r="M803">
        <v>73</v>
      </c>
      <c r="N803" t="str">
        <f t="shared" si="24"/>
        <v>Seniors</v>
      </c>
      <c r="O803" t="s">
        <v>18</v>
      </c>
    </row>
    <row r="804" spans="1:15" x14ac:dyDescent="0.2">
      <c r="A804">
        <v>28090</v>
      </c>
      <c r="B804" t="s">
        <v>36</v>
      </c>
      <c r="C804" t="s">
        <v>39</v>
      </c>
      <c r="D804" s="3">
        <v>40000</v>
      </c>
      <c r="E804" s="3" t="str">
        <f t="shared" si="25"/>
        <v>Lower Class</v>
      </c>
      <c r="F804">
        <v>0</v>
      </c>
      <c r="G804" t="s">
        <v>19</v>
      </c>
      <c r="H804" t="s">
        <v>14</v>
      </c>
      <c r="I804" t="s">
        <v>15</v>
      </c>
      <c r="J804">
        <v>1</v>
      </c>
      <c r="K804" t="s">
        <v>23</v>
      </c>
      <c r="L804" t="s">
        <v>32</v>
      </c>
      <c r="M804">
        <v>27</v>
      </c>
      <c r="N804" t="str">
        <f t="shared" si="24"/>
        <v>Young Adults</v>
      </c>
      <c r="O804" t="s">
        <v>18</v>
      </c>
    </row>
    <row r="805" spans="1:15" x14ac:dyDescent="0.2">
      <c r="A805">
        <v>15255</v>
      </c>
      <c r="B805" t="s">
        <v>36</v>
      </c>
      <c r="C805" t="s">
        <v>39</v>
      </c>
      <c r="D805" s="3">
        <v>40000</v>
      </c>
      <c r="E805" s="3" t="str">
        <f t="shared" si="25"/>
        <v>Lower Class</v>
      </c>
      <c r="F805">
        <v>0</v>
      </c>
      <c r="G805" t="s">
        <v>27</v>
      </c>
      <c r="H805" t="s">
        <v>14</v>
      </c>
      <c r="I805" t="s">
        <v>15</v>
      </c>
      <c r="J805">
        <v>2</v>
      </c>
      <c r="K805" t="s">
        <v>23</v>
      </c>
      <c r="L805" t="s">
        <v>32</v>
      </c>
      <c r="M805">
        <v>28</v>
      </c>
      <c r="N805" t="str">
        <f t="shared" si="24"/>
        <v>Young Adults</v>
      </c>
      <c r="O805" t="s">
        <v>15</v>
      </c>
    </row>
    <row r="806" spans="1:15" x14ac:dyDescent="0.2">
      <c r="A806">
        <v>13154</v>
      </c>
      <c r="B806" t="s">
        <v>36</v>
      </c>
      <c r="C806" t="s">
        <v>39</v>
      </c>
      <c r="D806" s="3">
        <v>40000</v>
      </c>
      <c r="E806" s="3" t="str">
        <f t="shared" si="25"/>
        <v>Lower Class</v>
      </c>
      <c r="F806">
        <v>0</v>
      </c>
      <c r="G806" t="s">
        <v>27</v>
      </c>
      <c r="H806" t="s">
        <v>14</v>
      </c>
      <c r="I806" t="s">
        <v>18</v>
      </c>
      <c r="J806">
        <v>2</v>
      </c>
      <c r="K806" t="s">
        <v>16</v>
      </c>
      <c r="L806" t="s">
        <v>32</v>
      </c>
      <c r="M806">
        <v>27</v>
      </c>
      <c r="N806" t="str">
        <f t="shared" si="24"/>
        <v>Young Adults</v>
      </c>
      <c r="O806" t="s">
        <v>15</v>
      </c>
    </row>
    <row r="807" spans="1:15" x14ac:dyDescent="0.2">
      <c r="A807">
        <v>26778</v>
      </c>
      <c r="B807" t="s">
        <v>37</v>
      </c>
      <c r="C807" t="s">
        <v>38</v>
      </c>
      <c r="D807" s="3">
        <v>40000</v>
      </c>
      <c r="E807" s="3" t="str">
        <f t="shared" si="25"/>
        <v>Lower Class</v>
      </c>
      <c r="F807">
        <v>0</v>
      </c>
      <c r="G807" t="s">
        <v>27</v>
      </c>
      <c r="H807" t="s">
        <v>14</v>
      </c>
      <c r="I807" t="s">
        <v>15</v>
      </c>
      <c r="J807">
        <v>2</v>
      </c>
      <c r="K807" t="s">
        <v>23</v>
      </c>
      <c r="L807" t="s">
        <v>32</v>
      </c>
      <c r="M807">
        <v>31</v>
      </c>
      <c r="N807" t="str">
        <f t="shared" si="24"/>
        <v>Young Adults</v>
      </c>
      <c r="O807" t="s">
        <v>18</v>
      </c>
    </row>
    <row r="808" spans="1:15" x14ac:dyDescent="0.2">
      <c r="A808">
        <v>23248</v>
      </c>
      <c r="B808" t="s">
        <v>36</v>
      </c>
      <c r="C808" t="s">
        <v>38</v>
      </c>
      <c r="D808" s="3">
        <v>10000</v>
      </c>
      <c r="E808" s="3" t="str">
        <f t="shared" si="25"/>
        <v>Lower Class</v>
      </c>
      <c r="F808">
        <v>2</v>
      </c>
      <c r="G808" t="s">
        <v>27</v>
      </c>
      <c r="H808" t="s">
        <v>25</v>
      </c>
      <c r="I808" t="s">
        <v>15</v>
      </c>
      <c r="J808">
        <v>2</v>
      </c>
      <c r="K808" t="s">
        <v>26</v>
      </c>
      <c r="L808" t="s">
        <v>32</v>
      </c>
      <c r="M808">
        <v>53</v>
      </c>
      <c r="N808" t="str">
        <f t="shared" si="24"/>
        <v>Middle Age Adults</v>
      </c>
      <c r="O808" t="s">
        <v>18</v>
      </c>
    </row>
    <row r="809" spans="1:15" x14ac:dyDescent="0.2">
      <c r="A809">
        <v>21417</v>
      </c>
      <c r="B809" t="s">
        <v>37</v>
      </c>
      <c r="C809" t="s">
        <v>38</v>
      </c>
      <c r="D809" s="3">
        <v>60000</v>
      </c>
      <c r="E809" s="3" t="str">
        <f t="shared" si="25"/>
        <v>Middle Class</v>
      </c>
      <c r="F809">
        <v>0</v>
      </c>
      <c r="G809" t="s">
        <v>19</v>
      </c>
      <c r="H809" t="s">
        <v>21</v>
      </c>
      <c r="I809" t="s">
        <v>18</v>
      </c>
      <c r="J809">
        <v>2</v>
      </c>
      <c r="K809" t="s">
        <v>26</v>
      </c>
      <c r="L809" t="s">
        <v>32</v>
      </c>
      <c r="M809">
        <v>32</v>
      </c>
      <c r="N809" t="str">
        <f t="shared" si="24"/>
        <v>Young Adults</v>
      </c>
      <c r="O809" t="s">
        <v>15</v>
      </c>
    </row>
    <row r="810" spans="1:15" x14ac:dyDescent="0.2">
      <c r="A810">
        <v>17668</v>
      </c>
      <c r="B810" t="s">
        <v>37</v>
      </c>
      <c r="C810" t="s">
        <v>39</v>
      </c>
      <c r="D810" s="3">
        <v>30000</v>
      </c>
      <c r="E810" s="3" t="str">
        <f t="shared" si="25"/>
        <v>Lower Class</v>
      </c>
      <c r="F810">
        <v>2</v>
      </c>
      <c r="G810" t="s">
        <v>27</v>
      </c>
      <c r="H810" t="s">
        <v>14</v>
      </c>
      <c r="I810" t="s">
        <v>15</v>
      </c>
      <c r="J810">
        <v>2</v>
      </c>
      <c r="K810" t="s">
        <v>26</v>
      </c>
      <c r="L810" t="s">
        <v>32</v>
      </c>
      <c r="M810">
        <v>50</v>
      </c>
      <c r="N810" t="str">
        <f t="shared" si="24"/>
        <v>Middle Age Adults</v>
      </c>
      <c r="O810" t="s">
        <v>15</v>
      </c>
    </row>
    <row r="811" spans="1:15" x14ac:dyDescent="0.2">
      <c r="A811">
        <v>27994</v>
      </c>
      <c r="B811" t="s">
        <v>36</v>
      </c>
      <c r="C811" t="s">
        <v>38</v>
      </c>
      <c r="D811" s="3">
        <v>40000</v>
      </c>
      <c r="E811" s="3" t="str">
        <f t="shared" si="25"/>
        <v>Lower Class</v>
      </c>
      <c r="F811">
        <v>4</v>
      </c>
      <c r="G811" t="s">
        <v>27</v>
      </c>
      <c r="H811" t="s">
        <v>21</v>
      </c>
      <c r="I811" t="s">
        <v>15</v>
      </c>
      <c r="J811">
        <v>2</v>
      </c>
      <c r="K811" t="s">
        <v>23</v>
      </c>
      <c r="L811" t="s">
        <v>32</v>
      </c>
      <c r="M811">
        <v>69</v>
      </c>
      <c r="N811" t="str">
        <f t="shared" si="24"/>
        <v>Seniors</v>
      </c>
      <c r="O811" t="s">
        <v>18</v>
      </c>
    </row>
    <row r="812" spans="1:15" x14ac:dyDescent="0.2">
      <c r="A812">
        <v>20376</v>
      </c>
      <c r="B812" t="s">
        <v>37</v>
      </c>
      <c r="C812" t="s">
        <v>38</v>
      </c>
      <c r="D812" s="3">
        <v>70000</v>
      </c>
      <c r="E812" s="3" t="str">
        <f t="shared" si="25"/>
        <v>Middle Class</v>
      </c>
      <c r="F812">
        <v>3</v>
      </c>
      <c r="G812" t="s">
        <v>31</v>
      </c>
      <c r="H812" t="s">
        <v>28</v>
      </c>
      <c r="I812" t="s">
        <v>15</v>
      </c>
      <c r="J812">
        <v>2</v>
      </c>
      <c r="K812" t="s">
        <v>23</v>
      </c>
      <c r="L812" t="s">
        <v>32</v>
      </c>
      <c r="M812">
        <v>52</v>
      </c>
      <c r="N812" t="str">
        <f t="shared" si="24"/>
        <v>Middle Age Adults</v>
      </c>
      <c r="O812" t="s">
        <v>15</v>
      </c>
    </row>
    <row r="813" spans="1:15" x14ac:dyDescent="0.2">
      <c r="A813">
        <v>25954</v>
      </c>
      <c r="B813" t="s">
        <v>36</v>
      </c>
      <c r="C813" t="s">
        <v>39</v>
      </c>
      <c r="D813" s="3">
        <v>60000</v>
      </c>
      <c r="E813" s="3" t="str">
        <f t="shared" si="25"/>
        <v>Middle Class</v>
      </c>
      <c r="F813">
        <v>0</v>
      </c>
      <c r="G813" t="s">
        <v>19</v>
      </c>
      <c r="H813" t="s">
        <v>14</v>
      </c>
      <c r="I813" t="s">
        <v>18</v>
      </c>
      <c r="J813">
        <v>2</v>
      </c>
      <c r="K813" t="s">
        <v>26</v>
      </c>
      <c r="L813" t="s">
        <v>32</v>
      </c>
      <c r="M813">
        <v>31</v>
      </c>
      <c r="N813" t="str">
        <f t="shared" si="24"/>
        <v>Young Adults</v>
      </c>
      <c r="O813" t="s">
        <v>18</v>
      </c>
    </row>
    <row r="814" spans="1:15" x14ac:dyDescent="0.2">
      <c r="A814">
        <v>15749</v>
      </c>
      <c r="B814" t="s">
        <v>37</v>
      </c>
      <c r="C814" t="s">
        <v>38</v>
      </c>
      <c r="D814" s="3">
        <v>70000</v>
      </c>
      <c r="E814" s="3" t="str">
        <f t="shared" si="25"/>
        <v>Middle Class</v>
      </c>
      <c r="F814">
        <v>4</v>
      </c>
      <c r="G814" t="s">
        <v>13</v>
      </c>
      <c r="H814" t="s">
        <v>28</v>
      </c>
      <c r="I814" t="s">
        <v>15</v>
      </c>
      <c r="J814">
        <v>2</v>
      </c>
      <c r="K814" t="s">
        <v>30</v>
      </c>
      <c r="L814" t="s">
        <v>32</v>
      </c>
      <c r="M814">
        <v>61</v>
      </c>
      <c r="N814" t="str">
        <f t="shared" si="24"/>
        <v>Seniors</v>
      </c>
      <c r="O814" t="s">
        <v>18</v>
      </c>
    </row>
    <row r="815" spans="1:15" x14ac:dyDescent="0.2">
      <c r="A815">
        <v>25899</v>
      </c>
      <c r="B815" t="s">
        <v>36</v>
      </c>
      <c r="C815" t="s">
        <v>38</v>
      </c>
      <c r="D815" s="3">
        <v>70000</v>
      </c>
      <c r="E815" s="3" t="str">
        <f t="shared" si="25"/>
        <v>Middle Class</v>
      </c>
      <c r="F815">
        <v>2</v>
      </c>
      <c r="G815" t="s">
        <v>27</v>
      </c>
      <c r="H815" t="s">
        <v>21</v>
      </c>
      <c r="I815" t="s">
        <v>15</v>
      </c>
      <c r="J815">
        <v>2</v>
      </c>
      <c r="K815" t="s">
        <v>30</v>
      </c>
      <c r="L815" t="s">
        <v>32</v>
      </c>
      <c r="M815">
        <v>53</v>
      </c>
      <c r="N815" t="str">
        <f t="shared" si="24"/>
        <v>Middle Age Adults</v>
      </c>
      <c r="O815" t="s">
        <v>18</v>
      </c>
    </row>
    <row r="816" spans="1:15" x14ac:dyDescent="0.2">
      <c r="A816">
        <v>13351</v>
      </c>
      <c r="B816" t="s">
        <v>37</v>
      </c>
      <c r="C816" t="s">
        <v>38</v>
      </c>
      <c r="D816" s="3">
        <v>70000</v>
      </c>
      <c r="E816" s="3" t="str">
        <f t="shared" si="25"/>
        <v>Middle Class</v>
      </c>
      <c r="F816">
        <v>4</v>
      </c>
      <c r="G816" t="s">
        <v>13</v>
      </c>
      <c r="H816" t="s">
        <v>28</v>
      </c>
      <c r="I816" t="s">
        <v>15</v>
      </c>
      <c r="J816">
        <v>2</v>
      </c>
      <c r="K816" t="s">
        <v>26</v>
      </c>
      <c r="L816" t="s">
        <v>32</v>
      </c>
      <c r="M816">
        <v>62</v>
      </c>
      <c r="N816" t="str">
        <f t="shared" si="24"/>
        <v>Seniors</v>
      </c>
      <c r="O816" t="s">
        <v>15</v>
      </c>
    </row>
    <row r="817" spans="1:15" x14ac:dyDescent="0.2">
      <c r="A817">
        <v>23333</v>
      </c>
      <c r="B817" t="s">
        <v>36</v>
      </c>
      <c r="C817" t="s">
        <v>39</v>
      </c>
      <c r="D817" s="3">
        <v>40000</v>
      </c>
      <c r="E817" s="3" t="str">
        <f t="shared" si="25"/>
        <v>Lower Class</v>
      </c>
      <c r="F817">
        <v>0</v>
      </c>
      <c r="G817" t="s">
        <v>19</v>
      </c>
      <c r="H817" t="s">
        <v>14</v>
      </c>
      <c r="I817" t="s">
        <v>18</v>
      </c>
      <c r="J817">
        <v>2</v>
      </c>
      <c r="K817" t="s">
        <v>26</v>
      </c>
      <c r="L817" t="s">
        <v>32</v>
      </c>
      <c r="M817">
        <v>30</v>
      </c>
      <c r="N817" t="str">
        <f t="shared" si="24"/>
        <v>Young Adults</v>
      </c>
      <c r="O817" t="s">
        <v>18</v>
      </c>
    </row>
    <row r="818" spans="1:15" x14ac:dyDescent="0.2">
      <c r="A818">
        <v>21660</v>
      </c>
      <c r="B818" t="s">
        <v>36</v>
      </c>
      <c r="C818" t="s">
        <v>38</v>
      </c>
      <c r="D818" s="3">
        <v>60000</v>
      </c>
      <c r="E818" s="3" t="str">
        <f t="shared" si="25"/>
        <v>Middle Class</v>
      </c>
      <c r="F818">
        <v>3</v>
      </c>
      <c r="G818" t="s">
        <v>31</v>
      </c>
      <c r="H818" t="s">
        <v>21</v>
      </c>
      <c r="I818" t="s">
        <v>15</v>
      </c>
      <c r="J818">
        <v>0</v>
      </c>
      <c r="K818" t="s">
        <v>22</v>
      </c>
      <c r="L818" t="s">
        <v>32</v>
      </c>
      <c r="M818">
        <v>43</v>
      </c>
      <c r="N818" t="str">
        <f t="shared" si="24"/>
        <v>Middle Age Adults</v>
      </c>
      <c r="O818" t="s">
        <v>15</v>
      </c>
    </row>
    <row r="819" spans="1:15" x14ac:dyDescent="0.2">
      <c r="A819">
        <v>17012</v>
      </c>
      <c r="B819" t="s">
        <v>36</v>
      </c>
      <c r="C819" t="s">
        <v>38</v>
      </c>
      <c r="D819" s="3">
        <v>60000</v>
      </c>
      <c r="E819" s="3" t="str">
        <f t="shared" si="25"/>
        <v>Middle Class</v>
      </c>
      <c r="F819">
        <v>3</v>
      </c>
      <c r="G819" t="s">
        <v>31</v>
      </c>
      <c r="H819" t="s">
        <v>21</v>
      </c>
      <c r="I819" t="s">
        <v>15</v>
      </c>
      <c r="J819">
        <v>0</v>
      </c>
      <c r="K819" t="s">
        <v>22</v>
      </c>
      <c r="L819" t="s">
        <v>32</v>
      </c>
      <c r="M819">
        <v>42</v>
      </c>
      <c r="N819" t="str">
        <f t="shared" si="24"/>
        <v>Middle Age Adults</v>
      </c>
      <c r="O819" t="s">
        <v>15</v>
      </c>
    </row>
    <row r="820" spans="1:15" x14ac:dyDescent="0.2">
      <c r="A820">
        <v>24514</v>
      </c>
      <c r="B820" t="s">
        <v>36</v>
      </c>
      <c r="C820" t="s">
        <v>39</v>
      </c>
      <c r="D820" s="3">
        <v>40000</v>
      </c>
      <c r="E820" s="3" t="str">
        <f t="shared" si="25"/>
        <v>Lower Class</v>
      </c>
      <c r="F820">
        <v>0</v>
      </c>
      <c r="G820" t="s">
        <v>19</v>
      </c>
      <c r="H820" t="s">
        <v>14</v>
      </c>
      <c r="I820" t="s">
        <v>15</v>
      </c>
      <c r="J820">
        <v>1</v>
      </c>
      <c r="K820" t="s">
        <v>23</v>
      </c>
      <c r="L820" t="s">
        <v>32</v>
      </c>
      <c r="M820">
        <v>30</v>
      </c>
      <c r="N820" t="str">
        <f t="shared" si="24"/>
        <v>Young Adults</v>
      </c>
      <c r="O820" t="s">
        <v>18</v>
      </c>
    </row>
    <row r="821" spans="1:15" x14ac:dyDescent="0.2">
      <c r="A821">
        <v>27505</v>
      </c>
      <c r="B821" t="s">
        <v>37</v>
      </c>
      <c r="C821" t="s">
        <v>38</v>
      </c>
      <c r="D821" s="3">
        <v>40000</v>
      </c>
      <c r="E821" s="3" t="str">
        <f t="shared" si="25"/>
        <v>Lower Class</v>
      </c>
      <c r="F821">
        <v>0</v>
      </c>
      <c r="G821" t="s">
        <v>27</v>
      </c>
      <c r="H821" t="s">
        <v>14</v>
      </c>
      <c r="I821" t="s">
        <v>15</v>
      </c>
      <c r="J821">
        <v>2</v>
      </c>
      <c r="K821" t="s">
        <v>23</v>
      </c>
      <c r="L821" t="s">
        <v>32</v>
      </c>
      <c r="M821">
        <v>30</v>
      </c>
      <c r="N821" t="str">
        <f t="shared" si="24"/>
        <v>Young Adults</v>
      </c>
      <c r="O821" t="s">
        <v>18</v>
      </c>
    </row>
    <row r="822" spans="1:15" x14ac:dyDescent="0.2">
      <c r="A822">
        <v>29243</v>
      </c>
      <c r="B822" t="s">
        <v>37</v>
      </c>
      <c r="C822" t="s">
        <v>39</v>
      </c>
      <c r="D822" s="3">
        <v>110000</v>
      </c>
      <c r="E822" s="3" t="str">
        <f t="shared" si="25"/>
        <v>Middle Class</v>
      </c>
      <c r="F822">
        <v>1</v>
      </c>
      <c r="G822" t="s">
        <v>13</v>
      </c>
      <c r="H822" t="s">
        <v>28</v>
      </c>
      <c r="I822" t="s">
        <v>15</v>
      </c>
      <c r="J822">
        <v>1</v>
      </c>
      <c r="K822" t="s">
        <v>23</v>
      </c>
      <c r="L822" t="s">
        <v>32</v>
      </c>
      <c r="M822">
        <v>43</v>
      </c>
      <c r="N822" t="str">
        <f t="shared" si="24"/>
        <v>Middle Age Adults</v>
      </c>
      <c r="O822" t="s">
        <v>18</v>
      </c>
    </row>
    <row r="823" spans="1:15" x14ac:dyDescent="0.2">
      <c r="A823">
        <v>26582</v>
      </c>
      <c r="B823" t="s">
        <v>36</v>
      </c>
      <c r="C823" t="s">
        <v>39</v>
      </c>
      <c r="D823" s="3">
        <v>60000</v>
      </c>
      <c r="E823" s="3" t="str">
        <f t="shared" si="25"/>
        <v>Middle Class</v>
      </c>
      <c r="F823">
        <v>0</v>
      </c>
      <c r="G823" t="s">
        <v>19</v>
      </c>
      <c r="H823" t="s">
        <v>14</v>
      </c>
      <c r="I823" t="s">
        <v>15</v>
      </c>
      <c r="J823">
        <v>2</v>
      </c>
      <c r="K823" t="s">
        <v>23</v>
      </c>
      <c r="L823" t="s">
        <v>32</v>
      </c>
      <c r="M823">
        <v>33</v>
      </c>
      <c r="N823" t="str">
        <f t="shared" si="24"/>
        <v>Young Adults</v>
      </c>
      <c r="O823" t="s">
        <v>15</v>
      </c>
    </row>
    <row r="824" spans="1:15" x14ac:dyDescent="0.2">
      <c r="A824">
        <v>14271</v>
      </c>
      <c r="B824" t="s">
        <v>36</v>
      </c>
      <c r="C824" t="s">
        <v>39</v>
      </c>
      <c r="D824" s="3">
        <v>30000</v>
      </c>
      <c r="E824" s="3" t="str">
        <f t="shared" si="25"/>
        <v>Lower Class</v>
      </c>
      <c r="F824">
        <v>0</v>
      </c>
      <c r="G824" t="s">
        <v>27</v>
      </c>
      <c r="H824" t="s">
        <v>14</v>
      </c>
      <c r="I824" t="s">
        <v>15</v>
      </c>
      <c r="J824">
        <v>2</v>
      </c>
      <c r="K824" t="s">
        <v>23</v>
      </c>
      <c r="L824" t="s">
        <v>32</v>
      </c>
      <c r="M824">
        <v>32</v>
      </c>
      <c r="N824" t="str">
        <f t="shared" si="24"/>
        <v>Young Adults</v>
      </c>
      <c r="O824" t="s">
        <v>18</v>
      </c>
    </row>
    <row r="825" spans="1:15" x14ac:dyDescent="0.2">
      <c r="A825">
        <v>23041</v>
      </c>
      <c r="B825" t="s">
        <v>37</v>
      </c>
      <c r="C825" t="s">
        <v>38</v>
      </c>
      <c r="D825" s="3">
        <v>70000</v>
      </c>
      <c r="E825" s="3" t="str">
        <f t="shared" si="25"/>
        <v>Middle Class</v>
      </c>
      <c r="F825">
        <v>4</v>
      </c>
      <c r="G825" t="s">
        <v>27</v>
      </c>
      <c r="H825" t="s">
        <v>21</v>
      </c>
      <c r="I825" t="s">
        <v>15</v>
      </c>
      <c r="J825">
        <v>0</v>
      </c>
      <c r="K825" t="s">
        <v>23</v>
      </c>
      <c r="L825" t="s">
        <v>32</v>
      </c>
      <c r="M825">
        <v>50</v>
      </c>
      <c r="N825" t="str">
        <f t="shared" si="24"/>
        <v>Middle Age Adults</v>
      </c>
      <c r="O825" t="s">
        <v>15</v>
      </c>
    </row>
    <row r="826" spans="1:15" x14ac:dyDescent="0.2">
      <c r="A826">
        <v>29048</v>
      </c>
      <c r="B826" t="s">
        <v>37</v>
      </c>
      <c r="C826" t="s">
        <v>39</v>
      </c>
      <c r="D826" s="3">
        <v>110000</v>
      </c>
      <c r="E826" s="3" t="str">
        <f t="shared" si="25"/>
        <v>Middle Class</v>
      </c>
      <c r="F826">
        <v>2</v>
      </c>
      <c r="G826" t="s">
        <v>13</v>
      </c>
      <c r="H826" t="s">
        <v>28</v>
      </c>
      <c r="I826" t="s">
        <v>18</v>
      </c>
      <c r="J826">
        <v>3</v>
      </c>
      <c r="K826" t="s">
        <v>16</v>
      </c>
      <c r="L826" t="s">
        <v>32</v>
      </c>
      <c r="M826">
        <v>37</v>
      </c>
      <c r="N826" t="str">
        <f t="shared" si="24"/>
        <v>Young Adults</v>
      </c>
      <c r="O826" t="s">
        <v>15</v>
      </c>
    </row>
    <row r="827" spans="1:15" x14ac:dyDescent="0.2">
      <c r="A827">
        <v>24433</v>
      </c>
      <c r="B827" t="s">
        <v>36</v>
      </c>
      <c r="C827" t="s">
        <v>39</v>
      </c>
      <c r="D827" s="3">
        <v>70000</v>
      </c>
      <c r="E827" s="3" t="str">
        <f t="shared" si="25"/>
        <v>Middle Class</v>
      </c>
      <c r="F827">
        <v>3</v>
      </c>
      <c r="G827" t="s">
        <v>27</v>
      </c>
      <c r="H827" t="s">
        <v>21</v>
      </c>
      <c r="I827" t="s">
        <v>18</v>
      </c>
      <c r="J827">
        <v>1</v>
      </c>
      <c r="K827" t="s">
        <v>26</v>
      </c>
      <c r="L827" t="s">
        <v>32</v>
      </c>
      <c r="M827">
        <v>52</v>
      </c>
      <c r="N827" t="str">
        <f t="shared" si="24"/>
        <v>Middle Age Adults</v>
      </c>
      <c r="O827" t="s">
        <v>15</v>
      </c>
    </row>
    <row r="828" spans="1:15" x14ac:dyDescent="0.2">
      <c r="A828">
        <v>15501</v>
      </c>
      <c r="B828" t="s">
        <v>36</v>
      </c>
      <c r="C828" t="s">
        <v>39</v>
      </c>
      <c r="D828" s="3">
        <v>70000</v>
      </c>
      <c r="E828" s="3" t="str">
        <f t="shared" si="25"/>
        <v>Middle Class</v>
      </c>
      <c r="F828">
        <v>4</v>
      </c>
      <c r="G828" t="s">
        <v>31</v>
      </c>
      <c r="H828" t="s">
        <v>21</v>
      </c>
      <c r="I828" t="s">
        <v>15</v>
      </c>
      <c r="J828">
        <v>0</v>
      </c>
      <c r="K828" t="s">
        <v>22</v>
      </c>
      <c r="L828" t="s">
        <v>32</v>
      </c>
      <c r="M828">
        <v>36</v>
      </c>
      <c r="N828" t="str">
        <f t="shared" si="24"/>
        <v>Young Adults</v>
      </c>
      <c r="O828" t="s">
        <v>15</v>
      </c>
    </row>
    <row r="829" spans="1:15" x14ac:dyDescent="0.2">
      <c r="A829">
        <v>13911</v>
      </c>
      <c r="B829" t="s">
        <v>37</v>
      </c>
      <c r="C829" t="s">
        <v>38</v>
      </c>
      <c r="D829" s="3">
        <v>80000</v>
      </c>
      <c r="E829" s="3" t="str">
        <f t="shared" si="25"/>
        <v>Middle Class</v>
      </c>
      <c r="F829">
        <v>3</v>
      </c>
      <c r="G829" t="s">
        <v>13</v>
      </c>
      <c r="H829" t="s">
        <v>14</v>
      </c>
      <c r="I829" t="s">
        <v>15</v>
      </c>
      <c r="J829">
        <v>2</v>
      </c>
      <c r="K829" t="s">
        <v>22</v>
      </c>
      <c r="L829" t="s">
        <v>32</v>
      </c>
      <c r="M829">
        <v>41</v>
      </c>
      <c r="N829" t="str">
        <f t="shared" si="24"/>
        <v>Middle Age Adults</v>
      </c>
      <c r="O829" t="s">
        <v>15</v>
      </c>
    </row>
    <row r="830" spans="1:15" x14ac:dyDescent="0.2">
      <c r="A830">
        <v>20421</v>
      </c>
      <c r="B830" t="s">
        <v>37</v>
      </c>
      <c r="C830" t="s">
        <v>38</v>
      </c>
      <c r="D830" s="3">
        <v>40000</v>
      </c>
      <c r="E830" s="3" t="str">
        <f t="shared" si="25"/>
        <v>Lower Class</v>
      </c>
      <c r="F830">
        <v>0</v>
      </c>
      <c r="G830" t="s">
        <v>29</v>
      </c>
      <c r="H830" t="s">
        <v>20</v>
      </c>
      <c r="I830" t="s">
        <v>15</v>
      </c>
      <c r="J830">
        <v>2</v>
      </c>
      <c r="K830" t="s">
        <v>23</v>
      </c>
      <c r="L830" t="s">
        <v>32</v>
      </c>
      <c r="M830">
        <v>26</v>
      </c>
      <c r="N830" t="str">
        <f t="shared" si="24"/>
        <v>Young Adults</v>
      </c>
      <c r="O830" t="s">
        <v>18</v>
      </c>
    </row>
    <row r="831" spans="1:15" x14ac:dyDescent="0.2">
      <c r="A831">
        <v>16009</v>
      </c>
      <c r="B831" t="s">
        <v>37</v>
      </c>
      <c r="C831" t="s">
        <v>39</v>
      </c>
      <c r="D831" s="3">
        <v>170000</v>
      </c>
      <c r="E831" s="3" t="str">
        <f t="shared" si="25"/>
        <v>Upper Class</v>
      </c>
      <c r="F831">
        <v>1</v>
      </c>
      <c r="G831" t="s">
        <v>31</v>
      </c>
      <c r="H831" t="s">
        <v>28</v>
      </c>
      <c r="I831" t="s">
        <v>18</v>
      </c>
      <c r="J831">
        <v>4</v>
      </c>
      <c r="K831" t="s">
        <v>16</v>
      </c>
      <c r="L831" t="s">
        <v>32</v>
      </c>
      <c r="M831">
        <v>66</v>
      </c>
      <c r="N831" t="str">
        <f t="shared" si="24"/>
        <v>Seniors</v>
      </c>
      <c r="O831" t="s">
        <v>18</v>
      </c>
    </row>
    <row r="832" spans="1:15" x14ac:dyDescent="0.2">
      <c r="A832">
        <v>18411</v>
      </c>
      <c r="B832" t="s">
        <v>36</v>
      </c>
      <c r="C832" t="s">
        <v>39</v>
      </c>
      <c r="D832" s="3">
        <v>60000</v>
      </c>
      <c r="E832" s="3" t="str">
        <f t="shared" si="25"/>
        <v>Middle Class</v>
      </c>
      <c r="F832">
        <v>2</v>
      </c>
      <c r="G832" t="s">
        <v>27</v>
      </c>
      <c r="H832" t="s">
        <v>21</v>
      </c>
      <c r="I832" t="s">
        <v>18</v>
      </c>
      <c r="J832">
        <v>2</v>
      </c>
      <c r="K832" t="s">
        <v>23</v>
      </c>
      <c r="L832" t="s">
        <v>32</v>
      </c>
      <c r="M832">
        <v>51</v>
      </c>
      <c r="N832" t="str">
        <f t="shared" si="24"/>
        <v>Middle Age Adults</v>
      </c>
      <c r="O832" t="s">
        <v>18</v>
      </c>
    </row>
    <row r="833" spans="1:15" x14ac:dyDescent="0.2">
      <c r="A833">
        <v>19163</v>
      </c>
      <c r="B833" t="s">
        <v>36</v>
      </c>
      <c r="C833" t="s">
        <v>38</v>
      </c>
      <c r="D833" s="3">
        <v>70000</v>
      </c>
      <c r="E833" s="3" t="str">
        <f t="shared" si="25"/>
        <v>Middle Class</v>
      </c>
      <c r="F833">
        <v>4</v>
      </c>
      <c r="G833" t="s">
        <v>13</v>
      </c>
      <c r="H833" t="s">
        <v>21</v>
      </c>
      <c r="I833" t="s">
        <v>15</v>
      </c>
      <c r="J833">
        <v>2</v>
      </c>
      <c r="K833" t="s">
        <v>16</v>
      </c>
      <c r="L833" t="s">
        <v>32</v>
      </c>
      <c r="M833">
        <v>43</v>
      </c>
      <c r="N833" t="str">
        <f t="shared" si="24"/>
        <v>Middle Age Adults</v>
      </c>
      <c r="O833" t="s">
        <v>15</v>
      </c>
    </row>
    <row r="834" spans="1:15" x14ac:dyDescent="0.2">
      <c r="A834">
        <v>18572</v>
      </c>
      <c r="B834" t="s">
        <v>36</v>
      </c>
      <c r="C834" t="s">
        <v>38</v>
      </c>
      <c r="D834" s="3">
        <v>60000</v>
      </c>
      <c r="E834" s="3" t="str">
        <f t="shared" si="25"/>
        <v>Middle Class</v>
      </c>
      <c r="F834">
        <v>0</v>
      </c>
      <c r="G834" t="s">
        <v>31</v>
      </c>
      <c r="H834" t="s">
        <v>21</v>
      </c>
      <c r="I834" t="s">
        <v>15</v>
      </c>
      <c r="J834">
        <v>0</v>
      </c>
      <c r="K834" t="s">
        <v>16</v>
      </c>
      <c r="L834" t="s">
        <v>32</v>
      </c>
      <c r="M834">
        <v>39</v>
      </c>
      <c r="N834" t="str">
        <f t="shared" ref="N834:N897" si="26">IF(M834&gt;=60, "Seniors", IF(M834&lt;39,  "Young Adults", "Middle Age Adults"))</f>
        <v>Middle Age Adults</v>
      </c>
      <c r="O834" t="s">
        <v>18</v>
      </c>
    </row>
    <row r="835" spans="1:15" x14ac:dyDescent="0.2">
      <c r="A835">
        <v>27540</v>
      </c>
      <c r="B835" t="s">
        <v>37</v>
      </c>
      <c r="C835" t="s">
        <v>38</v>
      </c>
      <c r="D835" s="3">
        <v>70000</v>
      </c>
      <c r="E835" s="3" t="str">
        <f t="shared" ref="E835:E898" si="27">IF(D835&gt;=156000, "Upper Class", IF(D835&lt;48000,  "Lower Class", "Middle Class"))</f>
        <v>Middle Class</v>
      </c>
      <c r="F835">
        <v>0</v>
      </c>
      <c r="G835" t="s">
        <v>13</v>
      </c>
      <c r="H835" t="s">
        <v>21</v>
      </c>
      <c r="I835" t="s">
        <v>18</v>
      </c>
      <c r="J835">
        <v>1</v>
      </c>
      <c r="K835" t="s">
        <v>16</v>
      </c>
      <c r="L835" t="s">
        <v>32</v>
      </c>
      <c r="M835">
        <v>37</v>
      </c>
      <c r="N835" t="str">
        <f t="shared" si="26"/>
        <v>Young Adults</v>
      </c>
      <c r="O835" t="s">
        <v>15</v>
      </c>
    </row>
    <row r="836" spans="1:15" x14ac:dyDescent="0.2">
      <c r="A836">
        <v>19889</v>
      </c>
      <c r="B836" t="s">
        <v>37</v>
      </c>
      <c r="C836" t="s">
        <v>38</v>
      </c>
      <c r="D836" s="3">
        <v>70000</v>
      </c>
      <c r="E836" s="3" t="str">
        <f t="shared" si="27"/>
        <v>Middle Class</v>
      </c>
      <c r="F836">
        <v>2</v>
      </c>
      <c r="G836" t="s">
        <v>29</v>
      </c>
      <c r="H836" t="s">
        <v>14</v>
      </c>
      <c r="I836" t="s">
        <v>18</v>
      </c>
      <c r="J836">
        <v>2</v>
      </c>
      <c r="K836" t="s">
        <v>22</v>
      </c>
      <c r="L836" t="s">
        <v>32</v>
      </c>
      <c r="M836">
        <v>54</v>
      </c>
      <c r="N836" t="str">
        <f t="shared" si="26"/>
        <v>Middle Age Adults</v>
      </c>
      <c r="O836" t="s">
        <v>15</v>
      </c>
    </row>
    <row r="837" spans="1:15" x14ac:dyDescent="0.2">
      <c r="A837">
        <v>12922</v>
      </c>
      <c r="B837" t="s">
        <v>37</v>
      </c>
      <c r="C837" t="s">
        <v>38</v>
      </c>
      <c r="D837" s="3">
        <v>60000</v>
      </c>
      <c r="E837" s="3" t="str">
        <f t="shared" si="27"/>
        <v>Middle Class</v>
      </c>
      <c r="F837">
        <v>3</v>
      </c>
      <c r="G837" t="s">
        <v>13</v>
      </c>
      <c r="H837" t="s">
        <v>14</v>
      </c>
      <c r="I837" t="s">
        <v>15</v>
      </c>
      <c r="J837">
        <v>0</v>
      </c>
      <c r="K837" t="s">
        <v>22</v>
      </c>
      <c r="L837" t="s">
        <v>32</v>
      </c>
      <c r="M837">
        <v>40</v>
      </c>
      <c r="N837" t="str">
        <f t="shared" si="26"/>
        <v>Middle Age Adults</v>
      </c>
      <c r="O837" t="s">
        <v>15</v>
      </c>
    </row>
    <row r="838" spans="1:15" x14ac:dyDescent="0.2">
      <c r="A838">
        <v>18891</v>
      </c>
      <c r="B838" t="s">
        <v>36</v>
      </c>
      <c r="C838" t="s">
        <v>38</v>
      </c>
      <c r="D838" s="3">
        <v>40000</v>
      </c>
      <c r="E838" s="3" t="str">
        <f t="shared" si="27"/>
        <v>Lower Class</v>
      </c>
      <c r="F838">
        <v>0</v>
      </c>
      <c r="G838" t="s">
        <v>19</v>
      </c>
      <c r="H838" t="s">
        <v>14</v>
      </c>
      <c r="I838" t="s">
        <v>15</v>
      </c>
      <c r="J838">
        <v>2</v>
      </c>
      <c r="K838" t="s">
        <v>23</v>
      </c>
      <c r="L838" t="s">
        <v>32</v>
      </c>
      <c r="M838">
        <v>28</v>
      </c>
      <c r="N838" t="str">
        <f t="shared" si="26"/>
        <v>Young Adults</v>
      </c>
      <c r="O838" t="s">
        <v>18</v>
      </c>
    </row>
    <row r="839" spans="1:15" x14ac:dyDescent="0.2">
      <c r="A839">
        <v>16773</v>
      </c>
      <c r="B839" t="s">
        <v>36</v>
      </c>
      <c r="C839" t="s">
        <v>39</v>
      </c>
      <c r="D839" s="3">
        <v>60000</v>
      </c>
      <c r="E839" s="3" t="str">
        <f t="shared" si="27"/>
        <v>Middle Class</v>
      </c>
      <c r="F839">
        <v>1</v>
      </c>
      <c r="G839" t="s">
        <v>31</v>
      </c>
      <c r="H839" t="s">
        <v>14</v>
      </c>
      <c r="I839" t="s">
        <v>15</v>
      </c>
      <c r="J839">
        <v>0</v>
      </c>
      <c r="K839" t="s">
        <v>16</v>
      </c>
      <c r="L839" t="s">
        <v>32</v>
      </c>
      <c r="M839">
        <v>33</v>
      </c>
      <c r="N839" t="str">
        <f t="shared" si="26"/>
        <v>Young Adults</v>
      </c>
      <c r="O839" t="s">
        <v>18</v>
      </c>
    </row>
    <row r="840" spans="1:15" x14ac:dyDescent="0.2">
      <c r="A840">
        <v>19143</v>
      </c>
      <c r="B840" t="s">
        <v>37</v>
      </c>
      <c r="C840" t="s">
        <v>38</v>
      </c>
      <c r="D840" s="3">
        <v>80000</v>
      </c>
      <c r="E840" s="3" t="str">
        <f t="shared" si="27"/>
        <v>Middle Class</v>
      </c>
      <c r="F840">
        <v>3</v>
      </c>
      <c r="G840" t="s">
        <v>13</v>
      </c>
      <c r="H840" t="s">
        <v>14</v>
      </c>
      <c r="I840" t="s">
        <v>15</v>
      </c>
      <c r="J840">
        <v>2</v>
      </c>
      <c r="K840" t="s">
        <v>22</v>
      </c>
      <c r="L840" t="s">
        <v>32</v>
      </c>
      <c r="M840">
        <v>41</v>
      </c>
      <c r="N840" t="str">
        <f t="shared" si="26"/>
        <v>Middle Age Adults</v>
      </c>
      <c r="O840" t="s">
        <v>15</v>
      </c>
    </row>
    <row r="841" spans="1:15" x14ac:dyDescent="0.2">
      <c r="A841">
        <v>23882</v>
      </c>
      <c r="B841" t="s">
        <v>37</v>
      </c>
      <c r="C841" t="s">
        <v>38</v>
      </c>
      <c r="D841" s="3">
        <v>80000</v>
      </c>
      <c r="E841" s="3" t="str">
        <f t="shared" si="27"/>
        <v>Middle Class</v>
      </c>
      <c r="F841">
        <v>3</v>
      </c>
      <c r="G841" t="s">
        <v>31</v>
      </c>
      <c r="H841" t="s">
        <v>21</v>
      </c>
      <c r="I841" t="s">
        <v>15</v>
      </c>
      <c r="J841">
        <v>0</v>
      </c>
      <c r="K841" t="s">
        <v>16</v>
      </c>
      <c r="L841" t="s">
        <v>32</v>
      </c>
      <c r="M841">
        <v>37</v>
      </c>
      <c r="N841" t="str">
        <f t="shared" si="26"/>
        <v>Young Adults</v>
      </c>
      <c r="O841" t="s">
        <v>15</v>
      </c>
    </row>
    <row r="842" spans="1:15" x14ac:dyDescent="0.2">
      <c r="A842">
        <v>11233</v>
      </c>
      <c r="B842" t="s">
        <v>36</v>
      </c>
      <c r="C842" t="s">
        <v>39</v>
      </c>
      <c r="D842" s="3">
        <v>70000</v>
      </c>
      <c r="E842" s="3" t="str">
        <f t="shared" si="27"/>
        <v>Middle Class</v>
      </c>
      <c r="F842">
        <v>4</v>
      </c>
      <c r="G842" t="s">
        <v>19</v>
      </c>
      <c r="H842" t="s">
        <v>21</v>
      </c>
      <c r="I842" t="s">
        <v>15</v>
      </c>
      <c r="J842">
        <v>2</v>
      </c>
      <c r="K842" t="s">
        <v>30</v>
      </c>
      <c r="L842" t="s">
        <v>32</v>
      </c>
      <c r="M842">
        <v>53</v>
      </c>
      <c r="N842" t="str">
        <f t="shared" si="26"/>
        <v>Middle Age Adults</v>
      </c>
      <c r="O842" t="s">
        <v>18</v>
      </c>
    </row>
    <row r="843" spans="1:15" x14ac:dyDescent="0.2">
      <c r="A843">
        <v>12056</v>
      </c>
      <c r="B843" t="s">
        <v>36</v>
      </c>
      <c r="C843" t="s">
        <v>39</v>
      </c>
      <c r="D843" s="3">
        <v>120000</v>
      </c>
      <c r="E843" s="3" t="str">
        <f t="shared" si="27"/>
        <v>Middle Class</v>
      </c>
      <c r="F843">
        <v>2</v>
      </c>
      <c r="G843" t="s">
        <v>31</v>
      </c>
      <c r="H843" t="s">
        <v>28</v>
      </c>
      <c r="I843" t="s">
        <v>15</v>
      </c>
      <c r="J843">
        <v>3</v>
      </c>
      <c r="K843" t="s">
        <v>23</v>
      </c>
      <c r="L843" t="s">
        <v>32</v>
      </c>
      <c r="M843">
        <v>64</v>
      </c>
      <c r="N843" t="str">
        <f t="shared" si="26"/>
        <v>Seniors</v>
      </c>
      <c r="O843" t="s">
        <v>18</v>
      </c>
    </row>
    <row r="844" spans="1:15" x14ac:dyDescent="0.2">
      <c r="A844">
        <v>15555</v>
      </c>
      <c r="B844" t="s">
        <v>36</v>
      </c>
      <c r="C844" t="s">
        <v>38</v>
      </c>
      <c r="D844" s="3">
        <v>60000</v>
      </c>
      <c r="E844" s="3" t="str">
        <f t="shared" si="27"/>
        <v>Middle Class</v>
      </c>
      <c r="F844">
        <v>1</v>
      </c>
      <c r="G844" t="s">
        <v>19</v>
      </c>
      <c r="H844" t="s">
        <v>14</v>
      </c>
      <c r="I844" t="s">
        <v>15</v>
      </c>
      <c r="J844">
        <v>1</v>
      </c>
      <c r="K844" t="s">
        <v>22</v>
      </c>
      <c r="L844" t="s">
        <v>32</v>
      </c>
      <c r="M844">
        <v>45</v>
      </c>
      <c r="N844" t="str">
        <f t="shared" si="26"/>
        <v>Middle Age Adults</v>
      </c>
      <c r="O844" t="s">
        <v>15</v>
      </c>
    </row>
    <row r="845" spans="1:15" x14ac:dyDescent="0.2">
      <c r="A845">
        <v>18423</v>
      </c>
      <c r="B845" t="s">
        <v>37</v>
      </c>
      <c r="C845" t="s">
        <v>39</v>
      </c>
      <c r="D845" s="3">
        <v>80000</v>
      </c>
      <c r="E845" s="3" t="str">
        <f t="shared" si="27"/>
        <v>Middle Class</v>
      </c>
      <c r="F845">
        <v>2</v>
      </c>
      <c r="G845" t="s">
        <v>29</v>
      </c>
      <c r="H845" t="s">
        <v>14</v>
      </c>
      <c r="I845" t="s">
        <v>18</v>
      </c>
      <c r="J845">
        <v>2</v>
      </c>
      <c r="K845" t="s">
        <v>26</v>
      </c>
      <c r="L845" t="s">
        <v>32</v>
      </c>
      <c r="M845">
        <v>52</v>
      </c>
      <c r="N845" t="str">
        <f t="shared" si="26"/>
        <v>Middle Age Adults</v>
      </c>
      <c r="O845" t="s">
        <v>18</v>
      </c>
    </row>
    <row r="846" spans="1:15" x14ac:dyDescent="0.2">
      <c r="A846">
        <v>22743</v>
      </c>
      <c r="B846" t="s">
        <v>36</v>
      </c>
      <c r="C846" t="s">
        <v>38</v>
      </c>
      <c r="D846" s="3">
        <v>40000</v>
      </c>
      <c r="E846" s="3" t="str">
        <f t="shared" si="27"/>
        <v>Lower Class</v>
      </c>
      <c r="F846">
        <v>5</v>
      </c>
      <c r="G846" t="s">
        <v>27</v>
      </c>
      <c r="H846" t="s">
        <v>21</v>
      </c>
      <c r="I846" t="s">
        <v>15</v>
      </c>
      <c r="J846">
        <v>2</v>
      </c>
      <c r="K846" t="s">
        <v>30</v>
      </c>
      <c r="L846" t="s">
        <v>32</v>
      </c>
      <c r="M846">
        <v>60</v>
      </c>
      <c r="N846" t="str">
        <f t="shared" si="26"/>
        <v>Seniors</v>
      </c>
      <c r="O846" t="s">
        <v>18</v>
      </c>
    </row>
    <row r="847" spans="1:15" x14ac:dyDescent="0.2">
      <c r="A847">
        <v>25343</v>
      </c>
      <c r="B847" t="s">
        <v>37</v>
      </c>
      <c r="C847" t="s">
        <v>38</v>
      </c>
      <c r="D847" s="3">
        <v>20000</v>
      </c>
      <c r="E847" s="3" t="str">
        <f t="shared" si="27"/>
        <v>Lower Class</v>
      </c>
      <c r="F847">
        <v>3</v>
      </c>
      <c r="G847" t="s">
        <v>29</v>
      </c>
      <c r="H847" t="s">
        <v>20</v>
      </c>
      <c r="I847" t="s">
        <v>15</v>
      </c>
      <c r="J847">
        <v>2</v>
      </c>
      <c r="K847" t="s">
        <v>26</v>
      </c>
      <c r="L847" t="s">
        <v>32</v>
      </c>
      <c r="M847">
        <v>50</v>
      </c>
      <c r="N847" t="str">
        <f t="shared" si="26"/>
        <v>Middle Age Adults</v>
      </c>
      <c r="O847" t="s">
        <v>18</v>
      </c>
    </row>
    <row r="848" spans="1:15" x14ac:dyDescent="0.2">
      <c r="A848">
        <v>13390</v>
      </c>
      <c r="B848" t="s">
        <v>36</v>
      </c>
      <c r="C848" t="s">
        <v>38</v>
      </c>
      <c r="D848" s="3">
        <v>70000</v>
      </c>
      <c r="E848" s="3" t="str">
        <f t="shared" si="27"/>
        <v>Middle Class</v>
      </c>
      <c r="F848">
        <v>4</v>
      </c>
      <c r="G848" t="s">
        <v>19</v>
      </c>
      <c r="H848" t="s">
        <v>21</v>
      </c>
      <c r="I848" t="s">
        <v>18</v>
      </c>
      <c r="J848">
        <v>1</v>
      </c>
      <c r="K848" t="s">
        <v>26</v>
      </c>
      <c r="L848" t="s">
        <v>32</v>
      </c>
      <c r="M848">
        <v>56</v>
      </c>
      <c r="N848" t="str">
        <f t="shared" si="26"/>
        <v>Middle Age Adults</v>
      </c>
      <c r="O848" t="s">
        <v>18</v>
      </c>
    </row>
    <row r="849" spans="1:15" x14ac:dyDescent="0.2">
      <c r="A849">
        <v>17482</v>
      </c>
      <c r="B849" t="s">
        <v>37</v>
      </c>
      <c r="C849" t="s">
        <v>38</v>
      </c>
      <c r="D849" s="3">
        <v>40000</v>
      </c>
      <c r="E849" s="3" t="str">
        <f t="shared" si="27"/>
        <v>Lower Class</v>
      </c>
      <c r="F849">
        <v>0</v>
      </c>
      <c r="G849" t="s">
        <v>29</v>
      </c>
      <c r="H849" t="s">
        <v>20</v>
      </c>
      <c r="I849" t="s">
        <v>15</v>
      </c>
      <c r="J849">
        <v>2</v>
      </c>
      <c r="K849" t="s">
        <v>23</v>
      </c>
      <c r="L849" t="s">
        <v>32</v>
      </c>
      <c r="M849">
        <v>29</v>
      </c>
      <c r="N849" t="str">
        <f t="shared" si="26"/>
        <v>Young Adults</v>
      </c>
      <c r="O849" t="s">
        <v>18</v>
      </c>
    </row>
    <row r="850" spans="1:15" x14ac:dyDescent="0.2">
      <c r="A850">
        <v>13176</v>
      </c>
      <c r="B850" t="s">
        <v>37</v>
      </c>
      <c r="C850" t="s">
        <v>39</v>
      </c>
      <c r="D850" s="3">
        <v>130000</v>
      </c>
      <c r="E850" s="3" t="str">
        <f t="shared" si="27"/>
        <v>Middle Class</v>
      </c>
      <c r="F850">
        <v>0</v>
      </c>
      <c r="G850" t="s">
        <v>31</v>
      </c>
      <c r="H850" t="s">
        <v>28</v>
      </c>
      <c r="I850" t="s">
        <v>18</v>
      </c>
      <c r="J850">
        <v>2</v>
      </c>
      <c r="K850" t="s">
        <v>16</v>
      </c>
      <c r="L850" t="s">
        <v>32</v>
      </c>
      <c r="M850">
        <v>38</v>
      </c>
      <c r="N850" t="str">
        <f t="shared" si="26"/>
        <v>Young Adults</v>
      </c>
      <c r="O850" t="s">
        <v>15</v>
      </c>
    </row>
    <row r="851" spans="1:15" x14ac:dyDescent="0.2">
      <c r="A851">
        <v>20504</v>
      </c>
      <c r="B851" t="s">
        <v>36</v>
      </c>
      <c r="C851" t="s">
        <v>38</v>
      </c>
      <c r="D851" s="3">
        <v>40000</v>
      </c>
      <c r="E851" s="3" t="str">
        <f t="shared" si="27"/>
        <v>Lower Class</v>
      </c>
      <c r="F851">
        <v>5</v>
      </c>
      <c r="G851" t="s">
        <v>27</v>
      </c>
      <c r="H851" t="s">
        <v>21</v>
      </c>
      <c r="I851" t="s">
        <v>18</v>
      </c>
      <c r="J851">
        <v>2</v>
      </c>
      <c r="K851" t="s">
        <v>22</v>
      </c>
      <c r="L851" t="s">
        <v>32</v>
      </c>
      <c r="M851">
        <v>60</v>
      </c>
      <c r="N851" t="str">
        <f t="shared" si="26"/>
        <v>Seniors</v>
      </c>
      <c r="O851" t="s">
        <v>18</v>
      </c>
    </row>
    <row r="852" spans="1:15" x14ac:dyDescent="0.2">
      <c r="A852">
        <v>12205</v>
      </c>
      <c r="B852" t="s">
        <v>37</v>
      </c>
      <c r="C852" t="s">
        <v>38</v>
      </c>
      <c r="D852" s="3">
        <v>130000</v>
      </c>
      <c r="E852" s="3" t="str">
        <f t="shared" si="27"/>
        <v>Middle Class</v>
      </c>
      <c r="F852">
        <v>2</v>
      </c>
      <c r="G852" t="s">
        <v>13</v>
      </c>
      <c r="H852" t="s">
        <v>28</v>
      </c>
      <c r="I852" t="s">
        <v>18</v>
      </c>
      <c r="J852">
        <v>4</v>
      </c>
      <c r="K852" t="s">
        <v>16</v>
      </c>
      <c r="L852" t="s">
        <v>32</v>
      </c>
      <c r="M852">
        <v>67</v>
      </c>
      <c r="N852" t="str">
        <f t="shared" si="26"/>
        <v>Seniors</v>
      </c>
      <c r="O852" t="s">
        <v>18</v>
      </c>
    </row>
    <row r="853" spans="1:15" x14ac:dyDescent="0.2">
      <c r="A853">
        <v>16751</v>
      </c>
      <c r="B853" t="s">
        <v>36</v>
      </c>
      <c r="C853" t="s">
        <v>39</v>
      </c>
      <c r="D853" s="3">
        <v>60000</v>
      </c>
      <c r="E853" s="3" t="str">
        <f t="shared" si="27"/>
        <v>Middle Class</v>
      </c>
      <c r="F853">
        <v>0</v>
      </c>
      <c r="G853" t="s">
        <v>19</v>
      </c>
      <c r="H853" t="s">
        <v>14</v>
      </c>
      <c r="I853" t="s">
        <v>15</v>
      </c>
      <c r="J853">
        <v>1</v>
      </c>
      <c r="K853" t="s">
        <v>23</v>
      </c>
      <c r="L853" t="s">
        <v>32</v>
      </c>
      <c r="M853">
        <v>32</v>
      </c>
      <c r="N853" t="str">
        <f t="shared" si="26"/>
        <v>Young Adults</v>
      </c>
      <c r="O853" t="s">
        <v>15</v>
      </c>
    </row>
    <row r="854" spans="1:15" x14ac:dyDescent="0.2">
      <c r="A854">
        <v>21613</v>
      </c>
      <c r="B854" t="s">
        <v>37</v>
      </c>
      <c r="C854" t="s">
        <v>39</v>
      </c>
      <c r="D854" s="3">
        <v>50000</v>
      </c>
      <c r="E854" s="3" t="str">
        <f t="shared" si="27"/>
        <v>Middle Class</v>
      </c>
      <c r="F854">
        <v>2</v>
      </c>
      <c r="G854" t="s">
        <v>13</v>
      </c>
      <c r="H854" t="s">
        <v>14</v>
      </c>
      <c r="I854" t="s">
        <v>18</v>
      </c>
      <c r="J854">
        <v>1</v>
      </c>
      <c r="K854" t="s">
        <v>16</v>
      </c>
      <c r="L854" t="s">
        <v>32</v>
      </c>
      <c r="M854">
        <v>39</v>
      </c>
      <c r="N854" t="str">
        <f t="shared" si="26"/>
        <v>Middle Age Adults</v>
      </c>
      <c r="O854" t="s">
        <v>15</v>
      </c>
    </row>
    <row r="855" spans="1:15" x14ac:dyDescent="0.2">
      <c r="A855">
        <v>24801</v>
      </c>
      <c r="B855" t="s">
        <v>37</v>
      </c>
      <c r="C855" t="s">
        <v>39</v>
      </c>
      <c r="D855" s="3">
        <v>60000</v>
      </c>
      <c r="E855" s="3" t="str">
        <f t="shared" si="27"/>
        <v>Middle Class</v>
      </c>
      <c r="F855">
        <v>1</v>
      </c>
      <c r="G855" t="s">
        <v>31</v>
      </c>
      <c r="H855" t="s">
        <v>21</v>
      </c>
      <c r="I855" t="s">
        <v>15</v>
      </c>
      <c r="J855">
        <v>0</v>
      </c>
      <c r="K855" t="s">
        <v>22</v>
      </c>
      <c r="L855" t="s">
        <v>32</v>
      </c>
      <c r="M855">
        <v>35</v>
      </c>
      <c r="N855" t="str">
        <f t="shared" si="26"/>
        <v>Young Adults</v>
      </c>
      <c r="O855" t="s">
        <v>15</v>
      </c>
    </row>
    <row r="856" spans="1:15" x14ac:dyDescent="0.2">
      <c r="A856">
        <v>17519</v>
      </c>
      <c r="B856" t="s">
        <v>36</v>
      </c>
      <c r="C856" t="s">
        <v>38</v>
      </c>
      <c r="D856" s="3">
        <v>60000</v>
      </c>
      <c r="E856" s="3" t="str">
        <f t="shared" si="27"/>
        <v>Middle Class</v>
      </c>
      <c r="F856">
        <v>0</v>
      </c>
      <c r="G856" t="s">
        <v>19</v>
      </c>
      <c r="H856" t="s">
        <v>21</v>
      </c>
      <c r="I856" t="s">
        <v>15</v>
      </c>
      <c r="J856">
        <v>2</v>
      </c>
      <c r="K856" t="s">
        <v>23</v>
      </c>
      <c r="L856" t="s">
        <v>32</v>
      </c>
      <c r="M856">
        <v>32</v>
      </c>
      <c r="N856" t="str">
        <f t="shared" si="26"/>
        <v>Young Adults</v>
      </c>
      <c r="O856" t="s">
        <v>18</v>
      </c>
    </row>
    <row r="857" spans="1:15" x14ac:dyDescent="0.2">
      <c r="A857">
        <v>18347</v>
      </c>
      <c r="B857" t="s">
        <v>37</v>
      </c>
      <c r="C857" t="s">
        <v>38</v>
      </c>
      <c r="D857" s="3">
        <v>30000</v>
      </c>
      <c r="E857" s="3" t="str">
        <f t="shared" si="27"/>
        <v>Lower Class</v>
      </c>
      <c r="F857">
        <v>0</v>
      </c>
      <c r="G857" t="s">
        <v>19</v>
      </c>
      <c r="H857" t="s">
        <v>14</v>
      </c>
      <c r="I857" t="s">
        <v>18</v>
      </c>
      <c r="J857">
        <v>1</v>
      </c>
      <c r="K857" t="s">
        <v>26</v>
      </c>
      <c r="L857" t="s">
        <v>32</v>
      </c>
      <c r="M857">
        <v>31</v>
      </c>
      <c r="N857" t="str">
        <f t="shared" si="26"/>
        <v>Young Adults</v>
      </c>
      <c r="O857" t="s">
        <v>18</v>
      </c>
    </row>
    <row r="858" spans="1:15" x14ac:dyDescent="0.2">
      <c r="A858">
        <v>29052</v>
      </c>
      <c r="B858" t="s">
        <v>37</v>
      </c>
      <c r="C858" t="s">
        <v>39</v>
      </c>
      <c r="D858" s="3">
        <v>40000</v>
      </c>
      <c r="E858" s="3" t="str">
        <f t="shared" si="27"/>
        <v>Lower Class</v>
      </c>
      <c r="F858">
        <v>0</v>
      </c>
      <c r="G858" t="s">
        <v>19</v>
      </c>
      <c r="H858" t="s">
        <v>14</v>
      </c>
      <c r="I858" t="s">
        <v>15</v>
      </c>
      <c r="J858">
        <v>1</v>
      </c>
      <c r="K858" t="s">
        <v>23</v>
      </c>
      <c r="L858" t="s">
        <v>32</v>
      </c>
      <c r="M858">
        <v>27</v>
      </c>
      <c r="N858" t="str">
        <f t="shared" si="26"/>
        <v>Young Adults</v>
      </c>
      <c r="O858" t="s">
        <v>18</v>
      </c>
    </row>
    <row r="859" spans="1:15" x14ac:dyDescent="0.2">
      <c r="A859">
        <v>11745</v>
      </c>
      <c r="B859" t="s">
        <v>36</v>
      </c>
      <c r="C859" t="s">
        <v>38</v>
      </c>
      <c r="D859" s="3">
        <v>60000</v>
      </c>
      <c r="E859" s="3" t="str">
        <f t="shared" si="27"/>
        <v>Middle Class</v>
      </c>
      <c r="F859">
        <v>1</v>
      </c>
      <c r="G859" t="s">
        <v>13</v>
      </c>
      <c r="H859" t="s">
        <v>21</v>
      </c>
      <c r="I859" t="s">
        <v>15</v>
      </c>
      <c r="J859">
        <v>1</v>
      </c>
      <c r="K859" t="s">
        <v>16</v>
      </c>
      <c r="L859" t="s">
        <v>32</v>
      </c>
      <c r="M859">
        <v>47</v>
      </c>
      <c r="N859" t="str">
        <f t="shared" si="26"/>
        <v>Middle Age Adults</v>
      </c>
      <c r="O859" t="s">
        <v>15</v>
      </c>
    </row>
    <row r="860" spans="1:15" x14ac:dyDescent="0.2">
      <c r="A860">
        <v>19147</v>
      </c>
      <c r="B860" t="s">
        <v>36</v>
      </c>
      <c r="C860" t="s">
        <v>39</v>
      </c>
      <c r="D860" s="3">
        <v>40000</v>
      </c>
      <c r="E860" s="3" t="str">
        <f t="shared" si="27"/>
        <v>Lower Class</v>
      </c>
      <c r="F860">
        <v>0</v>
      </c>
      <c r="G860" t="s">
        <v>13</v>
      </c>
      <c r="H860" t="s">
        <v>21</v>
      </c>
      <c r="I860" t="s">
        <v>18</v>
      </c>
      <c r="J860">
        <v>1</v>
      </c>
      <c r="K860" t="s">
        <v>16</v>
      </c>
      <c r="L860" t="s">
        <v>32</v>
      </c>
      <c r="M860">
        <v>42</v>
      </c>
      <c r="N860" t="str">
        <f t="shared" si="26"/>
        <v>Middle Age Adults</v>
      </c>
      <c r="O860" t="s">
        <v>18</v>
      </c>
    </row>
    <row r="861" spans="1:15" x14ac:dyDescent="0.2">
      <c r="A861">
        <v>19217</v>
      </c>
      <c r="B861" t="s">
        <v>36</v>
      </c>
      <c r="C861" t="s">
        <v>39</v>
      </c>
      <c r="D861" s="3">
        <v>30000</v>
      </c>
      <c r="E861" s="3" t="str">
        <f t="shared" si="27"/>
        <v>Lower Class</v>
      </c>
      <c r="F861">
        <v>2</v>
      </c>
      <c r="G861" t="s">
        <v>27</v>
      </c>
      <c r="H861" t="s">
        <v>14</v>
      </c>
      <c r="I861" t="s">
        <v>15</v>
      </c>
      <c r="J861">
        <v>2</v>
      </c>
      <c r="K861" t="s">
        <v>26</v>
      </c>
      <c r="L861" t="s">
        <v>32</v>
      </c>
      <c r="M861">
        <v>49</v>
      </c>
      <c r="N861" t="str">
        <f t="shared" si="26"/>
        <v>Middle Age Adults</v>
      </c>
      <c r="O861" t="s">
        <v>18</v>
      </c>
    </row>
    <row r="862" spans="1:15" x14ac:dyDescent="0.2">
      <c r="A862">
        <v>15839</v>
      </c>
      <c r="B862" t="s">
        <v>37</v>
      </c>
      <c r="C862" t="s">
        <v>39</v>
      </c>
      <c r="D862" s="3">
        <v>30000</v>
      </c>
      <c r="E862" s="3" t="str">
        <f t="shared" si="27"/>
        <v>Lower Class</v>
      </c>
      <c r="F862">
        <v>0</v>
      </c>
      <c r="G862" t="s">
        <v>19</v>
      </c>
      <c r="H862" t="s">
        <v>14</v>
      </c>
      <c r="I862" t="s">
        <v>15</v>
      </c>
      <c r="J862">
        <v>1</v>
      </c>
      <c r="K862" t="s">
        <v>23</v>
      </c>
      <c r="L862" t="s">
        <v>32</v>
      </c>
      <c r="M862">
        <v>32</v>
      </c>
      <c r="N862" t="str">
        <f t="shared" si="26"/>
        <v>Young Adults</v>
      </c>
      <c r="O862" t="s">
        <v>18</v>
      </c>
    </row>
    <row r="863" spans="1:15" x14ac:dyDescent="0.2">
      <c r="A863">
        <v>13714</v>
      </c>
      <c r="B863" t="s">
        <v>36</v>
      </c>
      <c r="C863" t="s">
        <v>38</v>
      </c>
      <c r="D863" s="3">
        <v>20000</v>
      </c>
      <c r="E863" s="3" t="str">
        <f t="shared" si="27"/>
        <v>Lower Class</v>
      </c>
      <c r="F863">
        <v>2</v>
      </c>
      <c r="G863" t="s">
        <v>27</v>
      </c>
      <c r="H863" t="s">
        <v>25</v>
      </c>
      <c r="I863" t="s">
        <v>18</v>
      </c>
      <c r="J863">
        <v>2</v>
      </c>
      <c r="K863" t="s">
        <v>26</v>
      </c>
      <c r="L863" t="s">
        <v>32</v>
      </c>
      <c r="M863">
        <v>53</v>
      </c>
      <c r="N863" t="str">
        <f t="shared" si="26"/>
        <v>Middle Age Adults</v>
      </c>
      <c r="O863" t="s">
        <v>15</v>
      </c>
    </row>
    <row r="864" spans="1:15" x14ac:dyDescent="0.2">
      <c r="A864">
        <v>22330</v>
      </c>
      <c r="B864" t="s">
        <v>36</v>
      </c>
      <c r="C864" t="s">
        <v>39</v>
      </c>
      <c r="D864" s="3">
        <v>50000</v>
      </c>
      <c r="E864" s="3" t="str">
        <f t="shared" si="27"/>
        <v>Middle Class</v>
      </c>
      <c r="F864">
        <v>0</v>
      </c>
      <c r="G864" t="s">
        <v>31</v>
      </c>
      <c r="H864" t="s">
        <v>14</v>
      </c>
      <c r="I864" t="s">
        <v>15</v>
      </c>
      <c r="J864">
        <v>0</v>
      </c>
      <c r="K864" t="s">
        <v>26</v>
      </c>
      <c r="L864" t="s">
        <v>32</v>
      </c>
      <c r="M864">
        <v>32</v>
      </c>
      <c r="N864" t="str">
        <f t="shared" si="26"/>
        <v>Young Adults</v>
      </c>
      <c r="O864" t="s">
        <v>15</v>
      </c>
    </row>
    <row r="865" spans="1:15" x14ac:dyDescent="0.2">
      <c r="A865">
        <v>18783</v>
      </c>
      <c r="B865" t="s">
        <v>37</v>
      </c>
      <c r="C865" t="s">
        <v>39</v>
      </c>
      <c r="D865" s="3">
        <v>80000</v>
      </c>
      <c r="E865" s="3" t="str">
        <f t="shared" si="27"/>
        <v>Middle Class</v>
      </c>
      <c r="F865">
        <v>0</v>
      </c>
      <c r="G865" t="s">
        <v>13</v>
      </c>
      <c r="H865" t="s">
        <v>28</v>
      </c>
      <c r="I865" t="s">
        <v>18</v>
      </c>
      <c r="J865">
        <v>1</v>
      </c>
      <c r="K865" t="s">
        <v>16</v>
      </c>
      <c r="L865" t="s">
        <v>32</v>
      </c>
      <c r="M865">
        <v>38</v>
      </c>
      <c r="N865" t="str">
        <f t="shared" si="26"/>
        <v>Young Adults</v>
      </c>
      <c r="O865" t="s">
        <v>15</v>
      </c>
    </row>
    <row r="866" spans="1:15" x14ac:dyDescent="0.2">
      <c r="A866">
        <v>25041</v>
      </c>
      <c r="B866" t="s">
        <v>37</v>
      </c>
      <c r="C866" t="s">
        <v>39</v>
      </c>
      <c r="D866" s="3">
        <v>40000</v>
      </c>
      <c r="E866" s="3" t="str">
        <f t="shared" si="27"/>
        <v>Lower Class</v>
      </c>
      <c r="F866">
        <v>0</v>
      </c>
      <c r="G866" t="s">
        <v>27</v>
      </c>
      <c r="H866" t="s">
        <v>14</v>
      </c>
      <c r="I866" t="s">
        <v>15</v>
      </c>
      <c r="J866">
        <v>2</v>
      </c>
      <c r="K866" t="s">
        <v>23</v>
      </c>
      <c r="L866" t="s">
        <v>32</v>
      </c>
      <c r="M866">
        <v>31</v>
      </c>
      <c r="N866" t="str">
        <f t="shared" si="26"/>
        <v>Young Adults</v>
      </c>
      <c r="O866" t="s">
        <v>18</v>
      </c>
    </row>
    <row r="867" spans="1:15" x14ac:dyDescent="0.2">
      <c r="A867">
        <v>22046</v>
      </c>
      <c r="B867" t="s">
        <v>37</v>
      </c>
      <c r="C867" t="s">
        <v>38</v>
      </c>
      <c r="D867" s="3">
        <v>80000</v>
      </c>
      <c r="E867" s="3" t="str">
        <f t="shared" si="27"/>
        <v>Middle Class</v>
      </c>
      <c r="F867">
        <v>0</v>
      </c>
      <c r="G867" t="s">
        <v>13</v>
      </c>
      <c r="H867" t="s">
        <v>28</v>
      </c>
      <c r="I867" t="s">
        <v>18</v>
      </c>
      <c r="J867">
        <v>1</v>
      </c>
      <c r="K867" t="s">
        <v>16</v>
      </c>
      <c r="L867" t="s">
        <v>32</v>
      </c>
      <c r="M867">
        <v>38</v>
      </c>
      <c r="N867" t="str">
        <f t="shared" si="26"/>
        <v>Young Adults</v>
      </c>
      <c r="O867" t="s">
        <v>15</v>
      </c>
    </row>
    <row r="868" spans="1:15" x14ac:dyDescent="0.2">
      <c r="A868">
        <v>28052</v>
      </c>
      <c r="B868" t="s">
        <v>36</v>
      </c>
      <c r="C868" t="s">
        <v>39</v>
      </c>
      <c r="D868" s="3">
        <v>60000</v>
      </c>
      <c r="E868" s="3" t="str">
        <f t="shared" si="27"/>
        <v>Middle Class</v>
      </c>
      <c r="F868">
        <v>2</v>
      </c>
      <c r="G868" t="s">
        <v>27</v>
      </c>
      <c r="H868" t="s">
        <v>21</v>
      </c>
      <c r="I868" t="s">
        <v>15</v>
      </c>
      <c r="J868">
        <v>2</v>
      </c>
      <c r="K868" t="s">
        <v>30</v>
      </c>
      <c r="L868" t="s">
        <v>32</v>
      </c>
      <c r="M868">
        <v>55</v>
      </c>
      <c r="N868" t="str">
        <f t="shared" si="26"/>
        <v>Middle Age Adults</v>
      </c>
      <c r="O868" t="s">
        <v>18</v>
      </c>
    </row>
    <row r="869" spans="1:15" x14ac:dyDescent="0.2">
      <c r="A869">
        <v>26693</v>
      </c>
      <c r="B869" t="s">
        <v>36</v>
      </c>
      <c r="C869" t="s">
        <v>39</v>
      </c>
      <c r="D869" s="3">
        <v>70000</v>
      </c>
      <c r="E869" s="3" t="str">
        <f t="shared" si="27"/>
        <v>Middle Class</v>
      </c>
      <c r="F869">
        <v>3</v>
      </c>
      <c r="G869" t="s">
        <v>19</v>
      </c>
      <c r="H869" t="s">
        <v>21</v>
      </c>
      <c r="I869" t="s">
        <v>15</v>
      </c>
      <c r="J869">
        <v>1</v>
      </c>
      <c r="K869" t="s">
        <v>23</v>
      </c>
      <c r="L869" t="s">
        <v>32</v>
      </c>
      <c r="M869">
        <v>49</v>
      </c>
      <c r="N869" t="str">
        <f t="shared" si="26"/>
        <v>Middle Age Adults</v>
      </c>
      <c r="O869" t="s">
        <v>18</v>
      </c>
    </row>
    <row r="870" spans="1:15" x14ac:dyDescent="0.2">
      <c r="A870">
        <v>24955</v>
      </c>
      <c r="B870" t="s">
        <v>37</v>
      </c>
      <c r="C870" t="s">
        <v>39</v>
      </c>
      <c r="D870" s="3">
        <v>30000</v>
      </c>
      <c r="E870" s="3" t="str">
        <f t="shared" si="27"/>
        <v>Lower Class</v>
      </c>
      <c r="F870">
        <v>5</v>
      </c>
      <c r="G870" t="s">
        <v>29</v>
      </c>
      <c r="H870" t="s">
        <v>14</v>
      </c>
      <c r="I870" t="s">
        <v>15</v>
      </c>
      <c r="J870">
        <v>3</v>
      </c>
      <c r="K870" t="s">
        <v>30</v>
      </c>
      <c r="L870" t="s">
        <v>32</v>
      </c>
      <c r="M870">
        <v>60</v>
      </c>
      <c r="N870" t="str">
        <f t="shared" si="26"/>
        <v>Seniors</v>
      </c>
      <c r="O870" t="s">
        <v>15</v>
      </c>
    </row>
    <row r="871" spans="1:15" x14ac:dyDescent="0.2">
      <c r="A871">
        <v>26065</v>
      </c>
      <c r="B871" t="s">
        <v>37</v>
      </c>
      <c r="C871" t="s">
        <v>38</v>
      </c>
      <c r="D871" s="3">
        <v>110000</v>
      </c>
      <c r="E871" s="3" t="str">
        <f t="shared" si="27"/>
        <v>Middle Class</v>
      </c>
      <c r="F871">
        <v>3</v>
      </c>
      <c r="G871" t="s">
        <v>13</v>
      </c>
      <c r="H871" t="s">
        <v>28</v>
      </c>
      <c r="I871" t="s">
        <v>18</v>
      </c>
      <c r="J871">
        <v>4</v>
      </c>
      <c r="K871" t="s">
        <v>26</v>
      </c>
      <c r="L871" t="s">
        <v>32</v>
      </c>
      <c r="M871">
        <v>42</v>
      </c>
      <c r="N871" t="str">
        <f t="shared" si="26"/>
        <v>Middle Age Adults</v>
      </c>
      <c r="O871" t="s">
        <v>18</v>
      </c>
    </row>
    <row r="872" spans="1:15" x14ac:dyDescent="0.2">
      <c r="A872">
        <v>13942</v>
      </c>
      <c r="B872" t="s">
        <v>36</v>
      </c>
      <c r="C872" t="s">
        <v>39</v>
      </c>
      <c r="D872" s="3">
        <v>60000</v>
      </c>
      <c r="E872" s="3" t="str">
        <f t="shared" si="27"/>
        <v>Middle Class</v>
      </c>
      <c r="F872">
        <v>1</v>
      </c>
      <c r="G872" t="s">
        <v>19</v>
      </c>
      <c r="H872" t="s">
        <v>14</v>
      </c>
      <c r="I872" t="s">
        <v>15</v>
      </c>
      <c r="J872">
        <v>1</v>
      </c>
      <c r="K872" t="s">
        <v>16</v>
      </c>
      <c r="L872" t="s">
        <v>32</v>
      </c>
      <c r="M872">
        <v>46</v>
      </c>
      <c r="N872" t="str">
        <f t="shared" si="26"/>
        <v>Middle Age Adults</v>
      </c>
      <c r="O872" t="s">
        <v>18</v>
      </c>
    </row>
    <row r="873" spans="1:15" x14ac:dyDescent="0.2">
      <c r="A873">
        <v>11219</v>
      </c>
      <c r="B873" t="s">
        <v>36</v>
      </c>
      <c r="C873" t="s">
        <v>39</v>
      </c>
      <c r="D873" s="3">
        <v>60000</v>
      </c>
      <c r="E873" s="3" t="str">
        <f t="shared" si="27"/>
        <v>Middle Class</v>
      </c>
      <c r="F873">
        <v>2</v>
      </c>
      <c r="G873" t="s">
        <v>27</v>
      </c>
      <c r="H873" t="s">
        <v>21</v>
      </c>
      <c r="I873" t="s">
        <v>15</v>
      </c>
      <c r="J873">
        <v>2</v>
      </c>
      <c r="K873" t="s">
        <v>30</v>
      </c>
      <c r="L873" t="s">
        <v>32</v>
      </c>
      <c r="M873">
        <v>55</v>
      </c>
      <c r="N873" t="str">
        <f t="shared" si="26"/>
        <v>Middle Age Adults</v>
      </c>
      <c r="O873" t="s">
        <v>18</v>
      </c>
    </row>
    <row r="874" spans="1:15" x14ac:dyDescent="0.2">
      <c r="A874">
        <v>22118</v>
      </c>
      <c r="B874" t="s">
        <v>37</v>
      </c>
      <c r="C874" t="s">
        <v>38</v>
      </c>
      <c r="D874" s="3">
        <v>70000</v>
      </c>
      <c r="E874" s="3" t="str">
        <f t="shared" si="27"/>
        <v>Middle Class</v>
      </c>
      <c r="F874">
        <v>3</v>
      </c>
      <c r="G874" t="s">
        <v>31</v>
      </c>
      <c r="H874" t="s">
        <v>28</v>
      </c>
      <c r="I874" t="s">
        <v>15</v>
      </c>
      <c r="J874">
        <v>2</v>
      </c>
      <c r="K874" t="s">
        <v>23</v>
      </c>
      <c r="L874" t="s">
        <v>32</v>
      </c>
      <c r="M874">
        <v>53</v>
      </c>
      <c r="N874" t="str">
        <f t="shared" si="26"/>
        <v>Middle Age Adults</v>
      </c>
      <c r="O874" t="s">
        <v>15</v>
      </c>
    </row>
    <row r="875" spans="1:15" x14ac:dyDescent="0.2">
      <c r="A875">
        <v>23197</v>
      </c>
      <c r="B875" t="s">
        <v>36</v>
      </c>
      <c r="C875" t="s">
        <v>39</v>
      </c>
      <c r="D875" s="3">
        <v>50000</v>
      </c>
      <c r="E875" s="3" t="str">
        <f t="shared" si="27"/>
        <v>Middle Class</v>
      </c>
      <c r="F875">
        <v>3</v>
      </c>
      <c r="G875" t="s">
        <v>13</v>
      </c>
      <c r="H875" t="s">
        <v>14</v>
      </c>
      <c r="I875" t="s">
        <v>15</v>
      </c>
      <c r="J875">
        <v>2</v>
      </c>
      <c r="K875" t="s">
        <v>22</v>
      </c>
      <c r="L875" t="s">
        <v>32</v>
      </c>
      <c r="M875">
        <v>40</v>
      </c>
      <c r="N875" t="str">
        <f t="shared" si="26"/>
        <v>Middle Age Adults</v>
      </c>
      <c r="O875" t="s">
        <v>18</v>
      </c>
    </row>
    <row r="876" spans="1:15" x14ac:dyDescent="0.2">
      <c r="A876">
        <v>14883</v>
      </c>
      <c r="B876" t="s">
        <v>36</v>
      </c>
      <c r="C876" t="s">
        <v>38</v>
      </c>
      <c r="D876" s="3">
        <v>30000</v>
      </c>
      <c r="E876" s="3" t="str">
        <f t="shared" si="27"/>
        <v>Lower Class</v>
      </c>
      <c r="F876">
        <v>1</v>
      </c>
      <c r="G876" t="s">
        <v>13</v>
      </c>
      <c r="H876" t="s">
        <v>14</v>
      </c>
      <c r="I876" t="s">
        <v>15</v>
      </c>
      <c r="J876">
        <v>1</v>
      </c>
      <c r="K876" t="s">
        <v>23</v>
      </c>
      <c r="L876" t="s">
        <v>32</v>
      </c>
      <c r="M876">
        <v>53</v>
      </c>
      <c r="N876" t="str">
        <f t="shared" si="26"/>
        <v>Middle Age Adults</v>
      </c>
      <c r="O876" t="s">
        <v>15</v>
      </c>
    </row>
    <row r="877" spans="1:15" x14ac:dyDescent="0.2">
      <c r="A877">
        <v>27279</v>
      </c>
      <c r="B877" t="s">
        <v>37</v>
      </c>
      <c r="C877" t="s">
        <v>38</v>
      </c>
      <c r="D877" s="3">
        <v>70000</v>
      </c>
      <c r="E877" s="3" t="str">
        <f t="shared" si="27"/>
        <v>Middle Class</v>
      </c>
      <c r="F877">
        <v>2</v>
      </c>
      <c r="G877" t="s">
        <v>13</v>
      </c>
      <c r="H877" t="s">
        <v>14</v>
      </c>
      <c r="I877" t="s">
        <v>15</v>
      </c>
      <c r="J877">
        <v>0</v>
      </c>
      <c r="K877" t="s">
        <v>22</v>
      </c>
      <c r="L877" t="s">
        <v>32</v>
      </c>
      <c r="M877">
        <v>38</v>
      </c>
      <c r="N877" t="str">
        <f t="shared" si="26"/>
        <v>Young Adults</v>
      </c>
      <c r="O877" t="s">
        <v>15</v>
      </c>
    </row>
    <row r="878" spans="1:15" x14ac:dyDescent="0.2">
      <c r="A878">
        <v>18322</v>
      </c>
      <c r="B878" t="s">
        <v>37</v>
      </c>
      <c r="C878" t="s">
        <v>39</v>
      </c>
      <c r="D878" s="3">
        <v>30000</v>
      </c>
      <c r="E878" s="3" t="str">
        <f t="shared" si="27"/>
        <v>Lower Class</v>
      </c>
      <c r="F878">
        <v>0</v>
      </c>
      <c r="G878" t="s">
        <v>29</v>
      </c>
      <c r="H878" t="s">
        <v>20</v>
      </c>
      <c r="I878" t="s">
        <v>18</v>
      </c>
      <c r="J878">
        <v>2</v>
      </c>
      <c r="K878" t="s">
        <v>16</v>
      </c>
      <c r="L878" t="s">
        <v>32</v>
      </c>
      <c r="M878">
        <v>26</v>
      </c>
      <c r="N878" t="str">
        <f t="shared" si="26"/>
        <v>Young Adults</v>
      </c>
      <c r="O878" t="s">
        <v>18</v>
      </c>
    </row>
    <row r="879" spans="1:15" x14ac:dyDescent="0.2">
      <c r="A879">
        <v>15879</v>
      </c>
      <c r="B879" t="s">
        <v>36</v>
      </c>
      <c r="C879" t="s">
        <v>39</v>
      </c>
      <c r="D879" s="3">
        <v>70000</v>
      </c>
      <c r="E879" s="3" t="str">
        <f t="shared" si="27"/>
        <v>Middle Class</v>
      </c>
      <c r="F879">
        <v>5</v>
      </c>
      <c r="G879" t="s">
        <v>13</v>
      </c>
      <c r="H879" t="s">
        <v>28</v>
      </c>
      <c r="I879" t="s">
        <v>15</v>
      </c>
      <c r="J879">
        <v>2</v>
      </c>
      <c r="K879" t="s">
        <v>22</v>
      </c>
      <c r="L879" t="s">
        <v>32</v>
      </c>
      <c r="M879">
        <v>61</v>
      </c>
      <c r="N879" t="str">
        <f t="shared" si="26"/>
        <v>Seniors</v>
      </c>
      <c r="O879" t="s">
        <v>18</v>
      </c>
    </row>
    <row r="880" spans="1:15" x14ac:dyDescent="0.2">
      <c r="A880">
        <v>28278</v>
      </c>
      <c r="B880" t="s">
        <v>36</v>
      </c>
      <c r="C880" t="s">
        <v>39</v>
      </c>
      <c r="D880" s="3">
        <v>50000</v>
      </c>
      <c r="E880" s="3" t="str">
        <f t="shared" si="27"/>
        <v>Middle Class</v>
      </c>
      <c r="F880">
        <v>2</v>
      </c>
      <c r="G880" t="s">
        <v>31</v>
      </c>
      <c r="H880" t="s">
        <v>28</v>
      </c>
      <c r="I880" t="s">
        <v>15</v>
      </c>
      <c r="J880">
        <v>2</v>
      </c>
      <c r="K880" t="s">
        <v>23</v>
      </c>
      <c r="L880" t="s">
        <v>32</v>
      </c>
      <c r="M880">
        <v>71</v>
      </c>
      <c r="N880" t="str">
        <f t="shared" si="26"/>
        <v>Seniors</v>
      </c>
      <c r="O880" t="s">
        <v>18</v>
      </c>
    </row>
    <row r="881" spans="1:15" x14ac:dyDescent="0.2">
      <c r="A881">
        <v>24416</v>
      </c>
      <c r="B881" t="s">
        <v>36</v>
      </c>
      <c r="C881" t="s">
        <v>39</v>
      </c>
      <c r="D881" s="3">
        <v>90000</v>
      </c>
      <c r="E881" s="3" t="str">
        <f t="shared" si="27"/>
        <v>Middle Class</v>
      </c>
      <c r="F881">
        <v>4</v>
      </c>
      <c r="G881" t="s">
        <v>27</v>
      </c>
      <c r="H881" t="s">
        <v>21</v>
      </c>
      <c r="I881" t="s">
        <v>15</v>
      </c>
      <c r="J881">
        <v>2</v>
      </c>
      <c r="K881" t="s">
        <v>26</v>
      </c>
      <c r="L881" t="s">
        <v>32</v>
      </c>
      <c r="M881">
        <v>45</v>
      </c>
      <c r="N881" t="str">
        <f t="shared" si="26"/>
        <v>Middle Age Adults</v>
      </c>
      <c r="O881" t="s">
        <v>18</v>
      </c>
    </row>
    <row r="882" spans="1:15" x14ac:dyDescent="0.2">
      <c r="A882">
        <v>28066</v>
      </c>
      <c r="B882" t="s">
        <v>36</v>
      </c>
      <c r="C882" t="s">
        <v>39</v>
      </c>
      <c r="D882" s="3">
        <v>80000</v>
      </c>
      <c r="E882" s="3" t="str">
        <f t="shared" si="27"/>
        <v>Middle Class</v>
      </c>
      <c r="F882">
        <v>2</v>
      </c>
      <c r="G882" t="s">
        <v>31</v>
      </c>
      <c r="H882" t="s">
        <v>21</v>
      </c>
      <c r="I882" t="s">
        <v>15</v>
      </c>
      <c r="J882">
        <v>0</v>
      </c>
      <c r="K882" t="s">
        <v>16</v>
      </c>
      <c r="L882" t="s">
        <v>32</v>
      </c>
      <c r="M882">
        <v>37</v>
      </c>
      <c r="N882" t="str">
        <f t="shared" si="26"/>
        <v>Young Adults</v>
      </c>
      <c r="O882" t="s">
        <v>15</v>
      </c>
    </row>
    <row r="883" spans="1:15" x14ac:dyDescent="0.2">
      <c r="A883">
        <v>11275</v>
      </c>
      <c r="B883" t="s">
        <v>36</v>
      </c>
      <c r="C883" t="s">
        <v>38</v>
      </c>
      <c r="D883" s="3">
        <v>80000</v>
      </c>
      <c r="E883" s="3" t="str">
        <f t="shared" si="27"/>
        <v>Middle Class</v>
      </c>
      <c r="F883">
        <v>4</v>
      </c>
      <c r="G883" t="s">
        <v>31</v>
      </c>
      <c r="H883" t="s">
        <v>28</v>
      </c>
      <c r="I883" t="s">
        <v>15</v>
      </c>
      <c r="J883">
        <v>2</v>
      </c>
      <c r="K883" t="s">
        <v>16</v>
      </c>
      <c r="L883" t="s">
        <v>32</v>
      </c>
      <c r="M883">
        <v>72</v>
      </c>
      <c r="N883" t="str">
        <f t="shared" si="26"/>
        <v>Seniors</v>
      </c>
      <c r="O883" t="s">
        <v>15</v>
      </c>
    </row>
    <row r="884" spans="1:15" x14ac:dyDescent="0.2">
      <c r="A884">
        <v>14872</v>
      </c>
      <c r="B884" t="s">
        <v>36</v>
      </c>
      <c r="C884" t="s">
        <v>39</v>
      </c>
      <c r="D884" s="3">
        <v>30000</v>
      </c>
      <c r="E884" s="3" t="str">
        <f t="shared" si="27"/>
        <v>Lower Class</v>
      </c>
      <c r="F884">
        <v>0</v>
      </c>
      <c r="G884" t="s">
        <v>31</v>
      </c>
      <c r="H884" t="s">
        <v>14</v>
      </c>
      <c r="I884" t="s">
        <v>15</v>
      </c>
      <c r="J884">
        <v>0</v>
      </c>
      <c r="K884" t="s">
        <v>16</v>
      </c>
      <c r="L884" t="s">
        <v>32</v>
      </c>
      <c r="M884">
        <v>32</v>
      </c>
      <c r="N884" t="str">
        <f t="shared" si="26"/>
        <v>Young Adults</v>
      </c>
      <c r="O884" t="s">
        <v>18</v>
      </c>
    </row>
    <row r="885" spans="1:15" x14ac:dyDescent="0.2">
      <c r="A885">
        <v>16151</v>
      </c>
      <c r="B885" t="s">
        <v>36</v>
      </c>
      <c r="C885" t="s">
        <v>38</v>
      </c>
      <c r="D885" s="3">
        <v>60000</v>
      </c>
      <c r="E885" s="3" t="str">
        <f t="shared" si="27"/>
        <v>Middle Class</v>
      </c>
      <c r="F885">
        <v>1</v>
      </c>
      <c r="G885" t="s">
        <v>13</v>
      </c>
      <c r="H885" t="s">
        <v>21</v>
      </c>
      <c r="I885" t="s">
        <v>15</v>
      </c>
      <c r="J885">
        <v>1</v>
      </c>
      <c r="K885" t="s">
        <v>22</v>
      </c>
      <c r="L885" t="s">
        <v>32</v>
      </c>
      <c r="M885">
        <v>48</v>
      </c>
      <c r="N885" t="str">
        <f t="shared" si="26"/>
        <v>Middle Age Adults</v>
      </c>
      <c r="O885" t="s">
        <v>15</v>
      </c>
    </row>
    <row r="886" spans="1:15" x14ac:dyDescent="0.2">
      <c r="A886">
        <v>19731</v>
      </c>
      <c r="B886" t="s">
        <v>36</v>
      </c>
      <c r="C886" t="s">
        <v>39</v>
      </c>
      <c r="D886" s="3">
        <v>80000</v>
      </c>
      <c r="E886" s="3" t="str">
        <f t="shared" si="27"/>
        <v>Middle Class</v>
      </c>
      <c r="F886">
        <v>4</v>
      </c>
      <c r="G886" t="s">
        <v>31</v>
      </c>
      <c r="H886" t="s">
        <v>28</v>
      </c>
      <c r="I886" t="s">
        <v>15</v>
      </c>
      <c r="J886">
        <v>2</v>
      </c>
      <c r="K886" t="s">
        <v>23</v>
      </c>
      <c r="L886" t="s">
        <v>32</v>
      </c>
      <c r="M886">
        <v>68</v>
      </c>
      <c r="N886" t="str">
        <f t="shared" si="26"/>
        <v>Seniors</v>
      </c>
      <c r="O886" t="s">
        <v>18</v>
      </c>
    </row>
    <row r="887" spans="1:15" x14ac:dyDescent="0.2">
      <c r="A887">
        <v>23801</v>
      </c>
      <c r="B887" t="s">
        <v>36</v>
      </c>
      <c r="C887" t="s">
        <v>38</v>
      </c>
      <c r="D887" s="3">
        <v>20000</v>
      </c>
      <c r="E887" s="3" t="str">
        <f t="shared" si="27"/>
        <v>Lower Class</v>
      </c>
      <c r="F887">
        <v>2</v>
      </c>
      <c r="G887" t="s">
        <v>29</v>
      </c>
      <c r="H887" t="s">
        <v>20</v>
      </c>
      <c r="I887" t="s">
        <v>15</v>
      </c>
      <c r="J887">
        <v>2</v>
      </c>
      <c r="K887" t="s">
        <v>16</v>
      </c>
      <c r="L887" t="s">
        <v>32</v>
      </c>
      <c r="M887">
        <v>49</v>
      </c>
      <c r="N887" t="str">
        <f t="shared" si="26"/>
        <v>Middle Age Adults</v>
      </c>
      <c r="O887" t="s">
        <v>18</v>
      </c>
    </row>
    <row r="888" spans="1:15" x14ac:dyDescent="0.2">
      <c r="A888">
        <v>11807</v>
      </c>
      <c r="B888" t="s">
        <v>36</v>
      </c>
      <c r="C888" t="s">
        <v>39</v>
      </c>
      <c r="D888" s="3">
        <v>70000</v>
      </c>
      <c r="E888" s="3" t="str">
        <f t="shared" si="27"/>
        <v>Middle Class</v>
      </c>
      <c r="F888">
        <v>3</v>
      </c>
      <c r="G888" t="s">
        <v>31</v>
      </c>
      <c r="H888" t="s">
        <v>21</v>
      </c>
      <c r="I888" t="s">
        <v>15</v>
      </c>
      <c r="J888">
        <v>0</v>
      </c>
      <c r="K888" t="s">
        <v>22</v>
      </c>
      <c r="L888" t="s">
        <v>32</v>
      </c>
      <c r="M888">
        <v>34</v>
      </c>
      <c r="N888" t="str">
        <f t="shared" si="26"/>
        <v>Young Adults</v>
      </c>
      <c r="O888" t="s">
        <v>18</v>
      </c>
    </row>
    <row r="889" spans="1:15" x14ac:dyDescent="0.2">
      <c r="A889">
        <v>11622</v>
      </c>
      <c r="B889" t="s">
        <v>36</v>
      </c>
      <c r="C889" t="s">
        <v>39</v>
      </c>
      <c r="D889" s="3">
        <v>50000</v>
      </c>
      <c r="E889" s="3" t="str">
        <f t="shared" si="27"/>
        <v>Middle Class</v>
      </c>
      <c r="F889">
        <v>0</v>
      </c>
      <c r="G889" t="s">
        <v>31</v>
      </c>
      <c r="H889" t="s">
        <v>14</v>
      </c>
      <c r="I889" t="s">
        <v>15</v>
      </c>
      <c r="J889">
        <v>0</v>
      </c>
      <c r="K889" t="s">
        <v>16</v>
      </c>
      <c r="L889" t="s">
        <v>32</v>
      </c>
      <c r="M889">
        <v>32</v>
      </c>
      <c r="N889" t="str">
        <f t="shared" si="26"/>
        <v>Young Adults</v>
      </c>
      <c r="O889" t="s">
        <v>18</v>
      </c>
    </row>
    <row r="890" spans="1:15" x14ac:dyDescent="0.2">
      <c r="A890">
        <v>26597</v>
      </c>
      <c r="B890" t="s">
        <v>37</v>
      </c>
      <c r="C890" t="s">
        <v>38</v>
      </c>
      <c r="D890" s="3">
        <v>60000</v>
      </c>
      <c r="E890" s="3" t="str">
        <f t="shared" si="27"/>
        <v>Middle Class</v>
      </c>
      <c r="F890">
        <v>4</v>
      </c>
      <c r="G890" t="s">
        <v>13</v>
      </c>
      <c r="H890" t="s">
        <v>14</v>
      </c>
      <c r="I890" t="s">
        <v>18</v>
      </c>
      <c r="J890">
        <v>2</v>
      </c>
      <c r="K890" t="s">
        <v>16</v>
      </c>
      <c r="L890" t="s">
        <v>32</v>
      </c>
      <c r="M890">
        <v>42</v>
      </c>
      <c r="N890" t="str">
        <f t="shared" si="26"/>
        <v>Middle Age Adults</v>
      </c>
      <c r="O890" t="s">
        <v>18</v>
      </c>
    </row>
    <row r="891" spans="1:15" x14ac:dyDescent="0.2">
      <c r="A891">
        <v>27074</v>
      </c>
      <c r="B891" t="s">
        <v>36</v>
      </c>
      <c r="C891" t="s">
        <v>38</v>
      </c>
      <c r="D891" s="3">
        <v>70000</v>
      </c>
      <c r="E891" s="3" t="str">
        <f t="shared" si="27"/>
        <v>Middle Class</v>
      </c>
      <c r="F891">
        <v>1</v>
      </c>
      <c r="G891" t="s">
        <v>31</v>
      </c>
      <c r="H891" t="s">
        <v>14</v>
      </c>
      <c r="I891" t="s">
        <v>15</v>
      </c>
      <c r="J891">
        <v>0</v>
      </c>
      <c r="K891" t="s">
        <v>16</v>
      </c>
      <c r="L891" t="s">
        <v>32</v>
      </c>
      <c r="M891">
        <v>35</v>
      </c>
      <c r="N891" t="str">
        <f t="shared" si="26"/>
        <v>Young Adults</v>
      </c>
      <c r="O891" t="s">
        <v>15</v>
      </c>
    </row>
    <row r="892" spans="1:15" x14ac:dyDescent="0.2">
      <c r="A892">
        <v>19228</v>
      </c>
      <c r="B892" t="s">
        <v>36</v>
      </c>
      <c r="C892" t="s">
        <v>38</v>
      </c>
      <c r="D892" s="3">
        <v>40000</v>
      </c>
      <c r="E892" s="3" t="str">
        <f t="shared" si="27"/>
        <v>Lower Class</v>
      </c>
      <c r="F892">
        <v>2</v>
      </c>
      <c r="G892" t="s">
        <v>19</v>
      </c>
      <c r="H892" t="s">
        <v>20</v>
      </c>
      <c r="I892" t="s">
        <v>15</v>
      </c>
      <c r="J892">
        <v>1</v>
      </c>
      <c r="K892" t="s">
        <v>16</v>
      </c>
      <c r="L892" t="s">
        <v>32</v>
      </c>
      <c r="M892">
        <v>48</v>
      </c>
      <c r="N892" t="str">
        <f t="shared" si="26"/>
        <v>Middle Age Adults</v>
      </c>
      <c r="O892" t="s">
        <v>18</v>
      </c>
    </row>
    <row r="893" spans="1:15" x14ac:dyDescent="0.2">
      <c r="A893">
        <v>13415</v>
      </c>
      <c r="B893" t="s">
        <v>37</v>
      </c>
      <c r="C893" t="s">
        <v>39</v>
      </c>
      <c r="D893" s="3">
        <v>100000</v>
      </c>
      <c r="E893" s="3" t="str">
        <f t="shared" si="27"/>
        <v>Middle Class</v>
      </c>
      <c r="F893">
        <v>1</v>
      </c>
      <c r="G893" t="s">
        <v>31</v>
      </c>
      <c r="H893" t="s">
        <v>28</v>
      </c>
      <c r="I893" t="s">
        <v>15</v>
      </c>
      <c r="J893">
        <v>3</v>
      </c>
      <c r="K893" t="s">
        <v>22</v>
      </c>
      <c r="L893" t="s">
        <v>32</v>
      </c>
      <c r="M893">
        <v>73</v>
      </c>
      <c r="N893" t="str">
        <f t="shared" si="26"/>
        <v>Seniors</v>
      </c>
      <c r="O893" t="s">
        <v>15</v>
      </c>
    </row>
    <row r="894" spans="1:15" x14ac:dyDescent="0.2">
      <c r="A894">
        <v>17000</v>
      </c>
      <c r="B894" t="s">
        <v>37</v>
      </c>
      <c r="C894" t="s">
        <v>38</v>
      </c>
      <c r="D894" s="3">
        <v>70000</v>
      </c>
      <c r="E894" s="3" t="str">
        <f t="shared" si="27"/>
        <v>Middle Class</v>
      </c>
      <c r="F894">
        <v>4</v>
      </c>
      <c r="G894" t="s">
        <v>13</v>
      </c>
      <c r="H894" t="s">
        <v>14</v>
      </c>
      <c r="I894" t="s">
        <v>15</v>
      </c>
      <c r="J894">
        <v>2</v>
      </c>
      <c r="K894" t="s">
        <v>22</v>
      </c>
      <c r="L894" t="s">
        <v>32</v>
      </c>
      <c r="M894">
        <v>43</v>
      </c>
      <c r="N894" t="str">
        <f t="shared" si="26"/>
        <v>Middle Age Adults</v>
      </c>
      <c r="O894" t="s">
        <v>15</v>
      </c>
    </row>
    <row r="895" spans="1:15" x14ac:dyDescent="0.2">
      <c r="A895">
        <v>14569</v>
      </c>
      <c r="B895" t="s">
        <v>36</v>
      </c>
      <c r="C895" t="s">
        <v>39</v>
      </c>
      <c r="D895" s="3">
        <v>60000</v>
      </c>
      <c r="E895" s="3" t="str">
        <f t="shared" si="27"/>
        <v>Middle Class</v>
      </c>
      <c r="F895">
        <v>1</v>
      </c>
      <c r="G895" t="s">
        <v>31</v>
      </c>
      <c r="H895" t="s">
        <v>21</v>
      </c>
      <c r="I895" t="s">
        <v>15</v>
      </c>
      <c r="J895">
        <v>0</v>
      </c>
      <c r="K895" t="s">
        <v>16</v>
      </c>
      <c r="L895" t="s">
        <v>32</v>
      </c>
      <c r="M895">
        <v>35</v>
      </c>
      <c r="N895" t="str">
        <f t="shared" si="26"/>
        <v>Young Adults</v>
      </c>
      <c r="O895" t="s">
        <v>18</v>
      </c>
    </row>
    <row r="896" spans="1:15" x14ac:dyDescent="0.2">
      <c r="A896">
        <v>13873</v>
      </c>
      <c r="B896" t="s">
        <v>36</v>
      </c>
      <c r="C896" t="s">
        <v>39</v>
      </c>
      <c r="D896" s="3">
        <v>70000</v>
      </c>
      <c r="E896" s="3" t="str">
        <f t="shared" si="27"/>
        <v>Middle Class</v>
      </c>
      <c r="F896">
        <v>3</v>
      </c>
      <c r="G896" t="s">
        <v>31</v>
      </c>
      <c r="H896" t="s">
        <v>21</v>
      </c>
      <c r="I896" t="s">
        <v>15</v>
      </c>
      <c r="J896">
        <v>0</v>
      </c>
      <c r="K896" t="s">
        <v>16</v>
      </c>
      <c r="L896" t="s">
        <v>32</v>
      </c>
      <c r="M896">
        <v>35</v>
      </c>
      <c r="N896" t="str">
        <f t="shared" si="26"/>
        <v>Young Adults</v>
      </c>
      <c r="O896" t="s">
        <v>15</v>
      </c>
    </row>
    <row r="897" spans="1:15" x14ac:dyDescent="0.2">
      <c r="A897">
        <v>20401</v>
      </c>
      <c r="B897" t="s">
        <v>36</v>
      </c>
      <c r="C897" t="s">
        <v>38</v>
      </c>
      <c r="D897" s="3">
        <v>50000</v>
      </c>
      <c r="E897" s="3" t="str">
        <f t="shared" si="27"/>
        <v>Middle Class</v>
      </c>
      <c r="F897">
        <v>4</v>
      </c>
      <c r="G897" t="s">
        <v>13</v>
      </c>
      <c r="H897" t="s">
        <v>28</v>
      </c>
      <c r="I897" t="s">
        <v>15</v>
      </c>
      <c r="J897">
        <v>2</v>
      </c>
      <c r="K897" t="s">
        <v>26</v>
      </c>
      <c r="L897" t="s">
        <v>32</v>
      </c>
      <c r="M897">
        <v>64</v>
      </c>
      <c r="N897" t="str">
        <f t="shared" si="26"/>
        <v>Seniors</v>
      </c>
      <c r="O897" t="s">
        <v>15</v>
      </c>
    </row>
    <row r="898" spans="1:15" x14ac:dyDescent="0.2">
      <c r="A898">
        <v>21583</v>
      </c>
      <c r="B898" t="s">
        <v>36</v>
      </c>
      <c r="C898" t="s">
        <v>38</v>
      </c>
      <c r="D898" s="3">
        <v>50000</v>
      </c>
      <c r="E898" s="3" t="str">
        <f t="shared" si="27"/>
        <v>Middle Class</v>
      </c>
      <c r="F898">
        <v>1</v>
      </c>
      <c r="G898" t="s">
        <v>13</v>
      </c>
      <c r="H898" t="s">
        <v>14</v>
      </c>
      <c r="I898" t="s">
        <v>15</v>
      </c>
      <c r="J898">
        <v>0</v>
      </c>
      <c r="K898" t="s">
        <v>16</v>
      </c>
      <c r="L898" t="s">
        <v>32</v>
      </c>
      <c r="M898">
        <v>34</v>
      </c>
      <c r="N898" t="str">
        <f t="shared" ref="N898:N961" si="28">IF(M898&gt;=60, "Seniors", IF(M898&lt;39,  "Young Adults", "Middle Age Adults"))</f>
        <v>Young Adults</v>
      </c>
      <c r="O898" t="s">
        <v>15</v>
      </c>
    </row>
    <row r="899" spans="1:15" x14ac:dyDescent="0.2">
      <c r="A899">
        <v>12029</v>
      </c>
      <c r="B899" t="s">
        <v>36</v>
      </c>
      <c r="C899" t="s">
        <v>39</v>
      </c>
      <c r="D899" s="3">
        <v>30000</v>
      </c>
      <c r="E899" s="3" t="str">
        <f t="shared" ref="E899:E962" si="29">IF(D899&gt;=156000, "Upper Class", IF(D899&lt;48000,  "Lower Class", "Middle Class"))</f>
        <v>Lower Class</v>
      </c>
      <c r="F899">
        <v>0</v>
      </c>
      <c r="G899" t="s">
        <v>29</v>
      </c>
      <c r="H899" t="s">
        <v>20</v>
      </c>
      <c r="I899" t="s">
        <v>18</v>
      </c>
      <c r="J899">
        <v>2</v>
      </c>
      <c r="K899" t="s">
        <v>16</v>
      </c>
      <c r="L899" t="s">
        <v>32</v>
      </c>
      <c r="M899">
        <v>28</v>
      </c>
      <c r="N899" t="str">
        <f t="shared" si="28"/>
        <v>Young Adults</v>
      </c>
      <c r="O899" t="s">
        <v>18</v>
      </c>
    </row>
    <row r="900" spans="1:15" x14ac:dyDescent="0.2">
      <c r="A900">
        <v>18066</v>
      </c>
      <c r="B900" t="s">
        <v>37</v>
      </c>
      <c r="C900" t="s">
        <v>39</v>
      </c>
      <c r="D900" s="3">
        <v>70000</v>
      </c>
      <c r="E900" s="3" t="str">
        <f t="shared" si="29"/>
        <v>Middle Class</v>
      </c>
      <c r="F900">
        <v>5</v>
      </c>
      <c r="G900" t="s">
        <v>13</v>
      </c>
      <c r="H900" t="s">
        <v>28</v>
      </c>
      <c r="I900" t="s">
        <v>15</v>
      </c>
      <c r="J900">
        <v>3</v>
      </c>
      <c r="K900" t="s">
        <v>30</v>
      </c>
      <c r="L900" t="s">
        <v>32</v>
      </c>
      <c r="M900">
        <v>60</v>
      </c>
      <c r="N900" t="str">
        <f t="shared" si="28"/>
        <v>Seniors</v>
      </c>
      <c r="O900" t="s">
        <v>15</v>
      </c>
    </row>
    <row r="901" spans="1:15" x14ac:dyDescent="0.2">
      <c r="A901">
        <v>28192</v>
      </c>
      <c r="B901" t="s">
        <v>36</v>
      </c>
      <c r="C901" t="s">
        <v>38</v>
      </c>
      <c r="D901" s="3">
        <v>70000</v>
      </c>
      <c r="E901" s="3" t="str">
        <f t="shared" si="29"/>
        <v>Middle Class</v>
      </c>
      <c r="F901">
        <v>5</v>
      </c>
      <c r="G901" t="s">
        <v>31</v>
      </c>
      <c r="H901" t="s">
        <v>21</v>
      </c>
      <c r="I901" t="s">
        <v>15</v>
      </c>
      <c r="J901">
        <v>3</v>
      </c>
      <c r="K901" t="s">
        <v>30</v>
      </c>
      <c r="L901" t="s">
        <v>32</v>
      </c>
      <c r="M901">
        <v>46</v>
      </c>
      <c r="N901" t="str">
        <f t="shared" si="28"/>
        <v>Middle Age Adults</v>
      </c>
      <c r="O901" t="s">
        <v>18</v>
      </c>
    </row>
    <row r="902" spans="1:15" x14ac:dyDescent="0.2">
      <c r="A902">
        <v>16122</v>
      </c>
      <c r="B902" t="s">
        <v>36</v>
      </c>
      <c r="C902" t="s">
        <v>39</v>
      </c>
      <c r="D902" s="3">
        <v>40000</v>
      </c>
      <c r="E902" s="3" t="str">
        <f t="shared" si="29"/>
        <v>Lower Class</v>
      </c>
      <c r="F902">
        <v>4</v>
      </c>
      <c r="G902" t="s">
        <v>27</v>
      </c>
      <c r="H902" t="s">
        <v>14</v>
      </c>
      <c r="I902" t="s">
        <v>15</v>
      </c>
      <c r="J902">
        <v>2</v>
      </c>
      <c r="K902" t="s">
        <v>16</v>
      </c>
      <c r="L902" t="s">
        <v>32</v>
      </c>
      <c r="M902">
        <v>44</v>
      </c>
      <c r="N902" t="str">
        <f t="shared" si="28"/>
        <v>Middle Age Adults</v>
      </c>
      <c r="O902" t="s">
        <v>15</v>
      </c>
    </row>
    <row r="903" spans="1:15" x14ac:dyDescent="0.2">
      <c r="A903">
        <v>18607</v>
      </c>
      <c r="B903" t="s">
        <v>37</v>
      </c>
      <c r="C903" t="s">
        <v>38</v>
      </c>
      <c r="D903" s="3">
        <v>60000</v>
      </c>
      <c r="E903" s="3" t="str">
        <f t="shared" si="29"/>
        <v>Middle Class</v>
      </c>
      <c r="F903">
        <v>4</v>
      </c>
      <c r="G903" t="s">
        <v>13</v>
      </c>
      <c r="H903" t="s">
        <v>14</v>
      </c>
      <c r="I903" t="s">
        <v>15</v>
      </c>
      <c r="J903">
        <v>2</v>
      </c>
      <c r="K903" t="s">
        <v>22</v>
      </c>
      <c r="L903" t="s">
        <v>32</v>
      </c>
      <c r="M903">
        <v>42</v>
      </c>
      <c r="N903" t="str">
        <f t="shared" si="28"/>
        <v>Middle Age Adults</v>
      </c>
      <c r="O903" t="s">
        <v>15</v>
      </c>
    </row>
    <row r="904" spans="1:15" x14ac:dyDescent="0.2">
      <c r="A904">
        <v>28858</v>
      </c>
      <c r="B904" t="s">
        <v>37</v>
      </c>
      <c r="C904" t="s">
        <v>39</v>
      </c>
      <c r="D904" s="3">
        <v>80000</v>
      </c>
      <c r="E904" s="3" t="str">
        <f t="shared" si="29"/>
        <v>Middle Class</v>
      </c>
      <c r="F904">
        <v>3</v>
      </c>
      <c r="G904" t="s">
        <v>13</v>
      </c>
      <c r="H904" t="s">
        <v>14</v>
      </c>
      <c r="I904" t="s">
        <v>15</v>
      </c>
      <c r="J904">
        <v>0</v>
      </c>
      <c r="K904" t="s">
        <v>22</v>
      </c>
      <c r="L904" t="s">
        <v>32</v>
      </c>
      <c r="M904">
        <v>40</v>
      </c>
      <c r="N904" t="str">
        <f t="shared" si="28"/>
        <v>Middle Age Adults</v>
      </c>
      <c r="O904" t="s">
        <v>18</v>
      </c>
    </row>
    <row r="905" spans="1:15" x14ac:dyDescent="0.2">
      <c r="A905">
        <v>14432</v>
      </c>
      <c r="B905" t="s">
        <v>37</v>
      </c>
      <c r="C905" t="s">
        <v>39</v>
      </c>
      <c r="D905" s="3">
        <v>90000</v>
      </c>
      <c r="E905" s="3" t="str">
        <f t="shared" si="29"/>
        <v>Middle Class</v>
      </c>
      <c r="F905">
        <v>4</v>
      </c>
      <c r="G905" t="s">
        <v>31</v>
      </c>
      <c r="H905" t="s">
        <v>28</v>
      </c>
      <c r="I905" t="s">
        <v>15</v>
      </c>
      <c r="J905">
        <v>1</v>
      </c>
      <c r="K905" t="s">
        <v>23</v>
      </c>
      <c r="L905" t="s">
        <v>32</v>
      </c>
      <c r="M905">
        <v>73</v>
      </c>
      <c r="N905" t="str">
        <f t="shared" si="28"/>
        <v>Seniors</v>
      </c>
      <c r="O905" t="s">
        <v>18</v>
      </c>
    </row>
    <row r="906" spans="1:15" x14ac:dyDescent="0.2">
      <c r="A906">
        <v>26305</v>
      </c>
      <c r="B906" t="s">
        <v>37</v>
      </c>
      <c r="C906" t="s">
        <v>38</v>
      </c>
      <c r="D906" s="3">
        <v>60000</v>
      </c>
      <c r="E906" s="3" t="str">
        <f t="shared" si="29"/>
        <v>Middle Class</v>
      </c>
      <c r="F906">
        <v>2</v>
      </c>
      <c r="G906" t="s">
        <v>13</v>
      </c>
      <c r="H906" t="s">
        <v>14</v>
      </c>
      <c r="I906" t="s">
        <v>18</v>
      </c>
      <c r="J906">
        <v>0</v>
      </c>
      <c r="K906" t="s">
        <v>16</v>
      </c>
      <c r="L906" t="s">
        <v>32</v>
      </c>
      <c r="M906">
        <v>36</v>
      </c>
      <c r="N906" t="str">
        <f t="shared" si="28"/>
        <v>Young Adults</v>
      </c>
      <c r="O906" t="s">
        <v>15</v>
      </c>
    </row>
    <row r="907" spans="1:15" x14ac:dyDescent="0.2">
      <c r="A907">
        <v>22050</v>
      </c>
      <c r="B907" t="s">
        <v>37</v>
      </c>
      <c r="C907" t="s">
        <v>39</v>
      </c>
      <c r="D907" s="3">
        <v>90000</v>
      </c>
      <c r="E907" s="3" t="str">
        <f t="shared" si="29"/>
        <v>Middle Class</v>
      </c>
      <c r="F907">
        <v>4</v>
      </c>
      <c r="G907" t="s">
        <v>13</v>
      </c>
      <c r="H907" t="s">
        <v>28</v>
      </c>
      <c r="I907" t="s">
        <v>15</v>
      </c>
      <c r="J907">
        <v>1</v>
      </c>
      <c r="K907" t="s">
        <v>26</v>
      </c>
      <c r="L907" t="s">
        <v>32</v>
      </c>
      <c r="M907">
        <v>38</v>
      </c>
      <c r="N907" t="str">
        <f t="shared" si="28"/>
        <v>Young Adults</v>
      </c>
      <c r="O907" t="s">
        <v>15</v>
      </c>
    </row>
    <row r="908" spans="1:15" x14ac:dyDescent="0.2">
      <c r="A908">
        <v>25394</v>
      </c>
      <c r="B908" t="s">
        <v>36</v>
      </c>
      <c r="C908" t="s">
        <v>39</v>
      </c>
      <c r="D908" s="3">
        <v>60000</v>
      </c>
      <c r="E908" s="3" t="str">
        <f t="shared" si="29"/>
        <v>Middle Class</v>
      </c>
      <c r="F908">
        <v>1</v>
      </c>
      <c r="G908" t="s">
        <v>31</v>
      </c>
      <c r="H908" t="s">
        <v>21</v>
      </c>
      <c r="I908" t="s">
        <v>15</v>
      </c>
      <c r="J908">
        <v>0</v>
      </c>
      <c r="K908" t="s">
        <v>22</v>
      </c>
      <c r="L908" t="s">
        <v>32</v>
      </c>
      <c r="M908">
        <v>34</v>
      </c>
      <c r="N908" t="str">
        <f t="shared" si="28"/>
        <v>Young Adults</v>
      </c>
      <c r="O908" t="s">
        <v>15</v>
      </c>
    </row>
    <row r="909" spans="1:15" x14ac:dyDescent="0.2">
      <c r="A909">
        <v>19747</v>
      </c>
      <c r="B909" t="s">
        <v>36</v>
      </c>
      <c r="C909" t="s">
        <v>39</v>
      </c>
      <c r="D909" s="3">
        <v>50000</v>
      </c>
      <c r="E909" s="3" t="str">
        <f t="shared" si="29"/>
        <v>Middle Class</v>
      </c>
      <c r="F909">
        <v>4</v>
      </c>
      <c r="G909" t="s">
        <v>13</v>
      </c>
      <c r="H909" t="s">
        <v>28</v>
      </c>
      <c r="I909" t="s">
        <v>15</v>
      </c>
      <c r="J909">
        <v>2</v>
      </c>
      <c r="K909" t="s">
        <v>30</v>
      </c>
      <c r="L909" t="s">
        <v>32</v>
      </c>
      <c r="M909">
        <v>63</v>
      </c>
      <c r="N909" t="str">
        <f t="shared" si="28"/>
        <v>Seniors</v>
      </c>
      <c r="O909" t="s">
        <v>18</v>
      </c>
    </row>
    <row r="910" spans="1:15" x14ac:dyDescent="0.2">
      <c r="A910">
        <v>23195</v>
      </c>
      <c r="B910" t="s">
        <v>37</v>
      </c>
      <c r="C910" t="s">
        <v>39</v>
      </c>
      <c r="D910" s="3">
        <v>50000</v>
      </c>
      <c r="E910" s="3" t="str">
        <f t="shared" si="29"/>
        <v>Middle Class</v>
      </c>
      <c r="F910">
        <v>3</v>
      </c>
      <c r="G910" t="s">
        <v>13</v>
      </c>
      <c r="H910" t="s">
        <v>14</v>
      </c>
      <c r="I910" t="s">
        <v>15</v>
      </c>
      <c r="J910">
        <v>2</v>
      </c>
      <c r="K910" t="s">
        <v>22</v>
      </c>
      <c r="L910" t="s">
        <v>32</v>
      </c>
      <c r="M910">
        <v>41</v>
      </c>
      <c r="N910" t="str">
        <f t="shared" si="28"/>
        <v>Middle Age Adults</v>
      </c>
      <c r="O910" t="s">
        <v>15</v>
      </c>
    </row>
    <row r="911" spans="1:15" x14ac:dyDescent="0.2">
      <c r="A911">
        <v>21695</v>
      </c>
      <c r="B911" t="s">
        <v>36</v>
      </c>
      <c r="C911" t="s">
        <v>39</v>
      </c>
      <c r="D911" s="3">
        <v>60000</v>
      </c>
      <c r="E911" s="3" t="str">
        <f t="shared" si="29"/>
        <v>Middle Class</v>
      </c>
      <c r="F911">
        <v>0</v>
      </c>
      <c r="G911" t="s">
        <v>31</v>
      </c>
      <c r="H911" t="s">
        <v>14</v>
      </c>
      <c r="I911" t="s">
        <v>15</v>
      </c>
      <c r="J911">
        <v>0</v>
      </c>
      <c r="K911" t="s">
        <v>26</v>
      </c>
      <c r="L911" t="s">
        <v>32</v>
      </c>
      <c r="M911">
        <v>39</v>
      </c>
      <c r="N911" t="str">
        <f t="shared" si="28"/>
        <v>Middle Age Adults</v>
      </c>
      <c r="O911" t="s">
        <v>15</v>
      </c>
    </row>
    <row r="912" spans="1:15" x14ac:dyDescent="0.2">
      <c r="A912">
        <v>13934</v>
      </c>
      <c r="B912" t="s">
        <v>36</v>
      </c>
      <c r="C912" t="s">
        <v>39</v>
      </c>
      <c r="D912" s="3">
        <v>40000</v>
      </c>
      <c r="E912" s="3" t="str">
        <f t="shared" si="29"/>
        <v>Lower Class</v>
      </c>
      <c r="F912">
        <v>4</v>
      </c>
      <c r="G912" t="s">
        <v>27</v>
      </c>
      <c r="H912" t="s">
        <v>14</v>
      </c>
      <c r="I912" t="s">
        <v>15</v>
      </c>
      <c r="J912">
        <v>2</v>
      </c>
      <c r="K912" t="s">
        <v>22</v>
      </c>
      <c r="L912" t="s">
        <v>32</v>
      </c>
      <c r="M912">
        <v>46</v>
      </c>
      <c r="N912" t="str">
        <f t="shared" si="28"/>
        <v>Middle Age Adults</v>
      </c>
      <c r="O912" t="s">
        <v>18</v>
      </c>
    </row>
    <row r="913" spans="1:15" x14ac:dyDescent="0.2">
      <c r="A913">
        <v>13337</v>
      </c>
      <c r="B913" t="s">
        <v>36</v>
      </c>
      <c r="C913" t="s">
        <v>38</v>
      </c>
      <c r="D913" s="3">
        <v>80000</v>
      </c>
      <c r="E913" s="3" t="str">
        <f t="shared" si="29"/>
        <v>Middle Class</v>
      </c>
      <c r="F913">
        <v>5</v>
      </c>
      <c r="G913" t="s">
        <v>13</v>
      </c>
      <c r="H913" t="s">
        <v>28</v>
      </c>
      <c r="I913" t="s">
        <v>15</v>
      </c>
      <c r="J913">
        <v>2</v>
      </c>
      <c r="K913" t="s">
        <v>23</v>
      </c>
      <c r="L913" t="s">
        <v>32</v>
      </c>
      <c r="M913">
        <v>64</v>
      </c>
      <c r="N913" t="str">
        <f t="shared" si="28"/>
        <v>Seniors</v>
      </c>
      <c r="O913" t="s">
        <v>18</v>
      </c>
    </row>
    <row r="914" spans="1:15" x14ac:dyDescent="0.2">
      <c r="A914">
        <v>27190</v>
      </c>
      <c r="B914" t="s">
        <v>36</v>
      </c>
      <c r="C914" t="s">
        <v>38</v>
      </c>
      <c r="D914" s="3">
        <v>40000</v>
      </c>
      <c r="E914" s="3" t="str">
        <f t="shared" si="29"/>
        <v>Lower Class</v>
      </c>
      <c r="F914">
        <v>3</v>
      </c>
      <c r="G914" t="s">
        <v>19</v>
      </c>
      <c r="H914" t="s">
        <v>20</v>
      </c>
      <c r="I914" t="s">
        <v>15</v>
      </c>
      <c r="J914">
        <v>1</v>
      </c>
      <c r="K914" t="s">
        <v>26</v>
      </c>
      <c r="L914" t="s">
        <v>32</v>
      </c>
      <c r="M914">
        <v>32</v>
      </c>
      <c r="N914" t="str">
        <f t="shared" si="28"/>
        <v>Young Adults</v>
      </c>
      <c r="O914" t="s">
        <v>18</v>
      </c>
    </row>
    <row r="915" spans="1:15" x14ac:dyDescent="0.2">
      <c r="A915">
        <v>28657</v>
      </c>
      <c r="B915" t="s">
        <v>37</v>
      </c>
      <c r="C915" t="s">
        <v>39</v>
      </c>
      <c r="D915" s="3">
        <v>60000</v>
      </c>
      <c r="E915" s="3" t="str">
        <f t="shared" si="29"/>
        <v>Middle Class</v>
      </c>
      <c r="F915">
        <v>2</v>
      </c>
      <c r="G915" t="s">
        <v>13</v>
      </c>
      <c r="H915" t="s">
        <v>14</v>
      </c>
      <c r="I915" t="s">
        <v>15</v>
      </c>
      <c r="J915">
        <v>0</v>
      </c>
      <c r="K915" t="s">
        <v>22</v>
      </c>
      <c r="L915" t="s">
        <v>32</v>
      </c>
      <c r="M915">
        <v>36</v>
      </c>
      <c r="N915" t="str">
        <f t="shared" si="28"/>
        <v>Young Adults</v>
      </c>
      <c r="O915" t="s">
        <v>15</v>
      </c>
    </row>
    <row r="916" spans="1:15" x14ac:dyDescent="0.2">
      <c r="A916">
        <v>21713</v>
      </c>
      <c r="B916" t="s">
        <v>37</v>
      </c>
      <c r="C916" t="s">
        <v>39</v>
      </c>
      <c r="D916" s="3">
        <v>80000</v>
      </c>
      <c r="E916" s="3" t="str">
        <f t="shared" si="29"/>
        <v>Middle Class</v>
      </c>
      <c r="F916">
        <v>5</v>
      </c>
      <c r="G916" t="s">
        <v>31</v>
      </c>
      <c r="H916" t="s">
        <v>14</v>
      </c>
      <c r="I916" t="s">
        <v>18</v>
      </c>
      <c r="J916">
        <v>0</v>
      </c>
      <c r="K916" t="s">
        <v>16</v>
      </c>
      <c r="L916" t="s">
        <v>32</v>
      </c>
      <c r="M916">
        <v>47</v>
      </c>
      <c r="N916" t="str">
        <f t="shared" si="28"/>
        <v>Middle Age Adults</v>
      </c>
      <c r="O916" t="s">
        <v>18</v>
      </c>
    </row>
    <row r="917" spans="1:15" x14ac:dyDescent="0.2">
      <c r="A917">
        <v>21752</v>
      </c>
      <c r="B917" t="s">
        <v>36</v>
      </c>
      <c r="C917" t="s">
        <v>39</v>
      </c>
      <c r="D917" s="3">
        <v>60000</v>
      </c>
      <c r="E917" s="3" t="str">
        <f t="shared" si="29"/>
        <v>Middle Class</v>
      </c>
      <c r="F917">
        <v>3</v>
      </c>
      <c r="G917" t="s">
        <v>31</v>
      </c>
      <c r="H917" t="s">
        <v>28</v>
      </c>
      <c r="I917" t="s">
        <v>15</v>
      </c>
      <c r="J917">
        <v>2</v>
      </c>
      <c r="K917" t="s">
        <v>30</v>
      </c>
      <c r="L917" t="s">
        <v>32</v>
      </c>
      <c r="M917">
        <v>64</v>
      </c>
      <c r="N917" t="str">
        <f t="shared" si="28"/>
        <v>Seniors</v>
      </c>
      <c r="O917" t="s">
        <v>18</v>
      </c>
    </row>
    <row r="918" spans="1:15" x14ac:dyDescent="0.2">
      <c r="A918">
        <v>27273</v>
      </c>
      <c r="B918" t="s">
        <v>37</v>
      </c>
      <c r="C918" t="s">
        <v>39</v>
      </c>
      <c r="D918" s="3">
        <v>70000</v>
      </c>
      <c r="E918" s="3" t="str">
        <f t="shared" si="29"/>
        <v>Middle Class</v>
      </c>
      <c r="F918">
        <v>3</v>
      </c>
      <c r="G918" t="s">
        <v>31</v>
      </c>
      <c r="H918" t="s">
        <v>21</v>
      </c>
      <c r="I918" t="s">
        <v>18</v>
      </c>
      <c r="J918">
        <v>0</v>
      </c>
      <c r="K918" t="s">
        <v>16</v>
      </c>
      <c r="L918" t="s">
        <v>32</v>
      </c>
      <c r="M918">
        <v>35</v>
      </c>
      <c r="N918" t="str">
        <f t="shared" si="28"/>
        <v>Young Adults</v>
      </c>
      <c r="O918" t="s">
        <v>15</v>
      </c>
    </row>
    <row r="919" spans="1:15" x14ac:dyDescent="0.2">
      <c r="A919">
        <v>22719</v>
      </c>
      <c r="B919" t="s">
        <v>37</v>
      </c>
      <c r="C919" t="s">
        <v>39</v>
      </c>
      <c r="D919" s="3">
        <v>110000</v>
      </c>
      <c r="E919" s="3" t="str">
        <f t="shared" si="29"/>
        <v>Middle Class</v>
      </c>
      <c r="F919">
        <v>3</v>
      </c>
      <c r="G919" t="s">
        <v>13</v>
      </c>
      <c r="H919" t="s">
        <v>28</v>
      </c>
      <c r="I919" t="s">
        <v>15</v>
      </c>
      <c r="J919">
        <v>4</v>
      </c>
      <c r="K919" t="s">
        <v>22</v>
      </c>
      <c r="L919" t="s">
        <v>32</v>
      </c>
      <c r="M919">
        <v>40</v>
      </c>
      <c r="N919" t="str">
        <f t="shared" si="28"/>
        <v>Middle Age Adults</v>
      </c>
      <c r="O919" t="s">
        <v>15</v>
      </c>
    </row>
    <row r="920" spans="1:15" x14ac:dyDescent="0.2">
      <c r="A920">
        <v>22042</v>
      </c>
      <c r="B920" t="s">
        <v>36</v>
      </c>
      <c r="C920" t="s">
        <v>38</v>
      </c>
      <c r="D920" s="3">
        <v>70000</v>
      </c>
      <c r="E920" s="3" t="str">
        <f t="shared" si="29"/>
        <v>Middle Class</v>
      </c>
      <c r="F920">
        <v>0</v>
      </c>
      <c r="G920" t="s">
        <v>19</v>
      </c>
      <c r="H920" t="s">
        <v>14</v>
      </c>
      <c r="I920" t="s">
        <v>15</v>
      </c>
      <c r="J920">
        <v>2</v>
      </c>
      <c r="K920" t="s">
        <v>23</v>
      </c>
      <c r="L920" t="s">
        <v>32</v>
      </c>
      <c r="M920">
        <v>34</v>
      </c>
      <c r="N920" t="str">
        <f t="shared" si="28"/>
        <v>Young Adults</v>
      </c>
      <c r="O920" t="s">
        <v>15</v>
      </c>
    </row>
    <row r="921" spans="1:15" x14ac:dyDescent="0.2">
      <c r="A921">
        <v>21451</v>
      </c>
      <c r="B921" t="s">
        <v>36</v>
      </c>
      <c r="C921" t="s">
        <v>38</v>
      </c>
      <c r="D921" s="3">
        <v>40000</v>
      </c>
      <c r="E921" s="3" t="str">
        <f t="shared" si="29"/>
        <v>Lower Class</v>
      </c>
      <c r="F921">
        <v>4</v>
      </c>
      <c r="G921" t="s">
        <v>27</v>
      </c>
      <c r="H921" t="s">
        <v>21</v>
      </c>
      <c r="I921" t="s">
        <v>15</v>
      </c>
      <c r="J921">
        <v>2</v>
      </c>
      <c r="K921" t="s">
        <v>30</v>
      </c>
      <c r="L921" t="s">
        <v>32</v>
      </c>
      <c r="M921">
        <v>61</v>
      </c>
      <c r="N921" t="str">
        <f t="shared" si="28"/>
        <v>Seniors</v>
      </c>
      <c r="O921" t="s">
        <v>18</v>
      </c>
    </row>
    <row r="922" spans="1:15" x14ac:dyDescent="0.2">
      <c r="A922">
        <v>20754</v>
      </c>
      <c r="B922" t="s">
        <v>36</v>
      </c>
      <c r="C922" t="s">
        <v>39</v>
      </c>
      <c r="D922" s="3">
        <v>30000</v>
      </c>
      <c r="E922" s="3" t="str">
        <f t="shared" si="29"/>
        <v>Lower Class</v>
      </c>
      <c r="F922">
        <v>2</v>
      </c>
      <c r="G922" t="s">
        <v>27</v>
      </c>
      <c r="H922" t="s">
        <v>14</v>
      </c>
      <c r="I922" t="s">
        <v>15</v>
      </c>
      <c r="J922">
        <v>2</v>
      </c>
      <c r="K922" t="s">
        <v>26</v>
      </c>
      <c r="L922" t="s">
        <v>32</v>
      </c>
      <c r="M922">
        <v>51</v>
      </c>
      <c r="N922" t="str">
        <f t="shared" si="28"/>
        <v>Middle Age Adults</v>
      </c>
      <c r="O922" t="s">
        <v>18</v>
      </c>
    </row>
    <row r="923" spans="1:15" x14ac:dyDescent="0.2">
      <c r="A923">
        <v>12153</v>
      </c>
      <c r="B923" t="s">
        <v>37</v>
      </c>
      <c r="C923" t="s">
        <v>38</v>
      </c>
      <c r="D923" s="3">
        <v>70000</v>
      </c>
      <c r="E923" s="3" t="str">
        <f t="shared" si="29"/>
        <v>Middle Class</v>
      </c>
      <c r="F923">
        <v>3</v>
      </c>
      <c r="G923" t="s">
        <v>19</v>
      </c>
      <c r="H923" t="s">
        <v>21</v>
      </c>
      <c r="I923" t="s">
        <v>15</v>
      </c>
      <c r="J923">
        <v>1</v>
      </c>
      <c r="K923" t="s">
        <v>23</v>
      </c>
      <c r="L923" t="s">
        <v>32</v>
      </c>
      <c r="M923">
        <v>49</v>
      </c>
      <c r="N923" t="str">
        <f t="shared" si="28"/>
        <v>Middle Age Adults</v>
      </c>
      <c r="O923" t="s">
        <v>15</v>
      </c>
    </row>
    <row r="924" spans="1:15" x14ac:dyDescent="0.2">
      <c r="A924">
        <v>16895</v>
      </c>
      <c r="B924" t="s">
        <v>36</v>
      </c>
      <c r="C924" t="s">
        <v>38</v>
      </c>
      <c r="D924" s="3">
        <v>40000</v>
      </c>
      <c r="E924" s="3" t="str">
        <f t="shared" si="29"/>
        <v>Lower Class</v>
      </c>
      <c r="F924">
        <v>3</v>
      </c>
      <c r="G924" t="s">
        <v>19</v>
      </c>
      <c r="H924" t="s">
        <v>21</v>
      </c>
      <c r="I924" t="s">
        <v>18</v>
      </c>
      <c r="J924">
        <v>2</v>
      </c>
      <c r="K924" t="s">
        <v>26</v>
      </c>
      <c r="L924" t="s">
        <v>32</v>
      </c>
      <c r="M924">
        <v>54</v>
      </c>
      <c r="N924" t="str">
        <f t="shared" si="28"/>
        <v>Middle Age Adults</v>
      </c>
      <c r="O924" t="s">
        <v>15</v>
      </c>
    </row>
    <row r="925" spans="1:15" x14ac:dyDescent="0.2">
      <c r="A925">
        <v>26728</v>
      </c>
      <c r="B925" t="s">
        <v>37</v>
      </c>
      <c r="C925" t="s">
        <v>39</v>
      </c>
      <c r="D925" s="3">
        <v>70000</v>
      </c>
      <c r="E925" s="3" t="str">
        <f t="shared" si="29"/>
        <v>Middle Class</v>
      </c>
      <c r="F925">
        <v>3</v>
      </c>
      <c r="G925" t="s">
        <v>31</v>
      </c>
      <c r="H925" t="s">
        <v>28</v>
      </c>
      <c r="I925" t="s">
        <v>18</v>
      </c>
      <c r="J925">
        <v>2</v>
      </c>
      <c r="K925" t="s">
        <v>26</v>
      </c>
      <c r="L925" t="s">
        <v>32</v>
      </c>
      <c r="M925">
        <v>53</v>
      </c>
      <c r="N925" t="str">
        <f t="shared" si="28"/>
        <v>Middle Age Adults</v>
      </c>
      <c r="O925" t="s">
        <v>15</v>
      </c>
    </row>
    <row r="926" spans="1:15" x14ac:dyDescent="0.2">
      <c r="A926">
        <v>11090</v>
      </c>
      <c r="B926" t="s">
        <v>37</v>
      </c>
      <c r="C926" t="s">
        <v>39</v>
      </c>
      <c r="D926" s="3">
        <v>90000</v>
      </c>
      <c r="E926" s="3" t="str">
        <f t="shared" si="29"/>
        <v>Middle Class</v>
      </c>
      <c r="F926">
        <v>2</v>
      </c>
      <c r="G926" t="s">
        <v>19</v>
      </c>
      <c r="H926" t="s">
        <v>21</v>
      </c>
      <c r="I926" t="s">
        <v>15</v>
      </c>
      <c r="J926">
        <v>1</v>
      </c>
      <c r="K926" t="s">
        <v>22</v>
      </c>
      <c r="L926" t="s">
        <v>32</v>
      </c>
      <c r="M926">
        <v>48</v>
      </c>
      <c r="N926" t="str">
        <f t="shared" si="28"/>
        <v>Middle Age Adults</v>
      </c>
      <c r="O926" t="s">
        <v>15</v>
      </c>
    </row>
    <row r="927" spans="1:15" x14ac:dyDescent="0.2">
      <c r="A927">
        <v>15862</v>
      </c>
      <c r="B927" t="s">
        <v>37</v>
      </c>
      <c r="C927" t="s">
        <v>38</v>
      </c>
      <c r="D927" s="3">
        <v>50000</v>
      </c>
      <c r="E927" s="3" t="str">
        <f t="shared" si="29"/>
        <v>Middle Class</v>
      </c>
      <c r="F927">
        <v>0</v>
      </c>
      <c r="G927" t="s">
        <v>31</v>
      </c>
      <c r="H927" t="s">
        <v>14</v>
      </c>
      <c r="I927" t="s">
        <v>15</v>
      </c>
      <c r="J927">
        <v>0</v>
      </c>
      <c r="K927" t="s">
        <v>26</v>
      </c>
      <c r="L927" t="s">
        <v>32</v>
      </c>
      <c r="M927">
        <v>33</v>
      </c>
      <c r="N927" t="str">
        <f t="shared" si="28"/>
        <v>Young Adults</v>
      </c>
      <c r="O927" t="s">
        <v>15</v>
      </c>
    </row>
    <row r="928" spans="1:15" x14ac:dyDescent="0.2">
      <c r="A928">
        <v>26495</v>
      </c>
      <c r="B928" t="s">
        <v>37</v>
      </c>
      <c r="C928" t="s">
        <v>38</v>
      </c>
      <c r="D928" s="3">
        <v>40000</v>
      </c>
      <c r="E928" s="3" t="str">
        <f t="shared" si="29"/>
        <v>Lower Class</v>
      </c>
      <c r="F928">
        <v>2</v>
      </c>
      <c r="G928" t="s">
        <v>27</v>
      </c>
      <c r="H928" t="s">
        <v>21</v>
      </c>
      <c r="I928" t="s">
        <v>15</v>
      </c>
      <c r="J928">
        <v>2</v>
      </c>
      <c r="K928" t="s">
        <v>30</v>
      </c>
      <c r="L928" t="s">
        <v>32</v>
      </c>
      <c r="M928">
        <v>57</v>
      </c>
      <c r="N928" t="str">
        <f t="shared" si="28"/>
        <v>Middle Age Adults</v>
      </c>
      <c r="O928" t="s">
        <v>18</v>
      </c>
    </row>
    <row r="929" spans="1:15" x14ac:dyDescent="0.2">
      <c r="A929">
        <v>11823</v>
      </c>
      <c r="B929" t="s">
        <v>36</v>
      </c>
      <c r="C929" t="s">
        <v>38</v>
      </c>
      <c r="D929" s="3">
        <v>70000</v>
      </c>
      <c r="E929" s="3" t="str">
        <f t="shared" si="29"/>
        <v>Middle Class</v>
      </c>
      <c r="F929">
        <v>0</v>
      </c>
      <c r="G929" t="s">
        <v>31</v>
      </c>
      <c r="H929" t="s">
        <v>21</v>
      </c>
      <c r="I929" t="s">
        <v>15</v>
      </c>
      <c r="J929">
        <v>0</v>
      </c>
      <c r="K929" t="s">
        <v>22</v>
      </c>
      <c r="L929" t="s">
        <v>32</v>
      </c>
      <c r="M929">
        <v>39</v>
      </c>
      <c r="N929" t="str">
        <f t="shared" si="28"/>
        <v>Middle Age Adults</v>
      </c>
      <c r="O929" t="s">
        <v>18</v>
      </c>
    </row>
    <row r="930" spans="1:15" x14ac:dyDescent="0.2">
      <c r="A930">
        <v>23449</v>
      </c>
      <c r="B930" t="s">
        <v>36</v>
      </c>
      <c r="C930" t="s">
        <v>39</v>
      </c>
      <c r="D930" s="3">
        <v>60000</v>
      </c>
      <c r="E930" s="3" t="str">
        <f t="shared" si="29"/>
        <v>Middle Class</v>
      </c>
      <c r="F930">
        <v>2</v>
      </c>
      <c r="G930" t="s">
        <v>27</v>
      </c>
      <c r="H930" t="s">
        <v>21</v>
      </c>
      <c r="I930" t="s">
        <v>15</v>
      </c>
      <c r="J930">
        <v>2</v>
      </c>
      <c r="K930" t="s">
        <v>23</v>
      </c>
      <c r="L930" t="s">
        <v>32</v>
      </c>
      <c r="M930">
        <v>48</v>
      </c>
      <c r="N930" t="str">
        <f t="shared" si="28"/>
        <v>Middle Age Adults</v>
      </c>
      <c r="O930" t="s">
        <v>18</v>
      </c>
    </row>
    <row r="931" spans="1:15" x14ac:dyDescent="0.2">
      <c r="A931">
        <v>23459</v>
      </c>
      <c r="B931" t="s">
        <v>36</v>
      </c>
      <c r="C931" t="s">
        <v>39</v>
      </c>
      <c r="D931" s="3">
        <v>60000</v>
      </c>
      <c r="E931" s="3" t="str">
        <f t="shared" si="29"/>
        <v>Middle Class</v>
      </c>
      <c r="F931">
        <v>2</v>
      </c>
      <c r="G931" t="s">
        <v>27</v>
      </c>
      <c r="H931" t="s">
        <v>21</v>
      </c>
      <c r="I931" t="s">
        <v>15</v>
      </c>
      <c r="J931">
        <v>2</v>
      </c>
      <c r="K931" t="s">
        <v>23</v>
      </c>
      <c r="L931" t="s">
        <v>32</v>
      </c>
      <c r="M931">
        <v>50</v>
      </c>
      <c r="N931" t="str">
        <f t="shared" si="28"/>
        <v>Middle Age Adults</v>
      </c>
      <c r="O931" t="s">
        <v>18</v>
      </c>
    </row>
    <row r="932" spans="1:15" x14ac:dyDescent="0.2">
      <c r="A932">
        <v>19543</v>
      </c>
      <c r="B932" t="s">
        <v>36</v>
      </c>
      <c r="C932" t="s">
        <v>39</v>
      </c>
      <c r="D932" s="3">
        <v>70000</v>
      </c>
      <c r="E932" s="3" t="str">
        <f t="shared" si="29"/>
        <v>Middle Class</v>
      </c>
      <c r="F932">
        <v>5</v>
      </c>
      <c r="G932" t="s">
        <v>31</v>
      </c>
      <c r="H932" t="s">
        <v>21</v>
      </c>
      <c r="I932" t="s">
        <v>18</v>
      </c>
      <c r="J932">
        <v>3</v>
      </c>
      <c r="K932" t="s">
        <v>30</v>
      </c>
      <c r="L932" t="s">
        <v>32</v>
      </c>
      <c r="M932">
        <v>47</v>
      </c>
      <c r="N932" t="str">
        <f t="shared" si="28"/>
        <v>Middle Age Adults</v>
      </c>
      <c r="O932" t="s">
        <v>18</v>
      </c>
    </row>
    <row r="933" spans="1:15" x14ac:dyDescent="0.2">
      <c r="A933">
        <v>14914</v>
      </c>
      <c r="B933" t="s">
        <v>36</v>
      </c>
      <c r="C933" t="s">
        <v>38</v>
      </c>
      <c r="D933" s="3">
        <v>40000</v>
      </c>
      <c r="E933" s="3" t="str">
        <f t="shared" si="29"/>
        <v>Lower Class</v>
      </c>
      <c r="F933">
        <v>1</v>
      </c>
      <c r="G933" t="s">
        <v>19</v>
      </c>
      <c r="H933" t="s">
        <v>20</v>
      </c>
      <c r="I933" t="s">
        <v>15</v>
      </c>
      <c r="J933">
        <v>1</v>
      </c>
      <c r="K933" t="s">
        <v>26</v>
      </c>
      <c r="L933" t="s">
        <v>32</v>
      </c>
      <c r="M933">
        <v>49</v>
      </c>
      <c r="N933" t="str">
        <f t="shared" si="28"/>
        <v>Middle Age Adults</v>
      </c>
      <c r="O933" t="s">
        <v>15</v>
      </c>
    </row>
    <row r="934" spans="1:15" x14ac:dyDescent="0.2">
      <c r="A934">
        <v>12033</v>
      </c>
      <c r="B934" t="s">
        <v>37</v>
      </c>
      <c r="C934" t="s">
        <v>38</v>
      </c>
      <c r="D934" s="3">
        <v>40000</v>
      </c>
      <c r="E934" s="3" t="str">
        <f t="shared" si="29"/>
        <v>Lower Class</v>
      </c>
      <c r="F934">
        <v>0</v>
      </c>
      <c r="G934" t="s">
        <v>27</v>
      </c>
      <c r="H934" t="s">
        <v>14</v>
      </c>
      <c r="I934" t="s">
        <v>18</v>
      </c>
      <c r="J934">
        <v>2</v>
      </c>
      <c r="K934" t="s">
        <v>16</v>
      </c>
      <c r="L934" t="s">
        <v>32</v>
      </c>
      <c r="M934">
        <v>27</v>
      </c>
      <c r="N934" t="str">
        <f t="shared" si="28"/>
        <v>Young Adults</v>
      </c>
      <c r="O934" t="s">
        <v>15</v>
      </c>
    </row>
    <row r="935" spans="1:15" x14ac:dyDescent="0.2">
      <c r="A935">
        <v>11941</v>
      </c>
      <c r="B935" t="s">
        <v>37</v>
      </c>
      <c r="C935" t="s">
        <v>39</v>
      </c>
      <c r="D935" s="3">
        <v>60000</v>
      </c>
      <c r="E935" s="3" t="str">
        <f t="shared" si="29"/>
        <v>Middle Class</v>
      </c>
      <c r="F935">
        <v>0</v>
      </c>
      <c r="G935" t="s">
        <v>19</v>
      </c>
      <c r="H935" t="s">
        <v>14</v>
      </c>
      <c r="I935" t="s">
        <v>15</v>
      </c>
      <c r="J935">
        <v>0</v>
      </c>
      <c r="K935" t="s">
        <v>23</v>
      </c>
      <c r="L935" t="s">
        <v>32</v>
      </c>
      <c r="M935">
        <v>29</v>
      </c>
      <c r="N935" t="str">
        <f t="shared" si="28"/>
        <v>Young Adults</v>
      </c>
      <c r="O935" t="s">
        <v>18</v>
      </c>
    </row>
    <row r="936" spans="1:15" x14ac:dyDescent="0.2">
      <c r="A936">
        <v>14389</v>
      </c>
      <c r="B936" t="s">
        <v>36</v>
      </c>
      <c r="C936" t="s">
        <v>39</v>
      </c>
      <c r="D936" s="3">
        <v>60000</v>
      </c>
      <c r="E936" s="3" t="str">
        <f t="shared" si="29"/>
        <v>Middle Class</v>
      </c>
      <c r="F936">
        <v>2</v>
      </c>
      <c r="G936" t="s">
        <v>13</v>
      </c>
      <c r="H936" t="s">
        <v>28</v>
      </c>
      <c r="I936" t="s">
        <v>15</v>
      </c>
      <c r="J936">
        <v>0</v>
      </c>
      <c r="K936" t="s">
        <v>22</v>
      </c>
      <c r="L936" t="s">
        <v>32</v>
      </c>
      <c r="M936">
        <v>59</v>
      </c>
      <c r="N936" t="str">
        <f t="shared" si="28"/>
        <v>Middle Age Adults</v>
      </c>
      <c r="O936" t="s">
        <v>18</v>
      </c>
    </row>
    <row r="937" spans="1:15" x14ac:dyDescent="0.2">
      <c r="A937">
        <v>18050</v>
      </c>
      <c r="B937" t="s">
        <v>36</v>
      </c>
      <c r="C937" t="s">
        <v>38</v>
      </c>
      <c r="D937" s="3">
        <v>60000</v>
      </c>
      <c r="E937" s="3" t="str">
        <f t="shared" si="29"/>
        <v>Middle Class</v>
      </c>
      <c r="F937">
        <v>1</v>
      </c>
      <c r="G937" t="s">
        <v>19</v>
      </c>
      <c r="H937" t="s">
        <v>14</v>
      </c>
      <c r="I937" t="s">
        <v>15</v>
      </c>
      <c r="J937">
        <v>1</v>
      </c>
      <c r="K937" t="s">
        <v>16</v>
      </c>
      <c r="L937" t="s">
        <v>32</v>
      </c>
      <c r="M937">
        <v>45</v>
      </c>
      <c r="N937" t="str">
        <f t="shared" si="28"/>
        <v>Middle Age Adults</v>
      </c>
      <c r="O937" t="s">
        <v>15</v>
      </c>
    </row>
    <row r="938" spans="1:15" x14ac:dyDescent="0.2">
      <c r="A938">
        <v>19856</v>
      </c>
      <c r="B938" t="s">
        <v>36</v>
      </c>
      <c r="C938" t="s">
        <v>38</v>
      </c>
      <c r="D938" s="3">
        <v>60000</v>
      </c>
      <c r="E938" s="3" t="str">
        <f t="shared" si="29"/>
        <v>Middle Class</v>
      </c>
      <c r="F938">
        <v>4</v>
      </c>
      <c r="G938" t="s">
        <v>13</v>
      </c>
      <c r="H938" t="s">
        <v>28</v>
      </c>
      <c r="I938" t="s">
        <v>15</v>
      </c>
      <c r="J938">
        <v>2</v>
      </c>
      <c r="K938" t="s">
        <v>22</v>
      </c>
      <c r="L938" t="s">
        <v>32</v>
      </c>
      <c r="M938">
        <v>60</v>
      </c>
      <c r="N938" t="str">
        <f t="shared" si="28"/>
        <v>Seniors</v>
      </c>
      <c r="O938" t="s">
        <v>18</v>
      </c>
    </row>
    <row r="939" spans="1:15" x14ac:dyDescent="0.2">
      <c r="A939">
        <v>11663</v>
      </c>
      <c r="B939" t="s">
        <v>36</v>
      </c>
      <c r="C939" t="s">
        <v>39</v>
      </c>
      <c r="D939" s="3">
        <v>70000</v>
      </c>
      <c r="E939" s="3" t="str">
        <f t="shared" si="29"/>
        <v>Middle Class</v>
      </c>
      <c r="F939">
        <v>4</v>
      </c>
      <c r="G939" t="s">
        <v>31</v>
      </c>
      <c r="H939" t="s">
        <v>21</v>
      </c>
      <c r="I939" t="s">
        <v>15</v>
      </c>
      <c r="J939">
        <v>0</v>
      </c>
      <c r="K939" t="s">
        <v>16</v>
      </c>
      <c r="L939" t="s">
        <v>32</v>
      </c>
      <c r="M939">
        <v>36</v>
      </c>
      <c r="N939" t="str">
        <f t="shared" si="28"/>
        <v>Young Adults</v>
      </c>
      <c r="O939" t="s">
        <v>15</v>
      </c>
    </row>
    <row r="940" spans="1:15" x14ac:dyDescent="0.2">
      <c r="A940">
        <v>27740</v>
      </c>
      <c r="B940" t="s">
        <v>36</v>
      </c>
      <c r="C940" t="s">
        <v>38</v>
      </c>
      <c r="D940" s="3">
        <v>40000</v>
      </c>
      <c r="E940" s="3" t="str">
        <f t="shared" si="29"/>
        <v>Lower Class</v>
      </c>
      <c r="F940">
        <v>0</v>
      </c>
      <c r="G940" t="s">
        <v>27</v>
      </c>
      <c r="H940" t="s">
        <v>14</v>
      </c>
      <c r="I940" t="s">
        <v>15</v>
      </c>
      <c r="J940">
        <v>2</v>
      </c>
      <c r="K940" t="s">
        <v>23</v>
      </c>
      <c r="L940" t="s">
        <v>32</v>
      </c>
      <c r="M940">
        <v>27</v>
      </c>
      <c r="N940" t="str">
        <f t="shared" si="28"/>
        <v>Young Adults</v>
      </c>
      <c r="O940" t="s">
        <v>18</v>
      </c>
    </row>
    <row r="941" spans="1:15" x14ac:dyDescent="0.2">
      <c r="A941">
        <v>23455</v>
      </c>
      <c r="B941" t="s">
        <v>37</v>
      </c>
      <c r="C941" t="s">
        <v>39</v>
      </c>
      <c r="D941" s="3">
        <v>80000</v>
      </c>
      <c r="E941" s="3" t="str">
        <f t="shared" si="29"/>
        <v>Middle Class</v>
      </c>
      <c r="F941">
        <v>2</v>
      </c>
      <c r="G941" t="s">
        <v>29</v>
      </c>
      <c r="H941" t="s">
        <v>14</v>
      </c>
      <c r="I941" t="s">
        <v>18</v>
      </c>
      <c r="J941">
        <v>2</v>
      </c>
      <c r="K941" t="s">
        <v>26</v>
      </c>
      <c r="L941" t="s">
        <v>32</v>
      </c>
      <c r="M941">
        <v>50</v>
      </c>
      <c r="N941" t="str">
        <f t="shared" si="28"/>
        <v>Middle Age Adults</v>
      </c>
      <c r="O941" t="s">
        <v>18</v>
      </c>
    </row>
    <row r="942" spans="1:15" x14ac:dyDescent="0.2">
      <c r="A942">
        <v>15292</v>
      </c>
      <c r="B942" t="s">
        <v>37</v>
      </c>
      <c r="C942" t="s">
        <v>38</v>
      </c>
      <c r="D942" s="3">
        <v>60000</v>
      </c>
      <c r="E942" s="3" t="str">
        <f t="shared" si="29"/>
        <v>Middle Class</v>
      </c>
      <c r="F942">
        <v>1</v>
      </c>
      <c r="G942" t="s">
        <v>31</v>
      </c>
      <c r="H942" t="s">
        <v>14</v>
      </c>
      <c r="I942" t="s">
        <v>15</v>
      </c>
      <c r="J942">
        <v>0</v>
      </c>
      <c r="K942" t="s">
        <v>26</v>
      </c>
      <c r="L942" t="s">
        <v>32</v>
      </c>
      <c r="M942">
        <v>35</v>
      </c>
      <c r="N942" t="str">
        <f t="shared" si="28"/>
        <v>Young Adults</v>
      </c>
      <c r="O942" t="s">
        <v>18</v>
      </c>
    </row>
    <row r="943" spans="1:15" x14ac:dyDescent="0.2">
      <c r="A943">
        <v>21587</v>
      </c>
      <c r="B943" t="s">
        <v>36</v>
      </c>
      <c r="C943" t="s">
        <v>38</v>
      </c>
      <c r="D943" s="3">
        <v>60000</v>
      </c>
      <c r="E943" s="3" t="str">
        <f t="shared" si="29"/>
        <v>Middle Class</v>
      </c>
      <c r="F943">
        <v>1</v>
      </c>
      <c r="G943" t="s">
        <v>31</v>
      </c>
      <c r="H943" t="s">
        <v>14</v>
      </c>
      <c r="I943" t="s">
        <v>15</v>
      </c>
      <c r="J943">
        <v>0</v>
      </c>
      <c r="K943" t="s">
        <v>22</v>
      </c>
      <c r="L943" t="s">
        <v>32</v>
      </c>
      <c r="M943">
        <v>34</v>
      </c>
      <c r="N943" t="str">
        <f t="shared" si="28"/>
        <v>Young Adults</v>
      </c>
      <c r="O943" t="s">
        <v>15</v>
      </c>
    </row>
    <row r="944" spans="1:15" x14ac:dyDescent="0.2">
      <c r="A944">
        <v>23513</v>
      </c>
      <c r="B944" t="s">
        <v>36</v>
      </c>
      <c r="C944" t="s">
        <v>38</v>
      </c>
      <c r="D944" s="3">
        <v>40000</v>
      </c>
      <c r="E944" s="3" t="str">
        <f t="shared" si="29"/>
        <v>Lower Class</v>
      </c>
      <c r="F944">
        <v>3</v>
      </c>
      <c r="G944" t="s">
        <v>19</v>
      </c>
      <c r="H944" t="s">
        <v>21</v>
      </c>
      <c r="I944" t="s">
        <v>15</v>
      </c>
      <c r="J944">
        <v>2</v>
      </c>
      <c r="K944" t="s">
        <v>23</v>
      </c>
      <c r="L944" t="s">
        <v>32</v>
      </c>
      <c r="M944">
        <v>54</v>
      </c>
      <c r="N944" t="str">
        <f t="shared" si="28"/>
        <v>Middle Age Adults</v>
      </c>
      <c r="O944" t="s">
        <v>18</v>
      </c>
    </row>
    <row r="945" spans="1:15" x14ac:dyDescent="0.2">
      <c r="A945">
        <v>24322</v>
      </c>
      <c r="B945" t="s">
        <v>36</v>
      </c>
      <c r="C945" t="s">
        <v>38</v>
      </c>
      <c r="D945" s="3">
        <v>60000</v>
      </c>
      <c r="E945" s="3" t="str">
        <f t="shared" si="29"/>
        <v>Middle Class</v>
      </c>
      <c r="F945">
        <v>4</v>
      </c>
      <c r="G945" t="s">
        <v>13</v>
      </c>
      <c r="H945" t="s">
        <v>14</v>
      </c>
      <c r="I945" t="s">
        <v>18</v>
      </c>
      <c r="J945">
        <v>2</v>
      </c>
      <c r="K945" t="s">
        <v>16</v>
      </c>
      <c r="L945" t="s">
        <v>32</v>
      </c>
      <c r="M945">
        <v>42</v>
      </c>
      <c r="N945" t="str">
        <f t="shared" si="28"/>
        <v>Middle Age Adults</v>
      </c>
      <c r="O945" t="s">
        <v>18</v>
      </c>
    </row>
    <row r="946" spans="1:15" x14ac:dyDescent="0.2">
      <c r="A946">
        <v>26298</v>
      </c>
      <c r="B946" t="s">
        <v>36</v>
      </c>
      <c r="C946" t="s">
        <v>38</v>
      </c>
      <c r="D946" s="3">
        <v>50000</v>
      </c>
      <c r="E946" s="3" t="str">
        <f t="shared" si="29"/>
        <v>Middle Class</v>
      </c>
      <c r="F946">
        <v>1</v>
      </c>
      <c r="G946" t="s">
        <v>13</v>
      </c>
      <c r="H946" t="s">
        <v>14</v>
      </c>
      <c r="I946" t="s">
        <v>15</v>
      </c>
      <c r="J946">
        <v>0</v>
      </c>
      <c r="K946" t="s">
        <v>22</v>
      </c>
      <c r="L946" t="s">
        <v>32</v>
      </c>
      <c r="M946">
        <v>34</v>
      </c>
      <c r="N946" t="str">
        <f t="shared" si="28"/>
        <v>Young Adults</v>
      </c>
      <c r="O946" t="s">
        <v>15</v>
      </c>
    </row>
    <row r="947" spans="1:15" x14ac:dyDescent="0.2">
      <c r="A947">
        <v>25419</v>
      </c>
      <c r="B947" t="s">
        <v>37</v>
      </c>
      <c r="C947" t="s">
        <v>39</v>
      </c>
      <c r="D947" s="3">
        <v>50000</v>
      </c>
      <c r="E947" s="3" t="str">
        <f t="shared" si="29"/>
        <v>Middle Class</v>
      </c>
      <c r="F947">
        <v>2</v>
      </c>
      <c r="G947" t="s">
        <v>13</v>
      </c>
      <c r="H947" t="s">
        <v>14</v>
      </c>
      <c r="I947" t="s">
        <v>18</v>
      </c>
      <c r="J947">
        <v>1</v>
      </c>
      <c r="K947" t="s">
        <v>16</v>
      </c>
      <c r="L947" t="s">
        <v>32</v>
      </c>
      <c r="M947">
        <v>38</v>
      </c>
      <c r="N947" t="str">
        <f t="shared" si="28"/>
        <v>Young Adults</v>
      </c>
      <c r="O947" t="s">
        <v>15</v>
      </c>
    </row>
    <row r="948" spans="1:15" x14ac:dyDescent="0.2">
      <c r="A948">
        <v>13343</v>
      </c>
      <c r="B948" t="s">
        <v>36</v>
      </c>
      <c r="C948" t="s">
        <v>38</v>
      </c>
      <c r="D948" s="3">
        <v>90000</v>
      </c>
      <c r="E948" s="3" t="str">
        <f t="shared" si="29"/>
        <v>Middle Class</v>
      </c>
      <c r="F948">
        <v>5</v>
      </c>
      <c r="G948" t="s">
        <v>13</v>
      </c>
      <c r="H948" t="s">
        <v>28</v>
      </c>
      <c r="I948" t="s">
        <v>15</v>
      </c>
      <c r="J948">
        <v>2</v>
      </c>
      <c r="K948" t="s">
        <v>26</v>
      </c>
      <c r="L948" t="s">
        <v>32</v>
      </c>
      <c r="M948">
        <v>63</v>
      </c>
      <c r="N948" t="str">
        <f t="shared" si="28"/>
        <v>Seniors</v>
      </c>
      <c r="O948" t="s">
        <v>15</v>
      </c>
    </row>
    <row r="949" spans="1:15" x14ac:dyDescent="0.2">
      <c r="A949">
        <v>11303</v>
      </c>
      <c r="B949" t="s">
        <v>37</v>
      </c>
      <c r="C949" t="s">
        <v>38</v>
      </c>
      <c r="D949" s="3">
        <v>90000</v>
      </c>
      <c r="E949" s="3" t="str">
        <f t="shared" si="29"/>
        <v>Middle Class</v>
      </c>
      <c r="F949">
        <v>4</v>
      </c>
      <c r="G949" t="s">
        <v>27</v>
      </c>
      <c r="H949" t="s">
        <v>21</v>
      </c>
      <c r="I949" t="s">
        <v>18</v>
      </c>
      <c r="J949">
        <v>3</v>
      </c>
      <c r="K949" t="s">
        <v>26</v>
      </c>
      <c r="L949" t="s">
        <v>32</v>
      </c>
      <c r="M949">
        <v>45</v>
      </c>
      <c r="N949" t="str">
        <f t="shared" si="28"/>
        <v>Middle Age Adults</v>
      </c>
      <c r="O949" t="s">
        <v>15</v>
      </c>
    </row>
    <row r="950" spans="1:15" x14ac:dyDescent="0.2">
      <c r="A950">
        <v>21693</v>
      </c>
      <c r="B950" t="s">
        <v>37</v>
      </c>
      <c r="C950" t="s">
        <v>38</v>
      </c>
      <c r="D950" s="3">
        <v>60000</v>
      </c>
      <c r="E950" s="3" t="str">
        <f t="shared" si="29"/>
        <v>Middle Class</v>
      </c>
      <c r="F950">
        <v>0</v>
      </c>
      <c r="G950" t="s">
        <v>31</v>
      </c>
      <c r="H950" t="s">
        <v>14</v>
      </c>
      <c r="I950" t="s">
        <v>18</v>
      </c>
      <c r="J950">
        <v>0</v>
      </c>
      <c r="K950" t="s">
        <v>16</v>
      </c>
      <c r="L950" t="s">
        <v>32</v>
      </c>
      <c r="M950">
        <v>40</v>
      </c>
      <c r="N950" t="str">
        <f t="shared" si="28"/>
        <v>Middle Age Adults</v>
      </c>
      <c r="O950" t="s">
        <v>18</v>
      </c>
    </row>
    <row r="951" spans="1:15" x14ac:dyDescent="0.2">
      <c r="A951">
        <v>28056</v>
      </c>
      <c r="B951" t="s">
        <v>36</v>
      </c>
      <c r="C951" t="s">
        <v>39</v>
      </c>
      <c r="D951" s="3">
        <v>70000</v>
      </c>
      <c r="E951" s="3" t="str">
        <f t="shared" si="29"/>
        <v>Middle Class</v>
      </c>
      <c r="F951">
        <v>2</v>
      </c>
      <c r="G951" t="s">
        <v>29</v>
      </c>
      <c r="H951" t="s">
        <v>14</v>
      </c>
      <c r="I951" t="s">
        <v>15</v>
      </c>
      <c r="J951">
        <v>2</v>
      </c>
      <c r="K951" t="s">
        <v>30</v>
      </c>
      <c r="L951" t="s">
        <v>32</v>
      </c>
      <c r="M951">
        <v>53</v>
      </c>
      <c r="N951" t="str">
        <f t="shared" si="28"/>
        <v>Middle Age Adults</v>
      </c>
      <c r="O951" t="s">
        <v>18</v>
      </c>
    </row>
    <row r="952" spans="1:15" x14ac:dyDescent="0.2">
      <c r="A952">
        <v>11788</v>
      </c>
      <c r="B952" t="s">
        <v>37</v>
      </c>
      <c r="C952" t="s">
        <v>38</v>
      </c>
      <c r="D952" s="3">
        <v>70000</v>
      </c>
      <c r="E952" s="3" t="str">
        <f t="shared" si="29"/>
        <v>Middle Class</v>
      </c>
      <c r="F952">
        <v>1</v>
      </c>
      <c r="G952" t="s">
        <v>31</v>
      </c>
      <c r="H952" t="s">
        <v>21</v>
      </c>
      <c r="I952" t="s">
        <v>15</v>
      </c>
      <c r="J952">
        <v>0</v>
      </c>
      <c r="K952" t="s">
        <v>22</v>
      </c>
      <c r="L952" t="s">
        <v>32</v>
      </c>
      <c r="M952">
        <v>34</v>
      </c>
      <c r="N952" t="str">
        <f t="shared" si="28"/>
        <v>Young Adults</v>
      </c>
      <c r="O952" t="s">
        <v>18</v>
      </c>
    </row>
    <row r="953" spans="1:15" x14ac:dyDescent="0.2">
      <c r="A953">
        <v>22296</v>
      </c>
      <c r="B953" t="s">
        <v>36</v>
      </c>
      <c r="C953" t="s">
        <v>39</v>
      </c>
      <c r="D953" s="3">
        <v>70000</v>
      </c>
      <c r="E953" s="3" t="str">
        <f t="shared" si="29"/>
        <v>Middle Class</v>
      </c>
      <c r="F953">
        <v>0</v>
      </c>
      <c r="G953" t="s">
        <v>13</v>
      </c>
      <c r="H953" t="s">
        <v>21</v>
      </c>
      <c r="I953" t="s">
        <v>18</v>
      </c>
      <c r="J953">
        <v>1</v>
      </c>
      <c r="K953" t="s">
        <v>16</v>
      </c>
      <c r="L953" t="s">
        <v>32</v>
      </c>
      <c r="M953">
        <v>38</v>
      </c>
      <c r="N953" t="str">
        <f t="shared" si="28"/>
        <v>Young Adults</v>
      </c>
      <c r="O953" t="s">
        <v>18</v>
      </c>
    </row>
    <row r="954" spans="1:15" x14ac:dyDescent="0.2">
      <c r="A954">
        <v>15319</v>
      </c>
      <c r="B954" t="s">
        <v>36</v>
      </c>
      <c r="C954" t="s">
        <v>38</v>
      </c>
      <c r="D954" s="3">
        <v>70000</v>
      </c>
      <c r="E954" s="3" t="str">
        <f t="shared" si="29"/>
        <v>Middle Class</v>
      </c>
      <c r="F954">
        <v>4</v>
      </c>
      <c r="G954" t="s">
        <v>13</v>
      </c>
      <c r="H954" t="s">
        <v>28</v>
      </c>
      <c r="I954" t="s">
        <v>18</v>
      </c>
      <c r="J954">
        <v>1</v>
      </c>
      <c r="K954" t="s">
        <v>26</v>
      </c>
      <c r="L954" t="s">
        <v>32</v>
      </c>
      <c r="M954">
        <v>59</v>
      </c>
      <c r="N954" t="str">
        <f t="shared" si="28"/>
        <v>Middle Age Adults</v>
      </c>
      <c r="O954" t="s">
        <v>18</v>
      </c>
    </row>
    <row r="955" spans="1:15" x14ac:dyDescent="0.2">
      <c r="A955">
        <v>17654</v>
      </c>
      <c r="B955" t="s">
        <v>37</v>
      </c>
      <c r="C955" t="s">
        <v>38</v>
      </c>
      <c r="D955" s="3">
        <v>40000</v>
      </c>
      <c r="E955" s="3" t="str">
        <f t="shared" si="29"/>
        <v>Lower Class</v>
      </c>
      <c r="F955">
        <v>3</v>
      </c>
      <c r="G955" t="s">
        <v>19</v>
      </c>
      <c r="H955" t="s">
        <v>20</v>
      </c>
      <c r="I955" t="s">
        <v>15</v>
      </c>
      <c r="J955">
        <v>1</v>
      </c>
      <c r="K955" t="s">
        <v>26</v>
      </c>
      <c r="L955" t="s">
        <v>32</v>
      </c>
      <c r="M955">
        <v>30</v>
      </c>
      <c r="N955" t="str">
        <f t="shared" si="28"/>
        <v>Young Adults</v>
      </c>
      <c r="O955" t="s">
        <v>15</v>
      </c>
    </row>
    <row r="956" spans="1:15" x14ac:dyDescent="0.2">
      <c r="A956">
        <v>14662</v>
      </c>
      <c r="B956" t="s">
        <v>36</v>
      </c>
      <c r="C956" t="s">
        <v>39</v>
      </c>
      <c r="D956" s="3">
        <v>60000</v>
      </c>
      <c r="E956" s="3" t="str">
        <f t="shared" si="29"/>
        <v>Middle Class</v>
      </c>
      <c r="F956">
        <v>1</v>
      </c>
      <c r="G956" t="s">
        <v>13</v>
      </c>
      <c r="H956" t="s">
        <v>21</v>
      </c>
      <c r="I956" t="s">
        <v>15</v>
      </c>
      <c r="J956">
        <v>1</v>
      </c>
      <c r="K956" t="s">
        <v>16</v>
      </c>
      <c r="L956" t="s">
        <v>32</v>
      </c>
      <c r="M956">
        <v>48</v>
      </c>
      <c r="N956" t="str">
        <f t="shared" si="28"/>
        <v>Middle Age Adults</v>
      </c>
      <c r="O956" t="s">
        <v>15</v>
      </c>
    </row>
    <row r="957" spans="1:15" x14ac:dyDescent="0.2">
      <c r="A957">
        <v>17541</v>
      </c>
      <c r="B957" t="s">
        <v>36</v>
      </c>
      <c r="C957" t="s">
        <v>38</v>
      </c>
      <c r="D957" s="3">
        <v>40000</v>
      </c>
      <c r="E957" s="3" t="str">
        <f t="shared" si="29"/>
        <v>Lower Class</v>
      </c>
      <c r="F957">
        <v>4</v>
      </c>
      <c r="G957" t="s">
        <v>27</v>
      </c>
      <c r="H957" t="s">
        <v>14</v>
      </c>
      <c r="I957" t="s">
        <v>15</v>
      </c>
      <c r="J957">
        <v>2</v>
      </c>
      <c r="K957" t="s">
        <v>22</v>
      </c>
      <c r="L957" t="s">
        <v>32</v>
      </c>
      <c r="M957">
        <v>43</v>
      </c>
      <c r="N957" t="str">
        <f t="shared" si="28"/>
        <v>Middle Age Adults</v>
      </c>
      <c r="O957" t="s">
        <v>18</v>
      </c>
    </row>
    <row r="958" spans="1:15" x14ac:dyDescent="0.2">
      <c r="A958">
        <v>13886</v>
      </c>
      <c r="B958" t="s">
        <v>36</v>
      </c>
      <c r="C958" t="s">
        <v>38</v>
      </c>
      <c r="D958" s="3">
        <v>70000</v>
      </c>
      <c r="E958" s="3" t="str">
        <f t="shared" si="29"/>
        <v>Middle Class</v>
      </c>
      <c r="F958">
        <v>4</v>
      </c>
      <c r="G958" t="s">
        <v>31</v>
      </c>
      <c r="H958" t="s">
        <v>21</v>
      </c>
      <c r="I958" t="s">
        <v>15</v>
      </c>
      <c r="J958">
        <v>0</v>
      </c>
      <c r="K958" t="s">
        <v>22</v>
      </c>
      <c r="L958" t="s">
        <v>32</v>
      </c>
      <c r="M958">
        <v>35</v>
      </c>
      <c r="N958" t="str">
        <f t="shared" si="28"/>
        <v>Young Adults</v>
      </c>
      <c r="O958" t="s">
        <v>15</v>
      </c>
    </row>
    <row r="959" spans="1:15" x14ac:dyDescent="0.2">
      <c r="A959">
        <v>13073</v>
      </c>
      <c r="B959" t="s">
        <v>36</v>
      </c>
      <c r="C959" t="s">
        <v>38</v>
      </c>
      <c r="D959" s="3">
        <v>60000</v>
      </c>
      <c r="E959" s="3" t="str">
        <f t="shared" si="29"/>
        <v>Middle Class</v>
      </c>
      <c r="F959">
        <v>0</v>
      </c>
      <c r="G959" t="s">
        <v>19</v>
      </c>
      <c r="H959" t="s">
        <v>21</v>
      </c>
      <c r="I959" t="s">
        <v>15</v>
      </c>
      <c r="J959">
        <v>2</v>
      </c>
      <c r="K959" t="s">
        <v>23</v>
      </c>
      <c r="L959" t="s">
        <v>32</v>
      </c>
      <c r="M959">
        <v>30</v>
      </c>
      <c r="N959" t="str">
        <f t="shared" si="28"/>
        <v>Young Adults</v>
      </c>
      <c r="O959" t="s">
        <v>18</v>
      </c>
    </row>
    <row r="960" spans="1:15" x14ac:dyDescent="0.2">
      <c r="A960">
        <v>21940</v>
      </c>
      <c r="B960" t="s">
        <v>36</v>
      </c>
      <c r="C960" t="s">
        <v>39</v>
      </c>
      <c r="D960" s="3">
        <v>90000</v>
      </c>
      <c r="E960" s="3" t="str">
        <f t="shared" si="29"/>
        <v>Middle Class</v>
      </c>
      <c r="F960">
        <v>5</v>
      </c>
      <c r="G960" t="s">
        <v>31</v>
      </c>
      <c r="H960" t="s">
        <v>21</v>
      </c>
      <c r="I960" t="s">
        <v>15</v>
      </c>
      <c r="J960">
        <v>0</v>
      </c>
      <c r="K960" t="s">
        <v>16</v>
      </c>
      <c r="L960" t="s">
        <v>32</v>
      </c>
      <c r="M960">
        <v>47</v>
      </c>
      <c r="N960" t="str">
        <f t="shared" si="28"/>
        <v>Middle Age Adults</v>
      </c>
      <c r="O960" t="s">
        <v>15</v>
      </c>
    </row>
    <row r="961" spans="1:15" x14ac:dyDescent="0.2">
      <c r="A961">
        <v>20196</v>
      </c>
      <c r="B961" t="s">
        <v>36</v>
      </c>
      <c r="C961" t="s">
        <v>39</v>
      </c>
      <c r="D961" s="3">
        <v>60000</v>
      </c>
      <c r="E961" s="3" t="str">
        <f t="shared" si="29"/>
        <v>Middle Class</v>
      </c>
      <c r="F961">
        <v>1</v>
      </c>
      <c r="G961" t="s">
        <v>19</v>
      </c>
      <c r="H961" t="s">
        <v>14</v>
      </c>
      <c r="I961" t="s">
        <v>15</v>
      </c>
      <c r="J961">
        <v>1</v>
      </c>
      <c r="K961" t="s">
        <v>22</v>
      </c>
      <c r="L961" t="s">
        <v>32</v>
      </c>
      <c r="M961">
        <v>45</v>
      </c>
      <c r="N961" t="str">
        <f t="shared" si="28"/>
        <v>Middle Age Adults</v>
      </c>
      <c r="O961" t="s">
        <v>15</v>
      </c>
    </row>
    <row r="962" spans="1:15" x14ac:dyDescent="0.2">
      <c r="A962">
        <v>23491</v>
      </c>
      <c r="B962" t="s">
        <v>37</v>
      </c>
      <c r="C962" t="s">
        <v>39</v>
      </c>
      <c r="D962" s="3">
        <v>100000</v>
      </c>
      <c r="E962" s="3" t="str">
        <f t="shared" si="29"/>
        <v>Middle Class</v>
      </c>
      <c r="F962">
        <v>0</v>
      </c>
      <c r="G962" t="s">
        <v>19</v>
      </c>
      <c r="H962" t="s">
        <v>21</v>
      </c>
      <c r="I962" t="s">
        <v>18</v>
      </c>
      <c r="J962">
        <v>4</v>
      </c>
      <c r="K962" t="s">
        <v>26</v>
      </c>
      <c r="L962" t="s">
        <v>32</v>
      </c>
      <c r="M962">
        <v>45</v>
      </c>
      <c r="N962" t="str">
        <f t="shared" ref="N962:N1001" si="30">IF(M962&gt;=60, "Seniors", IF(M962&lt;39,  "Young Adults", "Middle Age Adults"))</f>
        <v>Middle Age Adults</v>
      </c>
      <c r="O962" t="s">
        <v>18</v>
      </c>
    </row>
    <row r="963" spans="1:15" x14ac:dyDescent="0.2">
      <c r="A963">
        <v>16651</v>
      </c>
      <c r="B963" t="s">
        <v>36</v>
      </c>
      <c r="C963" t="s">
        <v>38</v>
      </c>
      <c r="D963" s="3">
        <v>120000</v>
      </c>
      <c r="E963" s="3" t="str">
        <f t="shared" ref="E963:E1001" si="31">IF(D963&gt;=156000, "Upper Class", IF(D963&lt;48000,  "Lower Class", "Middle Class"))</f>
        <v>Middle Class</v>
      </c>
      <c r="F963">
        <v>2</v>
      </c>
      <c r="G963" t="s">
        <v>13</v>
      </c>
      <c r="H963" t="s">
        <v>28</v>
      </c>
      <c r="I963" t="s">
        <v>15</v>
      </c>
      <c r="J963">
        <v>3</v>
      </c>
      <c r="K963" t="s">
        <v>23</v>
      </c>
      <c r="L963" t="s">
        <v>32</v>
      </c>
      <c r="M963">
        <v>62</v>
      </c>
      <c r="N963" t="str">
        <f t="shared" si="30"/>
        <v>Seniors</v>
      </c>
      <c r="O963" t="s">
        <v>18</v>
      </c>
    </row>
    <row r="964" spans="1:15" x14ac:dyDescent="0.2">
      <c r="A964">
        <v>16813</v>
      </c>
      <c r="B964" t="s">
        <v>36</v>
      </c>
      <c r="C964" t="s">
        <v>39</v>
      </c>
      <c r="D964" s="3">
        <v>60000</v>
      </c>
      <c r="E964" s="3" t="str">
        <f t="shared" si="31"/>
        <v>Middle Class</v>
      </c>
      <c r="F964">
        <v>2</v>
      </c>
      <c r="G964" t="s">
        <v>19</v>
      </c>
      <c r="H964" t="s">
        <v>21</v>
      </c>
      <c r="I964" t="s">
        <v>15</v>
      </c>
      <c r="J964">
        <v>2</v>
      </c>
      <c r="K964" t="s">
        <v>30</v>
      </c>
      <c r="L964" t="s">
        <v>32</v>
      </c>
      <c r="M964">
        <v>55</v>
      </c>
      <c r="N964" t="str">
        <f t="shared" si="30"/>
        <v>Middle Age Adults</v>
      </c>
      <c r="O964" t="s">
        <v>18</v>
      </c>
    </row>
    <row r="965" spans="1:15" x14ac:dyDescent="0.2">
      <c r="A965">
        <v>16007</v>
      </c>
      <c r="B965" t="s">
        <v>36</v>
      </c>
      <c r="C965" t="s">
        <v>38</v>
      </c>
      <c r="D965" s="3">
        <v>90000</v>
      </c>
      <c r="E965" s="3" t="str">
        <f t="shared" si="31"/>
        <v>Middle Class</v>
      </c>
      <c r="F965">
        <v>5</v>
      </c>
      <c r="G965" t="s">
        <v>13</v>
      </c>
      <c r="H965" t="s">
        <v>28</v>
      </c>
      <c r="I965" t="s">
        <v>15</v>
      </c>
      <c r="J965">
        <v>2</v>
      </c>
      <c r="K965" t="s">
        <v>26</v>
      </c>
      <c r="L965" t="s">
        <v>32</v>
      </c>
      <c r="M965">
        <v>66</v>
      </c>
      <c r="N965" t="str">
        <f t="shared" si="30"/>
        <v>Seniors</v>
      </c>
      <c r="O965" t="s">
        <v>15</v>
      </c>
    </row>
    <row r="966" spans="1:15" x14ac:dyDescent="0.2">
      <c r="A966">
        <v>27434</v>
      </c>
      <c r="B966" t="s">
        <v>37</v>
      </c>
      <c r="C966" t="s">
        <v>39</v>
      </c>
      <c r="D966" s="3">
        <v>70000</v>
      </c>
      <c r="E966" s="3" t="str">
        <f t="shared" si="31"/>
        <v>Middle Class</v>
      </c>
      <c r="F966">
        <v>4</v>
      </c>
      <c r="G966" t="s">
        <v>19</v>
      </c>
      <c r="H966" t="s">
        <v>21</v>
      </c>
      <c r="I966" t="s">
        <v>15</v>
      </c>
      <c r="J966">
        <v>1</v>
      </c>
      <c r="K966" t="s">
        <v>30</v>
      </c>
      <c r="L966" t="s">
        <v>32</v>
      </c>
      <c r="M966">
        <v>56</v>
      </c>
      <c r="N966" t="str">
        <f t="shared" si="30"/>
        <v>Middle Age Adults</v>
      </c>
      <c r="O966" t="s">
        <v>18</v>
      </c>
    </row>
    <row r="967" spans="1:15" x14ac:dyDescent="0.2">
      <c r="A967">
        <v>27756</v>
      </c>
      <c r="B967" t="s">
        <v>37</v>
      </c>
      <c r="C967" t="s">
        <v>38</v>
      </c>
      <c r="D967" s="3">
        <v>50000</v>
      </c>
      <c r="E967" s="3" t="str">
        <f t="shared" si="31"/>
        <v>Middle Class</v>
      </c>
      <c r="F967">
        <v>3</v>
      </c>
      <c r="G967" t="s">
        <v>13</v>
      </c>
      <c r="H967" t="s">
        <v>14</v>
      </c>
      <c r="I967" t="s">
        <v>18</v>
      </c>
      <c r="J967">
        <v>1</v>
      </c>
      <c r="K967" t="s">
        <v>16</v>
      </c>
      <c r="L967" t="s">
        <v>32</v>
      </c>
      <c r="M967">
        <v>40</v>
      </c>
      <c r="N967" t="str">
        <f t="shared" si="30"/>
        <v>Middle Age Adults</v>
      </c>
      <c r="O967" t="s">
        <v>18</v>
      </c>
    </row>
    <row r="968" spans="1:15" x14ac:dyDescent="0.2">
      <c r="A968">
        <v>23818</v>
      </c>
      <c r="B968" t="s">
        <v>36</v>
      </c>
      <c r="C968" t="s">
        <v>38</v>
      </c>
      <c r="D968" s="3">
        <v>50000</v>
      </c>
      <c r="E968" s="3" t="str">
        <f t="shared" si="31"/>
        <v>Middle Class</v>
      </c>
      <c r="F968">
        <v>0</v>
      </c>
      <c r="G968" t="s">
        <v>31</v>
      </c>
      <c r="H968" t="s">
        <v>14</v>
      </c>
      <c r="I968" t="s">
        <v>15</v>
      </c>
      <c r="J968">
        <v>0</v>
      </c>
      <c r="K968" t="s">
        <v>26</v>
      </c>
      <c r="L968" t="s">
        <v>32</v>
      </c>
      <c r="M968">
        <v>33</v>
      </c>
      <c r="N968" t="str">
        <f t="shared" si="30"/>
        <v>Young Adults</v>
      </c>
      <c r="O968" t="s">
        <v>15</v>
      </c>
    </row>
    <row r="969" spans="1:15" x14ac:dyDescent="0.2">
      <c r="A969">
        <v>19012</v>
      </c>
      <c r="B969" t="s">
        <v>36</v>
      </c>
      <c r="C969" t="s">
        <v>39</v>
      </c>
      <c r="D969" s="3">
        <v>80000</v>
      </c>
      <c r="E969" s="3" t="str">
        <f t="shared" si="31"/>
        <v>Middle Class</v>
      </c>
      <c r="F969">
        <v>3</v>
      </c>
      <c r="G969" t="s">
        <v>13</v>
      </c>
      <c r="H969" t="s">
        <v>28</v>
      </c>
      <c r="I969" t="s">
        <v>15</v>
      </c>
      <c r="J969">
        <v>1</v>
      </c>
      <c r="K969" t="s">
        <v>26</v>
      </c>
      <c r="L969" t="s">
        <v>32</v>
      </c>
      <c r="M969">
        <v>56</v>
      </c>
      <c r="N969" t="str">
        <f t="shared" si="30"/>
        <v>Middle Age Adults</v>
      </c>
      <c r="O969" t="s">
        <v>18</v>
      </c>
    </row>
    <row r="970" spans="1:15" x14ac:dyDescent="0.2">
      <c r="A970">
        <v>18329</v>
      </c>
      <c r="B970" t="s">
        <v>37</v>
      </c>
      <c r="C970" t="s">
        <v>39</v>
      </c>
      <c r="D970" s="3">
        <v>30000</v>
      </c>
      <c r="E970" s="3" t="str">
        <f t="shared" si="31"/>
        <v>Lower Class</v>
      </c>
      <c r="F970">
        <v>0</v>
      </c>
      <c r="G970" t="s">
        <v>29</v>
      </c>
      <c r="H970" t="s">
        <v>20</v>
      </c>
      <c r="I970" t="s">
        <v>18</v>
      </c>
      <c r="J970">
        <v>2</v>
      </c>
      <c r="K970" t="s">
        <v>23</v>
      </c>
      <c r="L970" t="s">
        <v>32</v>
      </c>
      <c r="M970">
        <v>27</v>
      </c>
      <c r="N970" t="str">
        <f t="shared" si="30"/>
        <v>Young Adults</v>
      </c>
      <c r="O970" t="s">
        <v>18</v>
      </c>
    </row>
    <row r="971" spans="1:15" x14ac:dyDescent="0.2">
      <c r="A971">
        <v>29037</v>
      </c>
      <c r="B971" t="s">
        <v>36</v>
      </c>
      <c r="C971" t="s">
        <v>39</v>
      </c>
      <c r="D971" s="3">
        <v>60000</v>
      </c>
      <c r="E971" s="3" t="str">
        <f t="shared" si="31"/>
        <v>Middle Class</v>
      </c>
      <c r="F971">
        <v>0</v>
      </c>
      <c r="G971" t="s">
        <v>31</v>
      </c>
      <c r="H971" t="s">
        <v>21</v>
      </c>
      <c r="I971" t="s">
        <v>18</v>
      </c>
      <c r="J971">
        <v>0</v>
      </c>
      <c r="K971" t="s">
        <v>16</v>
      </c>
      <c r="L971" t="s">
        <v>32</v>
      </c>
      <c r="M971">
        <v>39</v>
      </c>
      <c r="N971" t="str">
        <f t="shared" si="30"/>
        <v>Middle Age Adults</v>
      </c>
      <c r="O971" t="s">
        <v>18</v>
      </c>
    </row>
    <row r="972" spans="1:15" x14ac:dyDescent="0.2">
      <c r="A972">
        <v>26576</v>
      </c>
      <c r="B972" t="s">
        <v>36</v>
      </c>
      <c r="C972" t="s">
        <v>38</v>
      </c>
      <c r="D972" s="3">
        <v>60000</v>
      </c>
      <c r="E972" s="3" t="str">
        <f t="shared" si="31"/>
        <v>Middle Class</v>
      </c>
      <c r="F972">
        <v>0</v>
      </c>
      <c r="G972" t="s">
        <v>19</v>
      </c>
      <c r="H972" t="s">
        <v>14</v>
      </c>
      <c r="I972" t="s">
        <v>15</v>
      </c>
      <c r="J972">
        <v>2</v>
      </c>
      <c r="K972" t="s">
        <v>23</v>
      </c>
      <c r="L972" t="s">
        <v>32</v>
      </c>
      <c r="M972">
        <v>31</v>
      </c>
      <c r="N972" t="str">
        <f t="shared" si="30"/>
        <v>Young Adults</v>
      </c>
      <c r="O972" t="s">
        <v>18</v>
      </c>
    </row>
    <row r="973" spans="1:15" x14ac:dyDescent="0.2">
      <c r="A973">
        <v>12192</v>
      </c>
      <c r="B973" t="s">
        <v>37</v>
      </c>
      <c r="C973" t="s">
        <v>38</v>
      </c>
      <c r="D973" s="3">
        <v>60000</v>
      </c>
      <c r="E973" s="3" t="str">
        <f t="shared" si="31"/>
        <v>Middle Class</v>
      </c>
      <c r="F973">
        <v>2</v>
      </c>
      <c r="G973" t="s">
        <v>29</v>
      </c>
      <c r="H973" t="s">
        <v>14</v>
      </c>
      <c r="I973" t="s">
        <v>18</v>
      </c>
      <c r="J973">
        <v>2</v>
      </c>
      <c r="K973" t="s">
        <v>26</v>
      </c>
      <c r="L973" t="s">
        <v>32</v>
      </c>
      <c r="M973">
        <v>51</v>
      </c>
      <c r="N973" t="str">
        <f t="shared" si="30"/>
        <v>Middle Age Adults</v>
      </c>
      <c r="O973" t="s">
        <v>18</v>
      </c>
    </row>
    <row r="974" spans="1:15" x14ac:dyDescent="0.2">
      <c r="A974">
        <v>14887</v>
      </c>
      <c r="B974" t="s">
        <v>36</v>
      </c>
      <c r="C974" t="s">
        <v>38</v>
      </c>
      <c r="D974" s="3">
        <v>30000</v>
      </c>
      <c r="E974" s="3" t="str">
        <f t="shared" si="31"/>
        <v>Lower Class</v>
      </c>
      <c r="F974">
        <v>1</v>
      </c>
      <c r="G974" t="s">
        <v>27</v>
      </c>
      <c r="H974" t="s">
        <v>20</v>
      </c>
      <c r="I974" t="s">
        <v>15</v>
      </c>
      <c r="J974">
        <v>1</v>
      </c>
      <c r="K974" t="s">
        <v>23</v>
      </c>
      <c r="L974" t="s">
        <v>32</v>
      </c>
      <c r="M974">
        <v>52</v>
      </c>
      <c r="N974" t="str">
        <f t="shared" si="30"/>
        <v>Middle Age Adults</v>
      </c>
      <c r="O974" t="s">
        <v>18</v>
      </c>
    </row>
    <row r="975" spans="1:15" x14ac:dyDescent="0.2">
      <c r="A975">
        <v>11734</v>
      </c>
      <c r="B975" t="s">
        <v>36</v>
      </c>
      <c r="C975" t="s">
        <v>39</v>
      </c>
      <c r="D975" s="3">
        <v>60000</v>
      </c>
      <c r="E975" s="3" t="str">
        <f t="shared" si="31"/>
        <v>Middle Class</v>
      </c>
      <c r="F975">
        <v>1</v>
      </c>
      <c r="G975" t="s">
        <v>19</v>
      </c>
      <c r="H975" t="s">
        <v>14</v>
      </c>
      <c r="I975" t="s">
        <v>18</v>
      </c>
      <c r="J975">
        <v>1</v>
      </c>
      <c r="K975" t="s">
        <v>16</v>
      </c>
      <c r="L975" t="s">
        <v>32</v>
      </c>
      <c r="M975">
        <v>47</v>
      </c>
      <c r="N975" t="str">
        <f t="shared" si="30"/>
        <v>Middle Age Adults</v>
      </c>
      <c r="O975" t="s">
        <v>18</v>
      </c>
    </row>
    <row r="976" spans="1:15" x14ac:dyDescent="0.2">
      <c r="A976">
        <v>17462</v>
      </c>
      <c r="B976" t="s">
        <v>36</v>
      </c>
      <c r="C976" t="s">
        <v>39</v>
      </c>
      <c r="D976" s="3">
        <v>70000</v>
      </c>
      <c r="E976" s="3" t="str">
        <f t="shared" si="31"/>
        <v>Middle Class</v>
      </c>
      <c r="F976">
        <v>3</v>
      </c>
      <c r="G976" t="s">
        <v>31</v>
      </c>
      <c r="H976" t="s">
        <v>28</v>
      </c>
      <c r="I976" t="s">
        <v>15</v>
      </c>
      <c r="J976">
        <v>2</v>
      </c>
      <c r="K976" t="s">
        <v>23</v>
      </c>
      <c r="L976" t="s">
        <v>32</v>
      </c>
      <c r="M976">
        <v>53</v>
      </c>
      <c r="N976" t="str">
        <f t="shared" si="30"/>
        <v>Middle Age Adults</v>
      </c>
      <c r="O976" t="s">
        <v>15</v>
      </c>
    </row>
    <row r="977" spans="1:15" x14ac:dyDescent="0.2">
      <c r="A977">
        <v>20659</v>
      </c>
      <c r="B977" t="s">
        <v>36</v>
      </c>
      <c r="C977" t="s">
        <v>39</v>
      </c>
      <c r="D977" s="3">
        <v>70000</v>
      </c>
      <c r="E977" s="3" t="str">
        <f t="shared" si="31"/>
        <v>Middle Class</v>
      </c>
      <c r="F977">
        <v>3</v>
      </c>
      <c r="G977" t="s">
        <v>31</v>
      </c>
      <c r="H977" t="s">
        <v>21</v>
      </c>
      <c r="I977" t="s">
        <v>15</v>
      </c>
      <c r="J977">
        <v>0</v>
      </c>
      <c r="K977" t="s">
        <v>16</v>
      </c>
      <c r="L977" t="s">
        <v>32</v>
      </c>
      <c r="M977">
        <v>35</v>
      </c>
      <c r="N977" t="str">
        <f t="shared" si="30"/>
        <v>Young Adults</v>
      </c>
      <c r="O977" t="s">
        <v>15</v>
      </c>
    </row>
    <row r="978" spans="1:15" x14ac:dyDescent="0.2">
      <c r="A978">
        <v>28004</v>
      </c>
      <c r="B978" t="s">
        <v>36</v>
      </c>
      <c r="C978" t="s">
        <v>38</v>
      </c>
      <c r="D978" s="3">
        <v>60000</v>
      </c>
      <c r="E978" s="3" t="str">
        <f t="shared" si="31"/>
        <v>Middle Class</v>
      </c>
      <c r="F978">
        <v>3</v>
      </c>
      <c r="G978" t="s">
        <v>13</v>
      </c>
      <c r="H978" t="s">
        <v>28</v>
      </c>
      <c r="I978" t="s">
        <v>15</v>
      </c>
      <c r="J978">
        <v>2</v>
      </c>
      <c r="K978" t="s">
        <v>30</v>
      </c>
      <c r="L978" t="s">
        <v>32</v>
      </c>
      <c r="M978">
        <v>66</v>
      </c>
      <c r="N978" t="str">
        <f t="shared" si="30"/>
        <v>Seniors</v>
      </c>
      <c r="O978" t="s">
        <v>18</v>
      </c>
    </row>
    <row r="979" spans="1:15" x14ac:dyDescent="0.2">
      <c r="A979">
        <v>19741</v>
      </c>
      <c r="B979" t="s">
        <v>37</v>
      </c>
      <c r="C979" t="s">
        <v>38</v>
      </c>
      <c r="D979" s="3">
        <v>80000</v>
      </c>
      <c r="E979" s="3" t="str">
        <f t="shared" si="31"/>
        <v>Middle Class</v>
      </c>
      <c r="F979">
        <v>4</v>
      </c>
      <c r="G979" t="s">
        <v>31</v>
      </c>
      <c r="H979" t="s">
        <v>28</v>
      </c>
      <c r="I979" t="s">
        <v>15</v>
      </c>
      <c r="J979">
        <v>2</v>
      </c>
      <c r="K979" t="s">
        <v>23</v>
      </c>
      <c r="L979" t="s">
        <v>32</v>
      </c>
      <c r="M979">
        <v>65</v>
      </c>
      <c r="N979" t="str">
        <f t="shared" si="30"/>
        <v>Seniors</v>
      </c>
      <c r="O979" t="s">
        <v>18</v>
      </c>
    </row>
    <row r="980" spans="1:15" x14ac:dyDescent="0.2">
      <c r="A980">
        <v>17450</v>
      </c>
      <c r="B980" t="s">
        <v>36</v>
      </c>
      <c r="C980" t="s">
        <v>39</v>
      </c>
      <c r="D980" s="3">
        <v>80000</v>
      </c>
      <c r="E980" s="3" t="str">
        <f t="shared" si="31"/>
        <v>Middle Class</v>
      </c>
      <c r="F980">
        <v>5</v>
      </c>
      <c r="G980" t="s">
        <v>19</v>
      </c>
      <c r="H980" t="s">
        <v>21</v>
      </c>
      <c r="I980" t="s">
        <v>15</v>
      </c>
      <c r="J980">
        <v>3</v>
      </c>
      <c r="K980" t="s">
        <v>23</v>
      </c>
      <c r="L980" t="s">
        <v>32</v>
      </c>
      <c r="M980">
        <v>45</v>
      </c>
      <c r="N980" t="str">
        <f t="shared" si="30"/>
        <v>Middle Age Adults</v>
      </c>
      <c r="O980" t="s">
        <v>18</v>
      </c>
    </row>
    <row r="981" spans="1:15" x14ac:dyDescent="0.2">
      <c r="A981">
        <v>17337</v>
      </c>
      <c r="B981" t="s">
        <v>37</v>
      </c>
      <c r="C981" t="s">
        <v>39</v>
      </c>
      <c r="D981" s="3">
        <v>40000</v>
      </c>
      <c r="E981" s="3" t="str">
        <f t="shared" si="31"/>
        <v>Lower Class</v>
      </c>
      <c r="F981">
        <v>0</v>
      </c>
      <c r="G981" t="s">
        <v>27</v>
      </c>
      <c r="H981" t="s">
        <v>14</v>
      </c>
      <c r="I981" t="s">
        <v>15</v>
      </c>
      <c r="J981">
        <v>1</v>
      </c>
      <c r="K981" t="s">
        <v>23</v>
      </c>
      <c r="L981" t="s">
        <v>32</v>
      </c>
      <c r="M981">
        <v>31</v>
      </c>
      <c r="N981" t="str">
        <f t="shared" si="30"/>
        <v>Young Adults</v>
      </c>
      <c r="O981" t="s">
        <v>18</v>
      </c>
    </row>
    <row r="982" spans="1:15" x14ac:dyDescent="0.2">
      <c r="A982">
        <v>18594</v>
      </c>
      <c r="B982" t="s">
        <v>37</v>
      </c>
      <c r="C982" t="s">
        <v>38</v>
      </c>
      <c r="D982" s="3">
        <v>80000</v>
      </c>
      <c r="E982" s="3" t="str">
        <f t="shared" si="31"/>
        <v>Middle Class</v>
      </c>
      <c r="F982">
        <v>3</v>
      </c>
      <c r="G982" t="s">
        <v>13</v>
      </c>
      <c r="H982" t="s">
        <v>14</v>
      </c>
      <c r="I982" t="s">
        <v>15</v>
      </c>
      <c r="J982">
        <v>3</v>
      </c>
      <c r="K982" t="s">
        <v>30</v>
      </c>
      <c r="L982" t="s">
        <v>32</v>
      </c>
      <c r="M982">
        <v>40</v>
      </c>
      <c r="N982" t="str">
        <f t="shared" si="30"/>
        <v>Middle Age Adults</v>
      </c>
      <c r="O982" t="s">
        <v>15</v>
      </c>
    </row>
    <row r="983" spans="1:15" x14ac:dyDescent="0.2">
      <c r="A983">
        <v>15982</v>
      </c>
      <c r="B983" t="s">
        <v>36</v>
      </c>
      <c r="C983" t="s">
        <v>39</v>
      </c>
      <c r="D983" s="3">
        <v>110000</v>
      </c>
      <c r="E983" s="3" t="str">
        <f t="shared" si="31"/>
        <v>Middle Class</v>
      </c>
      <c r="F983">
        <v>5</v>
      </c>
      <c r="G983" t="s">
        <v>19</v>
      </c>
      <c r="H983" t="s">
        <v>21</v>
      </c>
      <c r="I983" t="s">
        <v>15</v>
      </c>
      <c r="J983">
        <v>4</v>
      </c>
      <c r="K983" t="s">
        <v>22</v>
      </c>
      <c r="L983" t="s">
        <v>32</v>
      </c>
      <c r="M983">
        <v>46</v>
      </c>
      <c r="N983" t="str">
        <f t="shared" si="30"/>
        <v>Middle Age Adults</v>
      </c>
      <c r="O983" t="s">
        <v>18</v>
      </c>
    </row>
    <row r="984" spans="1:15" x14ac:dyDescent="0.2">
      <c r="A984">
        <v>28625</v>
      </c>
      <c r="B984" t="s">
        <v>37</v>
      </c>
      <c r="C984" t="s">
        <v>39</v>
      </c>
      <c r="D984" s="3">
        <v>40000</v>
      </c>
      <c r="E984" s="3" t="str">
        <f t="shared" si="31"/>
        <v>Lower Class</v>
      </c>
      <c r="F984">
        <v>2</v>
      </c>
      <c r="G984" t="s">
        <v>19</v>
      </c>
      <c r="H984" t="s">
        <v>20</v>
      </c>
      <c r="I984" t="s">
        <v>18</v>
      </c>
      <c r="J984">
        <v>1</v>
      </c>
      <c r="K984" t="s">
        <v>26</v>
      </c>
      <c r="L984" t="s">
        <v>32</v>
      </c>
      <c r="M984">
        <v>47</v>
      </c>
      <c r="N984" t="str">
        <f t="shared" si="30"/>
        <v>Middle Age Adults</v>
      </c>
      <c r="O984" t="s">
        <v>15</v>
      </c>
    </row>
    <row r="985" spans="1:15" x14ac:dyDescent="0.2">
      <c r="A985">
        <v>11269</v>
      </c>
      <c r="B985" t="s">
        <v>36</v>
      </c>
      <c r="C985" t="s">
        <v>39</v>
      </c>
      <c r="D985" s="3">
        <v>130000</v>
      </c>
      <c r="E985" s="3" t="str">
        <f t="shared" si="31"/>
        <v>Middle Class</v>
      </c>
      <c r="F985">
        <v>2</v>
      </c>
      <c r="G985" t="s">
        <v>31</v>
      </c>
      <c r="H985" t="s">
        <v>28</v>
      </c>
      <c r="I985" t="s">
        <v>15</v>
      </c>
      <c r="J985">
        <v>2</v>
      </c>
      <c r="K985" t="s">
        <v>16</v>
      </c>
      <c r="L985" t="s">
        <v>32</v>
      </c>
      <c r="M985">
        <v>41</v>
      </c>
      <c r="N985" t="str">
        <f t="shared" si="30"/>
        <v>Middle Age Adults</v>
      </c>
      <c r="O985" t="s">
        <v>18</v>
      </c>
    </row>
    <row r="986" spans="1:15" x14ac:dyDescent="0.2">
      <c r="A986">
        <v>25148</v>
      </c>
      <c r="B986" t="s">
        <v>36</v>
      </c>
      <c r="C986" t="s">
        <v>39</v>
      </c>
      <c r="D986" s="3">
        <v>60000</v>
      </c>
      <c r="E986" s="3" t="str">
        <f t="shared" si="31"/>
        <v>Middle Class</v>
      </c>
      <c r="F986">
        <v>2</v>
      </c>
      <c r="G986" t="s">
        <v>27</v>
      </c>
      <c r="H986" t="s">
        <v>21</v>
      </c>
      <c r="I986" t="s">
        <v>18</v>
      </c>
      <c r="J986">
        <v>2</v>
      </c>
      <c r="K986" t="s">
        <v>26</v>
      </c>
      <c r="L986" t="s">
        <v>32</v>
      </c>
      <c r="M986">
        <v>48</v>
      </c>
      <c r="N986" t="str">
        <f t="shared" si="30"/>
        <v>Middle Age Adults</v>
      </c>
      <c r="O986" t="s">
        <v>15</v>
      </c>
    </row>
    <row r="987" spans="1:15" x14ac:dyDescent="0.2">
      <c r="A987">
        <v>13920</v>
      </c>
      <c r="B987" t="s">
        <v>37</v>
      </c>
      <c r="C987" t="s">
        <v>38</v>
      </c>
      <c r="D987" s="3">
        <v>50000</v>
      </c>
      <c r="E987" s="3" t="str">
        <f t="shared" si="31"/>
        <v>Middle Class</v>
      </c>
      <c r="F987">
        <v>4</v>
      </c>
      <c r="G987" t="s">
        <v>13</v>
      </c>
      <c r="H987" t="s">
        <v>14</v>
      </c>
      <c r="I987" t="s">
        <v>15</v>
      </c>
      <c r="J987">
        <v>2</v>
      </c>
      <c r="K987" t="s">
        <v>16</v>
      </c>
      <c r="L987" t="s">
        <v>32</v>
      </c>
      <c r="M987">
        <v>42</v>
      </c>
      <c r="N987" t="str">
        <f t="shared" si="30"/>
        <v>Middle Age Adults</v>
      </c>
      <c r="O987" t="s">
        <v>18</v>
      </c>
    </row>
    <row r="988" spans="1:15" x14ac:dyDescent="0.2">
      <c r="A988">
        <v>23704</v>
      </c>
      <c r="B988" t="s">
        <v>37</v>
      </c>
      <c r="C988" t="s">
        <v>39</v>
      </c>
      <c r="D988" s="3">
        <v>40000</v>
      </c>
      <c r="E988" s="3" t="str">
        <f t="shared" si="31"/>
        <v>Lower Class</v>
      </c>
      <c r="F988">
        <v>5</v>
      </c>
      <c r="G988" t="s">
        <v>27</v>
      </c>
      <c r="H988" t="s">
        <v>21</v>
      </c>
      <c r="I988" t="s">
        <v>15</v>
      </c>
      <c r="J988">
        <v>4</v>
      </c>
      <c r="K988" t="s">
        <v>30</v>
      </c>
      <c r="L988" t="s">
        <v>32</v>
      </c>
      <c r="M988">
        <v>60</v>
      </c>
      <c r="N988" t="str">
        <f t="shared" si="30"/>
        <v>Seniors</v>
      </c>
      <c r="O988" t="s">
        <v>15</v>
      </c>
    </row>
    <row r="989" spans="1:15" x14ac:dyDescent="0.2">
      <c r="A989">
        <v>28972</v>
      </c>
      <c r="B989" t="s">
        <v>37</v>
      </c>
      <c r="C989" t="s">
        <v>38</v>
      </c>
      <c r="D989" s="3">
        <v>60000</v>
      </c>
      <c r="E989" s="3" t="str">
        <f t="shared" si="31"/>
        <v>Middle Class</v>
      </c>
      <c r="F989">
        <v>3</v>
      </c>
      <c r="G989" t="s">
        <v>31</v>
      </c>
      <c r="H989" t="s">
        <v>28</v>
      </c>
      <c r="I989" t="s">
        <v>15</v>
      </c>
      <c r="J989">
        <v>2</v>
      </c>
      <c r="K989" t="s">
        <v>30</v>
      </c>
      <c r="L989" t="s">
        <v>32</v>
      </c>
      <c r="M989">
        <v>66</v>
      </c>
      <c r="N989" t="str">
        <f t="shared" si="30"/>
        <v>Seniors</v>
      </c>
      <c r="O989" t="s">
        <v>18</v>
      </c>
    </row>
    <row r="990" spans="1:15" x14ac:dyDescent="0.2">
      <c r="A990">
        <v>22730</v>
      </c>
      <c r="B990" t="s">
        <v>36</v>
      </c>
      <c r="C990" t="s">
        <v>39</v>
      </c>
      <c r="D990" s="3">
        <v>70000</v>
      </c>
      <c r="E990" s="3" t="str">
        <f t="shared" si="31"/>
        <v>Middle Class</v>
      </c>
      <c r="F990">
        <v>5</v>
      </c>
      <c r="G990" t="s">
        <v>13</v>
      </c>
      <c r="H990" t="s">
        <v>28</v>
      </c>
      <c r="I990" t="s">
        <v>15</v>
      </c>
      <c r="J990">
        <v>2</v>
      </c>
      <c r="K990" t="s">
        <v>30</v>
      </c>
      <c r="L990" t="s">
        <v>32</v>
      </c>
      <c r="M990">
        <v>63</v>
      </c>
      <c r="N990" t="str">
        <f t="shared" si="30"/>
        <v>Seniors</v>
      </c>
      <c r="O990" t="s">
        <v>18</v>
      </c>
    </row>
    <row r="991" spans="1:15" x14ac:dyDescent="0.2">
      <c r="A991">
        <v>29134</v>
      </c>
      <c r="B991" t="s">
        <v>36</v>
      </c>
      <c r="C991" t="s">
        <v>39</v>
      </c>
      <c r="D991" s="3">
        <v>60000</v>
      </c>
      <c r="E991" s="3" t="str">
        <f t="shared" si="31"/>
        <v>Middle Class</v>
      </c>
      <c r="F991">
        <v>4</v>
      </c>
      <c r="G991" t="s">
        <v>13</v>
      </c>
      <c r="H991" t="s">
        <v>14</v>
      </c>
      <c r="I991" t="s">
        <v>18</v>
      </c>
      <c r="J991">
        <v>3</v>
      </c>
      <c r="K991" t="s">
        <v>30</v>
      </c>
      <c r="L991" t="s">
        <v>32</v>
      </c>
      <c r="M991">
        <v>42</v>
      </c>
      <c r="N991" t="str">
        <f t="shared" si="30"/>
        <v>Middle Age Adults</v>
      </c>
      <c r="O991" t="s">
        <v>18</v>
      </c>
    </row>
    <row r="992" spans="1:15" x14ac:dyDescent="0.2">
      <c r="A992">
        <v>14332</v>
      </c>
      <c r="B992" t="s">
        <v>37</v>
      </c>
      <c r="C992" t="s">
        <v>38</v>
      </c>
      <c r="D992" s="3">
        <v>30000</v>
      </c>
      <c r="E992" s="3" t="str">
        <f t="shared" si="31"/>
        <v>Lower Class</v>
      </c>
      <c r="F992">
        <v>0</v>
      </c>
      <c r="G992" t="s">
        <v>27</v>
      </c>
      <c r="H992" t="s">
        <v>14</v>
      </c>
      <c r="I992" t="s">
        <v>18</v>
      </c>
      <c r="J992">
        <v>2</v>
      </c>
      <c r="K992" t="s">
        <v>23</v>
      </c>
      <c r="L992" t="s">
        <v>32</v>
      </c>
      <c r="M992">
        <v>26</v>
      </c>
      <c r="N992" t="str">
        <f t="shared" si="30"/>
        <v>Young Adults</v>
      </c>
      <c r="O992" t="s">
        <v>18</v>
      </c>
    </row>
    <row r="993" spans="1:15" x14ac:dyDescent="0.2">
      <c r="A993">
        <v>19117</v>
      </c>
      <c r="B993" t="s">
        <v>37</v>
      </c>
      <c r="C993" t="s">
        <v>38</v>
      </c>
      <c r="D993" s="3">
        <v>60000</v>
      </c>
      <c r="E993" s="3" t="str">
        <f t="shared" si="31"/>
        <v>Middle Class</v>
      </c>
      <c r="F993">
        <v>1</v>
      </c>
      <c r="G993" t="s">
        <v>31</v>
      </c>
      <c r="H993" t="s">
        <v>21</v>
      </c>
      <c r="I993" t="s">
        <v>15</v>
      </c>
      <c r="J993">
        <v>0</v>
      </c>
      <c r="K993" t="s">
        <v>22</v>
      </c>
      <c r="L993" t="s">
        <v>32</v>
      </c>
      <c r="M993">
        <v>36</v>
      </c>
      <c r="N993" t="str">
        <f t="shared" si="30"/>
        <v>Young Adults</v>
      </c>
      <c r="O993" t="s">
        <v>15</v>
      </c>
    </row>
    <row r="994" spans="1:15" x14ac:dyDescent="0.2">
      <c r="A994">
        <v>22864</v>
      </c>
      <c r="B994" t="s">
        <v>36</v>
      </c>
      <c r="C994" t="s">
        <v>39</v>
      </c>
      <c r="D994" s="3">
        <v>90000</v>
      </c>
      <c r="E994" s="3" t="str">
        <f t="shared" si="31"/>
        <v>Middle Class</v>
      </c>
      <c r="F994">
        <v>2</v>
      </c>
      <c r="G994" t="s">
        <v>19</v>
      </c>
      <c r="H994" t="s">
        <v>21</v>
      </c>
      <c r="I994" t="s">
        <v>18</v>
      </c>
      <c r="J994">
        <v>0</v>
      </c>
      <c r="K994" t="s">
        <v>23</v>
      </c>
      <c r="L994" t="s">
        <v>32</v>
      </c>
      <c r="M994">
        <v>49</v>
      </c>
      <c r="N994" t="str">
        <f t="shared" si="30"/>
        <v>Middle Age Adults</v>
      </c>
      <c r="O994" t="s">
        <v>15</v>
      </c>
    </row>
    <row r="995" spans="1:15" x14ac:dyDescent="0.2">
      <c r="A995">
        <v>11292</v>
      </c>
      <c r="B995" t="s">
        <v>37</v>
      </c>
      <c r="C995" t="s">
        <v>39</v>
      </c>
      <c r="D995" s="3">
        <v>150000</v>
      </c>
      <c r="E995" s="3" t="str">
        <f t="shared" si="31"/>
        <v>Middle Class</v>
      </c>
      <c r="F995">
        <v>1</v>
      </c>
      <c r="G995" t="s">
        <v>19</v>
      </c>
      <c r="H995" t="s">
        <v>21</v>
      </c>
      <c r="I995" t="s">
        <v>18</v>
      </c>
      <c r="J995">
        <v>3</v>
      </c>
      <c r="K995" t="s">
        <v>16</v>
      </c>
      <c r="L995" t="s">
        <v>32</v>
      </c>
      <c r="M995">
        <v>44</v>
      </c>
      <c r="N995" t="str">
        <f t="shared" si="30"/>
        <v>Middle Age Adults</v>
      </c>
      <c r="O995" t="s">
        <v>15</v>
      </c>
    </row>
    <row r="996" spans="1:15" x14ac:dyDescent="0.2">
      <c r="A996">
        <v>13466</v>
      </c>
      <c r="B996" t="s">
        <v>36</v>
      </c>
      <c r="C996" t="s">
        <v>39</v>
      </c>
      <c r="D996" s="3">
        <v>80000</v>
      </c>
      <c r="E996" s="3" t="str">
        <f t="shared" si="31"/>
        <v>Middle Class</v>
      </c>
      <c r="F996">
        <v>5</v>
      </c>
      <c r="G996" t="s">
        <v>19</v>
      </c>
      <c r="H996" t="s">
        <v>21</v>
      </c>
      <c r="I996" t="s">
        <v>15</v>
      </c>
      <c r="J996">
        <v>3</v>
      </c>
      <c r="K996" t="s">
        <v>26</v>
      </c>
      <c r="L996" t="s">
        <v>32</v>
      </c>
      <c r="M996">
        <v>46</v>
      </c>
      <c r="N996" t="str">
        <f t="shared" si="30"/>
        <v>Middle Age Adults</v>
      </c>
      <c r="O996" t="s">
        <v>18</v>
      </c>
    </row>
    <row r="997" spans="1:15" x14ac:dyDescent="0.2">
      <c r="A997">
        <v>23731</v>
      </c>
      <c r="B997" t="s">
        <v>36</v>
      </c>
      <c r="C997" t="s">
        <v>39</v>
      </c>
      <c r="D997" s="3">
        <v>60000</v>
      </c>
      <c r="E997" s="3" t="str">
        <f t="shared" si="31"/>
        <v>Middle Class</v>
      </c>
      <c r="F997" s="2">
        <v>2</v>
      </c>
      <c r="G997" t="s">
        <v>27</v>
      </c>
      <c r="H997" t="s">
        <v>21</v>
      </c>
      <c r="I997" t="s">
        <v>15</v>
      </c>
      <c r="J997">
        <v>2</v>
      </c>
      <c r="K997" t="s">
        <v>22</v>
      </c>
      <c r="L997" t="s">
        <v>32</v>
      </c>
      <c r="M997">
        <v>54</v>
      </c>
      <c r="N997" t="str">
        <f t="shared" si="30"/>
        <v>Middle Age Adults</v>
      </c>
      <c r="O997" t="s">
        <v>15</v>
      </c>
    </row>
    <row r="998" spans="1:15" x14ac:dyDescent="0.2">
      <c r="A998">
        <v>28672</v>
      </c>
      <c r="B998" t="s">
        <v>37</v>
      </c>
      <c r="C998" t="s">
        <v>39</v>
      </c>
      <c r="D998" s="3">
        <v>70000</v>
      </c>
      <c r="E998" s="3" t="str">
        <f t="shared" si="31"/>
        <v>Middle Class</v>
      </c>
      <c r="F998">
        <v>4</v>
      </c>
      <c r="G998" t="s">
        <v>31</v>
      </c>
      <c r="H998" t="s">
        <v>21</v>
      </c>
      <c r="I998" t="s">
        <v>15</v>
      </c>
      <c r="J998">
        <v>0</v>
      </c>
      <c r="K998" t="s">
        <v>22</v>
      </c>
      <c r="L998" t="s">
        <v>32</v>
      </c>
      <c r="M998">
        <v>35</v>
      </c>
      <c r="N998" t="str">
        <f t="shared" si="30"/>
        <v>Young Adults</v>
      </c>
      <c r="O998" t="s">
        <v>15</v>
      </c>
    </row>
    <row r="999" spans="1:15" x14ac:dyDescent="0.2">
      <c r="A999">
        <v>11809</v>
      </c>
      <c r="B999" t="s">
        <v>36</v>
      </c>
      <c r="C999" t="s">
        <v>39</v>
      </c>
      <c r="D999" s="3">
        <v>60000</v>
      </c>
      <c r="E999" s="3" t="str">
        <f t="shared" si="31"/>
        <v>Middle Class</v>
      </c>
      <c r="F999">
        <v>2</v>
      </c>
      <c r="G999" t="s">
        <v>13</v>
      </c>
      <c r="H999" t="s">
        <v>14</v>
      </c>
      <c r="I999" t="s">
        <v>15</v>
      </c>
      <c r="J999">
        <v>0</v>
      </c>
      <c r="K999" t="s">
        <v>16</v>
      </c>
      <c r="L999" t="s">
        <v>32</v>
      </c>
      <c r="M999">
        <v>38</v>
      </c>
      <c r="N999" t="str">
        <f t="shared" si="30"/>
        <v>Young Adults</v>
      </c>
      <c r="O999" t="s">
        <v>15</v>
      </c>
    </row>
    <row r="1000" spans="1:15" x14ac:dyDescent="0.2">
      <c r="A1000">
        <v>19664</v>
      </c>
      <c r="B1000" t="s">
        <v>37</v>
      </c>
      <c r="C1000" t="s">
        <v>39</v>
      </c>
      <c r="D1000" s="3">
        <v>100000</v>
      </c>
      <c r="E1000" s="3" t="str">
        <f t="shared" si="31"/>
        <v>Middle Class</v>
      </c>
      <c r="F1000">
        <v>3</v>
      </c>
      <c r="G1000" t="s">
        <v>13</v>
      </c>
      <c r="H1000" t="s">
        <v>28</v>
      </c>
      <c r="I1000" t="s">
        <v>18</v>
      </c>
      <c r="J1000">
        <v>3</v>
      </c>
      <c r="K1000" t="s">
        <v>26</v>
      </c>
      <c r="L1000" t="s">
        <v>32</v>
      </c>
      <c r="M1000">
        <v>38</v>
      </c>
      <c r="N1000" t="str">
        <f t="shared" si="30"/>
        <v>Young Adults</v>
      </c>
      <c r="O1000" t="s">
        <v>18</v>
      </c>
    </row>
    <row r="1001" spans="1:15" x14ac:dyDescent="0.2">
      <c r="A1001">
        <v>12121</v>
      </c>
      <c r="B1001" t="s">
        <v>37</v>
      </c>
      <c r="C1001" t="s">
        <v>39</v>
      </c>
      <c r="D1001" s="3">
        <v>60000</v>
      </c>
      <c r="E1001" s="3" t="str">
        <f t="shared" si="31"/>
        <v>Middle Class</v>
      </c>
      <c r="F1001">
        <v>3</v>
      </c>
      <c r="G1001" t="s">
        <v>27</v>
      </c>
      <c r="H1001" t="s">
        <v>21</v>
      </c>
      <c r="I1001" t="s">
        <v>15</v>
      </c>
      <c r="J1001">
        <v>2</v>
      </c>
      <c r="K1001" t="s">
        <v>30</v>
      </c>
      <c r="L1001" t="s">
        <v>32</v>
      </c>
      <c r="M1001">
        <v>53</v>
      </c>
      <c r="N1001" t="str">
        <f t="shared" si="30"/>
        <v>Middle Age Adults</v>
      </c>
      <c r="O1001" t="s">
        <v>15</v>
      </c>
    </row>
    <row r="1002" spans="1:15" x14ac:dyDescent="0.2">
      <c r="D1002"/>
      <c r="E1002"/>
    </row>
  </sheetData>
  <autoFilter ref="A1:O1001" xr:uid="{AD34AD82-73EA-5C46-95DA-965F000F0F04}"/>
  <sortState xmlns:xlrd2="http://schemas.microsoft.com/office/spreadsheetml/2017/richdata2" ref="P17:P21">
    <sortCondition ref="P17:P21"/>
  </sortState>
  <mergeCells count="9">
    <mergeCell ref="P25:Q25"/>
    <mergeCell ref="P31:Q31"/>
    <mergeCell ref="P36:Q36"/>
    <mergeCell ref="P3:Q3"/>
    <mergeCell ref="P4:Q4"/>
    <mergeCell ref="P7:Q7"/>
    <mergeCell ref="P10:Q10"/>
    <mergeCell ref="P16:Q16"/>
    <mergeCell ref="P22:Q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12CF-FCDF-4B48-A46B-B9C7BF74E818}">
  <dimension ref="A1:O1001"/>
  <sheetViews>
    <sheetView tabSelected="1" topLeftCell="E13" workbookViewId="0">
      <selection activeCell="P39" sqref="P39"/>
    </sheetView>
  </sheetViews>
  <sheetFormatPr baseColWidth="10" defaultRowHeight="15" x14ac:dyDescent="0.2"/>
  <cols>
    <col min="1" max="1" width="13" customWidth="1"/>
    <col min="2" max="2" width="13.33203125" customWidth="1"/>
    <col min="4" max="4" width="12.83203125" customWidth="1"/>
    <col min="6" max="6" width="16.83203125" customWidth="1"/>
    <col min="7" max="7" width="15" customWidth="1"/>
    <col min="10" max="10" width="15.83203125" customWidth="1"/>
    <col min="12" max="12" width="16.33203125" customWidth="1"/>
    <col min="14" max="14" width="18.1640625" customWidth="1"/>
  </cols>
  <sheetData>
    <row r="1" spans="1:15" x14ac:dyDescent="0.2">
      <c r="A1" s="8" t="s">
        <v>0</v>
      </c>
      <c r="B1" s="8" t="s">
        <v>1</v>
      </c>
      <c r="C1" s="8" t="s">
        <v>2</v>
      </c>
      <c r="D1" s="9" t="s">
        <v>67</v>
      </c>
      <c r="E1" s="8" t="s">
        <v>4</v>
      </c>
      <c r="F1" s="8" t="s">
        <v>5</v>
      </c>
      <c r="G1" s="8" t="s">
        <v>6</v>
      </c>
      <c r="H1" s="8" t="s">
        <v>7</v>
      </c>
      <c r="I1" s="8" t="s">
        <v>8</v>
      </c>
      <c r="J1" s="8" t="s">
        <v>9</v>
      </c>
      <c r="K1" s="8" t="s">
        <v>10</v>
      </c>
      <c r="L1" s="8" t="s">
        <v>40</v>
      </c>
      <c r="M1" s="8" t="s">
        <v>12</v>
      </c>
      <c r="N1" s="8"/>
      <c r="O1" s="8"/>
    </row>
    <row r="2" spans="1:15" x14ac:dyDescent="0.2">
      <c r="A2" s="8">
        <v>12496</v>
      </c>
      <c r="B2" s="8" t="s">
        <v>36</v>
      </c>
      <c r="C2" s="8" t="s">
        <v>38</v>
      </c>
      <c r="D2" s="9" t="s">
        <v>64</v>
      </c>
      <c r="E2" s="8">
        <v>1</v>
      </c>
      <c r="F2" s="8" t="s">
        <v>13</v>
      </c>
      <c r="G2" s="8" t="s">
        <v>14</v>
      </c>
      <c r="H2" s="8" t="s">
        <v>15</v>
      </c>
      <c r="I2" s="8">
        <v>0</v>
      </c>
      <c r="J2" s="8" t="s">
        <v>16</v>
      </c>
      <c r="K2" s="8" t="s">
        <v>17</v>
      </c>
      <c r="L2" s="8" t="s">
        <v>46</v>
      </c>
      <c r="M2" s="8" t="s">
        <v>18</v>
      </c>
      <c r="N2" s="8"/>
      <c r="O2" s="8"/>
    </row>
    <row r="3" spans="1:15" ht="19" x14ac:dyDescent="0.25">
      <c r="A3" s="8">
        <v>24107</v>
      </c>
      <c r="B3" s="8" t="s">
        <v>36</v>
      </c>
      <c r="C3" s="8" t="s">
        <v>39</v>
      </c>
      <c r="D3" s="9" t="s">
        <v>64</v>
      </c>
      <c r="E3" s="8">
        <v>3</v>
      </c>
      <c r="F3" s="8" t="s">
        <v>19</v>
      </c>
      <c r="G3" s="8" t="s">
        <v>20</v>
      </c>
      <c r="H3" s="8" t="s">
        <v>15</v>
      </c>
      <c r="I3" s="8">
        <v>1</v>
      </c>
      <c r="J3" s="8" t="s">
        <v>16</v>
      </c>
      <c r="K3" s="8" t="s">
        <v>17</v>
      </c>
      <c r="L3" s="8" t="s">
        <v>46</v>
      </c>
      <c r="M3" s="8" t="s">
        <v>18</v>
      </c>
      <c r="N3" s="20" t="s">
        <v>51</v>
      </c>
      <c r="O3" s="21"/>
    </row>
    <row r="4" spans="1:15" x14ac:dyDescent="0.2">
      <c r="A4" s="8">
        <v>14177</v>
      </c>
      <c r="B4" s="8" t="s">
        <v>36</v>
      </c>
      <c r="C4" s="8" t="s">
        <v>39</v>
      </c>
      <c r="D4" s="9" t="s">
        <v>65</v>
      </c>
      <c r="E4" s="8">
        <v>5</v>
      </c>
      <c r="F4" s="8" t="s">
        <v>19</v>
      </c>
      <c r="G4" s="8" t="s">
        <v>21</v>
      </c>
      <c r="H4" s="8" t="s">
        <v>18</v>
      </c>
      <c r="I4" s="8">
        <v>2</v>
      </c>
      <c r="J4" s="8" t="s">
        <v>22</v>
      </c>
      <c r="K4" s="8" t="s">
        <v>17</v>
      </c>
      <c r="L4" s="8" t="s">
        <v>47</v>
      </c>
      <c r="M4" s="8" t="s">
        <v>18</v>
      </c>
      <c r="N4" s="17" t="s">
        <v>1</v>
      </c>
      <c r="O4" s="17"/>
    </row>
    <row r="5" spans="1:15" x14ac:dyDescent="0.2">
      <c r="A5" s="8">
        <v>24381</v>
      </c>
      <c r="B5" s="8" t="s">
        <v>37</v>
      </c>
      <c r="C5" s="8" t="s">
        <v>39</v>
      </c>
      <c r="D5" s="9" t="s">
        <v>65</v>
      </c>
      <c r="E5" s="8">
        <v>0</v>
      </c>
      <c r="F5" s="8" t="s">
        <v>13</v>
      </c>
      <c r="G5" s="8" t="s">
        <v>21</v>
      </c>
      <c r="H5" s="8" t="s">
        <v>15</v>
      </c>
      <c r="I5" s="8">
        <v>1</v>
      </c>
      <c r="J5" s="8" t="s">
        <v>23</v>
      </c>
      <c r="K5" s="8" t="s">
        <v>24</v>
      </c>
      <c r="L5" s="8" t="s">
        <v>46</v>
      </c>
      <c r="M5" s="8" t="s">
        <v>15</v>
      </c>
      <c r="N5" s="8" t="s">
        <v>36</v>
      </c>
      <c r="O5" s="8">
        <v>0</v>
      </c>
    </row>
    <row r="6" spans="1:15" x14ac:dyDescent="0.2">
      <c r="A6" s="8">
        <v>25597</v>
      </c>
      <c r="B6" s="8" t="s">
        <v>37</v>
      </c>
      <c r="C6" s="8" t="s">
        <v>39</v>
      </c>
      <c r="D6" s="9" t="s">
        <v>64</v>
      </c>
      <c r="E6" s="8">
        <v>0</v>
      </c>
      <c r="F6" s="8" t="s">
        <v>13</v>
      </c>
      <c r="G6" s="8" t="s">
        <v>20</v>
      </c>
      <c r="H6" s="8" t="s">
        <v>18</v>
      </c>
      <c r="I6" s="8">
        <v>0</v>
      </c>
      <c r="J6" s="8" t="s">
        <v>16</v>
      </c>
      <c r="K6" s="8" t="s">
        <v>17</v>
      </c>
      <c r="L6" s="8" t="s">
        <v>48</v>
      </c>
      <c r="M6" s="8" t="s">
        <v>15</v>
      </c>
      <c r="N6" s="8" t="s">
        <v>37</v>
      </c>
      <c r="O6" s="8">
        <v>1</v>
      </c>
    </row>
    <row r="7" spans="1:15" x14ac:dyDescent="0.2">
      <c r="A7" s="8">
        <v>13507</v>
      </c>
      <c r="B7" s="8" t="s">
        <v>36</v>
      </c>
      <c r="C7" s="8" t="s">
        <v>38</v>
      </c>
      <c r="D7" s="9" t="s">
        <v>64</v>
      </c>
      <c r="E7" s="8">
        <v>2</v>
      </c>
      <c r="F7" s="8" t="s">
        <v>19</v>
      </c>
      <c r="G7" s="8" t="s">
        <v>25</v>
      </c>
      <c r="H7" s="8" t="s">
        <v>15</v>
      </c>
      <c r="I7" s="8">
        <v>0</v>
      </c>
      <c r="J7" s="8" t="s">
        <v>26</v>
      </c>
      <c r="K7" s="8" t="s">
        <v>17</v>
      </c>
      <c r="L7" s="8" t="s">
        <v>46</v>
      </c>
      <c r="M7" s="8" t="s">
        <v>18</v>
      </c>
      <c r="N7" s="17" t="s">
        <v>2</v>
      </c>
      <c r="O7" s="17"/>
    </row>
    <row r="8" spans="1:15" x14ac:dyDescent="0.2">
      <c r="A8" s="8">
        <v>27974</v>
      </c>
      <c r="B8" s="8" t="s">
        <v>37</v>
      </c>
      <c r="C8" s="8" t="s">
        <v>39</v>
      </c>
      <c r="D8" s="9" t="s">
        <v>66</v>
      </c>
      <c r="E8" s="8">
        <v>2</v>
      </c>
      <c r="F8" s="8" t="s">
        <v>27</v>
      </c>
      <c r="G8" s="8" t="s">
        <v>28</v>
      </c>
      <c r="H8" s="8" t="s">
        <v>15</v>
      </c>
      <c r="I8" s="8">
        <v>4</v>
      </c>
      <c r="J8" s="8" t="s">
        <v>16</v>
      </c>
      <c r="K8" s="8" t="s">
        <v>24</v>
      </c>
      <c r="L8" s="8" t="s">
        <v>48</v>
      </c>
      <c r="M8" s="8" t="s">
        <v>15</v>
      </c>
      <c r="N8" s="8" t="s">
        <v>38</v>
      </c>
      <c r="O8" s="8">
        <v>0</v>
      </c>
    </row>
    <row r="9" spans="1:15" x14ac:dyDescent="0.2">
      <c r="A9" s="8">
        <v>19364</v>
      </c>
      <c r="B9" s="8" t="s">
        <v>36</v>
      </c>
      <c r="C9" s="8" t="s">
        <v>39</v>
      </c>
      <c r="D9" s="9" t="s">
        <v>64</v>
      </c>
      <c r="E9" s="8">
        <v>1</v>
      </c>
      <c r="F9" s="8" t="s">
        <v>13</v>
      </c>
      <c r="G9" s="8" t="s">
        <v>14</v>
      </c>
      <c r="H9" s="8" t="s">
        <v>15</v>
      </c>
      <c r="I9" s="8">
        <v>0</v>
      </c>
      <c r="J9" s="8" t="s">
        <v>16</v>
      </c>
      <c r="K9" s="8" t="s">
        <v>17</v>
      </c>
      <c r="L9" s="8" t="s">
        <v>46</v>
      </c>
      <c r="M9" s="8" t="s">
        <v>15</v>
      </c>
      <c r="N9" s="8" t="s">
        <v>39</v>
      </c>
      <c r="O9" s="8">
        <v>1</v>
      </c>
    </row>
    <row r="10" spans="1:15" x14ac:dyDescent="0.2">
      <c r="A10" s="8">
        <v>22155</v>
      </c>
      <c r="B10" s="8" t="s">
        <v>36</v>
      </c>
      <c r="C10" s="8" t="s">
        <v>39</v>
      </c>
      <c r="D10" s="9" t="s">
        <v>64</v>
      </c>
      <c r="E10" s="8">
        <v>2</v>
      </c>
      <c r="F10" s="8" t="s">
        <v>29</v>
      </c>
      <c r="G10" s="8" t="s">
        <v>20</v>
      </c>
      <c r="H10" s="8" t="s">
        <v>15</v>
      </c>
      <c r="I10" s="8">
        <v>2</v>
      </c>
      <c r="J10" s="8" t="s">
        <v>23</v>
      </c>
      <c r="K10" s="8" t="s">
        <v>24</v>
      </c>
      <c r="L10" s="8" t="s">
        <v>46</v>
      </c>
      <c r="M10" s="8" t="s">
        <v>18</v>
      </c>
      <c r="N10" s="17" t="s">
        <v>5</v>
      </c>
      <c r="O10" s="17"/>
    </row>
    <row r="11" spans="1:15" x14ac:dyDescent="0.2">
      <c r="A11" s="8">
        <v>19280</v>
      </c>
      <c r="B11" s="8" t="s">
        <v>36</v>
      </c>
      <c r="C11" s="8" t="s">
        <v>39</v>
      </c>
      <c r="D11" s="9" t="s">
        <v>65</v>
      </c>
      <c r="E11" s="8">
        <v>2</v>
      </c>
      <c r="F11" s="8" t="s">
        <v>19</v>
      </c>
      <c r="G11" s="8" t="s">
        <v>25</v>
      </c>
      <c r="H11" s="8" t="s">
        <v>15</v>
      </c>
      <c r="I11" s="8">
        <v>1</v>
      </c>
      <c r="J11" s="8" t="s">
        <v>16</v>
      </c>
      <c r="K11" s="8" t="s">
        <v>17</v>
      </c>
      <c r="L11" s="8" t="s">
        <v>46</v>
      </c>
      <c r="M11" s="8" t="s">
        <v>15</v>
      </c>
      <c r="N11" s="8" t="s">
        <v>13</v>
      </c>
      <c r="O11" s="8">
        <v>0</v>
      </c>
    </row>
    <row r="12" spans="1:15" x14ac:dyDescent="0.2">
      <c r="A12" s="8">
        <v>22173</v>
      </c>
      <c r="B12" s="8" t="s">
        <v>36</v>
      </c>
      <c r="C12" s="8" t="s">
        <v>38</v>
      </c>
      <c r="D12" s="9" t="s">
        <v>64</v>
      </c>
      <c r="E12" s="8">
        <v>3</v>
      </c>
      <c r="F12" s="8" t="s">
        <v>27</v>
      </c>
      <c r="G12" s="8" t="s">
        <v>14</v>
      </c>
      <c r="H12" s="8" t="s">
        <v>18</v>
      </c>
      <c r="I12" s="8">
        <v>2</v>
      </c>
      <c r="J12" s="8" t="s">
        <v>26</v>
      </c>
      <c r="K12" s="8" t="s">
        <v>24</v>
      </c>
      <c r="L12" s="8" t="s">
        <v>46</v>
      </c>
      <c r="M12" s="8" t="s">
        <v>15</v>
      </c>
      <c r="N12" s="8" t="s">
        <v>31</v>
      </c>
      <c r="O12" s="8">
        <v>1</v>
      </c>
    </row>
    <row r="13" spans="1:15" x14ac:dyDescent="0.2">
      <c r="A13" s="8">
        <v>12697</v>
      </c>
      <c r="B13" s="8" t="s">
        <v>37</v>
      </c>
      <c r="C13" s="8" t="s">
        <v>38</v>
      </c>
      <c r="D13" s="9" t="s">
        <v>65</v>
      </c>
      <c r="E13" s="8">
        <v>0</v>
      </c>
      <c r="F13" s="8" t="s">
        <v>13</v>
      </c>
      <c r="G13" s="8" t="s">
        <v>21</v>
      </c>
      <c r="H13" s="8" t="s">
        <v>18</v>
      </c>
      <c r="I13" s="8">
        <v>4</v>
      </c>
      <c r="J13" s="8" t="s">
        <v>30</v>
      </c>
      <c r="K13" s="8" t="s">
        <v>24</v>
      </c>
      <c r="L13" s="8" t="s">
        <v>48</v>
      </c>
      <c r="M13" s="8" t="s">
        <v>18</v>
      </c>
      <c r="N13" s="8" t="s">
        <v>27</v>
      </c>
      <c r="O13" s="8">
        <v>2</v>
      </c>
    </row>
    <row r="14" spans="1:15" x14ac:dyDescent="0.2">
      <c r="A14" s="8">
        <v>11434</v>
      </c>
      <c r="B14" s="8" t="s">
        <v>36</v>
      </c>
      <c r="C14" s="8" t="s">
        <v>39</v>
      </c>
      <c r="D14" s="9" t="s">
        <v>66</v>
      </c>
      <c r="E14" s="8">
        <v>5</v>
      </c>
      <c r="F14" s="8" t="s">
        <v>19</v>
      </c>
      <c r="G14" s="8" t="s">
        <v>21</v>
      </c>
      <c r="H14" s="8" t="s">
        <v>15</v>
      </c>
      <c r="I14" s="8">
        <v>0</v>
      </c>
      <c r="J14" s="8" t="s">
        <v>16</v>
      </c>
      <c r="K14" s="8" t="s">
        <v>17</v>
      </c>
      <c r="L14" s="8" t="s">
        <v>46</v>
      </c>
      <c r="M14" s="8" t="s">
        <v>18</v>
      </c>
      <c r="N14" s="8" t="s">
        <v>19</v>
      </c>
      <c r="O14" s="8">
        <v>3</v>
      </c>
    </row>
    <row r="15" spans="1:15" x14ac:dyDescent="0.2">
      <c r="A15" s="8">
        <v>25323</v>
      </c>
      <c r="B15" s="8" t="s">
        <v>36</v>
      </c>
      <c r="C15" s="8" t="s">
        <v>39</v>
      </c>
      <c r="D15" s="9" t="s">
        <v>64</v>
      </c>
      <c r="E15" s="8">
        <v>2</v>
      </c>
      <c r="F15" s="8" t="s">
        <v>19</v>
      </c>
      <c r="G15" s="8" t="s">
        <v>20</v>
      </c>
      <c r="H15" s="8" t="s">
        <v>15</v>
      </c>
      <c r="I15" s="8">
        <v>1</v>
      </c>
      <c r="J15" s="8" t="s">
        <v>26</v>
      </c>
      <c r="K15" s="8" t="s">
        <v>17</v>
      </c>
      <c r="L15" s="8" t="s">
        <v>48</v>
      </c>
      <c r="M15" s="8" t="s">
        <v>15</v>
      </c>
      <c r="N15" s="8" t="s">
        <v>29</v>
      </c>
      <c r="O15" s="8">
        <v>4</v>
      </c>
    </row>
    <row r="16" spans="1:15" x14ac:dyDescent="0.2">
      <c r="A16" s="8">
        <v>23542</v>
      </c>
      <c r="B16" s="8" t="s">
        <v>37</v>
      </c>
      <c r="C16" s="8" t="s">
        <v>39</v>
      </c>
      <c r="D16" s="9" t="s">
        <v>65</v>
      </c>
      <c r="E16" s="8">
        <v>1</v>
      </c>
      <c r="F16" s="8" t="s">
        <v>19</v>
      </c>
      <c r="G16" s="8" t="s">
        <v>14</v>
      </c>
      <c r="H16" s="8" t="s">
        <v>18</v>
      </c>
      <c r="I16" s="8">
        <v>1</v>
      </c>
      <c r="J16" s="8" t="s">
        <v>16</v>
      </c>
      <c r="K16" s="8" t="s">
        <v>24</v>
      </c>
      <c r="L16" s="8" t="s">
        <v>46</v>
      </c>
      <c r="M16" s="8" t="s">
        <v>15</v>
      </c>
      <c r="N16" s="17" t="s">
        <v>6</v>
      </c>
      <c r="O16" s="17"/>
    </row>
    <row r="17" spans="1:15" x14ac:dyDescent="0.2">
      <c r="A17" s="8">
        <v>20870</v>
      </c>
      <c r="B17" s="8" t="s">
        <v>37</v>
      </c>
      <c r="C17" s="8" t="s">
        <v>38</v>
      </c>
      <c r="D17" s="9" t="s">
        <v>64</v>
      </c>
      <c r="E17" s="8">
        <v>2</v>
      </c>
      <c r="F17" s="8" t="s">
        <v>27</v>
      </c>
      <c r="G17" s="8" t="s">
        <v>25</v>
      </c>
      <c r="H17" s="8" t="s">
        <v>15</v>
      </c>
      <c r="I17" s="8">
        <v>1</v>
      </c>
      <c r="J17" s="8" t="s">
        <v>16</v>
      </c>
      <c r="K17" s="8" t="s">
        <v>17</v>
      </c>
      <c r="L17" s="8" t="s">
        <v>48</v>
      </c>
      <c r="M17" s="8" t="s">
        <v>15</v>
      </c>
      <c r="N17" s="8" t="s">
        <v>20</v>
      </c>
      <c r="O17" s="8">
        <v>0</v>
      </c>
    </row>
    <row r="18" spans="1:15" x14ac:dyDescent="0.2">
      <c r="A18" s="8">
        <v>23316</v>
      </c>
      <c r="B18" s="8" t="s">
        <v>37</v>
      </c>
      <c r="C18" s="8" t="s">
        <v>39</v>
      </c>
      <c r="D18" s="9" t="s">
        <v>64</v>
      </c>
      <c r="E18" s="8">
        <v>3</v>
      </c>
      <c r="F18" s="8" t="s">
        <v>19</v>
      </c>
      <c r="G18" s="8" t="s">
        <v>20</v>
      </c>
      <c r="H18" s="8" t="s">
        <v>18</v>
      </c>
      <c r="I18" s="8">
        <v>2</v>
      </c>
      <c r="J18" s="8" t="s">
        <v>26</v>
      </c>
      <c r="K18" s="8" t="s">
        <v>24</v>
      </c>
      <c r="L18" s="8" t="s">
        <v>46</v>
      </c>
      <c r="M18" s="8" t="s">
        <v>15</v>
      </c>
      <c r="N18" s="8" t="s">
        <v>28</v>
      </c>
      <c r="O18" s="8">
        <v>1</v>
      </c>
    </row>
    <row r="19" spans="1:15" x14ac:dyDescent="0.2">
      <c r="A19" s="8">
        <v>12610</v>
      </c>
      <c r="B19" s="8" t="s">
        <v>36</v>
      </c>
      <c r="C19" s="8" t="s">
        <v>38</v>
      </c>
      <c r="D19" s="9" t="s">
        <v>64</v>
      </c>
      <c r="E19" s="8">
        <v>1</v>
      </c>
      <c r="F19" s="8" t="s">
        <v>13</v>
      </c>
      <c r="G19" s="8" t="s">
        <v>20</v>
      </c>
      <c r="H19" s="8" t="s">
        <v>15</v>
      </c>
      <c r="I19" s="8">
        <v>0</v>
      </c>
      <c r="J19" s="8" t="s">
        <v>16</v>
      </c>
      <c r="K19" s="8" t="s">
        <v>17</v>
      </c>
      <c r="L19" s="8" t="s">
        <v>46</v>
      </c>
      <c r="M19" s="8" t="s">
        <v>18</v>
      </c>
      <c r="N19" s="8" t="s">
        <v>25</v>
      </c>
      <c r="O19" s="8">
        <v>2</v>
      </c>
    </row>
    <row r="20" spans="1:15" x14ac:dyDescent="0.2">
      <c r="A20" s="8">
        <v>27183</v>
      </c>
      <c r="B20" s="8" t="s">
        <v>37</v>
      </c>
      <c r="C20" s="8" t="s">
        <v>39</v>
      </c>
      <c r="D20" s="9" t="s">
        <v>64</v>
      </c>
      <c r="E20" s="8">
        <v>2</v>
      </c>
      <c r="F20" s="8" t="s">
        <v>19</v>
      </c>
      <c r="G20" s="8" t="s">
        <v>20</v>
      </c>
      <c r="H20" s="8" t="s">
        <v>15</v>
      </c>
      <c r="I20" s="8">
        <v>1</v>
      </c>
      <c r="J20" s="8" t="s">
        <v>26</v>
      </c>
      <c r="K20" s="8" t="s">
        <v>17</v>
      </c>
      <c r="L20" s="8" t="s">
        <v>48</v>
      </c>
      <c r="M20" s="8" t="s">
        <v>15</v>
      </c>
      <c r="N20" s="8" t="s">
        <v>21</v>
      </c>
      <c r="O20" s="8">
        <v>3</v>
      </c>
    </row>
    <row r="21" spans="1:15" x14ac:dyDescent="0.2">
      <c r="A21" s="8">
        <v>25940</v>
      </c>
      <c r="B21" s="8" t="s">
        <v>37</v>
      </c>
      <c r="C21" s="8" t="s">
        <v>39</v>
      </c>
      <c r="D21" s="9" t="s">
        <v>64</v>
      </c>
      <c r="E21" s="8">
        <v>2</v>
      </c>
      <c r="F21" s="8" t="s">
        <v>29</v>
      </c>
      <c r="G21" s="8" t="s">
        <v>20</v>
      </c>
      <c r="H21" s="8" t="s">
        <v>15</v>
      </c>
      <c r="I21" s="8">
        <v>2</v>
      </c>
      <c r="J21" s="8" t="s">
        <v>23</v>
      </c>
      <c r="K21" s="8" t="s">
        <v>24</v>
      </c>
      <c r="L21" s="8" t="s">
        <v>46</v>
      </c>
      <c r="M21" s="8" t="s">
        <v>15</v>
      </c>
      <c r="N21" s="8" t="s">
        <v>14</v>
      </c>
      <c r="O21" s="8">
        <v>4</v>
      </c>
    </row>
    <row r="22" spans="1:15" x14ac:dyDescent="0.2">
      <c r="A22" s="8">
        <v>25598</v>
      </c>
      <c r="B22" s="8" t="s">
        <v>36</v>
      </c>
      <c r="C22" s="8" t="s">
        <v>38</v>
      </c>
      <c r="D22" s="9" t="s">
        <v>64</v>
      </c>
      <c r="E22" s="8">
        <v>0</v>
      </c>
      <c r="F22" s="8" t="s">
        <v>31</v>
      </c>
      <c r="G22" s="8" t="s">
        <v>20</v>
      </c>
      <c r="H22" s="8" t="s">
        <v>15</v>
      </c>
      <c r="I22" s="8">
        <v>0</v>
      </c>
      <c r="J22" s="8" t="s">
        <v>16</v>
      </c>
      <c r="K22" s="8" t="s">
        <v>17</v>
      </c>
      <c r="L22" s="8" t="s">
        <v>48</v>
      </c>
      <c r="M22" s="8" t="s">
        <v>15</v>
      </c>
      <c r="N22" s="17" t="s">
        <v>7</v>
      </c>
      <c r="O22" s="17"/>
    </row>
    <row r="23" spans="1:15" x14ac:dyDescent="0.2">
      <c r="A23" s="8">
        <v>21564</v>
      </c>
      <c r="B23" s="8" t="s">
        <v>37</v>
      </c>
      <c r="C23" s="8" t="s">
        <v>38</v>
      </c>
      <c r="D23" s="9" t="s">
        <v>65</v>
      </c>
      <c r="E23" s="8">
        <v>0</v>
      </c>
      <c r="F23" s="8" t="s">
        <v>13</v>
      </c>
      <c r="G23" s="8" t="s">
        <v>21</v>
      </c>
      <c r="H23" s="8" t="s">
        <v>15</v>
      </c>
      <c r="I23" s="8">
        <v>4</v>
      </c>
      <c r="J23" s="8" t="s">
        <v>30</v>
      </c>
      <c r="K23" s="8" t="s">
        <v>24</v>
      </c>
      <c r="L23" s="8" t="s">
        <v>48</v>
      </c>
      <c r="M23" s="8" t="s">
        <v>18</v>
      </c>
      <c r="N23" s="8" t="s">
        <v>18</v>
      </c>
      <c r="O23" s="8">
        <v>0</v>
      </c>
    </row>
    <row r="24" spans="1:15" x14ac:dyDescent="0.2">
      <c r="A24" s="8">
        <v>19193</v>
      </c>
      <c r="B24" s="8" t="s">
        <v>37</v>
      </c>
      <c r="C24" s="8" t="s">
        <v>39</v>
      </c>
      <c r="D24" s="9" t="s">
        <v>64</v>
      </c>
      <c r="E24" s="8">
        <v>2</v>
      </c>
      <c r="F24" s="8" t="s">
        <v>19</v>
      </c>
      <c r="G24" s="8" t="s">
        <v>20</v>
      </c>
      <c r="H24" s="8" t="s">
        <v>15</v>
      </c>
      <c r="I24" s="8">
        <v>0</v>
      </c>
      <c r="J24" s="8" t="s">
        <v>26</v>
      </c>
      <c r="K24" s="8" t="s">
        <v>17</v>
      </c>
      <c r="L24" s="8" t="s">
        <v>48</v>
      </c>
      <c r="M24" s="8" t="s">
        <v>15</v>
      </c>
      <c r="N24" s="8" t="s">
        <v>15</v>
      </c>
      <c r="O24" s="8">
        <v>1</v>
      </c>
    </row>
    <row r="25" spans="1:15" x14ac:dyDescent="0.2">
      <c r="A25" s="8">
        <v>26412</v>
      </c>
      <c r="B25" s="8" t="s">
        <v>36</v>
      </c>
      <c r="C25" s="8" t="s">
        <v>38</v>
      </c>
      <c r="D25" s="9" t="s">
        <v>65</v>
      </c>
      <c r="E25" s="8">
        <v>5</v>
      </c>
      <c r="F25" s="8" t="s">
        <v>27</v>
      </c>
      <c r="G25" s="8" t="s">
        <v>28</v>
      </c>
      <c r="H25" s="8" t="s">
        <v>18</v>
      </c>
      <c r="I25" s="8">
        <v>3</v>
      </c>
      <c r="J25" s="8" t="s">
        <v>23</v>
      </c>
      <c r="K25" s="8" t="s">
        <v>17</v>
      </c>
      <c r="L25" s="8" t="s">
        <v>46</v>
      </c>
      <c r="M25" s="8" t="s">
        <v>18</v>
      </c>
      <c r="N25" s="17" t="s">
        <v>9</v>
      </c>
      <c r="O25" s="17"/>
    </row>
    <row r="26" spans="1:15" x14ac:dyDescent="0.2">
      <c r="A26" s="8">
        <v>27184</v>
      </c>
      <c r="B26" s="8" t="s">
        <v>37</v>
      </c>
      <c r="C26" s="8" t="s">
        <v>39</v>
      </c>
      <c r="D26" s="9" t="s">
        <v>64</v>
      </c>
      <c r="E26" s="8">
        <v>2</v>
      </c>
      <c r="F26" s="8" t="s">
        <v>19</v>
      </c>
      <c r="G26" s="8" t="s">
        <v>20</v>
      </c>
      <c r="H26" s="8" t="s">
        <v>18</v>
      </c>
      <c r="I26" s="8">
        <v>1</v>
      </c>
      <c r="J26" s="8" t="s">
        <v>16</v>
      </c>
      <c r="K26" s="8" t="s">
        <v>17</v>
      </c>
      <c r="L26" s="8" t="s">
        <v>48</v>
      </c>
      <c r="M26" s="8" t="s">
        <v>18</v>
      </c>
      <c r="N26" s="8" t="s">
        <v>16</v>
      </c>
      <c r="O26" s="8">
        <v>0</v>
      </c>
    </row>
    <row r="27" spans="1:15" x14ac:dyDescent="0.2">
      <c r="A27" s="8">
        <v>12590</v>
      </c>
      <c r="B27" s="8" t="s">
        <v>37</v>
      </c>
      <c r="C27" s="8" t="s">
        <v>39</v>
      </c>
      <c r="D27" s="9" t="s">
        <v>64</v>
      </c>
      <c r="E27" s="8">
        <v>1</v>
      </c>
      <c r="F27" s="8" t="s">
        <v>13</v>
      </c>
      <c r="G27" s="8" t="s">
        <v>20</v>
      </c>
      <c r="H27" s="8" t="s">
        <v>15</v>
      </c>
      <c r="I27" s="8">
        <v>0</v>
      </c>
      <c r="J27" s="8" t="s">
        <v>16</v>
      </c>
      <c r="K27" s="8" t="s">
        <v>17</v>
      </c>
      <c r="L27" s="8" t="s">
        <v>47</v>
      </c>
      <c r="M27" s="8" t="s">
        <v>18</v>
      </c>
      <c r="N27" s="8" t="s">
        <v>26</v>
      </c>
      <c r="O27" s="8">
        <v>1</v>
      </c>
    </row>
    <row r="28" spans="1:15" x14ac:dyDescent="0.2">
      <c r="A28" s="8">
        <v>17841</v>
      </c>
      <c r="B28" s="8" t="s">
        <v>37</v>
      </c>
      <c r="C28" s="8" t="s">
        <v>39</v>
      </c>
      <c r="D28" s="9" t="s">
        <v>64</v>
      </c>
      <c r="E28" s="8">
        <v>0</v>
      </c>
      <c r="F28" s="8" t="s">
        <v>19</v>
      </c>
      <c r="G28" s="8" t="s">
        <v>20</v>
      </c>
      <c r="H28" s="8" t="s">
        <v>18</v>
      </c>
      <c r="I28" s="8">
        <v>1</v>
      </c>
      <c r="J28" s="8" t="s">
        <v>16</v>
      </c>
      <c r="K28" s="8" t="s">
        <v>17</v>
      </c>
      <c r="L28" s="8" t="s">
        <v>48</v>
      </c>
      <c r="M28" s="8" t="s">
        <v>15</v>
      </c>
      <c r="N28" s="8" t="s">
        <v>22</v>
      </c>
      <c r="O28" s="8">
        <v>2</v>
      </c>
    </row>
    <row r="29" spans="1:15" x14ac:dyDescent="0.2">
      <c r="A29" s="8">
        <v>18283</v>
      </c>
      <c r="B29" s="8" t="s">
        <v>37</v>
      </c>
      <c r="C29" s="8" t="s">
        <v>38</v>
      </c>
      <c r="D29" s="9" t="s">
        <v>65</v>
      </c>
      <c r="E29" s="8">
        <v>0</v>
      </c>
      <c r="F29" s="8" t="s">
        <v>13</v>
      </c>
      <c r="G29" s="8" t="s">
        <v>21</v>
      </c>
      <c r="H29" s="8" t="s">
        <v>18</v>
      </c>
      <c r="I29" s="8">
        <v>1</v>
      </c>
      <c r="J29" s="8" t="s">
        <v>23</v>
      </c>
      <c r="K29" s="8" t="s">
        <v>24</v>
      </c>
      <c r="L29" s="8" t="s">
        <v>46</v>
      </c>
      <c r="M29" s="8" t="s">
        <v>18</v>
      </c>
      <c r="N29" s="8" t="s">
        <v>23</v>
      </c>
      <c r="O29" s="8">
        <v>3</v>
      </c>
    </row>
    <row r="30" spans="1:15" x14ac:dyDescent="0.2">
      <c r="A30" s="8">
        <v>18299</v>
      </c>
      <c r="B30" s="8" t="s">
        <v>36</v>
      </c>
      <c r="C30" s="8" t="s">
        <v>39</v>
      </c>
      <c r="D30" s="9" t="s">
        <v>65</v>
      </c>
      <c r="E30" s="8">
        <v>5</v>
      </c>
      <c r="F30" s="8" t="s">
        <v>19</v>
      </c>
      <c r="G30" s="8" t="s">
        <v>14</v>
      </c>
      <c r="H30" s="8" t="s">
        <v>15</v>
      </c>
      <c r="I30" s="8">
        <v>2</v>
      </c>
      <c r="J30" s="8" t="s">
        <v>23</v>
      </c>
      <c r="K30" s="8" t="s">
        <v>24</v>
      </c>
      <c r="L30" s="8" t="s">
        <v>46</v>
      </c>
      <c r="M30" s="8" t="s">
        <v>18</v>
      </c>
      <c r="N30" s="8" t="s">
        <v>30</v>
      </c>
      <c r="O30" s="8">
        <v>4</v>
      </c>
    </row>
    <row r="31" spans="1:15" x14ac:dyDescent="0.2">
      <c r="A31" s="8">
        <v>16466</v>
      </c>
      <c r="B31" s="8" t="s">
        <v>37</v>
      </c>
      <c r="C31" s="8" t="s">
        <v>38</v>
      </c>
      <c r="D31" s="9" t="s">
        <v>64</v>
      </c>
      <c r="E31" s="8">
        <v>0</v>
      </c>
      <c r="F31" s="8" t="s">
        <v>29</v>
      </c>
      <c r="G31" s="8" t="s">
        <v>25</v>
      </c>
      <c r="H31" s="8" t="s">
        <v>18</v>
      </c>
      <c r="I31" s="8">
        <v>2</v>
      </c>
      <c r="J31" s="8" t="s">
        <v>16</v>
      </c>
      <c r="K31" s="8" t="s">
        <v>17</v>
      </c>
      <c r="L31" s="8" t="s">
        <v>48</v>
      </c>
      <c r="M31" s="8" t="s">
        <v>15</v>
      </c>
      <c r="N31" s="17" t="s">
        <v>40</v>
      </c>
      <c r="O31" s="17"/>
    </row>
    <row r="32" spans="1:15" x14ac:dyDescent="0.2">
      <c r="A32" s="8">
        <v>19273</v>
      </c>
      <c r="B32" s="8" t="s">
        <v>36</v>
      </c>
      <c r="C32" s="8" t="s">
        <v>38</v>
      </c>
      <c r="D32" s="9" t="s">
        <v>64</v>
      </c>
      <c r="E32" s="8">
        <v>2</v>
      </c>
      <c r="F32" s="8" t="s">
        <v>19</v>
      </c>
      <c r="G32" s="8" t="s">
        <v>25</v>
      </c>
      <c r="H32" s="8" t="s">
        <v>15</v>
      </c>
      <c r="I32" s="8">
        <v>0</v>
      </c>
      <c r="J32" s="8" t="s">
        <v>16</v>
      </c>
      <c r="K32" s="8" t="s">
        <v>17</v>
      </c>
      <c r="L32" s="8" t="s">
        <v>47</v>
      </c>
      <c r="M32" s="8" t="s">
        <v>18</v>
      </c>
      <c r="N32" s="8" t="s">
        <v>46</v>
      </c>
      <c r="O32" s="8">
        <v>0</v>
      </c>
    </row>
    <row r="33" spans="1:15" x14ac:dyDescent="0.2">
      <c r="A33" s="8">
        <v>22400</v>
      </c>
      <c r="B33" s="8" t="s">
        <v>36</v>
      </c>
      <c r="C33" s="8" t="s">
        <v>39</v>
      </c>
      <c r="D33" s="9" t="s">
        <v>64</v>
      </c>
      <c r="E33" s="8">
        <v>0</v>
      </c>
      <c r="F33" s="8" t="s">
        <v>19</v>
      </c>
      <c r="G33" s="8" t="s">
        <v>25</v>
      </c>
      <c r="H33" s="8" t="s">
        <v>18</v>
      </c>
      <c r="I33" s="8">
        <v>1</v>
      </c>
      <c r="J33" s="8" t="s">
        <v>16</v>
      </c>
      <c r="K33" s="8" t="s">
        <v>24</v>
      </c>
      <c r="L33" s="8" t="s">
        <v>48</v>
      </c>
      <c r="M33" s="8" t="s">
        <v>15</v>
      </c>
      <c r="N33" s="8" t="s">
        <v>47</v>
      </c>
      <c r="O33" s="8">
        <v>1</v>
      </c>
    </row>
    <row r="34" spans="1:15" x14ac:dyDescent="0.2">
      <c r="A34" s="8">
        <v>20942</v>
      </c>
      <c r="B34" s="8" t="s">
        <v>37</v>
      </c>
      <c r="C34" s="8" t="s">
        <v>38</v>
      </c>
      <c r="D34" s="9" t="s">
        <v>64</v>
      </c>
      <c r="E34" s="8">
        <v>0</v>
      </c>
      <c r="F34" s="8" t="s">
        <v>27</v>
      </c>
      <c r="G34" s="8" t="s">
        <v>25</v>
      </c>
      <c r="H34" s="8" t="s">
        <v>18</v>
      </c>
      <c r="I34" s="8">
        <v>1</v>
      </c>
      <c r="J34" s="8" t="s">
        <v>23</v>
      </c>
      <c r="K34" s="8" t="s">
        <v>17</v>
      </c>
      <c r="L34" s="8" t="s">
        <v>48</v>
      </c>
      <c r="M34" s="8" t="s">
        <v>18</v>
      </c>
      <c r="N34" s="8" t="s">
        <v>48</v>
      </c>
      <c r="O34" s="8">
        <v>2</v>
      </c>
    </row>
    <row r="35" spans="1:15" x14ac:dyDescent="0.2">
      <c r="A35" s="8">
        <v>18484</v>
      </c>
      <c r="B35" s="8" t="s">
        <v>37</v>
      </c>
      <c r="C35" s="8" t="s">
        <v>39</v>
      </c>
      <c r="D35" s="9" t="s">
        <v>65</v>
      </c>
      <c r="E35" s="8">
        <v>2</v>
      </c>
      <c r="F35" s="8" t="s">
        <v>27</v>
      </c>
      <c r="G35" s="8" t="s">
        <v>14</v>
      </c>
      <c r="H35" s="8" t="s">
        <v>18</v>
      </c>
      <c r="I35" s="8">
        <v>2</v>
      </c>
      <c r="J35" s="8" t="s">
        <v>26</v>
      </c>
      <c r="K35" s="8" t="s">
        <v>24</v>
      </c>
      <c r="L35" s="8" t="s">
        <v>46</v>
      </c>
      <c r="M35" s="8" t="s">
        <v>15</v>
      </c>
      <c r="N35" s="8"/>
      <c r="O35" s="8"/>
    </row>
    <row r="36" spans="1:15" x14ac:dyDescent="0.2">
      <c r="A36" s="8">
        <v>12291</v>
      </c>
      <c r="B36" s="8" t="s">
        <v>37</v>
      </c>
      <c r="C36" s="8" t="s">
        <v>39</v>
      </c>
      <c r="D36" s="9" t="s">
        <v>65</v>
      </c>
      <c r="E36" s="8">
        <v>5</v>
      </c>
      <c r="F36" s="8" t="s">
        <v>19</v>
      </c>
      <c r="G36" s="8" t="s">
        <v>21</v>
      </c>
      <c r="H36" s="8" t="s">
        <v>18</v>
      </c>
      <c r="I36" s="8">
        <v>2</v>
      </c>
      <c r="J36" s="8" t="s">
        <v>22</v>
      </c>
      <c r="K36" s="8" t="s">
        <v>17</v>
      </c>
      <c r="L36" s="8" t="s">
        <v>47</v>
      </c>
      <c r="M36" s="8" t="s">
        <v>15</v>
      </c>
      <c r="N36" s="17" t="s">
        <v>63</v>
      </c>
      <c r="O36" s="17"/>
    </row>
    <row r="37" spans="1:15" x14ac:dyDescent="0.2">
      <c r="A37" s="8">
        <v>28380</v>
      </c>
      <c r="B37" s="8" t="s">
        <v>37</v>
      </c>
      <c r="C37" s="8" t="s">
        <v>38</v>
      </c>
      <c r="D37" s="9" t="s">
        <v>64</v>
      </c>
      <c r="E37" s="8">
        <v>5</v>
      </c>
      <c r="F37" s="8" t="s">
        <v>29</v>
      </c>
      <c r="G37" s="8" t="s">
        <v>25</v>
      </c>
      <c r="H37" s="8" t="s">
        <v>18</v>
      </c>
      <c r="I37" s="8">
        <v>2</v>
      </c>
      <c r="J37" s="8" t="s">
        <v>16</v>
      </c>
      <c r="K37" s="8" t="s">
        <v>17</v>
      </c>
      <c r="L37" s="8" t="s">
        <v>46</v>
      </c>
      <c r="M37" s="8" t="s">
        <v>18</v>
      </c>
      <c r="N37" s="8" t="s">
        <v>64</v>
      </c>
      <c r="O37" s="8">
        <v>0</v>
      </c>
    </row>
    <row r="38" spans="1:15" x14ac:dyDescent="0.2">
      <c r="A38" s="8">
        <v>17891</v>
      </c>
      <c r="B38" s="8" t="s">
        <v>36</v>
      </c>
      <c r="C38" s="8" t="s">
        <v>38</v>
      </c>
      <c r="D38" s="9" t="s">
        <v>64</v>
      </c>
      <c r="E38" s="8">
        <v>2</v>
      </c>
      <c r="F38" s="8" t="s">
        <v>19</v>
      </c>
      <c r="G38" s="8" t="s">
        <v>25</v>
      </c>
      <c r="H38" s="8" t="s">
        <v>15</v>
      </c>
      <c r="I38" s="8">
        <v>1</v>
      </c>
      <c r="J38" s="8" t="s">
        <v>16</v>
      </c>
      <c r="K38" s="8" t="s">
        <v>17</v>
      </c>
      <c r="L38" s="8" t="s">
        <v>46</v>
      </c>
      <c r="M38" s="8" t="s">
        <v>15</v>
      </c>
      <c r="N38" s="8" t="s">
        <v>65</v>
      </c>
      <c r="O38" s="8">
        <v>1</v>
      </c>
    </row>
    <row r="39" spans="1:15" x14ac:dyDescent="0.2">
      <c r="A39" s="8">
        <v>27832</v>
      </c>
      <c r="B39" s="8" t="s">
        <v>37</v>
      </c>
      <c r="C39" s="8" t="s">
        <v>38</v>
      </c>
      <c r="D39" s="9" t="s">
        <v>64</v>
      </c>
      <c r="E39" s="8">
        <v>0</v>
      </c>
      <c r="F39" s="8" t="s">
        <v>19</v>
      </c>
      <c r="G39" s="8" t="s">
        <v>20</v>
      </c>
      <c r="H39" s="8" t="s">
        <v>18</v>
      </c>
      <c r="I39" s="8">
        <v>1</v>
      </c>
      <c r="J39" s="8" t="s">
        <v>22</v>
      </c>
      <c r="K39" s="8" t="s">
        <v>17</v>
      </c>
      <c r="L39" s="8" t="s">
        <v>48</v>
      </c>
      <c r="M39" s="8" t="s">
        <v>18</v>
      </c>
      <c r="N39" s="8" t="s">
        <v>66</v>
      </c>
      <c r="O39" s="8">
        <v>2</v>
      </c>
    </row>
    <row r="40" spans="1:15" x14ac:dyDescent="0.2">
      <c r="A40" s="8">
        <v>26863</v>
      </c>
      <c r="B40" s="8" t="s">
        <v>37</v>
      </c>
      <c r="C40" s="8" t="s">
        <v>39</v>
      </c>
      <c r="D40" s="9" t="s">
        <v>64</v>
      </c>
      <c r="E40" s="8">
        <v>0</v>
      </c>
      <c r="F40" s="8" t="s">
        <v>27</v>
      </c>
      <c r="G40" s="8" t="s">
        <v>25</v>
      </c>
      <c r="H40" s="8" t="s">
        <v>18</v>
      </c>
      <c r="I40" s="8">
        <v>1</v>
      </c>
      <c r="J40" s="8" t="s">
        <v>22</v>
      </c>
      <c r="K40" s="8" t="s">
        <v>17</v>
      </c>
      <c r="L40" s="8" t="s">
        <v>48</v>
      </c>
      <c r="M40" s="8" t="s">
        <v>18</v>
      </c>
      <c r="N40" s="8"/>
      <c r="O40" s="8"/>
    </row>
    <row r="41" spans="1:15" x14ac:dyDescent="0.2">
      <c r="A41" s="8">
        <v>16259</v>
      </c>
      <c r="B41" s="8" t="s">
        <v>37</v>
      </c>
      <c r="C41" s="8" t="s">
        <v>38</v>
      </c>
      <c r="D41" s="9" t="s">
        <v>64</v>
      </c>
      <c r="E41" s="8">
        <v>4</v>
      </c>
      <c r="F41" s="8" t="s">
        <v>29</v>
      </c>
      <c r="G41" s="8" t="s">
        <v>25</v>
      </c>
      <c r="H41" s="8" t="s">
        <v>15</v>
      </c>
      <c r="I41" s="8">
        <v>2</v>
      </c>
      <c r="J41" s="8" t="s">
        <v>16</v>
      </c>
      <c r="K41" s="8" t="s">
        <v>17</v>
      </c>
      <c r="L41" s="8" t="s">
        <v>46</v>
      </c>
      <c r="M41" s="8" t="s">
        <v>15</v>
      </c>
      <c r="N41" s="17" t="s">
        <v>10</v>
      </c>
      <c r="O41" s="17"/>
    </row>
    <row r="42" spans="1:15" x14ac:dyDescent="0.2">
      <c r="A42" s="8">
        <v>27803</v>
      </c>
      <c r="B42" s="8" t="s">
        <v>37</v>
      </c>
      <c r="C42" s="8" t="s">
        <v>38</v>
      </c>
      <c r="D42" s="9" t="s">
        <v>64</v>
      </c>
      <c r="E42" s="8">
        <v>2</v>
      </c>
      <c r="F42" s="8" t="s">
        <v>19</v>
      </c>
      <c r="G42" s="8" t="s">
        <v>20</v>
      </c>
      <c r="H42" s="8" t="s">
        <v>18</v>
      </c>
      <c r="I42" s="8">
        <v>0</v>
      </c>
      <c r="J42" s="8" t="s">
        <v>16</v>
      </c>
      <c r="K42" s="8" t="s">
        <v>17</v>
      </c>
      <c r="L42" s="8" t="s">
        <v>46</v>
      </c>
      <c r="M42" s="8" t="s">
        <v>18</v>
      </c>
      <c r="N42" s="8" t="s">
        <v>17</v>
      </c>
      <c r="O42" s="8">
        <v>0</v>
      </c>
    </row>
    <row r="43" spans="1:15" x14ac:dyDescent="0.2">
      <c r="A43" s="8">
        <v>14347</v>
      </c>
      <c r="B43" s="8" t="s">
        <v>37</v>
      </c>
      <c r="C43" s="8" t="s">
        <v>38</v>
      </c>
      <c r="D43" s="9" t="s">
        <v>64</v>
      </c>
      <c r="E43" s="8">
        <v>2</v>
      </c>
      <c r="F43" s="8" t="s">
        <v>13</v>
      </c>
      <c r="G43" s="8" t="s">
        <v>28</v>
      </c>
      <c r="H43" s="8" t="s">
        <v>15</v>
      </c>
      <c r="I43" s="8">
        <v>2</v>
      </c>
      <c r="J43" s="8" t="s">
        <v>23</v>
      </c>
      <c r="K43" s="8" t="s">
        <v>24</v>
      </c>
      <c r="L43" s="8" t="s">
        <v>47</v>
      </c>
      <c r="M43" s="8" t="s">
        <v>15</v>
      </c>
      <c r="N43" s="8" t="s">
        <v>32</v>
      </c>
      <c r="O43" s="8">
        <v>1</v>
      </c>
    </row>
    <row r="44" spans="1:15" x14ac:dyDescent="0.2">
      <c r="A44" s="8">
        <v>17703</v>
      </c>
      <c r="B44" s="8" t="s">
        <v>36</v>
      </c>
      <c r="C44" s="8" t="s">
        <v>38</v>
      </c>
      <c r="D44" s="9" t="s">
        <v>64</v>
      </c>
      <c r="E44" s="8">
        <v>1</v>
      </c>
      <c r="F44" s="8" t="s">
        <v>31</v>
      </c>
      <c r="G44" s="8" t="s">
        <v>25</v>
      </c>
      <c r="H44" s="8" t="s">
        <v>15</v>
      </c>
      <c r="I44" s="8">
        <v>0</v>
      </c>
      <c r="J44" s="8" t="s">
        <v>16</v>
      </c>
      <c r="K44" s="8" t="s">
        <v>17</v>
      </c>
      <c r="L44" s="8" t="s">
        <v>46</v>
      </c>
      <c r="M44" s="8" t="s">
        <v>18</v>
      </c>
      <c r="N44" s="8" t="s">
        <v>24</v>
      </c>
      <c r="O44" s="8">
        <v>2</v>
      </c>
    </row>
    <row r="45" spans="1:15" x14ac:dyDescent="0.2">
      <c r="A45" s="8">
        <v>17185</v>
      </c>
      <c r="B45" s="8" t="s">
        <v>36</v>
      </c>
      <c r="C45" s="8" t="s">
        <v>38</v>
      </c>
      <c r="D45" s="9" t="s">
        <v>66</v>
      </c>
      <c r="E45" s="8">
        <v>4</v>
      </c>
      <c r="F45" s="8" t="s">
        <v>19</v>
      </c>
      <c r="G45" s="8" t="s">
        <v>21</v>
      </c>
      <c r="H45" s="8" t="s">
        <v>18</v>
      </c>
      <c r="I45" s="8">
        <v>3</v>
      </c>
      <c r="J45" s="8" t="s">
        <v>23</v>
      </c>
      <c r="K45" s="8" t="s">
        <v>17</v>
      </c>
      <c r="L45" s="8" t="s">
        <v>46</v>
      </c>
      <c r="M45" s="8" t="s">
        <v>15</v>
      </c>
      <c r="N45" s="8"/>
      <c r="O45" s="8"/>
    </row>
    <row r="46" spans="1:15" x14ac:dyDescent="0.2">
      <c r="A46" s="8">
        <v>29380</v>
      </c>
      <c r="B46" s="8" t="s">
        <v>36</v>
      </c>
      <c r="C46" s="8" t="s">
        <v>38</v>
      </c>
      <c r="D46" s="9" t="s">
        <v>64</v>
      </c>
      <c r="E46" s="8">
        <v>3</v>
      </c>
      <c r="F46" s="8" t="s">
        <v>27</v>
      </c>
      <c r="G46" s="8" t="s">
        <v>25</v>
      </c>
      <c r="H46" s="8" t="s">
        <v>15</v>
      </c>
      <c r="I46" s="8">
        <v>0</v>
      </c>
      <c r="J46" s="8" t="s">
        <v>16</v>
      </c>
      <c r="K46" s="8" t="s">
        <v>17</v>
      </c>
      <c r="L46" s="8" t="s">
        <v>46</v>
      </c>
      <c r="M46" s="8" t="s">
        <v>15</v>
      </c>
      <c r="N46" s="8"/>
      <c r="O46" s="8"/>
    </row>
    <row r="47" spans="1:15" x14ac:dyDescent="0.2">
      <c r="A47" s="8">
        <v>23986</v>
      </c>
      <c r="B47" s="8" t="s">
        <v>36</v>
      </c>
      <c r="C47" s="8" t="s">
        <v>38</v>
      </c>
      <c r="D47" s="9" t="s">
        <v>64</v>
      </c>
      <c r="E47" s="8">
        <v>1</v>
      </c>
      <c r="F47" s="8" t="s">
        <v>13</v>
      </c>
      <c r="G47" s="8" t="s">
        <v>20</v>
      </c>
      <c r="H47" s="8" t="s">
        <v>15</v>
      </c>
      <c r="I47" s="8">
        <v>0</v>
      </c>
      <c r="J47" s="8" t="s">
        <v>16</v>
      </c>
      <c r="K47" s="8" t="s">
        <v>17</v>
      </c>
      <c r="L47" s="8" t="s">
        <v>47</v>
      </c>
      <c r="M47" s="8" t="s">
        <v>15</v>
      </c>
      <c r="N47" s="8"/>
      <c r="O47" s="8"/>
    </row>
    <row r="48" spans="1:15" x14ac:dyDescent="0.2">
      <c r="A48" s="8">
        <v>24466</v>
      </c>
      <c r="B48" s="8" t="s">
        <v>36</v>
      </c>
      <c r="C48" s="8" t="s">
        <v>38</v>
      </c>
      <c r="D48" s="9" t="s">
        <v>65</v>
      </c>
      <c r="E48" s="8">
        <v>1</v>
      </c>
      <c r="F48" s="8" t="s">
        <v>19</v>
      </c>
      <c r="G48" s="8" t="s">
        <v>14</v>
      </c>
      <c r="H48" s="8" t="s">
        <v>15</v>
      </c>
      <c r="I48" s="8">
        <v>1</v>
      </c>
      <c r="J48" s="8" t="s">
        <v>23</v>
      </c>
      <c r="K48" s="8" t="s">
        <v>24</v>
      </c>
      <c r="L48" s="8" t="s">
        <v>46</v>
      </c>
      <c r="M48" s="8" t="s">
        <v>15</v>
      </c>
      <c r="N48" s="8"/>
      <c r="O48" s="8"/>
    </row>
    <row r="49" spans="1:15" x14ac:dyDescent="0.2">
      <c r="A49" s="8">
        <v>29097</v>
      </c>
      <c r="B49" s="8" t="s">
        <v>37</v>
      </c>
      <c r="C49" s="8" t="s">
        <v>38</v>
      </c>
      <c r="D49" s="9" t="s">
        <v>64</v>
      </c>
      <c r="E49" s="8">
        <v>2</v>
      </c>
      <c r="F49" s="8" t="s">
        <v>19</v>
      </c>
      <c r="G49" s="8" t="s">
        <v>14</v>
      </c>
      <c r="H49" s="8" t="s">
        <v>15</v>
      </c>
      <c r="I49" s="8">
        <v>2</v>
      </c>
      <c r="J49" s="8" t="s">
        <v>23</v>
      </c>
      <c r="K49" s="8" t="s">
        <v>24</v>
      </c>
      <c r="L49" s="8" t="s">
        <v>46</v>
      </c>
      <c r="M49" s="8" t="s">
        <v>15</v>
      </c>
      <c r="N49" s="8"/>
      <c r="O49" s="8"/>
    </row>
    <row r="50" spans="1:15" x14ac:dyDescent="0.2">
      <c r="A50" s="8">
        <v>19487</v>
      </c>
      <c r="B50" s="8" t="s">
        <v>36</v>
      </c>
      <c r="C50" s="8" t="s">
        <v>39</v>
      </c>
      <c r="D50" s="9" t="s">
        <v>64</v>
      </c>
      <c r="E50" s="8">
        <v>2</v>
      </c>
      <c r="F50" s="8" t="s">
        <v>19</v>
      </c>
      <c r="G50" s="8" t="s">
        <v>20</v>
      </c>
      <c r="H50" s="8" t="s">
        <v>18</v>
      </c>
      <c r="I50" s="8">
        <v>2</v>
      </c>
      <c r="J50" s="8" t="s">
        <v>16</v>
      </c>
      <c r="K50" s="8" t="s">
        <v>17</v>
      </c>
      <c r="L50" s="8" t="s">
        <v>46</v>
      </c>
      <c r="M50" s="8" t="s">
        <v>18</v>
      </c>
      <c r="N50" s="8"/>
      <c r="O50" s="8"/>
    </row>
    <row r="51" spans="1:15" x14ac:dyDescent="0.2">
      <c r="A51" s="8">
        <v>14939</v>
      </c>
      <c r="B51" s="8" t="s">
        <v>37</v>
      </c>
      <c r="C51" s="8" t="s">
        <v>39</v>
      </c>
      <c r="D51" s="9" t="s">
        <v>64</v>
      </c>
      <c r="E51" s="8">
        <v>0</v>
      </c>
      <c r="F51" s="8" t="s">
        <v>13</v>
      </c>
      <c r="G51" s="8" t="s">
        <v>20</v>
      </c>
      <c r="H51" s="8" t="s">
        <v>15</v>
      </c>
      <c r="I51" s="8">
        <v>0</v>
      </c>
      <c r="J51" s="8" t="s">
        <v>16</v>
      </c>
      <c r="K51" s="8" t="s">
        <v>17</v>
      </c>
      <c r="L51" s="8" t="s">
        <v>46</v>
      </c>
      <c r="M51" s="8" t="s">
        <v>15</v>
      </c>
      <c r="N51" s="8"/>
      <c r="O51" s="8"/>
    </row>
    <row r="52" spans="1:15" x14ac:dyDescent="0.2">
      <c r="A52" s="8">
        <v>13826</v>
      </c>
      <c r="B52" s="8" t="s">
        <v>37</v>
      </c>
      <c r="C52" s="8" t="s">
        <v>38</v>
      </c>
      <c r="D52" s="9" t="s">
        <v>64</v>
      </c>
      <c r="E52" s="8">
        <v>0</v>
      </c>
      <c r="F52" s="8" t="s">
        <v>19</v>
      </c>
      <c r="G52" s="8" t="s">
        <v>20</v>
      </c>
      <c r="H52" s="8" t="s">
        <v>18</v>
      </c>
      <c r="I52" s="8">
        <v>1</v>
      </c>
      <c r="J52" s="8" t="s">
        <v>16</v>
      </c>
      <c r="K52" s="8" t="s">
        <v>17</v>
      </c>
      <c r="L52" s="8" t="s">
        <v>48</v>
      </c>
      <c r="M52" s="8" t="s">
        <v>18</v>
      </c>
      <c r="N52" s="8"/>
      <c r="O52" s="8"/>
    </row>
    <row r="53" spans="1:15" x14ac:dyDescent="0.2">
      <c r="A53" s="8">
        <v>20619</v>
      </c>
      <c r="B53" s="8" t="s">
        <v>37</v>
      </c>
      <c r="C53" s="8" t="s">
        <v>39</v>
      </c>
      <c r="D53" s="9" t="s">
        <v>65</v>
      </c>
      <c r="E53" s="8">
        <v>0</v>
      </c>
      <c r="F53" s="8" t="s">
        <v>13</v>
      </c>
      <c r="G53" s="8" t="s">
        <v>21</v>
      </c>
      <c r="H53" s="8" t="s">
        <v>18</v>
      </c>
      <c r="I53" s="8">
        <v>4</v>
      </c>
      <c r="J53" s="8" t="s">
        <v>30</v>
      </c>
      <c r="K53" s="8" t="s">
        <v>24</v>
      </c>
      <c r="L53" s="8" t="s">
        <v>48</v>
      </c>
      <c r="M53" s="8" t="s">
        <v>18</v>
      </c>
      <c r="N53" s="8"/>
      <c r="O53" s="8"/>
    </row>
    <row r="54" spans="1:15" x14ac:dyDescent="0.2">
      <c r="A54" s="8">
        <v>12558</v>
      </c>
      <c r="B54" s="8" t="s">
        <v>36</v>
      </c>
      <c r="C54" s="8" t="s">
        <v>38</v>
      </c>
      <c r="D54" s="9" t="s">
        <v>64</v>
      </c>
      <c r="E54" s="8">
        <v>1</v>
      </c>
      <c r="F54" s="8" t="s">
        <v>13</v>
      </c>
      <c r="G54" s="8" t="s">
        <v>20</v>
      </c>
      <c r="H54" s="8" t="s">
        <v>15</v>
      </c>
      <c r="I54" s="8">
        <v>0</v>
      </c>
      <c r="J54" s="8" t="s">
        <v>16</v>
      </c>
      <c r="K54" s="8" t="s">
        <v>17</v>
      </c>
      <c r="L54" s="8" t="s">
        <v>47</v>
      </c>
      <c r="M54" s="8" t="s">
        <v>18</v>
      </c>
      <c r="N54" s="8"/>
      <c r="O54" s="8"/>
    </row>
    <row r="55" spans="1:15" x14ac:dyDescent="0.2">
      <c r="A55" s="8">
        <v>24871</v>
      </c>
      <c r="B55" s="8" t="s">
        <v>37</v>
      </c>
      <c r="C55" s="8" t="s">
        <v>38</v>
      </c>
      <c r="D55" s="9" t="s">
        <v>65</v>
      </c>
      <c r="E55" s="8">
        <v>4</v>
      </c>
      <c r="F55" s="8" t="s">
        <v>27</v>
      </c>
      <c r="G55" s="8" t="s">
        <v>28</v>
      </c>
      <c r="H55" s="8" t="s">
        <v>18</v>
      </c>
      <c r="I55" s="8">
        <v>3</v>
      </c>
      <c r="J55" s="8" t="s">
        <v>23</v>
      </c>
      <c r="K55" s="8" t="s">
        <v>17</v>
      </c>
      <c r="L55" s="8" t="s">
        <v>46</v>
      </c>
      <c r="M55" s="8" t="s">
        <v>18</v>
      </c>
      <c r="N55" s="8"/>
      <c r="O55" s="8"/>
    </row>
    <row r="56" spans="1:15" x14ac:dyDescent="0.2">
      <c r="A56" s="8">
        <v>17319</v>
      </c>
      <c r="B56" s="8" t="s">
        <v>37</v>
      </c>
      <c r="C56" s="8" t="s">
        <v>38</v>
      </c>
      <c r="D56" s="9" t="s">
        <v>65</v>
      </c>
      <c r="E56" s="8">
        <v>0</v>
      </c>
      <c r="F56" s="8" t="s">
        <v>13</v>
      </c>
      <c r="G56" s="8" t="s">
        <v>21</v>
      </c>
      <c r="H56" s="8" t="s">
        <v>18</v>
      </c>
      <c r="I56" s="8">
        <v>1</v>
      </c>
      <c r="J56" s="8" t="s">
        <v>23</v>
      </c>
      <c r="K56" s="8" t="s">
        <v>24</v>
      </c>
      <c r="L56" s="8" t="s">
        <v>46</v>
      </c>
      <c r="M56" s="8" t="s">
        <v>18</v>
      </c>
      <c r="N56" s="8"/>
      <c r="O56" s="8"/>
    </row>
    <row r="57" spans="1:15" x14ac:dyDescent="0.2">
      <c r="A57" s="8">
        <v>28906</v>
      </c>
      <c r="B57" s="8" t="s">
        <v>36</v>
      </c>
      <c r="C57" s="8" t="s">
        <v>39</v>
      </c>
      <c r="D57" s="9" t="s">
        <v>65</v>
      </c>
      <c r="E57" s="8">
        <v>4</v>
      </c>
      <c r="F57" s="8" t="s">
        <v>27</v>
      </c>
      <c r="G57" s="8" t="s">
        <v>21</v>
      </c>
      <c r="H57" s="8" t="s">
        <v>15</v>
      </c>
      <c r="I57" s="8">
        <v>2</v>
      </c>
      <c r="J57" s="8" t="s">
        <v>30</v>
      </c>
      <c r="K57" s="8" t="s">
        <v>17</v>
      </c>
      <c r="L57" s="8" t="s">
        <v>46</v>
      </c>
      <c r="M57" s="8" t="s">
        <v>18</v>
      </c>
      <c r="N57" s="8"/>
      <c r="O57" s="8"/>
    </row>
    <row r="58" spans="1:15" x14ac:dyDescent="0.2">
      <c r="A58" s="8">
        <v>12808</v>
      </c>
      <c r="B58" s="8" t="s">
        <v>36</v>
      </c>
      <c r="C58" s="8" t="s">
        <v>39</v>
      </c>
      <c r="D58" s="9" t="s">
        <v>64</v>
      </c>
      <c r="E58" s="8">
        <v>0</v>
      </c>
      <c r="F58" s="8" t="s">
        <v>13</v>
      </c>
      <c r="G58" s="8" t="s">
        <v>20</v>
      </c>
      <c r="H58" s="8" t="s">
        <v>15</v>
      </c>
      <c r="I58" s="8">
        <v>0</v>
      </c>
      <c r="J58" s="8" t="s">
        <v>16</v>
      </c>
      <c r="K58" s="8" t="s">
        <v>17</v>
      </c>
      <c r="L58" s="8" t="s">
        <v>48</v>
      </c>
      <c r="M58" s="8" t="s">
        <v>15</v>
      </c>
      <c r="N58" s="8"/>
      <c r="O58" s="8"/>
    </row>
    <row r="59" spans="1:15" x14ac:dyDescent="0.2">
      <c r="A59" s="8">
        <v>20567</v>
      </c>
      <c r="B59" s="8" t="s">
        <v>36</v>
      </c>
      <c r="C59" s="8" t="s">
        <v>39</v>
      </c>
      <c r="D59" s="9" t="s">
        <v>65</v>
      </c>
      <c r="E59" s="8">
        <v>4</v>
      </c>
      <c r="F59" s="8" t="s">
        <v>19</v>
      </c>
      <c r="G59" s="8" t="s">
        <v>21</v>
      </c>
      <c r="H59" s="8" t="s">
        <v>18</v>
      </c>
      <c r="I59" s="8">
        <v>4</v>
      </c>
      <c r="J59" s="8" t="s">
        <v>23</v>
      </c>
      <c r="K59" s="8" t="s">
        <v>17</v>
      </c>
      <c r="L59" s="8" t="s">
        <v>47</v>
      </c>
      <c r="M59" s="8" t="s">
        <v>15</v>
      </c>
      <c r="N59" s="8"/>
      <c r="O59" s="8"/>
    </row>
    <row r="60" spans="1:15" x14ac:dyDescent="0.2">
      <c r="A60" s="8">
        <v>25502</v>
      </c>
      <c r="B60" s="8" t="s">
        <v>36</v>
      </c>
      <c r="C60" s="8" t="s">
        <v>38</v>
      </c>
      <c r="D60" s="9" t="s">
        <v>64</v>
      </c>
      <c r="E60" s="8">
        <v>1</v>
      </c>
      <c r="F60" s="8" t="s">
        <v>13</v>
      </c>
      <c r="G60" s="8" t="s">
        <v>14</v>
      </c>
      <c r="H60" s="8" t="s">
        <v>15</v>
      </c>
      <c r="I60" s="8">
        <v>0</v>
      </c>
      <c r="J60" s="8" t="s">
        <v>16</v>
      </c>
      <c r="K60" s="8" t="s">
        <v>17</v>
      </c>
      <c r="L60" s="8" t="s">
        <v>46</v>
      </c>
      <c r="M60" s="8" t="s">
        <v>15</v>
      </c>
      <c r="N60" s="8"/>
      <c r="O60" s="8"/>
    </row>
    <row r="61" spans="1:15" x14ac:dyDescent="0.2">
      <c r="A61" s="8">
        <v>15580</v>
      </c>
      <c r="B61" s="8" t="s">
        <v>36</v>
      </c>
      <c r="C61" s="8" t="s">
        <v>39</v>
      </c>
      <c r="D61" s="9" t="s">
        <v>65</v>
      </c>
      <c r="E61" s="8">
        <v>2</v>
      </c>
      <c r="F61" s="8" t="s">
        <v>13</v>
      </c>
      <c r="G61" s="8" t="s">
        <v>21</v>
      </c>
      <c r="H61" s="8" t="s">
        <v>15</v>
      </c>
      <c r="I61" s="8">
        <v>1</v>
      </c>
      <c r="J61" s="8" t="s">
        <v>22</v>
      </c>
      <c r="K61" s="8" t="s">
        <v>24</v>
      </c>
      <c r="L61" s="8" t="s">
        <v>48</v>
      </c>
      <c r="M61" s="8" t="s">
        <v>15</v>
      </c>
      <c r="N61" s="8"/>
      <c r="O61" s="8"/>
    </row>
    <row r="62" spans="1:15" x14ac:dyDescent="0.2">
      <c r="A62" s="8">
        <v>24185</v>
      </c>
      <c r="B62" s="8" t="s">
        <v>37</v>
      </c>
      <c r="C62" s="8" t="s">
        <v>38</v>
      </c>
      <c r="D62" s="9" t="s">
        <v>64</v>
      </c>
      <c r="E62" s="8">
        <v>1</v>
      </c>
      <c r="F62" s="8" t="s">
        <v>27</v>
      </c>
      <c r="G62" s="8" t="s">
        <v>25</v>
      </c>
      <c r="H62" s="8" t="s">
        <v>18</v>
      </c>
      <c r="I62" s="8">
        <v>1</v>
      </c>
      <c r="J62" s="8" t="s">
        <v>26</v>
      </c>
      <c r="K62" s="8" t="s">
        <v>17</v>
      </c>
      <c r="L62" s="8" t="s">
        <v>46</v>
      </c>
      <c r="M62" s="8" t="s">
        <v>18</v>
      </c>
      <c r="N62" s="8"/>
      <c r="O62" s="8"/>
    </row>
    <row r="63" spans="1:15" x14ac:dyDescent="0.2">
      <c r="A63" s="8">
        <v>19291</v>
      </c>
      <c r="B63" s="8" t="s">
        <v>37</v>
      </c>
      <c r="C63" s="8" t="s">
        <v>38</v>
      </c>
      <c r="D63" s="9" t="s">
        <v>64</v>
      </c>
      <c r="E63" s="8">
        <v>2</v>
      </c>
      <c r="F63" s="8" t="s">
        <v>27</v>
      </c>
      <c r="G63" s="8" t="s">
        <v>25</v>
      </c>
      <c r="H63" s="8" t="s">
        <v>15</v>
      </c>
      <c r="I63" s="8">
        <v>0</v>
      </c>
      <c r="J63" s="8" t="s">
        <v>16</v>
      </c>
      <c r="K63" s="8" t="s">
        <v>17</v>
      </c>
      <c r="L63" s="8" t="s">
        <v>48</v>
      </c>
      <c r="M63" s="8" t="s">
        <v>18</v>
      </c>
      <c r="N63" s="8"/>
      <c r="O63" s="8"/>
    </row>
    <row r="64" spans="1:15" x14ac:dyDescent="0.2">
      <c r="A64" s="8">
        <v>16713</v>
      </c>
      <c r="B64" s="8" t="s">
        <v>36</v>
      </c>
      <c r="C64" s="8" t="s">
        <v>39</v>
      </c>
      <c r="D64" s="9" t="s">
        <v>64</v>
      </c>
      <c r="E64" s="8">
        <v>2</v>
      </c>
      <c r="F64" s="8" t="s">
        <v>13</v>
      </c>
      <c r="G64" s="8" t="s">
        <v>28</v>
      </c>
      <c r="H64" s="8" t="s">
        <v>15</v>
      </c>
      <c r="I64" s="8">
        <v>1</v>
      </c>
      <c r="J64" s="8" t="s">
        <v>16</v>
      </c>
      <c r="K64" s="8" t="s">
        <v>24</v>
      </c>
      <c r="L64" s="8" t="s">
        <v>46</v>
      </c>
      <c r="M64" s="8" t="s">
        <v>15</v>
      </c>
      <c r="N64" s="8"/>
      <c r="O64" s="8"/>
    </row>
    <row r="65" spans="1:15" x14ac:dyDescent="0.2">
      <c r="A65" s="8">
        <v>16185</v>
      </c>
      <c r="B65" s="8" t="s">
        <v>37</v>
      </c>
      <c r="C65" s="8" t="s">
        <v>39</v>
      </c>
      <c r="D65" s="9" t="s">
        <v>65</v>
      </c>
      <c r="E65" s="8">
        <v>4</v>
      </c>
      <c r="F65" s="8" t="s">
        <v>13</v>
      </c>
      <c r="G65" s="8" t="s">
        <v>21</v>
      </c>
      <c r="H65" s="8" t="s">
        <v>15</v>
      </c>
      <c r="I65" s="8">
        <v>3</v>
      </c>
      <c r="J65" s="8" t="s">
        <v>30</v>
      </c>
      <c r="K65" s="8" t="s">
        <v>24</v>
      </c>
      <c r="L65" s="8" t="s">
        <v>46</v>
      </c>
      <c r="M65" s="8" t="s">
        <v>18</v>
      </c>
      <c r="N65" s="8"/>
      <c r="O65" s="8"/>
    </row>
    <row r="66" spans="1:15" x14ac:dyDescent="0.2">
      <c r="A66" s="8">
        <v>14927</v>
      </c>
      <c r="B66" s="8" t="s">
        <v>36</v>
      </c>
      <c r="C66" s="8" t="s">
        <v>38</v>
      </c>
      <c r="D66" s="9" t="s">
        <v>64</v>
      </c>
      <c r="E66" s="8">
        <v>1</v>
      </c>
      <c r="F66" s="8" t="s">
        <v>13</v>
      </c>
      <c r="G66" s="8" t="s">
        <v>20</v>
      </c>
      <c r="H66" s="8" t="s">
        <v>15</v>
      </c>
      <c r="I66" s="8">
        <v>0</v>
      </c>
      <c r="J66" s="8" t="s">
        <v>16</v>
      </c>
      <c r="K66" s="8" t="s">
        <v>17</v>
      </c>
      <c r="L66" s="8" t="s">
        <v>48</v>
      </c>
      <c r="M66" s="8" t="s">
        <v>15</v>
      </c>
      <c r="N66" s="8"/>
      <c r="O66" s="8"/>
    </row>
    <row r="67" spans="1:15" x14ac:dyDescent="0.2">
      <c r="A67" s="8">
        <v>29337</v>
      </c>
      <c r="B67" s="8" t="s">
        <v>37</v>
      </c>
      <c r="C67" s="8" t="s">
        <v>39</v>
      </c>
      <c r="D67" s="9" t="s">
        <v>64</v>
      </c>
      <c r="E67" s="8">
        <v>2</v>
      </c>
      <c r="F67" s="8" t="s">
        <v>19</v>
      </c>
      <c r="G67" s="8" t="s">
        <v>20</v>
      </c>
      <c r="H67" s="8" t="s">
        <v>15</v>
      </c>
      <c r="I67" s="8">
        <v>2</v>
      </c>
      <c r="J67" s="8" t="s">
        <v>23</v>
      </c>
      <c r="K67" s="8" t="s">
        <v>24</v>
      </c>
      <c r="L67" s="8" t="s">
        <v>47</v>
      </c>
      <c r="M67" s="8" t="s">
        <v>18</v>
      </c>
      <c r="N67" s="8"/>
      <c r="O67" s="8"/>
    </row>
    <row r="68" spans="1:15" x14ac:dyDescent="0.2">
      <c r="A68" s="8">
        <v>29355</v>
      </c>
      <c r="B68" s="8" t="s">
        <v>36</v>
      </c>
      <c r="C68" s="8" t="s">
        <v>38</v>
      </c>
      <c r="D68" s="9" t="s">
        <v>64</v>
      </c>
      <c r="E68" s="8">
        <v>0</v>
      </c>
      <c r="F68" s="8" t="s">
        <v>31</v>
      </c>
      <c r="G68" s="8" t="s">
        <v>20</v>
      </c>
      <c r="H68" s="8" t="s">
        <v>15</v>
      </c>
      <c r="I68" s="8">
        <v>0</v>
      </c>
      <c r="J68" s="8" t="s">
        <v>16</v>
      </c>
      <c r="K68" s="8" t="s">
        <v>17</v>
      </c>
      <c r="L68" s="8" t="s">
        <v>48</v>
      </c>
      <c r="M68" s="8" t="s">
        <v>15</v>
      </c>
      <c r="N68" s="8"/>
      <c r="O68" s="8"/>
    </row>
    <row r="69" spans="1:15" x14ac:dyDescent="0.2">
      <c r="A69" s="8">
        <v>25303</v>
      </c>
      <c r="B69" s="8" t="s">
        <v>37</v>
      </c>
      <c r="C69" s="8" t="s">
        <v>39</v>
      </c>
      <c r="D69" s="9" t="s">
        <v>64</v>
      </c>
      <c r="E69" s="8">
        <v>0</v>
      </c>
      <c r="F69" s="8" t="s">
        <v>27</v>
      </c>
      <c r="G69" s="8" t="s">
        <v>25</v>
      </c>
      <c r="H69" s="8" t="s">
        <v>15</v>
      </c>
      <c r="I69" s="8">
        <v>1</v>
      </c>
      <c r="J69" s="8" t="s">
        <v>22</v>
      </c>
      <c r="K69" s="8" t="s">
        <v>17</v>
      </c>
      <c r="L69" s="8" t="s">
        <v>48</v>
      </c>
      <c r="M69" s="8" t="s">
        <v>15</v>
      </c>
      <c r="N69" s="8"/>
      <c r="O69" s="8"/>
    </row>
    <row r="70" spans="1:15" x14ac:dyDescent="0.2">
      <c r="A70" s="8">
        <v>14813</v>
      </c>
      <c r="B70" s="8" t="s">
        <v>37</v>
      </c>
      <c r="C70" s="8" t="s">
        <v>38</v>
      </c>
      <c r="D70" s="9" t="s">
        <v>64</v>
      </c>
      <c r="E70" s="8">
        <v>4</v>
      </c>
      <c r="F70" s="8" t="s">
        <v>27</v>
      </c>
      <c r="G70" s="8" t="s">
        <v>25</v>
      </c>
      <c r="H70" s="8" t="s">
        <v>15</v>
      </c>
      <c r="I70" s="8">
        <v>1</v>
      </c>
      <c r="J70" s="8" t="s">
        <v>16</v>
      </c>
      <c r="K70" s="8" t="s">
        <v>17</v>
      </c>
      <c r="L70" s="8" t="s">
        <v>46</v>
      </c>
      <c r="M70" s="8" t="s">
        <v>15</v>
      </c>
      <c r="N70" s="8"/>
      <c r="O70" s="8"/>
    </row>
    <row r="71" spans="1:15" x14ac:dyDescent="0.2">
      <c r="A71" s="8">
        <v>16438</v>
      </c>
      <c r="B71" s="8" t="s">
        <v>36</v>
      </c>
      <c r="C71" s="8" t="s">
        <v>38</v>
      </c>
      <c r="D71" s="9" t="s">
        <v>64</v>
      </c>
      <c r="E71" s="8">
        <v>0</v>
      </c>
      <c r="F71" s="8" t="s">
        <v>29</v>
      </c>
      <c r="G71" s="8" t="s">
        <v>25</v>
      </c>
      <c r="H71" s="8" t="s">
        <v>18</v>
      </c>
      <c r="I71" s="8">
        <v>2</v>
      </c>
      <c r="J71" s="8" t="s">
        <v>16</v>
      </c>
      <c r="K71" s="8" t="s">
        <v>17</v>
      </c>
      <c r="L71" s="8" t="s">
        <v>48</v>
      </c>
      <c r="M71" s="8" t="s">
        <v>18</v>
      </c>
      <c r="N71" s="8"/>
      <c r="O71" s="8"/>
    </row>
    <row r="72" spans="1:15" x14ac:dyDescent="0.2">
      <c r="A72" s="8">
        <v>14238</v>
      </c>
      <c r="B72" s="8" t="s">
        <v>36</v>
      </c>
      <c r="C72" s="8" t="s">
        <v>39</v>
      </c>
      <c r="D72" s="9" t="s">
        <v>65</v>
      </c>
      <c r="E72" s="8">
        <v>0</v>
      </c>
      <c r="F72" s="8" t="s">
        <v>29</v>
      </c>
      <c r="G72" s="8" t="s">
        <v>21</v>
      </c>
      <c r="H72" s="8" t="s">
        <v>15</v>
      </c>
      <c r="I72" s="8">
        <v>4</v>
      </c>
      <c r="J72" s="8" t="s">
        <v>30</v>
      </c>
      <c r="K72" s="8" t="s">
        <v>24</v>
      </c>
      <c r="L72" s="8" t="s">
        <v>48</v>
      </c>
      <c r="M72" s="8" t="s">
        <v>15</v>
      </c>
      <c r="N72" s="8"/>
      <c r="O72" s="8"/>
    </row>
    <row r="73" spans="1:15" x14ac:dyDescent="0.2">
      <c r="A73" s="8">
        <v>16200</v>
      </c>
      <c r="B73" s="8" t="s">
        <v>37</v>
      </c>
      <c r="C73" s="8" t="s">
        <v>38</v>
      </c>
      <c r="D73" s="9" t="s">
        <v>64</v>
      </c>
      <c r="E73" s="8">
        <v>0</v>
      </c>
      <c r="F73" s="8" t="s">
        <v>29</v>
      </c>
      <c r="G73" s="8" t="s">
        <v>25</v>
      </c>
      <c r="H73" s="8" t="s">
        <v>18</v>
      </c>
      <c r="I73" s="8">
        <v>2</v>
      </c>
      <c r="J73" s="8" t="s">
        <v>16</v>
      </c>
      <c r="K73" s="8" t="s">
        <v>17</v>
      </c>
      <c r="L73" s="8" t="s">
        <v>48</v>
      </c>
      <c r="M73" s="8" t="s">
        <v>18</v>
      </c>
      <c r="N73" s="8"/>
      <c r="O73" s="8"/>
    </row>
    <row r="74" spans="1:15" x14ac:dyDescent="0.2">
      <c r="A74" s="8">
        <v>24857</v>
      </c>
      <c r="B74" s="8" t="s">
        <v>36</v>
      </c>
      <c r="C74" s="8" t="s">
        <v>38</v>
      </c>
      <c r="D74" s="9" t="s">
        <v>65</v>
      </c>
      <c r="E74" s="8">
        <v>3</v>
      </c>
      <c r="F74" s="8" t="s">
        <v>27</v>
      </c>
      <c r="G74" s="8" t="s">
        <v>21</v>
      </c>
      <c r="H74" s="8" t="s">
        <v>15</v>
      </c>
      <c r="I74" s="8">
        <v>4</v>
      </c>
      <c r="J74" s="8" t="s">
        <v>16</v>
      </c>
      <c r="K74" s="8" t="s">
        <v>17</v>
      </c>
      <c r="L74" s="8" t="s">
        <v>46</v>
      </c>
      <c r="M74" s="8" t="s">
        <v>18</v>
      </c>
      <c r="N74" s="8"/>
      <c r="O74" s="8"/>
    </row>
    <row r="75" spans="1:15" x14ac:dyDescent="0.2">
      <c r="A75" s="8">
        <v>26956</v>
      </c>
      <c r="B75" s="8" t="s">
        <v>37</v>
      </c>
      <c r="C75" s="8" t="s">
        <v>38</v>
      </c>
      <c r="D75" s="9" t="s">
        <v>64</v>
      </c>
      <c r="E75" s="8">
        <v>0</v>
      </c>
      <c r="F75" s="8" t="s">
        <v>19</v>
      </c>
      <c r="G75" s="8" t="s">
        <v>25</v>
      </c>
      <c r="H75" s="8" t="s">
        <v>18</v>
      </c>
      <c r="I75" s="8">
        <v>1</v>
      </c>
      <c r="J75" s="8" t="s">
        <v>22</v>
      </c>
      <c r="K75" s="8" t="s">
        <v>17</v>
      </c>
      <c r="L75" s="8" t="s">
        <v>48</v>
      </c>
      <c r="M75" s="8" t="s">
        <v>15</v>
      </c>
      <c r="N75" s="8"/>
      <c r="O75" s="8"/>
    </row>
    <row r="76" spans="1:15" x14ac:dyDescent="0.2">
      <c r="A76" s="8">
        <v>14517</v>
      </c>
      <c r="B76" s="8" t="s">
        <v>36</v>
      </c>
      <c r="C76" s="8" t="s">
        <v>38</v>
      </c>
      <c r="D76" s="9" t="s">
        <v>64</v>
      </c>
      <c r="E76" s="8">
        <v>3</v>
      </c>
      <c r="F76" s="8" t="s">
        <v>27</v>
      </c>
      <c r="G76" s="8" t="s">
        <v>14</v>
      </c>
      <c r="H76" s="8" t="s">
        <v>18</v>
      </c>
      <c r="I76" s="8">
        <v>2</v>
      </c>
      <c r="J76" s="8" t="s">
        <v>26</v>
      </c>
      <c r="K76" s="8" t="s">
        <v>24</v>
      </c>
      <c r="L76" s="8" t="s">
        <v>47</v>
      </c>
      <c r="M76" s="8" t="s">
        <v>18</v>
      </c>
      <c r="N76" s="8"/>
      <c r="O76" s="8"/>
    </row>
    <row r="77" spans="1:15" x14ac:dyDescent="0.2">
      <c r="A77" s="8">
        <v>12678</v>
      </c>
      <c r="B77" s="8" t="s">
        <v>37</v>
      </c>
      <c r="C77" s="8" t="s">
        <v>38</v>
      </c>
      <c r="D77" s="9" t="s">
        <v>65</v>
      </c>
      <c r="E77" s="8">
        <v>4</v>
      </c>
      <c r="F77" s="8" t="s">
        <v>27</v>
      </c>
      <c r="G77" s="8" t="s">
        <v>28</v>
      </c>
      <c r="H77" s="8" t="s">
        <v>15</v>
      </c>
      <c r="I77" s="8">
        <v>4</v>
      </c>
      <c r="J77" s="8" t="s">
        <v>16</v>
      </c>
      <c r="K77" s="8" t="s">
        <v>24</v>
      </c>
      <c r="L77" s="8" t="s">
        <v>48</v>
      </c>
      <c r="M77" s="8" t="s">
        <v>18</v>
      </c>
      <c r="N77" s="8"/>
      <c r="O77" s="8"/>
    </row>
    <row r="78" spans="1:15" x14ac:dyDescent="0.2">
      <c r="A78" s="8">
        <v>16188</v>
      </c>
      <c r="B78" s="8" t="s">
        <v>37</v>
      </c>
      <c r="C78" s="8" t="s">
        <v>38</v>
      </c>
      <c r="D78" s="9" t="s">
        <v>64</v>
      </c>
      <c r="E78" s="8">
        <v>0</v>
      </c>
      <c r="F78" s="8" t="s">
        <v>29</v>
      </c>
      <c r="G78" s="8" t="s">
        <v>25</v>
      </c>
      <c r="H78" s="8" t="s">
        <v>18</v>
      </c>
      <c r="I78" s="8">
        <v>2</v>
      </c>
      <c r="J78" s="8" t="s">
        <v>26</v>
      </c>
      <c r="K78" s="8" t="s">
        <v>17</v>
      </c>
      <c r="L78" s="8" t="s">
        <v>48</v>
      </c>
      <c r="M78" s="8" t="s">
        <v>18</v>
      </c>
      <c r="N78" s="8"/>
      <c r="O78" s="8"/>
    </row>
    <row r="79" spans="1:15" x14ac:dyDescent="0.2">
      <c r="A79" s="8">
        <v>27969</v>
      </c>
      <c r="B79" s="8" t="s">
        <v>36</v>
      </c>
      <c r="C79" s="8" t="s">
        <v>39</v>
      </c>
      <c r="D79" s="9" t="s">
        <v>65</v>
      </c>
      <c r="E79" s="8">
        <v>0</v>
      </c>
      <c r="F79" s="8" t="s">
        <v>13</v>
      </c>
      <c r="G79" s="8" t="s">
        <v>21</v>
      </c>
      <c r="H79" s="8" t="s">
        <v>15</v>
      </c>
      <c r="I79" s="8">
        <v>2</v>
      </c>
      <c r="J79" s="8" t="s">
        <v>30</v>
      </c>
      <c r="K79" s="8" t="s">
        <v>24</v>
      </c>
      <c r="L79" s="8" t="s">
        <v>48</v>
      </c>
      <c r="M79" s="8" t="s">
        <v>15</v>
      </c>
      <c r="N79" s="8"/>
      <c r="O79" s="8"/>
    </row>
    <row r="80" spans="1:15" x14ac:dyDescent="0.2">
      <c r="A80" s="8">
        <v>15752</v>
      </c>
      <c r="B80" s="8" t="s">
        <v>36</v>
      </c>
      <c r="C80" s="8" t="s">
        <v>39</v>
      </c>
      <c r="D80" s="9" t="s">
        <v>65</v>
      </c>
      <c r="E80" s="8">
        <v>2</v>
      </c>
      <c r="F80" s="8" t="s">
        <v>27</v>
      </c>
      <c r="G80" s="8" t="s">
        <v>14</v>
      </c>
      <c r="H80" s="8" t="s">
        <v>18</v>
      </c>
      <c r="I80" s="8">
        <v>2</v>
      </c>
      <c r="J80" s="8" t="s">
        <v>26</v>
      </c>
      <c r="K80" s="8" t="s">
        <v>24</v>
      </c>
      <c r="L80" s="8" t="s">
        <v>46</v>
      </c>
      <c r="M80" s="8" t="s">
        <v>15</v>
      </c>
      <c r="N80" s="8"/>
      <c r="O80" s="8"/>
    </row>
    <row r="81" spans="1:15" x14ac:dyDescent="0.2">
      <c r="A81" s="8">
        <v>27745</v>
      </c>
      <c r="B81" s="8" t="s">
        <v>37</v>
      </c>
      <c r="C81" s="8" t="s">
        <v>39</v>
      </c>
      <c r="D81" s="9" t="s">
        <v>64</v>
      </c>
      <c r="E81" s="8">
        <v>2</v>
      </c>
      <c r="F81" s="8" t="s">
        <v>13</v>
      </c>
      <c r="G81" s="8" t="s">
        <v>28</v>
      </c>
      <c r="H81" s="8" t="s">
        <v>15</v>
      </c>
      <c r="I81" s="8">
        <v>2</v>
      </c>
      <c r="J81" s="8" t="s">
        <v>23</v>
      </c>
      <c r="K81" s="8" t="s">
        <v>24</v>
      </c>
      <c r="L81" s="8" t="s">
        <v>47</v>
      </c>
      <c r="M81" s="8" t="s">
        <v>15</v>
      </c>
      <c r="N81" s="8"/>
      <c r="O81" s="8"/>
    </row>
    <row r="82" spans="1:15" x14ac:dyDescent="0.2">
      <c r="A82" s="8">
        <v>20828</v>
      </c>
      <c r="B82" s="8" t="s">
        <v>36</v>
      </c>
      <c r="C82" s="8" t="s">
        <v>38</v>
      </c>
      <c r="D82" s="9" t="s">
        <v>64</v>
      </c>
      <c r="E82" s="8">
        <v>4</v>
      </c>
      <c r="F82" s="8" t="s">
        <v>31</v>
      </c>
      <c r="G82" s="8" t="s">
        <v>20</v>
      </c>
      <c r="H82" s="8" t="s">
        <v>15</v>
      </c>
      <c r="I82" s="8">
        <v>0</v>
      </c>
      <c r="J82" s="8" t="s">
        <v>16</v>
      </c>
      <c r="K82" s="8" t="s">
        <v>17</v>
      </c>
      <c r="L82" s="8" t="s">
        <v>46</v>
      </c>
      <c r="M82" s="8" t="s">
        <v>15</v>
      </c>
      <c r="N82" s="8"/>
      <c r="O82" s="8"/>
    </row>
    <row r="83" spans="1:15" x14ac:dyDescent="0.2">
      <c r="A83" s="8">
        <v>19461</v>
      </c>
      <c r="B83" s="8" t="s">
        <v>37</v>
      </c>
      <c r="C83" s="8" t="s">
        <v>38</v>
      </c>
      <c r="D83" s="9" t="s">
        <v>64</v>
      </c>
      <c r="E83" s="8">
        <v>4</v>
      </c>
      <c r="F83" s="8" t="s">
        <v>29</v>
      </c>
      <c r="G83" s="8" t="s">
        <v>25</v>
      </c>
      <c r="H83" s="8" t="s">
        <v>15</v>
      </c>
      <c r="I83" s="8">
        <v>2</v>
      </c>
      <c r="J83" s="8" t="s">
        <v>16</v>
      </c>
      <c r="K83" s="8" t="s">
        <v>17</v>
      </c>
      <c r="L83" s="8" t="s">
        <v>46</v>
      </c>
      <c r="M83" s="8" t="s">
        <v>18</v>
      </c>
      <c r="N83" s="8"/>
      <c r="O83" s="8"/>
    </row>
    <row r="84" spans="1:15" x14ac:dyDescent="0.2">
      <c r="A84" s="8">
        <v>26941</v>
      </c>
      <c r="B84" s="8" t="s">
        <v>36</v>
      </c>
      <c r="C84" s="8" t="s">
        <v>39</v>
      </c>
      <c r="D84" s="9" t="s">
        <v>64</v>
      </c>
      <c r="E84" s="8">
        <v>0</v>
      </c>
      <c r="F84" s="8" t="s">
        <v>13</v>
      </c>
      <c r="G84" s="8" t="s">
        <v>20</v>
      </c>
      <c r="H84" s="8" t="s">
        <v>15</v>
      </c>
      <c r="I84" s="8">
        <v>0</v>
      </c>
      <c r="J84" s="8" t="s">
        <v>16</v>
      </c>
      <c r="K84" s="8" t="s">
        <v>17</v>
      </c>
      <c r="L84" s="8" t="s">
        <v>46</v>
      </c>
      <c r="M84" s="8" t="s">
        <v>15</v>
      </c>
      <c r="N84" s="8"/>
      <c r="O84" s="8"/>
    </row>
    <row r="85" spans="1:15" x14ac:dyDescent="0.2">
      <c r="A85" s="8">
        <v>28412</v>
      </c>
      <c r="B85" s="8" t="s">
        <v>37</v>
      </c>
      <c r="C85" s="8" t="s">
        <v>39</v>
      </c>
      <c r="D85" s="9" t="s">
        <v>64</v>
      </c>
      <c r="E85" s="8">
        <v>0</v>
      </c>
      <c r="F85" s="8" t="s">
        <v>27</v>
      </c>
      <c r="G85" s="8" t="s">
        <v>25</v>
      </c>
      <c r="H85" s="8" t="s">
        <v>18</v>
      </c>
      <c r="I85" s="8">
        <v>1</v>
      </c>
      <c r="J85" s="8" t="s">
        <v>22</v>
      </c>
      <c r="K85" s="8" t="s">
        <v>17</v>
      </c>
      <c r="L85" s="8" t="s">
        <v>48</v>
      </c>
      <c r="M85" s="8" t="s">
        <v>18</v>
      </c>
      <c r="N85" s="8"/>
      <c r="O85" s="8"/>
    </row>
    <row r="86" spans="1:15" x14ac:dyDescent="0.2">
      <c r="A86" s="8">
        <v>24485</v>
      </c>
      <c r="B86" s="8" t="s">
        <v>37</v>
      </c>
      <c r="C86" s="8" t="s">
        <v>39</v>
      </c>
      <c r="D86" s="9" t="s">
        <v>64</v>
      </c>
      <c r="E86" s="8">
        <v>2</v>
      </c>
      <c r="F86" s="8" t="s">
        <v>13</v>
      </c>
      <c r="G86" s="8" t="s">
        <v>28</v>
      </c>
      <c r="H86" s="8" t="s">
        <v>18</v>
      </c>
      <c r="I86" s="8">
        <v>1</v>
      </c>
      <c r="J86" s="8" t="s">
        <v>23</v>
      </c>
      <c r="K86" s="8" t="s">
        <v>24</v>
      </c>
      <c r="L86" s="8" t="s">
        <v>46</v>
      </c>
      <c r="M86" s="8" t="s">
        <v>15</v>
      </c>
      <c r="N86" s="8"/>
      <c r="O86" s="8"/>
    </row>
    <row r="87" spans="1:15" x14ac:dyDescent="0.2">
      <c r="A87" s="8">
        <v>16514</v>
      </c>
      <c r="B87" s="8" t="s">
        <v>37</v>
      </c>
      <c r="C87" s="8" t="s">
        <v>39</v>
      </c>
      <c r="D87" s="9" t="s">
        <v>64</v>
      </c>
      <c r="E87" s="8">
        <v>0</v>
      </c>
      <c r="F87" s="8" t="s">
        <v>19</v>
      </c>
      <c r="G87" s="8" t="s">
        <v>25</v>
      </c>
      <c r="H87" s="8" t="s">
        <v>15</v>
      </c>
      <c r="I87" s="8">
        <v>1</v>
      </c>
      <c r="J87" s="8" t="s">
        <v>26</v>
      </c>
      <c r="K87" s="8" t="s">
        <v>24</v>
      </c>
      <c r="L87" s="8" t="s">
        <v>48</v>
      </c>
      <c r="M87" s="8" t="s">
        <v>15</v>
      </c>
      <c r="N87" s="8"/>
      <c r="O87" s="8"/>
    </row>
    <row r="88" spans="1:15" x14ac:dyDescent="0.2">
      <c r="A88" s="8">
        <v>17191</v>
      </c>
      <c r="B88" s="8" t="s">
        <v>37</v>
      </c>
      <c r="C88" s="8" t="s">
        <v>39</v>
      </c>
      <c r="D88" s="9" t="s">
        <v>65</v>
      </c>
      <c r="E88" s="8">
        <v>3</v>
      </c>
      <c r="F88" s="8" t="s">
        <v>19</v>
      </c>
      <c r="G88" s="8" t="s">
        <v>21</v>
      </c>
      <c r="H88" s="8" t="s">
        <v>18</v>
      </c>
      <c r="I88" s="8">
        <v>3</v>
      </c>
      <c r="J88" s="8" t="s">
        <v>16</v>
      </c>
      <c r="K88" s="8" t="s">
        <v>17</v>
      </c>
      <c r="L88" s="8" t="s">
        <v>46</v>
      </c>
      <c r="M88" s="8" t="s">
        <v>15</v>
      </c>
      <c r="N88" s="8"/>
      <c r="O88" s="8"/>
    </row>
    <row r="89" spans="1:15" x14ac:dyDescent="0.2">
      <c r="A89" s="8">
        <v>19608</v>
      </c>
      <c r="B89" s="8" t="s">
        <v>36</v>
      </c>
      <c r="C89" s="8" t="s">
        <v>39</v>
      </c>
      <c r="D89" s="9" t="s">
        <v>65</v>
      </c>
      <c r="E89" s="8">
        <v>5</v>
      </c>
      <c r="F89" s="8" t="s">
        <v>13</v>
      </c>
      <c r="G89" s="8" t="s">
        <v>21</v>
      </c>
      <c r="H89" s="8" t="s">
        <v>15</v>
      </c>
      <c r="I89" s="8">
        <v>4</v>
      </c>
      <c r="J89" s="8" t="s">
        <v>26</v>
      </c>
      <c r="K89" s="8" t="s">
        <v>24</v>
      </c>
      <c r="L89" s="8" t="s">
        <v>46</v>
      </c>
      <c r="M89" s="8" t="s">
        <v>18</v>
      </c>
      <c r="N89" s="8"/>
      <c r="O89" s="8"/>
    </row>
    <row r="90" spans="1:15" x14ac:dyDescent="0.2">
      <c r="A90" s="8">
        <v>24119</v>
      </c>
      <c r="B90" s="8" t="s">
        <v>37</v>
      </c>
      <c r="C90" s="8" t="s">
        <v>39</v>
      </c>
      <c r="D90" s="9" t="s">
        <v>64</v>
      </c>
      <c r="E90" s="8">
        <v>0</v>
      </c>
      <c r="F90" s="8" t="s">
        <v>19</v>
      </c>
      <c r="G90" s="8" t="s">
        <v>20</v>
      </c>
      <c r="H90" s="8" t="s">
        <v>18</v>
      </c>
      <c r="I90" s="8">
        <v>1</v>
      </c>
      <c r="J90" s="8" t="s">
        <v>22</v>
      </c>
      <c r="K90" s="8" t="s">
        <v>17</v>
      </c>
      <c r="L90" s="8" t="s">
        <v>48</v>
      </c>
      <c r="M90" s="8" t="s">
        <v>18</v>
      </c>
      <c r="N90" s="8"/>
      <c r="O90" s="8"/>
    </row>
    <row r="91" spans="1:15" x14ac:dyDescent="0.2">
      <c r="A91" s="8">
        <v>25458</v>
      </c>
      <c r="B91" s="8" t="s">
        <v>36</v>
      </c>
      <c r="C91" s="8" t="s">
        <v>39</v>
      </c>
      <c r="D91" s="9" t="s">
        <v>64</v>
      </c>
      <c r="E91" s="8">
        <v>1</v>
      </c>
      <c r="F91" s="8" t="s">
        <v>27</v>
      </c>
      <c r="G91" s="8" t="s">
        <v>25</v>
      </c>
      <c r="H91" s="8" t="s">
        <v>18</v>
      </c>
      <c r="I91" s="8">
        <v>1</v>
      </c>
      <c r="J91" s="8" t="s">
        <v>26</v>
      </c>
      <c r="K91" s="8" t="s">
        <v>17</v>
      </c>
      <c r="L91" s="8" t="s">
        <v>46</v>
      </c>
      <c r="M91" s="8" t="s">
        <v>15</v>
      </c>
      <c r="N91" s="8"/>
      <c r="O91" s="8"/>
    </row>
    <row r="92" spans="1:15" x14ac:dyDescent="0.2">
      <c r="A92" s="8">
        <v>26886</v>
      </c>
      <c r="B92" s="8" t="s">
        <v>37</v>
      </c>
      <c r="C92" s="8" t="s">
        <v>38</v>
      </c>
      <c r="D92" s="9" t="s">
        <v>64</v>
      </c>
      <c r="E92" s="8">
        <v>0</v>
      </c>
      <c r="F92" s="8" t="s">
        <v>19</v>
      </c>
      <c r="G92" s="8" t="s">
        <v>20</v>
      </c>
      <c r="H92" s="8" t="s">
        <v>18</v>
      </c>
      <c r="I92" s="8">
        <v>1</v>
      </c>
      <c r="J92" s="8" t="s">
        <v>16</v>
      </c>
      <c r="K92" s="8" t="s">
        <v>17</v>
      </c>
      <c r="L92" s="8" t="s">
        <v>48</v>
      </c>
      <c r="M92" s="8" t="s">
        <v>15</v>
      </c>
      <c r="N92" s="8"/>
      <c r="O92" s="8"/>
    </row>
    <row r="93" spans="1:15" x14ac:dyDescent="0.2">
      <c r="A93" s="8">
        <v>28436</v>
      </c>
      <c r="B93" s="8" t="s">
        <v>37</v>
      </c>
      <c r="C93" s="8" t="s">
        <v>39</v>
      </c>
      <c r="D93" s="9" t="s">
        <v>64</v>
      </c>
      <c r="E93" s="8">
        <v>0</v>
      </c>
      <c r="F93" s="8" t="s">
        <v>19</v>
      </c>
      <c r="G93" s="8" t="s">
        <v>20</v>
      </c>
      <c r="H93" s="8" t="s">
        <v>18</v>
      </c>
      <c r="I93" s="8">
        <v>1</v>
      </c>
      <c r="J93" s="8" t="s">
        <v>16</v>
      </c>
      <c r="K93" s="8" t="s">
        <v>17</v>
      </c>
      <c r="L93" s="8" t="s">
        <v>48</v>
      </c>
      <c r="M93" s="8" t="s">
        <v>15</v>
      </c>
      <c r="N93" s="8"/>
      <c r="O93" s="8"/>
    </row>
    <row r="94" spans="1:15" x14ac:dyDescent="0.2">
      <c r="A94" s="8">
        <v>19562</v>
      </c>
      <c r="B94" s="8" t="s">
        <v>37</v>
      </c>
      <c r="C94" s="8" t="s">
        <v>38</v>
      </c>
      <c r="D94" s="9" t="s">
        <v>65</v>
      </c>
      <c r="E94" s="8">
        <v>2</v>
      </c>
      <c r="F94" s="8" t="s">
        <v>13</v>
      </c>
      <c r="G94" s="8" t="s">
        <v>21</v>
      </c>
      <c r="H94" s="8" t="s">
        <v>15</v>
      </c>
      <c r="I94" s="8">
        <v>1</v>
      </c>
      <c r="J94" s="8" t="s">
        <v>22</v>
      </c>
      <c r="K94" s="8" t="s">
        <v>24</v>
      </c>
      <c r="L94" s="8" t="s">
        <v>48</v>
      </c>
      <c r="M94" s="8" t="s">
        <v>15</v>
      </c>
      <c r="N94" s="8"/>
      <c r="O94" s="8"/>
    </row>
    <row r="95" spans="1:15" x14ac:dyDescent="0.2">
      <c r="A95" s="8">
        <v>15608</v>
      </c>
      <c r="B95" s="8" t="s">
        <v>37</v>
      </c>
      <c r="C95" s="8" t="s">
        <v>38</v>
      </c>
      <c r="D95" s="9" t="s">
        <v>64</v>
      </c>
      <c r="E95" s="8">
        <v>0</v>
      </c>
      <c r="F95" s="8" t="s">
        <v>19</v>
      </c>
      <c r="G95" s="8" t="s">
        <v>20</v>
      </c>
      <c r="H95" s="8" t="s">
        <v>18</v>
      </c>
      <c r="I95" s="8">
        <v>1</v>
      </c>
      <c r="J95" s="8" t="s">
        <v>22</v>
      </c>
      <c r="K95" s="8" t="s">
        <v>17</v>
      </c>
      <c r="L95" s="8" t="s">
        <v>48</v>
      </c>
      <c r="M95" s="8" t="s">
        <v>18</v>
      </c>
      <c r="N95" s="8"/>
      <c r="O95" s="8"/>
    </row>
    <row r="96" spans="1:15" x14ac:dyDescent="0.2">
      <c r="A96" s="8">
        <v>16487</v>
      </c>
      <c r="B96" s="8" t="s">
        <v>37</v>
      </c>
      <c r="C96" s="8" t="s">
        <v>38</v>
      </c>
      <c r="D96" s="9" t="s">
        <v>64</v>
      </c>
      <c r="E96" s="8">
        <v>3</v>
      </c>
      <c r="F96" s="8" t="s">
        <v>27</v>
      </c>
      <c r="G96" s="8" t="s">
        <v>14</v>
      </c>
      <c r="H96" s="8" t="s">
        <v>15</v>
      </c>
      <c r="I96" s="8">
        <v>2</v>
      </c>
      <c r="J96" s="8" t="s">
        <v>23</v>
      </c>
      <c r="K96" s="8" t="s">
        <v>24</v>
      </c>
      <c r="L96" s="8" t="s">
        <v>46</v>
      </c>
      <c r="M96" s="8" t="s">
        <v>18</v>
      </c>
      <c r="N96" s="8"/>
      <c r="O96" s="8"/>
    </row>
    <row r="97" spans="1:15" x14ac:dyDescent="0.2">
      <c r="A97" s="8">
        <v>17197</v>
      </c>
      <c r="B97" s="8" t="s">
        <v>37</v>
      </c>
      <c r="C97" s="8" t="s">
        <v>38</v>
      </c>
      <c r="D97" s="9" t="s">
        <v>65</v>
      </c>
      <c r="E97" s="8">
        <v>5</v>
      </c>
      <c r="F97" s="8" t="s">
        <v>19</v>
      </c>
      <c r="G97" s="8" t="s">
        <v>21</v>
      </c>
      <c r="H97" s="8" t="s">
        <v>15</v>
      </c>
      <c r="I97" s="8">
        <v>2</v>
      </c>
      <c r="J97" s="8" t="s">
        <v>30</v>
      </c>
      <c r="K97" s="8" t="s">
        <v>17</v>
      </c>
      <c r="L97" s="8" t="s">
        <v>47</v>
      </c>
      <c r="M97" s="8" t="s">
        <v>18</v>
      </c>
      <c r="N97" s="8"/>
      <c r="O97" s="8"/>
    </row>
    <row r="98" spans="1:15" x14ac:dyDescent="0.2">
      <c r="A98" s="8">
        <v>12507</v>
      </c>
      <c r="B98" s="8" t="s">
        <v>36</v>
      </c>
      <c r="C98" s="8" t="s">
        <v>39</v>
      </c>
      <c r="D98" s="9" t="s">
        <v>64</v>
      </c>
      <c r="E98" s="8">
        <v>1</v>
      </c>
      <c r="F98" s="8" t="s">
        <v>19</v>
      </c>
      <c r="G98" s="8" t="s">
        <v>20</v>
      </c>
      <c r="H98" s="8" t="s">
        <v>15</v>
      </c>
      <c r="I98" s="8">
        <v>1</v>
      </c>
      <c r="J98" s="8" t="s">
        <v>16</v>
      </c>
      <c r="K98" s="8" t="s">
        <v>17</v>
      </c>
      <c r="L98" s="8" t="s">
        <v>46</v>
      </c>
      <c r="M98" s="8" t="s">
        <v>18</v>
      </c>
      <c r="N98" s="8"/>
      <c r="O98" s="8"/>
    </row>
    <row r="99" spans="1:15" x14ac:dyDescent="0.2">
      <c r="A99" s="8">
        <v>23940</v>
      </c>
      <c r="B99" s="8" t="s">
        <v>36</v>
      </c>
      <c r="C99" s="8" t="s">
        <v>39</v>
      </c>
      <c r="D99" s="9" t="s">
        <v>64</v>
      </c>
      <c r="E99" s="8">
        <v>1</v>
      </c>
      <c r="F99" s="8" t="s">
        <v>13</v>
      </c>
      <c r="G99" s="8" t="s">
        <v>14</v>
      </c>
      <c r="H99" s="8" t="s">
        <v>15</v>
      </c>
      <c r="I99" s="8">
        <v>1</v>
      </c>
      <c r="J99" s="8" t="s">
        <v>16</v>
      </c>
      <c r="K99" s="8" t="s">
        <v>17</v>
      </c>
      <c r="L99" s="8" t="s">
        <v>46</v>
      </c>
      <c r="M99" s="8" t="s">
        <v>15</v>
      </c>
      <c r="N99" s="8"/>
      <c r="O99" s="8"/>
    </row>
    <row r="100" spans="1:15" x14ac:dyDescent="0.2">
      <c r="A100" s="8">
        <v>19441</v>
      </c>
      <c r="B100" s="8" t="s">
        <v>36</v>
      </c>
      <c r="C100" s="8" t="s">
        <v>39</v>
      </c>
      <c r="D100" s="9" t="s">
        <v>64</v>
      </c>
      <c r="E100" s="8">
        <v>0</v>
      </c>
      <c r="F100" s="8" t="s">
        <v>31</v>
      </c>
      <c r="G100" s="8" t="s">
        <v>20</v>
      </c>
      <c r="H100" s="8" t="s">
        <v>15</v>
      </c>
      <c r="I100" s="8">
        <v>0</v>
      </c>
      <c r="J100" s="8" t="s">
        <v>16</v>
      </c>
      <c r="K100" s="8" t="s">
        <v>17</v>
      </c>
      <c r="L100" s="8" t="s">
        <v>48</v>
      </c>
      <c r="M100" s="8" t="s">
        <v>15</v>
      </c>
      <c r="N100" s="8"/>
      <c r="O100" s="8"/>
    </row>
    <row r="101" spans="1:15" x14ac:dyDescent="0.2">
      <c r="A101" s="8">
        <v>26852</v>
      </c>
      <c r="B101" s="8" t="s">
        <v>36</v>
      </c>
      <c r="C101" s="8" t="s">
        <v>38</v>
      </c>
      <c r="D101" s="9" t="s">
        <v>64</v>
      </c>
      <c r="E101" s="8">
        <v>3</v>
      </c>
      <c r="F101" s="8" t="s">
        <v>27</v>
      </c>
      <c r="G101" s="8" t="s">
        <v>25</v>
      </c>
      <c r="H101" s="8" t="s">
        <v>15</v>
      </c>
      <c r="I101" s="8">
        <v>2</v>
      </c>
      <c r="J101" s="8" t="s">
        <v>16</v>
      </c>
      <c r="K101" s="8" t="s">
        <v>17</v>
      </c>
      <c r="L101" s="8" t="s">
        <v>46</v>
      </c>
      <c r="M101" s="8" t="s">
        <v>18</v>
      </c>
      <c r="N101" s="8"/>
      <c r="O101" s="8"/>
    </row>
    <row r="102" spans="1:15" x14ac:dyDescent="0.2">
      <c r="A102" s="8">
        <v>12274</v>
      </c>
      <c r="B102" s="8" t="s">
        <v>37</v>
      </c>
      <c r="C102" s="8" t="s">
        <v>39</v>
      </c>
      <c r="D102" s="9" t="s">
        <v>64</v>
      </c>
      <c r="E102" s="8">
        <v>2</v>
      </c>
      <c r="F102" s="8" t="s">
        <v>27</v>
      </c>
      <c r="G102" s="8" t="s">
        <v>25</v>
      </c>
      <c r="H102" s="8" t="s">
        <v>15</v>
      </c>
      <c r="I102" s="8">
        <v>0</v>
      </c>
      <c r="J102" s="8" t="s">
        <v>16</v>
      </c>
      <c r="K102" s="8" t="s">
        <v>17</v>
      </c>
      <c r="L102" s="8" t="s">
        <v>48</v>
      </c>
      <c r="M102" s="8" t="s">
        <v>18</v>
      </c>
      <c r="N102" s="8"/>
      <c r="O102" s="8"/>
    </row>
    <row r="103" spans="1:15" x14ac:dyDescent="0.2">
      <c r="A103" s="8">
        <v>20236</v>
      </c>
      <c r="B103" s="8" t="s">
        <v>37</v>
      </c>
      <c r="C103" s="8" t="s">
        <v>39</v>
      </c>
      <c r="D103" s="9" t="s">
        <v>65</v>
      </c>
      <c r="E103" s="8">
        <v>3</v>
      </c>
      <c r="F103" s="8" t="s">
        <v>13</v>
      </c>
      <c r="G103" s="8" t="s">
        <v>21</v>
      </c>
      <c r="H103" s="8" t="s">
        <v>18</v>
      </c>
      <c r="I103" s="8">
        <v>2</v>
      </c>
      <c r="J103" s="8" t="s">
        <v>16</v>
      </c>
      <c r="K103" s="8" t="s">
        <v>24</v>
      </c>
      <c r="L103" s="8" t="s">
        <v>46</v>
      </c>
      <c r="M103" s="8" t="s">
        <v>15</v>
      </c>
      <c r="N103" s="8"/>
      <c r="O103" s="8"/>
    </row>
    <row r="104" spans="1:15" x14ac:dyDescent="0.2">
      <c r="A104" s="8">
        <v>24149</v>
      </c>
      <c r="B104" s="8" t="s">
        <v>36</v>
      </c>
      <c r="C104" s="8" t="s">
        <v>39</v>
      </c>
      <c r="D104" s="9" t="s">
        <v>64</v>
      </c>
      <c r="E104" s="8">
        <v>2</v>
      </c>
      <c r="F104" s="8" t="s">
        <v>19</v>
      </c>
      <c r="G104" s="8" t="s">
        <v>25</v>
      </c>
      <c r="H104" s="8" t="s">
        <v>15</v>
      </c>
      <c r="I104" s="8">
        <v>0</v>
      </c>
      <c r="J104" s="8" t="s">
        <v>26</v>
      </c>
      <c r="K104" s="8" t="s">
        <v>17</v>
      </c>
      <c r="L104" s="8" t="s">
        <v>46</v>
      </c>
      <c r="M104" s="8" t="s">
        <v>18</v>
      </c>
      <c r="N104" s="8"/>
      <c r="O104" s="8"/>
    </row>
    <row r="105" spans="1:15" x14ac:dyDescent="0.2">
      <c r="A105" s="8">
        <v>26139</v>
      </c>
      <c r="B105" s="8" t="s">
        <v>37</v>
      </c>
      <c r="C105" s="8" t="s">
        <v>39</v>
      </c>
      <c r="D105" s="9" t="s">
        <v>65</v>
      </c>
      <c r="E105" s="8">
        <v>1</v>
      </c>
      <c r="F105" s="8" t="s">
        <v>19</v>
      </c>
      <c r="G105" s="8" t="s">
        <v>14</v>
      </c>
      <c r="H105" s="8" t="s">
        <v>15</v>
      </c>
      <c r="I105" s="8">
        <v>1</v>
      </c>
      <c r="J105" s="8" t="s">
        <v>23</v>
      </c>
      <c r="K105" s="8" t="s">
        <v>24</v>
      </c>
      <c r="L105" s="8" t="s">
        <v>46</v>
      </c>
      <c r="M105" s="8" t="s">
        <v>18</v>
      </c>
      <c r="N105" s="8"/>
      <c r="O105" s="8"/>
    </row>
    <row r="106" spans="1:15" x14ac:dyDescent="0.2">
      <c r="A106" s="8">
        <v>18491</v>
      </c>
      <c r="B106" s="8" t="s">
        <v>37</v>
      </c>
      <c r="C106" s="8" t="s">
        <v>38</v>
      </c>
      <c r="D106" s="9" t="s">
        <v>65</v>
      </c>
      <c r="E106" s="8">
        <v>2</v>
      </c>
      <c r="F106" s="8" t="s">
        <v>27</v>
      </c>
      <c r="G106" s="8" t="s">
        <v>21</v>
      </c>
      <c r="H106" s="8" t="s">
        <v>15</v>
      </c>
      <c r="I106" s="8">
        <v>2</v>
      </c>
      <c r="J106" s="8" t="s">
        <v>23</v>
      </c>
      <c r="K106" s="8" t="s">
        <v>24</v>
      </c>
      <c r="L106" s="8" t="s">
        <v>46</v>
      </c>
      <c r="M106" s="8" t="s">
        <v>15</v>
      </c>
      <c r="N106" s="8"/>
      <c r="O106" s="8"/>
    </row>
    <row r="107" spans="1:15" x14ac:dyDescent="0.2">
      <c r="A107" s="8">
        <v>22707</v>
      </c>
      <c r="B107" s="8" t="s">
        <v>37</v>
      </c>
      <c r="C107" s="8" t="s">
        <v>38</v>
      </c>
      <c r="D107" s="9" t="s">
        <v>64</v>
      </c>
      <c r="E107" s="8">
        <v>0</v>
      </c>
      <c r="F107" s="8" t="s">
        <v>19</v>
      </c>
      <c r="G107" s="8" t="s">
        <v>20</v>
      </c>
      <c r="H107" s="8" t="s">
        <v>18</v>
      </c>
      <c r="I107" s="8">
        <v>1</v>
      </c>
      <c r="J107" s="8" t="s">
        <v>22</v>
      </c>
      <c r="K107" s="8" t="s">
        <v>17</v>
      </c>
      <c r="L107" s="8" t="s">
        <v>48</v>
      </c>
      <c r="M107" s="8" t="s">
        <v>18</v>
      </c>
      <c r="N107" s="8"/>
      <c r="O107" s="8"/>
    </row>
    <row r="108" spans="1:15" x14ac:dyDescent="0.2">
      <c r="A108" s="8">
        <v>20430</v>
      </c>
      <c r="B108" s="8" t="s">
        <v>36</v>
      </c>
      <c r="C108" s="8" t="s">
        <v>39</v>
      </c>
      <c r="D108" s="9" t="s">
        <v>65</v>
      </c>
      <c r="E108" s="8">
        <v>2</v>
      </c>
      <c r="F108" s="8" t="s">
        <v>19</v>
      </c>
      <c r="G108" s="8" t="s">
        <v>14</v>
      </c>
      <c r="H108" s="8" t="s">
        <v>15</v>
      </c>
      <c r="I108" s="8">
        <v>2</v>
      </c>
      <c r="J108" s="8" t="s">
        <v>23</v>
      </c>
      <c r="K108" s="8" t="s">
        <v>24</v>
      </c>
      <c r="L108" s="8" t="s">
        <v>46</v>
      </c>
      <c r="M108" s="8" t="s">
        <v>15</v>
      </c>
      <c r="N108" s="8"/>
      <c r="O108" s="8"/>
    </row>
    <row r="109" spans="1:15" x14ac:dyDescent="0.2">
      <c r="A109" s="8">
        <v>27494</v>
      </c>
      <c r="B109" s="8" t="s">
        <v>37</v>
      </c>
      <c r="C109" s="8" t="s">
        <v>38</v>
      </c>
      <c r="D109" s="9" t="s">
        <v>64</v>
      </c>
      <c r="E109" s="8">
        <v>2</v>
      </c>
      <c r="F109" s="8" t="s">
        <v>19</v>
      </c>
      <c r="G109" s="8" t="s">
        <v>14</v>
      </c>
      <c r="H109" s="8" t="s">
        <v>18</v>
      </c>
      <c r="I109" s="8">
        <v>2</v>
      </c>
      <c r="J109" s="8" t="s">
        <v>26</v>
      </c>
      <c r="K109" s="8" t="s">
        <v>24</v>
      </c>
      <c r="L109" s="8" t="s">
        <v>46</v>
      </c>
      <c r="M109" s="8" t="s">
        <v>15</v>
      </c>
      <c r="N109" s="8"/>
      <c r="O109" s="8"/>
    </row>
    <row r="110" spans="1:15" x14ac:dyDescent="0.2">
      <c r="A110" s="8">
        <v>26829</v>
      </c>
      <c r="B110" s="8" t="s">
        <v>36</v>
      </c>
      <c r="C110" s="8" t="s">
        <v>38</v>
      </c>
      <c r="D110" s="9" t="s">
        <v>64</v>
      </c>
      <c r="E110" s="8">
        <v>0</v>
      </c>
      <c r="F110" s="8" t="s">
        <v>13</v>
      </c>
      <c r="G110" s="8" t="s">
        <v>20</v>
      </c>
      <c r="H110" s="8" t="s">
        <v>15</v>
      </c>
      <c r="I110" s="8">
        <v>0</v>
      </c>
      <c r="J110" s="8" t="s">
        <v>16</v>
      </c>
      <c r="K110" s="8" t="s">
        <v>17</v>
      </c>
      <c r="L110" s="8" t="s">
        <v>48</v>
      </c>
      <c r="M110" s="8" t="s">
        <v>15</v>
      </c>
      <c r="N110" s="8"/>
      <c r="O110" s="8"/>
    </row>
    <row r="111" spans="1:15" x14ac:dyDescent="0.2">
      <c r="A111" s="8">
        <v>28395</v>
      </c>
      <c r="B111" s="8" t="s">
        <v>37</v>
      </c>
      <c r="C111" s="8" t="s">
        <v>39</v>
      </c>
      <c r="D111" s="9" t="s">
        <v>64</v>
      </c>
      <c r="E111" s="8">
        <v>0</v>
      </c>
      <c r="F111" s="8" t="s">
        <v>13</v>
      </c>
      <c r="G111" s="8" t="s">
        <v>21</v>
      </c>
      <c r="H111" s="8" t="s">
        <v>18</v>
      </c>
      <c r="I111" s="8">
        <v>0</v>
      </c>
      <c r="J111" s="8" t="s">
        <v>16</v>
      </c>
      <c r="K111" s="8" t="s">
        <v>17</v>
      </c>
      <c r="L111" s="8" t="s">
        <v>46</v>
      </c>
      <c r="M111" s="8" t="s">
        <v>15</v>
      </c>
      <c r="N111" s="8"/>
      <c r="O111" s="8"/>
    </row>
    <row r="112" spans="1:15" x14ac:dyDescent="0.2">
      <c r="A112" s="8">
        <v>21006</v>
      </c>
      <c r="B112" s="8" t="s">
        <v>37</v>
      </c>
      <c r="C112" s="8" t="s">
        <v>38</v>
      </c>
      <c r="D112" s="9" t="s">
        <v>64</v>
      </c>
      <c r="E112" s="8">
        <v>1</v>
      </c>
      <c r="F112" s="8" t="s">
        <v>19</v>
      </c>
      <c r="G112" s="8" t="s">
        <v>25</v>
      </c>
      <c r="H112" s="8" t="s">
        <v>18</v>
      </c>
      <c r="I112" s="8">
        <v>0</v>
      </c>
      <c r="J112" s="8" t="s">
        <v>16</v>
      </c>
      <c r="K112" s="8" t="s">
        <v>17</v>
      </c>
      <c r="L112" s="8" t="s">
        <v>46</v>
      </c>
      <c r="M112" s="8" t="s">
        <v>15</v>
      </c>
      <c r="N112" s="8"/>
      <c r="O112" s="8"/>
    </row>
    <row r="113" spans="1:15" x14ac:dyDescent="0.2">
      <c r="A113" s="8">
        <v>14682</v>
      </c>
      <c r="B113" s="8" t="s">
        <v>37</v>
      </c>
      <c r="C113" s="8" t="s">
        <v>38</v>
      </c>
      <c r="D113" s="9" t="s">
        <v>65</v>
      </c>
      <c r="E113" s="8">
        <v>0</v>
      </c>
      <c r="F113" s="8" t="s">
        <v>13</v>
      </c>
      <c r="G113" s="8" t="s">
        <v>21</v>
      </c>
      <c r="H113" s="8" t="s">
        <v>18</v>
      </c>
      <c r="I113" s="8">
        <v>1</v>
      </c>
      <c r="J113" s="8" t="s">
        <v>23</v>
      </c>
      <c r="K113" s="8" t="s">
        <v>24</v>
      </c>
      <c r="L113" s="8" t="s">
        <v>48</v>
      </c>
      <c r="M113" s="8" t="s">
        <v>18</v>
      </c>
      <c r="N113" s="8"/>
      <c r="O113" s="8"/>
    </row>
    <row r="114" spans="1:15" x14ac:dyDescent="0.2">
      <c r="A114" s="8">
        <v>17650</v>
      </c>
      <c r="B114" s="8" t="s">
        <v>37</v>
      </c>
      <c r="C114" s="8" t="s">
        <v>38</v>
      </c>
      <c r="D114" s="9" t="s">
        <v>64</v>
      </c>
      <c r="E114" s="8">
        <v>2</v>
      </c>
      <c r="F114" s="8" t="s">
        <v>19</v>
      </c>
      <c r="G114" s="8" t="s">
        <v>20</v>
      </c>
      <c r="H114" s="8" t="s">
        <v>15</v>
      </c>
      <c r="I114" s="8">
        <v>2</v>
      </c>
      <c r="J114" s="8" t="s">
        <v>26</v>
      </c>
      <c r="K114" s="8" t="s">
        <v>17</v>
      </c>
      <c r="L114" s="8" t="s">
        <v>48</v>
      </c>
      <c r="M114" s="8" t="s">
        <v>18</v>
      </c>
      <c r="N114" s="8"/>
      <c r="O114" s="8"/>
    </row>
    <row r="115" spans="1:15" x14ac:dyDescent="0.2">
      <c r="A115" s="8">
        <v>29191</v>
      </c>
      <c r="B115" s="8" t="s">
        <v>37</v>
      </c>
      <c r="C115" s="8" t="s">
        <v>38</v>
      </c>
      <c r="D115" s="9" t="s">
        <v>65</v>
      </c>
      <c r="E115" s="8">
        <v>1</v>
      </c>
      <c r="F115" s="8" t="s">
        <v>31</v>
      </c>
      <c r="G115" s="8" t="s">
        <v>28</v>
      </c>
      <c r="H115" s="8" t="s">
        <v>18</v>
      </c>
      <c r="I115" s="8">
        <v>1</v>
      </c>
      <c r="J115" s="8" t="s">
        <v>16</v>
      </c>
      <c r="K115" s="8" t="s">
        <v>24</v>
      </c>
      <c r="L115" s="8" t="s">
        <v>48</v>
      </c>
      <c r="M115" s="8" t="s">
        <v>15</v>
      </c>
      <c r="N115" s="8"/>
      <c r="O115" s="8"/>
    </row>
    <row r="116" spans="1:15" x14ac:dyDescent="0.2">
      <c r="A116" s="8">
        <v>15030</v>
      </c>
      <c r="B116" s="8" t="s">
        <v>36</v>
      </c>
      <c r="C116" s="8" t="s">
        <v>39</v>
      </c>
      <c r="D116" s="9" t="s">
        <v>64</v>
      </c>
      <c r="E116" s="8">
        <v>0</v>
      </c>
      <c r="F116" s="8" t="s">
        <v>13</v>
      </c>
      <c r="G116" s="8" t="s">
        <v>20</v>
      </c>
      <c r="H116" s="8" t="s">
        <v>15</v>
      </c>
      <c r="I116" s="8">
        <v>0</v>
      </c>
      <c r="J116" s="8" t="s">
        <v>16</v>
      </c>
      <c r="K116" s="8" t="s">
        <v>24</v>
      </c>
      <c r="L116" s="8" t="s">
        <v>48</v>
      </c>
      <c r="M116" s="8" t="s">
        <v>15</v>
      </c>
      <c r="N116" s="8"/>
      <c r="O116" s="8"/>
    </row>
    <row r="117" spans="1:15" x14ac:dyDescent="0.2">
      <c r="A117" s="8">
        <v>24140</v>
      </c>
      <c r="B117" s="8" t="s">
        <v>37</v>
      </c>
      <c r="C117" s="8" t="s">
        <v>39</v>
      </c>
      <c r="D117" s="9" t="s">
        <v>64</v>
      </c>
      <c r="E117" s="8">
        <v>0</v>
      </c>
      <c r="F117" s="8" t="s">
        <v>31</v>
      </c>
      <c r="G117" s="8" t="s">
        <v>25</v>
      </c>
      <c r="H117" s="8" t="s">
        <v>18</v>
      </c>
      <c r="I117" s="8">
        <v>0</v>
      </c>
      <c r="J117" s="8" t="s">
        <v>16</v>
      </c>
      <c r="K117" s="8" t="s">
        <v>17</v>
      </c>
      <c r="L117" s="8" t="s">
        <v>48</v>
      </c>
      <c r="M117" s="8" t="s">
        <v>15</v>
      </c>
      <c r="N117" s="8"/>
      <c r="O117" s="8"/>
    </row>
    <row r="118" spans="1:15" x14ac:dyDescent="0.2">
      <c r="A118" s="8">
        <v>22496</v>
      </c>
      <c r="B118" s="8" t="s">
        <v>36</v>
      </c>
      <c r="C118" s="8" t="s">
        <v>38</v>
      </c>
      <c r="D118" s="9" t="s">
        <v>64</v>
      </c>
      <c r="E118" s="8">
        <v>1</v>
      </c>
      <c r="F118" s="8" t="s">
        <v>13</v>
      </c>
      <c r="G118" s="8" t="s">
        <v>14</v>
      </c>
      <c r="H118" s="8" t="s">
        <v>15</v>
      </c>
      <c r="I118" s="8">
        <v>2</v>
      </c>
      <c r="J118" s="8" t="s">
        <v>16</v>
      </c>
      <c r="K118" s="8" t="s">
        <v>17</v>
      </c>
      <c r="L118" s="8" t="s">
        <v>46</v>
      </c>
      <c r="M118" s="8" t="s">
        <v>18</v>
      </c>
      <c r="N118" s="8"/>
      <c r="O118" s="8"/>
    </row>
    <row r="119" spans="1:15" x14ac:dyDescent="0.2">
      <c r="A119" s="8">
        <v>24065</v>
      </c>
      <c r="B119" s="8" t="s">
        <v>37</v>
      </c>
      <c r="C119" s="8" t="s">
        <v>38</v>
      </c>
      <c r="D119" s="9" t="s">
        <v>64</v>
      </c>
      <c r="E119" s="8">
        <v>0</v>
      </c>
      <c r="F119" s="8" t="s">
        <v>27</v>
      </c>
      <c r="G119" s="8" t="s">
        <v>25</v>
      </c>
      <c r="H119" s="8" t="s">
        <v>15</v>
      </c>
      <c r="I119" s="8">
        <v>0</v>
      </c>
      <c r="J119" s="8" t="s">
        <v>16</v>
      </c>
      <c r="K119" s="8" t="s">
        <v>17</v>
      </c>
      <c r="L119" s="8" t="s">
        <v>46</v>
      </c>
      <c r="M119" s="8" t="s">
        <v>15</v>
      </c>
      <c r="N119" s="8"/>
      <c r="O119" s="8"/>
    </row>
    <row r="120" spans="1:15" x14ac:dyDescent="0.2">
      <c r="A120" s="8">
        <v>19914</v>
      </c>
      <c r="B120" s="8" t="s">
        <v>36</v>
      </c>
      <c r="C120" s="8" t="s">
        <v>39</v>
      </c>
      <c r="D120" s="9" t="s">
        <v>65</v>
      </c>
      <c r="E120" s="8">
        <v>5</v>
      </c>
      <c r="F120" s="8" t="s">
        <v>13</v>
      </c>
      <c r="G120" s="8" t="s">
        <v>28</v>
      </c>
      <c r="H120" s="8" t="s">
        <v>15</v>
      </c>
      <c r="I120" s="8">
        <v>2</v>
      </c>
      <c r="J120" s="8" t="s">
        <v>22</v>
      </c>
      <c r="K120" s="8" t="s">
        <v>17</v>
      </c>
      <c r="L120" s="8" t="s">
        <v>47</v>
      </c>
      <c r="M120" s="8" t="s">
        <v>18</v>
      </c>
      <c r="N120" s="8"/>
      <c r="O120" s="8"/>
    </row>
    <row r="121" spans="1:15" x14ac:dyDescent="0.2">
      <c r="A121" s="8">
        <v>12871</v>
      </c>
      <c r="B121" s="8" t="s">
        <v>37</v>
      </c>
      <c r="C121" s="8" t="s">
        <v>38</v>
      </c>
      <c r="D121" s="9" t="s">
        <v>64</v>
      </c>
      <c r="E121" s="8">
        <v>0</v>
      </c>
      <c r="F121" s="8" t="s">
        <v>19</v>
      </c>
      <c r="G121" s="8" t="s">
        <v>20</v>
      </c>
      <c r="H121" s="8" t="s">
        <v>18</v>
      </c>
      <c r="I121" s="8">
        <v>1</v>
      </c>
      <c r="J121" s="8" t="s">
        <v>22</v>
      </c>
      <c r="K121" s="8" t="s">
        <v>17</v>
      </c>
      <c r="L121" s="8" t="s">
        <v>48</v>
      </c>
      <c r="M121" s="8" t="s">
        <v>18</v>
      </c>
      <c r="N121" s="8"/>
      <c r="O121" s="8"/>
    </row>
    <row r="122" spans="1:15" x14ac:dyDescent="0.2">
      <c r="A122" s="8">
        <v>22988</v>
      </c>
      <c r="B122" s="8" t="s">
        <v>36</v>
      </c>
      <c r="C122" s="8" t="s">
        <v>38</v>
      </c>
      <c r="D122" s="9" t="s">
        <v>64</v>
      </c>
      <c r="E122" s="8">
        <v>2</v>
      </c>
      <c r="F122" s="8" t="s">
        <v>13</v>
      </c>
      <c r="G122" s="8" t="s">
        <v>28</v>
      </c>
      <c r="H122" s="8" t="s">
        <v>15</v>
      </c>
      <c r="I122" s="8">
        <v>2</v>
      </c>
      <c r="J122" s="8" t="s">
        <v>23</v>
      </c>
      <c r="K122" s="8" t="s">
        <v>24</v>
      </c>
      <c r="L122" s="8" t="s">
        <v>47</v>
      </c>
      <c r="M122" s="8" t="s">
        <v>15</v>
      </c>
      <c r="N122" s="8"/>
      <c r="O122" s="8"/>
    </row>
    <row r="123" spans="1:15" x14ac:dyDescent="0.2">
      <c r="A123" s="8">
        <v>15922</v>
      </c>
      <c r="B123" s="8" t="s">
        <v>36</v>
      </c>
      <c r="C123" s="8" t="s">
        <v>39</v>
      </c>
      <c r="D123" s="9" t="s">
        <v>65</v>
      </c>
      <c r="E123" s="8">
        <v>2</v>
      </c>
      <c r="F123" s="8" t="s">
        <v>27</v>
      </c>
      <c r="G123" s="8" t="s">
        <v>21</v>
      </c>
      <c r="H123" s="8" t="s">
        <v>15</v>
      </c>
      <c r="I123" s="8">
        <v>4</v>
      </c>
      <c r="J123" s="8" t="s">
        <v>16</v>
      </c>
      <c r="K123" s="8" t="s">
        <v>17</v>
      </c>
      <c r="L123" s="8" t="s">
        <v>46</v>
      </c>
      <c r="M123" s="8" t="s">
        <v>18</v>
      </c>
      <c r="N123" s="8"/>
      <c r="O123" s="8"/>
    </row>
    <row r="124" spans="1:15" x14ac:dyDescent="0.2">
      <c r="A124" s="8">
        <v>12344</v>
      </c>
      <c r="B124" s="8" t="s">
        <v>37</v>
      </c>
      <c r="C124" s="8" t="s">
        <v>38</v>
      </c>
      <c r="D124" s="9" t="s">
        <v>65</v>
      </c>
      <c r="E124" s="8">
        <v>0</v>
      </c>
      <c r="F124" s="8" t="s">
        <v>13</v>
      </c>
      <c r="G124" s="8" t="s">
        <v>21</v>
      </c>
      <c r="H124" s="8" t="s">
        <v>18</v>
      </c>
      <c r="I124" s="8">
        <v>3</v>
      </c>
      <c r="J124" s="8" t="s">
        <v>30</v>
      </c>
      <c r="K124" s="8" t="s">
        <v>24</v>
      </c>
      <c r="L124" s="8" t="s">
        <v>48</v>
      </c>
      <c r="M124" s="8" t="s">
        <v>18</v>
      </c>
      <c r="N124" s="8"/>
      <c r="O124" s="8"/>
    </row>
    <row r="125" spans="1:15" x14ac:dyDescent="0.2">
      <c r="A125" s="8">
        <v>23627</v>
      </c>
      <c r="B125" s="8" t="s">
        <v>37</v>
      </c>
      <c r="C125" s="8" t="s">
        <v>38</v>
      </c>
      <c r="D125" s="9" t="s">
        <v>65</v>
      </c>
      <c r="E125" s="8">
        <v>3</v>
      </c>
      <c r="F125" s="8" t="s">
        <v>19</v>
      </c>
      <c r="G125" s="8" t="s">
        <v>28</v>
      </c>
      <c r="H125" s="8" t="s">
        <v>18</v>
      </c>
      <c r="I125" s="8">
        <v>4</v>
      </c>
      <c r="J125" s="8" t="s">
        <v>23</v>
      </c>
      <c r="K125" s="8" t="s">
        <v>17</v>
      </c>
      <c r="L125" s="8" t="s">
        <v>46</v>
      </c>
      <c r="M125" s="8" t="s">
        <v>18</v>
      </c>
      <c r="N125" s="8"/>
      <c r="O125" s="8"/>
    </row>
    <row r="126" spans="1:15" x14ac:dyDescent="0.2">
      <c r="A126" s="8">
        <v>27775</v>
      </c>
      <c r="B126" s="8" t="s">
        <v>37</v>
      </c>
      <c r="C126" s="8" t="s">
        <v>38</v>
      </c>
      <c r="D126" s="9" t="s">
        <v>64</v>
      </c>
      <c r="E126" s="8">
        <v>0</v>
      </c>
      <c r="F126" s="8" t="s">
        <v>13</v>
      </c>
      <c r="G126" s="8" t="s">
        <v>20</v>
      </c>
      <c r="H126" s="8" t="s">
        <v>18</v>
      </c>
      <c r="I126" s="8">
        <v>0</v>
      </c>
      <c r="J126" s="8" t="s">
        <v>16</v>
      </c>
      <c r="K126" s="8" t="s">
        <v>17</v>
      </c>
      <c r="L126" s="8" t="s">
        <v>48</v>
      </c>
      <c r="M126" s="8" t="s">
        <v>15</v>
      </c>
      <c r="N126" s="8"/>
      <c r="O126" s="8"/>
    </row>
    <row r="127" spans="1:15" x14ac:dyDescent="0.2">
      <c r="A127" s="8">
        <v>29301</v>
      </c>
      <c r="B127" s="8" t="s">
        <v>36</v>
      </c>
      <c r="C127" s="8" t="s">
        <v>39</v>
      </c>
      <c r="D127" s="9" t="s">
        <v>65</v>
      </c>
      <c r="E127" s="8">
        <v>5</v>
      </c>
      <c r="F127" s="8" t="s">
        <v>13</v>
      </c>
      <c r="G127" s="8" t="s">
        <v>21</v>
      </c>
      <c r="H127" s="8" t="s">
        <v>15</v>
      </c>
      <c r="I127" s="8">
        <v>4</v>
      </c>
      <c r="J127" s="8" t="s">
        <v>26</v>
      </c>
      <c r="K127" s="8" t="s">
        <v>24</v>
      </c>
      <c r="L127" s="8" t="s">
        <v>46</v>
      </c>
      <c r="M127" s="8" t="s">
        <v>18</v>
      </c>
      <c r="N127" s="8"/>
      <c r="O127" s="8"/>
    </row>
    <row r="128" spans="1:15" x14ac:dyDescent="0.2">
      <c r="A128" s="8">
        <v>12716</v>
      </c>
      <c r="B128" s="8" t="s">
        <v>37</v>
      </c>
      <c r="C128" s="8" t="s">
        <v>39</v>
      </c>
      <c r="D128" s="9" t="s">
        <v>64</v>
      </c>
      <c r="E128" s="8">
        <v>0</v>
      </c>
      <c r="F128" s="8" t="s">
        <v>19</v>
      </c>
      <c r="G128" s="8" t="s">
        <v>20</v>
      </c>
      <c r="H128" s="8" t="s">
        <v>15</v>
      </c>
      <c r="I128" s="8">
        <v>1</v>
      </c>
      <c r="J128" s="8" t="s">
        <v>22</v>
      </c>
      <c r="K128" s="8" t="s">
        <v>17</v>
      </c>
      <c r="L128" s="8" t="s">
        <v>48</v>
      </c>
      <c r="M128" s="8" t="s">
        <v>18</v>
      </c>
      <c r="N128" s="8"/>
      <c r="O128" s="8"/>
    </row>
    <row r="129" spans="1:15" x14ac:dyDescent="0.2">
      <c r="A129" s="8">
        <v>12472</v>
      </c>
      <c r="B129" s="8" t="s">
        <v>36</v>
      </c>
      <c r="C129" s="8" t="s">
        <v>39</v>
      </c>
      <c r="D129" s="9" t="s">
        <v>64</v>
      </c>
      <c r="E129" s="8">
        <v>1</v>
      </c>
      <c r="F129" s="8" t="s">
        <v>13</v>
      </c>
      <c r="G129" s="8" t="s">
        <v>20</v>
      </c>
      <c r="H129" s="8" t="s">
        <v>15</v>
      </c>
      <c r="I129" s="8">
        <v>1</v>
      </c>
      <c r="J129" s="8" t="s">
        <v>22</v>
      </c>
      <c r="K129" s="8" t="s">
        <v>17</v>
      </c>
      <c r="L129" s="8" t="s">
        <v>46</v>
      </c>
      <c r="M129" s="8" t="s">
        <v>18</v>
      </c>
      <c r="N129" s="8"/>
      <c r="O129" s="8"/>
    </row>
    <row r="130" spans="1:15" x14ac:dyDescent="0.2">
      <c r="A130" s="8">
        <v>20970</v>
      </c>
      <c r="B130" s="8" t="s">
        <v>37</v>
      </c>
      <c r="C130" s="8" t="s">
        <v>39</v>
      </c>
      <c r="D130" s="9" t="s">
        <v>64</v>
      </c>
      <c r="E130" s="8">
        <v>2</v>
      </c>
      <c r="F130" s="8" t="s">
        <v>19</v>
      </c>
      <c r="G130" s="8" t="s">
        <v>25</v>
      </c>
      <c r="H130" s="8" t="s">
        <v>15</v>
      </c>
      <c r="I130" s="8">
        <v>1</v>
      </c>
      <c r="J130" s="8" t="s">
        <v>16</v>
      </c>
      <c r="K130" s="8" t="s">
        <v>17</v>
      </c>
      <c r="L130" s="8" t="s">
        <v>46</v>
      </c>
      <c r="M130" s="8" t="s">
        <v>15</v>
      </c>
      <c r="N130" s="8"/>
      <c r="O130" s="8"/>
    </row>
    <row r="131" spans="1:15" x14ac:dyDescent="0.2">
      <c r="A131" s="8">
        <v>26818</v>
      </c>
      <c r="B131" s="8" t="s">
        <v>37</v>
      </c>
      <c r="C131" s="8" t="s">
        <v>39</v>
      </c>
      <c r="D131" s="9" t="s">
        <v>64</v>
      </c>
      <c r="E131" s="8">
        <v>3</v>
      </c>
      <c r="F131" s="8" t="s">
        <v>27</v>
      </c>
      <c r="G131" s="8" t="s">
        <v>25</v>
      </c>
      <c r="H131" s="8" t="s">
        <v>15</v>
      </c>
      <c r="I131" s="8">
        <v>1</v>
      </c>
      <c r="J131" s="8" t="s">
        <v>16</v>
      </c>
      <c r="K131" s="8" t="s">
        <v>17</v>
      </c>
      <c r="L131" s="8" t="s">
        <v>46</v>
      </c>
      <c r="M131" s="8" t="s">
        <v>15</v>
      </c>
      <c r="N131" s="8"/>
      <c r="O131" s="8"/>
    </row>
    <row r="132" spans="1:15" x14ac:dyDescent="0.2">
      <c r="A132" s="8">
        <v>12993</v>
      </c>
      <c r="B132" s="8" t="s">
        <v>36</v>
      </c>
      <c r="C132" s="8" t="s">
        <v>39</v>
      </c>
      <c r="D132" s="9" t="s">
        <v>65</v>
      </c>
      <c r="E132" s="8">
        <v>2</v>
      </c>
      <c r="F132" s="8" t="s">
        <v>13</v>
      </c>
      <c r="G132" s="8" t="s">
        <v>21</v>
      </c>
      <c r="H132" s="8" t="s">
        <v>15</v>
      </c>
      <c r="I132" s="8">
        <v>1</v>
      </c>
      <c r="J132" s="8" t="s">
        <v>22</v>
      </c>
      <c r="K132" s="8" t="s">
        <v>24</v>
      </c>
      <c r="L132" s="8" t="s">
        <v>48</v>
      </c>
      <c r="M132" s="8" t="s">
        <v>18</v>
      </c>
      <c r="N132" s="8"/>
      <c r="O132" s="8"/>
    </row>
    <row r="133" spans="1:15" x14ac:dyDescent="0.2">
      <c r="A133" s="8">
        <v>14192</v>
      </c>
      <c r="B133" s="8" t="s">
        <v>36</v>
      </c>
      <c r="C133" s="8" t="s">
        <v>39</v>
      </c>
      <c r="D133" s="9" t="s">
        <v>65</v>
      </c>
      <c r="E133" s="8">
        <v>4</v>
      </c>
      <c r="F133" s="8" t="s">
        <v>27</v>
      </c>
      <c r="G133" s="8" t="s">
        <v>28</v>
      </c>
      <c r="H133" s="8" t="s">
        <v>15</v>
      </c>
      <c r="I133" s="8">
        <v>3</v>
      </c>
      <c r="J133" s="8" t="s">
        <v>23</v>
      </c>
      <c r="K133" s="8" t="s">
        <v>17</v>
      </c>
      <c r="L133" s="8" t="s">
        <v>46</v>
      </c>
      <c r="M133" s="8" t="s">
        <v>15</v>
      </c>
      <c r="N133" s="8"/>
      <c r="O133" s="8"/>
    </row>
    <row r="134" spans="1:15" x14ac:dyDescent="0.2">
      <c r="A134" s="8">
        <v>19477</v>
      </c>
      <c r="B134" s="8" t="s">
        <v>36</v>
      </c>
      <c r="C134" s="8" t="s">
        <v>39</v>
      </c>
      <c r="D134" s="9" t="s">
        <v>64</v>
      </c>
      <c r="E134" s="8">
        <v>0</v>
      </c>
      <c r="F134" s="8" t="s">
        <v>13</v>
      </c>
      <c r="G134" s="8" t="s">
        <v>21</v>
      </c>
      <c r="H134" s="8" t="s">
        <v>15</v>
      </c>
      <c r="I134" s="8">
        <v>0</v>
      </c>
      <c r="J134" s="8" t="s">
        <v>16</v>
      </c>
      <c r="K134" s="8" t="s">
        <v>17</v>
      </c>
      <c r="L134" s="8" t="s">
        <v>46</v>
      </c>
      <c r="M134" s="8" t="s">
        <v>15</v>
      </c>
      <c r="N134" s="8"/>
      <c r="O134" s="8"/>
    </row>
    <row r="135" spans="1:15" x14ac:dyDescent="0.2">
      <c r="A135" s="8">
        <v>26796</v>
      </c>
      <c r="B135" s="8" t="s">
        <v>37</v>
      </c>
      <c r="C135" s="8" t="s">
        <v>39</v>
      </c>
      <c r="D135" s="9" t="s">
        <v>64</v>
      </c>
      <c r="E135" s="8">
        <v>2</v>
      </c>
      <c r="F135" s="8" t="s">
        <v>13</v>
      </c>
      <c r="G135" s="8" t="s">
        <v>28</v>
      </c>
      <c r="H135" s="8" t="s">
        <v>15</v>
      </c>
      <c r="I135" s="8">
        <v>2</v>
      </c>
      <c r="J135" s="8" t="s">
        <v>23</v>
      </c>
      <c r="K135" s="8" t="s">
        <v>24</v>
      </c>
      <c r="L135" s="8" t="s">
        <v>47</v>
      </c>
      <c r="M135" s="8" t="s">
        <v>15</v>
      </c>
      <c r="N135" s="8"/>
      <c r="O135" s="8"/>
    </row>
    <row r="136" spans="1:15" x14ac:dyDescent="0.2">
      <c r="A136" s="8">
        <v>21094</v>
      </c>
      <c r="B136" s="8" t="s">
        <v>37</v>
      </c>
      <c r="C136" s="8" t="s">
        <v>38</v>
      </c>
      <c r="D136" s="9" t="s">
        <v>64</v>
      </c>
      <c r="E136" s="8">
        <v>2</v>
      </c>
      <c r="F136" s="8" t="s">
        <v>19</v>
      </c>
      <c r="G136" s="8" t="s">
        <v>20</v>
      </c>
      <c r="H136" s="8" t="s">
        <v>15</v>
      </c>
      <c r="I136" s="8">
        <v>2</v>
      </c>
      <c r="J136" s="8" t="s">
        <v>16</v>
      </c>
      <c r="K136" s="8" t="s">
        <v>17</v>
      </c>
      <c r="L136" s="8" t="s">
        <v>46</v>
      </c>
      <c r="M136" s="8" t="s">
        <v>18</v>
      </c>
      <c r="N136" s="8"/>
      <c r="O136" s="8"/>
    </row>
    <row r="137" spans="1:15" x14ac:dyDescent="0.2">
      <c r="A137" s="8">
        <v>12234</v>
      </c>
      <c r="B137" s="8" t="s">
        <v>36</v>
      </c>
      <c r="C137" s="8" t="s">
        <v>39</v>
      </c>
      <c r="D137" s="9" t="s">
        <v>64</v>
      </c>
      <c r="E137" s="8">
        <v>2</v>
      </c>
      <c r="F137" s="8" t="s">
        <v>19</v>
      </c>
      <c r="G137" s="8" t="s">
        <v>25</v>
      </c>
      <c r="H137" s="8" t="s">
        <v>15</v>
      </c>
      <c r="I137" s="8">
        <v>1</v>
      </c>
      <c r="J137" s="8" t="s">
        <v>22</v>
      </c>
      <c r="K137" s="8" t="s">
        <v>17</v>
      </c>
      <c r="L137" s="8" t="s">
        <v>46</v>
      </c>
      <c r="M137" s="8" t="s">
        <v>18</v>
      </c>
      <c r="N137" s="8"/>
      <c r="O137" s="8"/>
    </row>
    <row r="138" spans="1:15" x14ac:dyDescent="0.2">
      <c r="A138" s="8">
        <v>28683</v>
      </c>
      <c r="B138" s="8" t="s">
        <v>37</v>
      </c>
      <c r="C138" s="8" t="s">
        <v>38</v>
      </c>
      <c r="D138" s="9" t="s">
        <v>64</v>
      </c>
      <c r="E138" s="8">
        <v>1</v>
      </c>
      <c r="F138" s="8" t="s">
        <v>27</v>
      </c>
      <c r="G138" s="8" t="s">
        <v>25</v>
      </c>
      <c r="H138" s="8" t="s">
        <v>18</v>
      </c>
      <c r="I138" s="8">
        <v>1</v>
      </c>
      <c r="J138" s="8" t="s">
        <v>23</v>
      </c>
      <c r="K138" s="8" t="s">
        <v>17</v>
      </c>
      <c r="L138" s="8" t="s">
        <v>48</v>
      </c>
      <c r="M138" s="8" t="s">
        <v>15</v>
      </c>
      <c r="N138" s="8"/>
      <c r="O138" s="8"/>
    </row>
    <row r="139" spans="1:15" x14ac:dyDescent="0.2">
      <c r="A139" s="8">
        <v>17994</v>
      </c>
      <c r="B139" s="8" t="s">
        <v>37</v>
      </c>
      <c r="C139" s="8" t="s">
        <v>39</v>
      </c>
      <c r="D139" s="9" t="s">
        <v>64</v>
      </c>
      <c r="E139" s="8">
        <v>2</v>
      </c>
      <c r="F139" s="8" t="s">
        <v>27</v>
      </c>
      <c r="G139" s="8" t="s">
        <v>25</v>
      </c>
      <c r="H139" s="8" t="s">
        <v>15</v>
      </c>
      <c r="I139" s="8">
        <v>2</v>
      </c>
      <c r="J139" s="8" t="s">
        <v>16</v>
      </c>
      <c r="K139" s="8" t="s">
        <v>17</v>
      </c>
      <c r="L139" s="8" t="s">
        <v>46</v>
      </c>
      <c r="M139" s="8" t="s">
        <v>18</v>
      </c>
      <c r="N139" s="8"/>
      <c r="O139" s="8"/>
    </row>
    <row r="140" spans="1:15" x14ac:dyDescent="0.2">
      <c r="A140" s="8">
        <v>24273</v>
      </c>
      <c r="B140" s="8" t="s">
        <v>36</v>
      </c>
      <c r="C140" s="8" t="s">
        <v>38</v>
      </c>
      <c r="D140" s="9" t="s">
        <v>64</v>
      </c>
      <c r="E140" s="8">
        <v>2</v>
      </c>
      <c r="F140" s="8" t="s">
        <v>29</v>
      </c>
      <c r="G140" s="8" t="s">
        <v>20</v>
      </c>
      <c r="H140" s="8" t="s">
        <v>15</v>
      </c>
      <c r="I140" s="8">
        <v>2</v>
      </c>
      <c r="J140" s="8" t="s">
        <v>23</v>
      </c>
      <c r="K140" s="8" t="s">
        <v>24</v>
      </c>
      <c r="L140" s="8" t="s">
        <v>46</v>
      </c>
      <c r="M140" s="8" t="s">
        <v>15</v>
      </c>
      <c r="N140" s="8"/>
      <c r="O140" s="8"/>
    </row>
    <row r="141" spans="1:15" x14ac:dyDescent="0.2">
      <c r="A141" s="8">
        <v>26547</v>
      </c>
      <c r="B141" s="8" t="s">
        <v>37</v>
      </c>
      <c r="C141" s="8" t="s">
        <v>38</v>
      </c>
      <c r="D141" s="9" t="s">
        <v>64</v>
      </c>
      <c r="E141" s="8">
        <v>2</v>
      </c>
      <c r="F141" s="8" t="s">
        <v>19</v>
      </c>
      <c r="G141" s="8" t="s">
        <v>20</v>
      </c>
      <c r="H141" s="8" t="s">
        <v>18</v>
      </c>
      <c r="I141" s="8">
        <v>2</v>
      </c>
      <c r="J141" s="8" t="s">
        <v>23</v>
      </c>
      <c r="K141" s="8" t="s">
        <v>24</v>
      </c>
      <c r="L141" s="8" t="s">
        <v>47</v>
      </c>
      <c r="M141" s="8" t="s">
        <v>15</v>
      </c>
      <c r="N141" s="8"/>
      <c r="O141" s="8"/>
    </row>
    <row r="142" spans="1:15" x14ac:dyDescent="0.2">
      <c r="A142" s="8">
        <v>22500</v>
      </c>
      <c r="B142" s="8" t="s">
        <v>37</v>
      </c>
      <c r="C142" s="8" t="s">
        <v>39</v>
      </c>
      <c r="D142" s="9" t="s">
        <v>64</v>
      </c>
      <c r="E142" s="8">
        <v>0</v>
      </c>
      <c r="F142" s="8" t="s">
        <v>13</v>
      </c>
      <c r="G142" s="8" t="s">
        <v>21</v>
      </c>
      <c r="H142" s="8" t="s">
        <v>18</v>
      </c>
      <c r="I142" s="8">
        <v>0</v>
      </c>
      <c r="J142" s="8" t="s">
        <v>16</v>
      </c>
      <c r="K142" s="8" t="s">
        <v>17</v>
      </c>
      <c r="L142" s="8" t="s">
        <v>46</v>
      </c>
      <c r="M142" s="8" t="s">
        <v>15</v>
      </c>
      <c r="N142" s="8"/>
      <c r="O142" s="8"/>
    </row>
    <row r="143" spans="1:15" x14ac:dyDescent="0.2">
      <c r="A143" s="8">
        <v>23993</v>
      </c>
      <c r="B143" s="8" t="s">
        <v>37</v>
      </c>
      <c r="C143" s="8" t="s">
        <v>38</v>
      </c>
      <c r="D143" s="9" t="s">
        <v>64</v>
      </c>
      <c r="E143" s="8">
        <v>0</v>
      </c>
      <c r="F143" s="8" t="s">
        <v>19</v>
      </c>
      <c r="G143" s="8" t="s">
        <v>25</v>
      </c>
      <c r="H143" s="8" t="s">
        <v>18</v>
      </c>
      <c r="I143" s="8">
        <v>1</v>
      </c>
      <c r="J143" s="8" t="s">
        <v>16</v>
      </c>
      <c r="K143" s="8" t="s">
        <v>24</v>
      </c>
      <c r="L143" s="8" t="s">
        <v>48</v>
      </c>
      <c r="M143" s="8" t="s">
        <v>15</v>
      </c>
      <c r="N143" s="8"/>
      <c r="O143" s="8"/>
    </row>
    <row r="144" spans="1:15" x14ac:dyDescent="0.2">
      <c r="A144" s="8">
        <v>14832</v>
      </c>
      <c r="B144" s="8" t="s">
        <v>36</v>
      </c>
      <c r="C144" s="8" t="s">
        <v>39</v>
      </c>
      <c r="D144" s="9" t="s">
        <v>64</v>
      </c>
      <c r="E144" s="8">
        <v>1</v>
      </c>
      <c r="F144" s="8" t="s">
        <v>13</v>
      </c>
      <c r="G144" s="8" t="s">
        <v>14</v>
      </c>
      <c r="H144" s="8" t="s">
        <v>15</v>
      </c>
      <c r="I144" s="8">
        <v>0</v>
      </c>
      <c r="J144" s="8" t="s">
        <v>16</v>
      </c>
      <c r="K144" s="8" t="s">
        <v>17</v>
      </c>
      <c r="L144" s="8" t="s">
        <v>46</v>
      </c>
      <c r="M144" s="8" t="s">
        <v>15</v>
      </c>
      <c r="N144" s="8"/>
      <c r="O144" s="8"/>
    </row>
    <row r="145" spans="1:15" x14ac:dyDescent="0.2">
      <c r="A145" s="8">
        <v>16614</v>
      </c>
      <c r="B145" s="8" t="s">
        <v>36</v>
      </c>
      <c r="C145" s="8" t="s">
        <v>38</v>
      </c>
      <c r="D145" s="9" t="s">
        <v>65</v>
      </c>
      <c r="E145" s="8">
        <v>0</v>
      </c>
      <c r="F145" s="8" t="s">
        <v>13</v>
      </c>
      <c r="G145" s="8" t="s">
        <v>21</v>
      </c>
      <c r="H145" s="8" t="s">
        <v>15</v>
      </c>
      <c r="I145" s="8">
        <v>3</v>
      </c>
      <c r="J145" s="8" t="s">
        <v>30</v>
      </c>
      <c r="K145" s="8" t="s">
        <v>24</v>
      </c>
      <c r="L145" s="8" t="s">
        <v>48</v>
      </c>
      <c r="M145" s="8" t="s">
        <v>18</v>
      </c>
      <c r="N145" s="8"/>
      <c r="O145" s="8"/>
    </row>
    <row r="146" spans="1:15" x14ac:dyDescent="0.2">
      <c r="A146" s="8">
        <v>20877</v>
      </c>
      <c r="B146" s="8" t="s">
        <v>37</v>
      </c>
      <c r="C146" s="8" t="s">
        <v>39</v>
      </c>
      <c r="D146" s="9" t="s">
        <v>64</v>
      </c>
      <c r="E146" s="8">
        <v>1</v>
      </c>
      <c r="F146" s="8" t="s">
        <v>13</v>
      </c>
      <c r="G146" s="8" t="s">
        <v>20</v>
      </c>
      <c r="H146" s="8" t="s">
        <v>15</v>
      </c>
      <c r="I146" s="8">
        <v>0</v>
      </c>
      <c r="J146" s="8" t="s">
        <v>26</v>
      </c>
      <c r="K146" s="8" t="s">
        <v>17</v>
      </c>
      <c r="L146" s="8" t="s">
        <v>48</v>
      </c>
      <c r="M146" s="8" t="s">
        <v>15</v>
      </c>
      <c r="N146" s="8"/>
      <c r="O146" s="8"/>
    </row>
    <row r="147" spans="1:15" x14ac:dyDescent="0.2">
      <c r="A147" s="8">
        <v>20729</v>
      </c>
      <c r="B147" s="8" t="s">
        <v>36</v>
      </c>
      <c r="C147" s="8" t="s">
        <v>38</v>
      </c>
      <c r="D147" s="9" t="s">
        <v>64</v>
      </c>
      <c r="E147" s="8">
        <v>2</v>
      </c>
      <c r="F147" s="8" t="s">
        <v>19</v>
      </c>
      <c r="G147" s="8" t="s">
        <v>20</v>
      </c>
      <c r="H147" s="8" t="s">
        <v>18</v>
      </c>
      <c r="I147" s="8">
        <v>1</v>
      </c>
      <c r="J147" s="8" t="s">
        <v>16</v>
      </c>
      <c r="K147" s="8" t="s">
        <v>17</v>
      </c>
      <c r="L147" s="8" t="s">
        <v>48</v>
      </c>
      <c r="M147" s="8" t="s">
        <v>18</v>
      </c>
      <c r="N147" s="8"/>
      <c r="O147" s="8"/>
    </row>
    <row r="148" spans="1:15" x14ac:dyDescent="0.2">
      <c r="A148" s="8">
        <v>22464</v>
      </c>
      <c r="B148" s="8" t="s">
        <v>36</v>
      </c>
      <c r="C148" s="8" t="s">
        <v>39</v>
      </c>
      <c r="D148" s="9" t="s">
        <v>64</v>
      </c>
      <c r="E148" s="8">
        <v>0</v>
      </c>
      <c r="F148" s="8" t="s">
        <v>31</v>
      </c>
      <c r="G148" s="8" t="s">
        <v>20</v>
      </c>
      <c r="H148" s="8" t="s">
        <v>15</v>
      </c>
      <c r="I148" s="8">
        <v>0</v>
      </c>
      <c r="J148" s="8" t="s">
        <v>16</v>
      </c>
      <c r="K148" s="8" t="s">
        <v>17</v>
      </c>
      <c r="L148" s="8" t="s">
        <v>48</v>
      </c>
      <c r="M148" s="8" t="s">
        <v>15</v>
      </c>
      <c r="N148" s="8"/>
      <c r="O148" s="8"/>
    </row>
    <row r="149" spans="1:15" x14ac:dyDescent="0.2">
      <c r="A149" s="8">
        <v>19475</v>
      </c>
      <c r="B149" s="8" t="s">
        <v>36</v>
      </c>
      <c r="C149" s="8" t="s">
        <v>38</v>
      </c>
      <c r="D149" s="9" t="s">
        <v>64</v>
      </c>
      <c r="E149" s="8">
        <v>0</v>
      </c>
      <c r="F149" s="8" t="s">
        <v>13</v>
      </c>
      <c r="G149" s="8" t="s">
        <v>21</v>
      </c>
      <c r="H149" s="8" t="s">
        <v>18</v>
      </c>
      <c r="I149" s="8">
        <v>0</v>
      </c>
      <c r="J149" s="8" t="s">
        <v>16</v>
      </c>
      <c r="K149" s="8" t="s">
        <v>17</v>
      </c>
      <c r="L149" s="8" t="s">
        <v>46</v>
      </c>
      <c r="M149" s="8" t="s">
        <v>15</v>
      </c>
      <c r="N149" s="8"/>
      <c r="O149" s="8"/>
    </row>
    <row r="150" spans="1:15" x14ac:dyDescent="0.2">
      <c r="A150" s="8">
        <v>19675</v>
      </c>
      <c r="B150" s="8" t="s">
        <v>36</v>
      </c>
      <c r="C150" s="8" t="s">
        <v>39</v>
      </c>
      <c r="D150" s="9" t="s">
        <v>64</v>
      </c>
      <c r="E150" s="8">
        <v>4</v>
      </c>
      <c r="F150" s="8" t="s">
        <v>27</v>
      </c>
      <c r="G150" s="8" t="s">
        <v>14</v>
      </c>
      <c r="H150" s="8" t="s">
        <v>15</v>
      </c>
      <c r="I150" s="8">
        <v>2</v>
      </c>
      <c r="J150" s="8" t="s">
        <v>23</v>
      </c>
      <c r="K150" s="8" t="s">
        <v>24</v>
      </c>
      <c r="L150" s="8" t="s">
        <v>47</v>
      </c>
      <c r="M150" s="8" t="s">
        <v>18</v>
      </c>
      <c r="N150" s="8"/>
      <c r="O150" s="8"/>
    </row>
    <row r="151" spans="1:15" x14ac:dyDescent="0.2">
      <c r="A151" s="8">
        <v>12728</v>
      </c>
      <c r="B151" s="8" t="s">
        <v>37</v>
      </c>
      <c r="C151" s="8" t="s">
        <v>39</v>
      </c>
      <c r="D151" s="9" t="s">
        <v>64</v>
      </c>
      <c r="E151" s="8">
        <v>0</v>
      </c>
      <c r="F151" s="8" t="s">
        <v>19</v>
      </c>
      <c r="G151" s="8" t="s">
        <v>20</v>
      </c>
      <c r="H151" s="8" t="s">
        <v>18</v>
      </c>
      <c r="I151" s="8">
        <v>1</v>
      </c>
      <c r="J151" s="8" t="s">
        <v>26</v>
      </c>
      <c r="K151" s="8" t="s">
        <v>17</v>
      </c>
      <c r="L151" s="8" t="s">
        <v>48</v>
      </c>
      <c r="M151" s="8" t="s">
        <v>18</v>
      </c>
      <c r="N151" s="8"/>
      <c r="O151" s="8"/>
    </row>
    <row r="152" spans="1:15" x14ac:dyDescent="0.2">
      <c r="A152" s="8">
        <v>26154</v>
      </c>
      <c r="B152" s="8" t="s">
        <v>36</v>
      </c>
      <c r="C152" s="8" t="s">
        <v>39</v>
      </c>
      <c r="D152" s="9" t="s">
        <v>65</v>
      </c>
      <c r="E152" s="8">
        <v>1</v>
      </c>
      <c r="F152" s="8" t="s">
        <v>19</v>
      </c>
      <c r="G152" s="8" t="s">
        <v>14</v>
      </c>
      <c r="H152" s="8" t="s">
        <v>15</v>
      </c>
      <c r="I152" s="8">
        <v>1</v>
      </c>
      <c r="J152" s="8" t="s">
        <v>23</v>
      </c>
      <c r="K152" s="8" t="s">
        <v>24</v>
      </c>
      <c r="L152" s="8" t="s">
        <v>46</v>
      </c>
      <c r="M152" s="8" t="s">
        <v>15</v>
      </c>
      <c r="N152" s="8"/>
      <c r="O152" s="8"/>
    </row>
    <row r="153" spans="1:15" x14ac:dyDescent="0.2">
      <c r="A153" s="8">
        <v>29117</v>
      </c>
      <c r="B153" s="8" t="s">
        <v>37</v>
      </c>
      <c r="C153" s="8" t="s">
        <v>39</v>
      </c>
      <c r="D153" s="9" t="s">
        <v>65</v>
      </c>
      <c r="E153" s="8">
        <v>1</v>
      </c>
      <c r="F153" s="8" t="s">
        <v>13</v>
      </c>
      <c r="G153" s="8" t="s">
        <v>28</v>
      </c>
      <c r="H153" s="8" t="s">
        <v>18</v>
      </c>
      <c r="I153" s="8">
        <v>3</v>
      </c>
      <c r="J153" s="8" t="s">
        <v>16</v>
      </c>
      <c r="K153" s="8" t="s">
        <v>24</v>
      </c>
      <c r="L153" s="8" t="s">
        <v>46</v>
      </c>
      <c r="M153" s="8" t="s">
        <v>18</v>
      </c>
      <c r="N153" s="8"/>
      <c r="O153" s="8"/>
    </row>
    <row r="154" spans="1:15" x14ac:dyDescent="0.2">
      <c r="A154" s="8">
        <v>17845</v>
      </c>
      <c r="B154" s="8" t="s">
        <v>37</v>
      </c>
      <c r="C154" s="8" t="s">
        <v>38</v>
      </c>
      <c r="D154" s="9" t="s">
        <v>64</v>
      </c>
      <c r="E154" s="8">
        <v>0</v>
      </c>
      <c r="F154" s="8" t="s">
        <v>29</v>
      </c>
      <c r="G154" s="8" t="s">
        <v>25</v>
      </c>
      <c r="H154" s="8" t="s">
        <v>18</v>
      </c>
      <c r="I154" s="8">
        <v>2</v>
      </c>
      <c r="J154" s="8" t="s">
        <v>26</v>
      </c>
      <c r="K154" s="8" t="s">
        <v>17</v>
      </c>
      <c r="L154" s="8" t="s">
        <v>48</v>
      </c>
      <c r="M154" s="8" t="s">
        <v>18</v>
      </c>
      <c r="N154" s="8"/>
      <c r="O154" s="8"/>
    </row>
    <row r="155" spans="1:15" x14ac:dyDescent="0.2">
      <c r="A155" s="8">
        <v>25058</v>
      </c>
      <c r="B155" s="8" t="s">
        <v>36</v>
      </c>
      <c r="C155" s="8" t="s">
        <v>39</v>
      </c>
      <c r="D155" s="9" t="s">
        <v>65</v>
      </c>
      <c r="E155" s="8">
        <v>1</v>
      </c>
      <c r="F155" s="8" t="s">
        <v>13</v>
      </c>
      <c r="G155" s="8" t="s">
        <v>28</v>
      </c>
      <c r="H155" s="8" t="s">
        <v>15</v>
      </c>
      <c r="I155" s="8">
        <v>3</v>
      </c>
      <c r="J155" s="8" t="s">
        <v>22</v>
      </c>
      <c r="K155" s="8" t="s">
        <v>24</v>
      </c>
      <c r="L155" s="8" t="s">
        <v>46</v>
      </c>
      <c r="M155" s="8" t="s">
        <v>18</v>
      </c>
      <c r="N155" s="8"/>
      <c r="O155" s="8"/>
    </row>
    <row r="156" spans="1:15" x14ac:dyDescent="0.2">
      <c r="A156" s="8">
        <v>23426</v>
      </c>
      <c r="B156" s="8" t="s">
        <v>37</v>
      </c>
      <c r="C156" s="8" t="s">
        <v>39</v>
      </c>
      <c r="D156" s="9" t="s">
        <v>65</v>
      </c>
      <c r="E156" s="8">
        <v>5</v>
      </c>
      <c r="F156" s="8" t="s">
        <v>31</v>
      </c>
      <c r="G156" s="8" t="s">
        <v>28</v>
      </c>
      <c r="H156" s="8" t="s">
        <v>15</v>
      </c>
      <c r="I156" s="8">
        <v>3</v>
      </c>
      <c r="J156" s="8" t="s">
        <v>16</v>
      </c>
      <c r="K156" s="8" t="s">
        <v>24</v>
      </c>
      <c r="L156" s="8" t="s">
        <v>46</v>
      </c>
      <c r="M156" s="8" t="s">
        <v>18</v>
      </c>
      <c r="N156" s="8"/>
      <c r="O156" s="8"/>
    </row>
    <row r="157" spans="1:15" x14ac:dyDescent="0.2">
      <c r="A157" s="8">
        <v>14798</v>
      </c>
      <c r="B157" s="8" t="s">
        <v>37</v>
      </c>
      <c r="C157" s="8" t="s">
        <v>38</v>
      </c>
      <c r="D157" s="9" t="s">
        <v>64</v>
      </c>
      <c r="E157" s="8">
        <v>4</v>
      </c>
      <c r="F157" s="8" t="s">
        <v>29</v>
      </c>
      <c r="G157" s="8" t="s">
        <v>25</v>
      </c>
      <c r="H157" s="8" t="s">
        <v>15</v>
      </c>
      <c r="I157" s="8">
        <v>2</v>
      </c>
      <c r="J157" s="8" t="s">
        <v>16</v>
      </c>
      <c r="K157" s="8" t="s">
        <v>17</v>
      </c>
      <c r="L157" s="8" t="s">
        <v>46</v>
      </c>
      <c r="M157" s="8" t="s">
        <v>15</v>
      </c>
      <c r="N157" s="8"/>
      <c r="O157" s="8"/>
    </row>
    <row r="158" spans="1:15" x14ac:dyDescent="0.2">
      <c r="A158" s="8">
        <v>12664</v>
      </c>
      <c r="B158" s="8" t="s">
        <v>36</v>
      </c>
      <c r="C158" s="8" t="s">
        <v>38</v>
      </c>
      <c r="D158" s="9" t="s">
        <v>65</v>
      </c>
      <c r="E158" s="8">
        <v>5</v>
      </c>
      <c r="F158" s="8" t="s">
        <v>19</v>
      </c>
      <c r="G158" s="8" t="s">
        <v>21</v>
      </c>
      <c r="H158" s="8" t="s">
        <v>15</v>
      </c>
      <c r="I158" s="8">
        <v>4</v>
      </c>
      <c r="J158" s="8" t="s">
        <v>16</v>
      </c>
      <c r="K158" s="8" t="s">
        <v>17</v>
      </c>
      <c r="L158" s="8" t="s">
        <v>46</v>
      </c>
      <c r="M158" s="8" t="s">
        <v>18</v>
      </c>
      <c r="N158" s="8"/>
      <c r="O158" s="8"/>
    </row>
    <row r="159" spans="1:15" x14ac:dyDescent="0.2">
      <c r="A159" s="8">
        <v>23979</v>
      </c>
      <c r="B159" s="8" t="s">
        <v>37</v>
      </c>
      <c r="C159" s="8" t="s">
        <v>39</v>
      </c>
      <c r="D159" s="9" t="s">
        <v>64</v>
      </c>
      <c r="E159" s="8">
        <v>2</v>
      </c>
      <c r="F159" s="8" t="s">
        <v>19</v>
      </c>
      <c r="G159" s="8" t="s">
        <v>25</v>
      </c>
      <c r="H159" s="8" t="s">
        <v>18</v>
      </c>
      <c r="I159" s="8">
        <v>0</v>
      </c>
      <c r="J159" s="8" t="s">
        <v>16</v>
      </c>
      <c r="K159" s="8" t="s">
        <v>17</v>
      </c>
      <c r="L159" s="8" t="s">
        <v>46</v>
      </c>
      <c r="M159" s="8" t="s">
        <v>18</v>
      </c>
      <c r="N159" s="8"/>
      <c r="O159" s="8"/>
    </row>
    <row r="160" spans="1:15" x14ac:dyDescent="0.2">
      <c r="A160" s="8">
        <v>25605</v>
      </c>
      <c r="B160" s="8" t="s">
        <v>37</v>
      </c>
      <c r="C160" s="8" t="s">
        <v>38</v>
      </c>
      <c r="D160" s="9" t="s">
        <v>64</v>
      </c>
      <c r="E160" s="8">
        <v>2</v>
      </c>
      <c r="F160" s="8" t="s">
        <v>19</v>
      </c>
      <c r="G160" s="8" t="s">
        <v>25</v>
      </c>
      <c r="H160" s="8" t="s">
        <v>18</v>
      </c>
      <c r="I160" s="8">
        <v>1</v>
      </c>
      <c r="J160" s="8" t="s">
        <v>16</v>
      </c>
      <c r="K160" s="8" t="s">
        <v>17</v>
      </c>
      <c r="L160" s="8" t="s">
        <v>46</v>
      </c>
      <c r="M160" s="8" t="s">
        <v>15</v>
      </c>
      <c r="N160" s="8"/>
      <c r="O160" s="8"/>
    </row>
    <row r="161" spans="1:15" x14ac:dyDescent="0.2">
      <c r="A161" s="8">
        <v>20797</v>
      </c>
      <c r="B161" s="8" t="s">
        <v>36</v>
      </c>
      <c r="C161" s="8" t="s">
        <v>38</v>
      </c>
      <c r="D161" s="9" t="s">
        <v>64</v>
      </c>
      <c r="E161" s="8">
        <v>1</v>
      </c>
      <c r="F161" s="8" t="s">
        <v>13</v>
      </c>
      <c r="G161" s="8" t="s">
        <v>25</v>
      </c>
      <c r="H161" s="8" t="s">
        <v>15</v>
      </c>
      <c r="I161" s="8">
        <v>0</v>
      </c>
      <c r="J161" s="8" t="s">
        <v>16</v>
      </c>
      <c r="K161" s="8" t="s">
        <v>17</v>
      </c>
      <c r="L161" s="8" t="s">
        <v>46</v>
      </c>
      <c r="M161" s="8" t="s">
        <v>18</v>
      </c>
      <c r="N161" s="8"/>
      <c r="O161" s="8"/>
    </row>
    <row r="162" spans="1:15" x14ac:dyDescent="0.2">
      <c r="A162" s="8">
        <v>21980</v>
      </c>
      <c r="B162" s="8" t="s">
        <v>37</v>
      </c>
      <c r="C162" s="8" t="s">
        <v>38</v>
      </c>
      <c r="D162" s="9" t="s">
        <v>65</v>
      </c>
      <c r="E162" s="8">
        <v>1</v>
      </c>
      <c r="F162" s="8" t="s">
        <v>13</v>
      </c>
      <c r="G162" s="8" t="s">
        <v>21</v>
      </c>
      <c r="H162" s="8" t="s">
        <v>15</v>
      </c>
      <c r="I162" s="8">
        <v>1</v>
      </c>
      <c r="J162" s="8" t="s">
        <v>23</v>
      </c>
      <c r="K162" s="8" t="s">
        <v>24</v>
      </c>
      <c r="L162" s="8" t="s">
        <v>46</v>
      </c>
      <c r="M162" s="8" t="s">
        <v>15</v>
      </c>
      <c r="N162" s="8"/>
      <c r="O162" s="8"/>
    </row>
    <row r="163" spans="1:15" x14ac:dyDescent="0.2">
      <c r="A163" s="8">
        <v>25460</v>
      </c>
      <c r="B163" s="8" t="s">
        <v>36</v>
      </c>
      <c r="C163" s="8" t="s">
        <v>38</v>
      </c>
      <c r="D163" s="9" t="s">
        <v>64</v>
      </c>
      <c r="E163" s="8">
        <v>2</v>
      </c>
      <c r="F163" s="8" t="s">
        <v>27</v>
      </c>
      <c r="G163" s="8" t="s">
        <v>25</v>
      </c>
      <c r="H163" s="8" t="s">
        <v>15</v>
      </c>
      <c r="I163" s="8">
        <v>0</v>
      </c>
      <c r="J163" s="8" t="s">
        <v>16</v>
      </c>
      <c r="K163" s="8" t="s">
        <v>17</v>
      </c>
      <c r="L163" s="8" t="s">
        <v>46</v>
      </c>
      <c r="M163" s="8" t="s">
        <v>15</v>
      </c>
      <c r="N163" s="8"/>
      <c r="O163" s="8"/>
    </row>
    <row r="164" spans="1:15" x14ac:dyDescent="0.2">
      <c r="A164" s="8">
        <v>29181</v>
      </c>
      <c r="B164" s="8" t="s">
        <v>37</v>
      </c>
      <c r="C164" s="8" t="s">
        <v>38</v>
      </c>
      <c r="D164" s="9" t="s">
        <v>65</v>
      </c>
      <c r="E164" s="8">
        <v>2</v>
      </c>
      <c r="F164" s="8" t="s">
        <v>13</v>
      </c>
      <c r="G164" s="8" t="s">
        <v>21</v>
      </c>
      <c r="H164" s="8" t="s">
        <v>18</v>
      </c>
      <c r="I164" s="8">
        <v>1</v>
      </c>
      <c r="J164" s="8" t="s">
        <v>16</v>
      </c>
      <c r="K164" s="8" t="s">
        <v>24</v>
      </c>
      <c r="L164" s="8" t="s">
        <v>48</v>
      </c>
      <c r="M164" s="8" t="s">
        <v>15</v>
      </c>
      <c r="N164" s="8"/>
      <c r="O164" s="8"/>
    </row>
    <row r="165" spans="1:15" x14ac:dyDescent="0.2">
      <c r="A165" s="8">
        <v>24279</v>
      </c>
      <c r="B165" s="8" t="s">
        <v>37</v>
      </c>
      <c r="C165" s="8" t="s">
        <v>39</v>
      </c>
      <c r="D165" s="9" t="s">
        <v>64</v>
      </c>
      <c r="E165" s="8">
        <v>2</v>
      </c>
      <c r="F165" s="8" t="s">
        <v>19</v>
      </c>
      <c r="G165" s="8" t="s">
        <v>14</v>
      </c>
      <c r="H165" s="8" t="s">
        <v>18</v>
      </c>
      <c r="I165" s="8">
        <v>2</v>
      </c>
      <c r="J165" s="8" t="s">
        <v>26</v>
      </c>
      <c r="K165" s="8" t="s">
        <v>24</v>
      </c>
      <c r="L165" s="8" t="s">
        <v>46</v>
      </c>
      <c r="M165" s="8" t="s">
        <v>18</v>
      </c>
      <c r="N165" s="8"/>
      <c r="O165" s="8"/>
    </row>
    <row r="166" spans="1:15" x14ac:dyDescent="0.2">
      <c r="A166" s="8">
        <v>22402</v>
      </c>
      <c r="B166" s="8" t="s">
        <v>36</v>
      </c>
      <c r="C166" s="8" t="s">
        <v>39</v>
      </c>
      <c r="D166" s="9" t="s">
        <v>64</v>
      </c>
      <c r="E166" s="8">
        <v>0</v>
      </c>
      <c r="F166" s="8" t="s">
        <v>19</v>
      </c>
      <c r="G166" s="8" t="s">
        <v>25</v>
      </c>
      <c r="H166" s="8" t="s">
        <v>15</v>
      </c>
      <c r="I166" s="8">
        <v>1</v>
      </c>
      <c r="J166" s="8" t="s">
        <v>22</v>
      </c>
      <c r="K166" s="8" t="s">
        <v>24</v>
      </c>
      <c r="L166" s="8" t="s">
        <v>48</v>
      </c>
      <c r="M166" s="8" t="s">
        <v>15</v>
      </c>
      <c r="N166" s="8"/>
      <c r="O166" s="8"/>
    </row>
    <row r="167" spans="1:15" x14ac:dyDescent="0.2">
      <c r="A167" s="8">
        <v>15465</v>
      </c>
      <c r="B167" s="8" t="s">
        <v>36</v>
      </c>
      <c r="C167" s="8" t="s">
        <v>38</v>
      </c>
      <c r="D167" s="9" t="s">
        <v>64</v>
      </c>
      <c r="E167" s="8">
        <v>0</v>
      </c>
      <c r="F167" s="8" t="s">
        <v>19</v>
      </c>
      <c r="G167" s="8" t="s">
        <v>25</v>
      </c>
      <c r="H167" s="8" t="s">
        <v>18</v>
      </c>
      <c r="I167" s="8">
        <v>1</v>
      </c>
      <c r="J167" s="8" t="s">
        <v>16</v>
      </c>
      <c r="K167" s="8" t="s">
        <v>24</v>
      </c>
      <c r="L167" s="8" t="s">
        <v>48</v>
      </c>
      <c r="M167" s="8" t="s">
        <v>18</v>
      </c>
      <c r="N167" s="8"/>
      <c r="O167" s="8"/>
    </row>
    <row r="168" spans="1:15" x14ac:dyDescent="0.2">
      <c r="A168" s="8">
        <v>26757</v>
      </c>
      <c r="B168" s="8" t="s">
        <v>37</v>
      </c>
      <c r="C168" s="8" t="s">
        <v>39</v>
      </c>
      <c r="D168" s="9" t="s">
        <v>65</v>
      </c>
      <c r="E168" s="8">
        <v>1</v>
      </c>
      <c r="F168" s="8" t="s">
        <v>13</v>
      </c>
      <c r="G168" s="8" t="s">
        <v>21</v>
      </c>
      <c r="H168" s="8" t="s">
        <v>15</v>
      </c>
      <c r="I168" s="8">
        <v>1</v>
      </c>
      <c r="J168" s="8" t="s">
        <v>22</v>
      </c>
      <c r="K168" s="8" t="s">
        <v>24</v>
      </c>
      <c r="L168" s="8" t="s">
        <v>46</v>
      </c>
      <c r="M168" s="8" t="s">
        <v>15</v>
      </c>
      <c r="N168" s="8"/>
      <c r="O168" s="8"/>
    </row>
    <row r="169" spans="1:15" x14ac:dyDescent="0.2">
      <c r="A169" s="8">
        <v>14233</v>
      </c>
      <c r="B169" s="8" t="s">
        <v>37</v>
      </c>
      <c r="C169" s="8" t="s">
        <v>39</v>
      </c>
      <c r="D169" s="9" t="s">
        <v>65</v>
      </c>
      <c r="E169" s="8">
        <v>0</v>
      </c>
      <c r="F169" s="8" t="s">
        <v>27</v>
      </c>
      <c r="G169" s="8" t="s">
        <v>28</v>
      </c>
      <c r="H169" s="8" t="s">
        <v>15</v>
      </c>
      <c r="I169" s="8">
        <v>3</v>
      </c>
      <c r="J169" s="8" t="s">
        <v>30</v>
      </c>
      <c r="K169" s="8" t="s">
        <v>24</v>
      </c>
      <c r="L169" s="8" t="s">
        <v>48</v>
      </c>
      <c r="M169" s="8" t="s">
        <v>18</v>
      </c>
      <c r="N169" s="8"/>
      <c r="O169" s="8"/>
    </row>
    <row r="170" spans="1:15" x14ac:dyDescent="0.2">
      <c r="A170" s="8">
        <v>14058</v>
      </c>
      <c r="B170" s="8" t="s">
        <v>37</v>
      </c>
      <c r="C170" s="8" t="s">
        <v>39</v>
      </c>
      <c r="D170" s="9" t="s">
        <v>65</v>
      </c>
      <c r="E170" s="8">
        <v>0</v>
      </c>
      <c r="F170" s="8" t="s">
        <v>13</v>
      </c>
      <c r="G170" s="8" t="s">
        <v>21</v>
      </c>
      <c r="H170" s="8" t="s">
        <v>18</v>
      </c>
      <c r="I170" s="8">
        <v>1</v>
      </c>
      <c r="J170" s="8" t="s">
        <v>23</v>
      </c>
      <c r="K170" s="8" t="s">
        <v>24</v>
      </c>
      <c r="L170" s="8" t="s">
        <v>46</v>
      </c>
      <c r="M170" s="8" t="s">
        <v>15</v>
      </c>
      <c r="N170" s="8"/>
      <c r="O170" s="8"/>
    </row>
    <row r="171" spans="1:15" x14ac:dyDescent="0.2">
      <c r="A171" s="8">
        <v>12273</v>
      </c>
      <c r="B171" s="8" t="s">
        <v>36</v>
      </c>
      <c r="C171" s="8" t="s">
        <v>39</v>
      </c>
      <c r="D171" s="9" t="s">
        <v>64</v>
      </c>
      <c r="E171" s="8">
        <v>1</v>
      </c>
      <c r="F171" s="8" t="s">
        <v>13</v>
      </c>
      <c r="G171" s="8" t="s">
        <v>20</v>
      </c>
      <c r="H171" s="8" t="s">
        <v>15</v>
      </c>
      <c r="I171" s="8">
        <v>0</v>
      </c>
      <c r="J171" s="8" t="s">
        <v>16</v>
      </c>
      <c r="K171" s="8" t="s">
        <v>17</v>
      </c>
      <c r="L171" s="8" t="s">
        <v>46</v>
      </c>
      <c r="M171" s="8" t="s">
        <v>18</v>
      </c>
      <c r="N171" s="8"/>
      <c r="O171" s="8"/>
    </row>
    <row r="172" spans="1:15" x14ac:dyDescent="0.2">
      <c r="A172" s="8">
        <v>17203</v>
      </c>
      <c r="B172" s="8" t="s">
        <v>36</v>
      </c>
      <c r="C172" s="8" t="s">
        <v>38</v>
      </c>
      <c r="D172" s="9" t="s">
        <v>65</v>
      </c>
      <c r="E172" s="8">
        <v>4</v>
      </c>
      <c r="F172" s="8" t="s">
        <v>19</v>
      </c>
      <c r="G172" s="8" t="s">
        <v>21</v>
      </c>
      <c r="H172" s="8" t="s">
        <v>15</v>
      </c>
      <c r="I172" s="8">
        <v>4</v>
      </c>
      <c r="J172" s="8" t="s">
        <v>23</v>
      </c>
      <c r="K172" s="8" t="s">
        <v>17</v>
      </c>
      <c r="L172" s="8" t="s">
        <v>47</v>
      </c>
      <c r="M172" s="8" t="s">
        <v>15</v>
      </c>
      <c r="N172" s="8"/>
      <c r="O172" s="8"/>
    </row>
    <row r="173" spans="1:15" x14ac:dyDescent="0.2">
      <c r="A173" s="8">
        <v>18144</v>
      </c>
      <c r="B173" s="8" t="s">
        <v>36</v>
      </c>
      <c r="C173" s="8" t="s">
        <v>38</v>
      </c>
      <c r="D173" s="9" t="s">
        <v>65</v>
      </c>
      <c r="E173" s="8">
        <v>5</v>
      </c>
      <c r="F173" s="8" t="s">
        <v>13</v>
      </c>
      <c r="G173" s="8" t="s">
        <v>28</v>
      </c>
      <c r="H173" s="8" t="s">
        <v>15</v>
      </c>
      <c r="I173" s="8">
        <v>2</v>
      </c>
      <c r="J173" s="8" t="s">
        <v>22</v>
      </c>
      <c r="K173" s="8" t="s">
        <v>17</v>
      </c>
      <c r="L173" s="8" t="s">
        <v>47</v>
      </c>
      <c r="M173" s="8" t="s">
        <v>18</v>
      </c>
      <c r="N173" s="8"/>
      <c r="O173" s="8"/>
    </row>
    <row r="174" spans="1:15" x14ac:dyDescent="0.2">
      <c r="A174" s="8">
        <v>23963</v>
      </c>
      <c r="B174" s="8" t="s">
        <v>36</v>
      </c>
      <c r="C174" s="8" t="s">
        <v>39</v>
      </c>
      <c r="D174" s="9" t="s">
        <v>64</v>
      </c>
      <c r="E174" s="8">
        <v>0</v>
      </c>
      <c r="F174" s="8" t="s">
        <v>29</v>
      </c>
      <c r="G174" s="8" t="s">
        <v>25</v>
      </c>
      <c r="H174" s="8" t="s">
        <v>18</v>
      </c>
      <c r="I174" s="8">
        <v>2</v>
      </c>
      <c r="J174" s="8" t="s">
        <v>16</v>
      </c>
      <c r="K174" s="8" t="s">
        <v>17</v>
      </c>
      <c r="L174" s="8" t="s">
        <v>48</v>
      </c>
      <c r="M174" s="8" t="s">
        <v>18</v>
      </c>
      <c r="N174" s="8"/>
      <c r="O174" s="8"/>
    </row>
    <row r="175" spans="1:15" x14ac:dyDescent="0.2">
      <c r="A175" s="8">
        <v>17907</v>
      </c>
      <c r="B175" s="8" t="s">
        <v>36</v>
      </c>
      <c r="C175" s="8" t="s">
        <v>38</v>
      </c>
      <c r="D175" s="9" t="s">
        <v>64</v>
      </c>
      <c r="E175" s="8">
        <v>0</v>
      </c>
      <c r="F175" s="8" t="s">
        <v>19</v>
      </c>
      <c r="G175" s="8" t="s">
        <v>25</v>
      </c>
      <c r="H175" s="8" t="s">
        <v>15</v>
      </c>
      <c r="I175" s="8">
        <v>1</v>
      </c>
      <c r="J175" s="8" t="s">
        <v>22</v>
      </c>
      <c r="K175" s="8" t="s">
        <v>24</v>
      </c>
      <c r="L175" s="8" t="s">
        <v>48</v>
      </c>
      <c r="M175" s="8" t="s">
        <v>18</v>
      </c>
      <c r="N175" s="8"/>
      <c r="O175" s="8"/>
    </row>
    <row r="176" spans="1:15" x14ac:dyDescent="0.2">
      <c r="A176" s="8">
        <v>19442</v>
      </c>
      <c r="B176" s="8" t="s">
        <v>37</v>
      </c>
      <c r="C176" s="8" t="s">
        <v>39</v>
      </c>
      <c r="D176" s="9" t="s">
        <v>65</v>
      </c>
      <c r="E176" s="8">
        <v>0</v>
      </c>
      <c r="F176" s="8" t="s">
        <v>31</v>
      </c>
      <c r="G176" s="8" t="s">
        <v>14</v>
      </c>
      <c r="H176" s="8" t="s">
        <v>15</v>
      </c>
      <c r="I176" s="8">
        <v>0</v>
      </c>
      <c r="J176" s="8" t="s">
        <v>16</v>
      </c>
      <c r="K176" s="8" t="s">
        <v>17</v>
      </c>
      <c r="L176" s="8" t="s">
        <v>48</v>
      </c>
      <c r="M176" s="8" t="s">
        <v>15</v>
      </c>
      <c r="N176" s="8"/>
      <c r="O176" s="8"/>
    </row>
    <row r="177" spans="1:15" x14ac:dyDescent="0.2">
      <c r="A177" s="8">
        <v>17504</v>
      </c>
      <c r="B177" s="8" t="s">
        <v>37</v>
      </c>
      <c r="C177" s="8" t="s">
        <v>38</v>
      </c>
      <c r="D177" s="9" t="s">
        <v>65</v>
      </c>
      <c r="E177" s="8">
        <v>2</v>
      </c>
      <c r="F177" s="8" t="s">
        <v>19</v>
      </c>
      <c r="G177" s="8" t="s">
        <v>14</v>
      </c>
      <c r="H177" s="8" t="s">
        <v>15</v>
      </c>
      <c r="I177" s="8">
        <v>2</v>
      </c>
      <c r="J177" s="8" t="s">
        <v>23</v>
      </c>
      <c r="K177" s="8" t="s">
        <v>24</v>
      </c>
      <c r="L177" s="8" t="s">
        <v>46</v>
      </c>
      <c r="M177" s="8" t="s">
        <v>15</v>
      </c>
      <c r="N177" s="8"/>
      <c r="O177" s="8"/>
    </row>
    <row r="178" spans="1:15" x14ac:dyDescent="0.2">
      <c r="A178" s="8">
        <v>12253</v>
      </c>
      <c r="B178" s="8" t="s">
        <v>37</v>
      </c>
      <c r="C178" s="8" t="s">
        <v>38</v>
      </c>
      <c r="D178" s="9" t="s">
        <v>64</v>
      </c>
      <c r="E178" s="8">
        <v>0</v>
      </c>
      <c r="F178" s="8" t="s">
        <v>19</v>
      </c>
      <c r="G178" s="8" t="s">
        <v>25</v>
      </c>
      <c r="H178" s="8" t="s">
        <v>15</v>
      </c>
      <c r="I178" s="8">
        <v>0</v>
      </c>
      <c r="J178" s="8" t="s">
        <v>16</v>
      </c>
      <c r="K178" s="8" t="s">
        <v>24</v>
      </c>
      <c r="L178" s="8" t="s">
        <v>48</v>
      </c>
      <c r="M178" s="8" t="s">
        <v>15</v>
      </c>
      <c r="N178" s="8"/>
      <c r="O178" s="8"/>
    </row>
    <row r="179" spans="1:15" x14ac:dyDescent="0.2">
      <c r="A179" s="8">
        <v>27304</v>
      </c>
      <c r="B179" s="8" t="s">
        <v>37</v>
      </c>
      <c r="C179" s="8" t="s">
        <v>38</v>
      </c>
      <c r="D179" s="9" t="s">
        <v>65</v>
      </c>
      <c r="E179" s="8">
        <v>2</v>
      </c>
      <c r="F179" s="8" t="s">
        <v>19</v>
      </c>
      <c r="G179" s="8" t="s">
        <v>21</v>
      </c>
      <c r="H179" s="8" t="s">
        <v>18</v>
      </c>
      <c r="I179" s="8">
        <v>3</v>
      </c>
      <c r="J179" s="8" t="s">
        <v>23</v>
      </c>
      <c r="K179" s="8" t="s">
        <v>17</v>
      </c>
      <c r="L179" s="8" t="s">
        <v>46</v>
      </c>
      <c r="M179" s="8" t="s">
        <v>18</v>
      </c>
      <c r="N179" s="8"/>
      <c r="O179" s="8"/>
    </row>
    <row r="180" spans="1:15" x14ac:dyDescent="0.2">
      <c r="A180" s="8">
        <v>14191</v>
      </c>
      <c r="B180" s="8" t="s">
        <v>36</v>
      </c>
      <c r="C180" s="8" t="s">
        <v>39</v>
      </c>
      <c r="D180" s="9" t="s">
        <v>66</v>
      </c>
      <c r="E180" s="8">
        <v>4</v>
      </c>
      <c r="F180" s="8" t="s">
        <v>19</v>
      </c>
      <c r="G180" s="8" t="s">
        <v>21</v>
      </c>
      <c r="H180" s="8" t="s">
        <v>18</v>
      </c>
      <c r="I180" s="8">
        <v>2</v>
      </c>
      <c r="J180" s="8" t="s">
        <v>30</v>
      </c>
      <c r="K180" s="8" t="s">
        <v>17</v>
      </c>
      <c r="L180" s="8" t="s">
        <v>46</v>
      </c>
      <c r="M180" s="8" t="s">
        <v>15</v>
      </c>
      <c r="N180" s="8"/>
      <c r="O180" s="8"/>
    </row>
    <row r="181" spans="1:15" x14ac:dyDescent="0.2">
      <c r="A181" s="8">
        <v>12212</v>
      </c>
      <c r="B181" s="8" t="s">
        <v>36</v>
      </c>
      <c r="C181" s="8" t="s">
        <v>38</v>
      </c>
      <c r="D181" s="9" t="s">
        <v>64</v>
      </c>
      <c r="E181" s="8">
        <v>0</v>
      </c>
      <c r="F181" s="8" t="s">
        <v>31</v>
      </c>
      <c r="G181" s="8" t="s">
        <v>25</v>
      </c>
      <c r="H181" s="8" t="s">
        <v>15</v>
      </c>
      <c r="I181" s="8">
        <v>0</v>
      </c>
      <c r="J181" s="8" t="s">
        <v>16</v>
      </c>
      <c r="K181" s="8" t="s">
        <v>17</v>
      </c>
      <c r="L181" s="8" t="s">
        <v>48</v>
      </c>
      <c r="M181" s="8" t="s">
        <v>15</v>
      </c>
      <c r="N181" s="8"/>
      <c r="O181" s="8"/>
    </row>
    <row r="182" spans="1:15" x14ac:dyDescent="0.2">
      <c r="A182" s="8">
        <v>25529</v>
      </c>
      <c r="B182" s="8" t="s">
        <v>37</v>
      </c>
      <c r="C182" s="8" t="s">
        <v>39</v>
      </c>
      <c r="D182" s="9" t="s">
        <v>64</v>
      </c>
      <c r="E182" s="8">
        <v>1</v>
      </c>
      <c r="F182" s="8" t="s">
        <v>31</v>
      </c>
      <c r="G182" s="8" t="s">
        <v>25</v>
      </c>
      <c r="H182" s="8" t="s">
        <v>15</v>
      </c>
      <c r="I182" s="8">
        <v>0</v>
      </c>
      <c r="J182" s="8" t="s">
        <v>16</v>
      </c>
      <c r="K182" s="8" t="s">
        <v>17</v>
      </c>
      <c r="L182" s="8" t="s">
        <v>46</v>
      </c>
      <c r="M182" s="8" t="s">
        <v>18</v>
      </c>
      <c r="N182" s="8"/>
      <c r="O182" s="8"/>
    </row>
    <row r="183" spans="1:15" x14ac:dyDescent="0.2">
      <c r="A183" s="8">
        <v>22170</v>
      </c>
      <c r="B183" s="8" t="s">
        <v>36</v>
      </c>
      <c r="C183" s="8" t="s">
        <v>38</v>
      </c>
      <c r="D183" s="9" t="s">
        <v>64</v>
      </c>
      <c r="E183" s="8">
        <v>3</v>
      </c>
      <c r="F183" s="8" t="s">
        <v>19</v>
      </c>
      <c r="G183" s="8" t="s">
        <v>20</v>
      </c>
      <c r="H183" s="8" t="s">
        <v>18</v>
      </c>
      <c r="I183" s="8">
        <v>2</v>
      </c>
      <c r="J183" s="8" t="s">
        <v>26</v>
      </c>
      <c r="K183" s="8" t="s">
        <v>24</v>
      </c>
      <c r="L183" s="8" t="s">
        <v>46</v>
      </c>
      <c r="M183" s="8" t="s">
        <v>15</v>
      </c>
      <c r="N183" s="8"/>
      <c r="O183" s="8"/>
    </row>
    <row r="184" spans="1:15" x14ac:dyDescent="0.2">
      <c r="A184" s="8">
        <v>19445</v>
      </c>
      <c r="B184" s="8" t="s">
        <v>36</v>
      </c>
      <c r="C184" s="8" t="s">
        <v>38</v>
      </c>
      <c r="D184" s="9" t="s">
        <v>64</v>
      </c>
      <c r="E184" s="8">
        <v>2</v>
      </c>
      <c r="F184" s="8" t="s">
        <v>27</v>
      </c>
      <c r="G184" s="8" t="s">
        <v>25</v>
      </c>
      <c r="H184" s="8" t="s">
        <v>18</v>
      </c>
      <c r="I184" s="8">
        <v>1</v>
      </c>
      <c r="J184" s="8" t="s">
        <v>16</v>
      </c>
      <c r="K184" s="8" t="s">
        <v>17</v>
      </c>
      <c r="L184" s="8" t="s">
        <v>48</v>
      </c>
      <c r="M184" s="8" t="s">
        <v>18</v>
      </c>
      <c r="N184" s="8"/>
      <c r="O184" s="8"/>
    </row>
    <row r="185" spans="1:15" x14ac:dyDescent="0.2">
      <c r="A185" s="8">
        <v>15265</v>
      </c>
      <c r="B185" s="8" t="s">
        <v>37</v>
      </c>
      <c r="C185" s="8" t="s">
        <v>39</v>
      </c>
      <c r="D185" s="9" t="s">
        <v>64</v>
      </c>
      <c r="E185" s="8">
        <v>2</v>
      </c>
      <c r="F185" s="8" t="s">
        <v>13</v>
      </c>
      <c r="G185" s="8" t="s">
        <v>28</v>
      </c>
      <c r="H185" s="8" t="s">
        <v>15</v>
      </c>
      <c r="I185" s="8">
        <v>2</v>
      </c>
      <c r="J185" s="8" t="s">
        <v>23</v>
      </c>
      <c r="K185" s="8" t="s">
        <v>24</v>
      </c>
      <c r="L185" s="8" t="s">
        <v>47</v>
      </c>
      <c r="M185" s="8" t="s">
        <v>15</v>
      </c>
      <c r="N185" s="8"/>
      <c r="O185" s="8"/>
    </row>
    <row r="186" spans="1:15" x14ac:dyDescent="0.2">
      <c r="A186" s="8">
        <v>28918</v>
      </c>
      <c r="B186" s="8" t="s">
        <v>36</v>
      </c>
      <c r="C186" s="8" t="s">
        <v>38</v>
      </c>
      <c r="D186" s="9" t="s">
        <v>65</v>
      </c>
      <c r="E186" s="8">
        <v>4</v>
      </c>
      <c r="F186" s="8" t="s">
        <v>27</v>
      </c>
      <c r="G186" s="8" t="s">
        <v>28</v>
      </c>
      <c r="H186" s="8" t="s">
        <v>18</v>
      </c>
      <c r="I186" s="8">
        <v>4</v>
      </c>
      <c r="J186" s="8" t="s">
        <v>30</v>
      </c>
      <c r="K186" s="8" t="s">
        <v>17</v>
      </c>
      <c r="L186" s="8" t="s">
        <v>46</v>
      </c>
      <c r="M186" s="8" t="s">
        <v>18</v>
      </c>
      <c r="N186" s="8"/>
      <c r="O186" s="8"/>
    </row>
    <row r="187" spans="1:15" x14ac:dyDescent="0.2">
      <c r="A187" s="8">
        <v>15799</v>
      </c>
      <c r="B187" s="8" t="s">
        <v>36</v>
      </c>
      <c r="C187" s="8" t="s">
        <v>38</v>
      </c>
      <c r="D187" s="9" t="s">
        <v>65</v>
      </c>
      <c r="E187" s="8">
        <v>1</v>
      </c>
      <c r="F187" s="8" t="s">
        <v>13</v>
      </c>
      <c r="G187" s="8" t="s">
        <v>21</v>
      </c>
      <c r="H187" s="8" t="s">
        <v>15</v>
      </c>
      <c r="I187" s="8">
        <v>1</v>
      </c>
      <c r="J187" s="8" t="s">
        <v>22</v>
      </c>
      <c r="K187" s="8" t="s">
        <v>24</v>
      </c>
      <c r="L187" s="8" t="s">
        <v>46</v>
      </c>
      <c r="M187" s="8" t="s">
        <v>15</v>
      </c>
      <c r="N187" s="8"/>
      <c r="O187" s="8"/>
    </row>
    <row r="188" spans="1:15" x14ac:dyDescent="0.2">
      <c r="A188" s="8">
        <v>11047</v>
      </c>
      <c r="B188" s="8" t="s">
        <v>36</v>
      </c>
      <c r="C188" s="8" t="s">
        <v>38</v>
      </c>
      <c r="D188" s="9" t="s">
        <v>64</v>
      </c>
      <c r="E188" s="8">
        <v>3</v>
      </c>
      <c r="F188" s="8" t="s">
        <v>27</v>
      </c>
      <c r="G188" s="8" t="s">
        <v>14</v>
      </c>
      <c r="H188" s="8" t="s">
        <v>18</v>
      </c>
      <c r="I188" s="8">
        <v>2</v>
      </c>
      <c r="J188" s="8" t="s">
        <v>26</v>
      </c>
      <c r="K188" s="8" t="s">
        <v>24</v>
      </c>
      <c r="L188" s="8" t="s">
        <v>46</v>
      </c>
      <c r="M188" s="8" t="s">
        <v>15</v>
      </c>
      <c r="N188" s="8"/>
      <c r="O188" s="8"/>
    </row>
    <row r="189" spans="1:15" x14ac:dyDescent="0.2">
      <c r="A189" s="8">
        <v>18151</v>
      </c>
      <c r="B189" s="8" t="s">
        <v>37</v>
      </c>
      <c r="C189" s="8" t="s">
        <v>39</v>
      </c>
      <c r="D189" s="9" t="s">
        <v>65</v>
      </c>
      <c r="E189" s="8">
        <v>5</v>
      </c>
      <c r="F189" s="8" t="s">
        <v>19</v>
      </c>
      <c r="G189" s="8" t="s">
        <v>21</v>
      </c>
      <c r="H189" s="8" t="s">
        <v>18</v>
      </c>
      <c r="I189" s="8">
        <v>2</v>
      </c>
      <c r="J189" s="8" t="s">
        <v>30</v>
      </c>
      <c r="K189" s="8" t="s">
        <v>17</v>
      </c>
      <c r="L189" s="8" t="s">
        <v>46</v>
      </c>
      <c r="M189" s="8" t="s">
        <v>18</v>
      </c>
      <c r="N189" s="8"/>
      <c r="O189" s="8"/>
    </row>
    <row r="190" spans="1:15" x14ac:dyDescent="0.2">
      <c r="A190" s="8">
        <v>20606</v>
      </c>
      <c r="B190" s="8" t="s">
        <v>36</v>
      </c>
      <c r="C190" s="8" t="s">
        <v>38</v>
      </c>
      <c r="D190" s="9" t="s">
        <v>65</v>
      </c>
      <c r="E190" s="8">
        <v>0</v>
      </c>
      <c r="F190" s="8" t="s">
        <v>13</v>
      </c>
      <c r="G190" s="8" t="s">
        <v>21</v>
      </c>
      <c r="H190" s="8" t="s">
        <v>15</v>
      </c>
      <c r="I190" s="8">
        <v>4</v>
      </c>
      <c r="J190" s="8" t="s">
        <v>30</v>
      </c>
      <c r="K190" s="8" t="s">
        <v>24</v>
      </c>
      <c r="L190" s="8" t="s">
        <v>48</v>
      </c>
      <c r="M190" s="8" t="s">
        <v>15</v>
      </c>
      <c r="N190" s="8"/>
      <c r="O190" s="8"/>
    </row>
    <row r="191" spans="1:15" x14ac:dyDescent="0.2">
      <c r="A191" s="8">
        <v>19482</v>
      </c>
      <c r="B191" s="8" t="s">
        <v>36</v>
      </c>
      <c r="C191" s="8" t="s">
        <v>39</v>
      </c>
      <c r="D191" s="9" t="s">
        <v>64</v>
      </c>
      <c r="E191" s="8">
        <v>1</v>
      </c>
      <c r="F191" s="8" t="s">
        <v>19</v>
      </c>
      <c r="G191" s="8" t="s">
        <v>20</v>
      </c>
      <c r="H191" s="8" t="s">
        <v>15</v>
      </c>
      <c r="I191" s="8">
        <v>1</v>
      </c>
      <c r="J191" s="8" t="s">
        <v>16</v>
      </c>
      <c r="K191" s="8" t="s">
        <v>17</v>
      </c>
      <c r="L191" s="8" t="s">
        <v>46</v>
      </c>
      <c r="M191" s="8" t="s">
        <v>15</v>
      </c>
      <c r="N191" s="8"/>
      <c r="O191" s="8"/>
    </row>
    <row r="192" spans="1:15" x14ac:dyDescent="0.2">
      <c r="A192" s="8">
        <v>16489</v>
      </c>
      <c r="B192" s="8" t="s">
        <v>36</v>
      </c>
      <c r="C192" s="8" t="s">
        <v>39</v>
      </c>
      <c r="D192" s="9" t="s">
        <v>64</v>
      </c>
      <c r="E192" s="8">
        <v>3</v>
      </c>
      <c r="F192" s="8" t="s">
        <v>27</v>
      </c>
      <c r="G192" s="8" t="s">
        <v>14</v>
      </c>
      <c r="H192" s="8" t="s">
        <v>15</v>
      </c>
      <c r="I192" s="8">
        <v>2</v>
      </c>
      <c r="J192" s="8" t="s">
        <v>23</v>
      </c>
      <c r="K192" s="8" t="s">
        <v>24</v>
      </c>
      <c r="L192" s="8" t="s">
        <v>46</v>
      </c>
      <c r="M192" s="8" t="s">
        <v>18</v>
      </c>
      <c r="N192" s="8"/>
      <c r="O192" s="8"/>
    </row>
    <row r="193" spans="1:15" x14ac:dyDescent="0.2">
      <c r="A193" s="8">
        <v>26944</v>
      </c>
      <c r="B193" s="8" t="s">
        <v>37</v>
      </c>
      <c r="C193" s="8" t="s">
        <v>39</v>
      </c>
      <c r="D193" s="9" t="s">
        <v>65</v>
      </c>
      <c r="E193" s="8">
        <v>2</v>
      </c>
      <c r="F193" s="8" t="s">
        <v>27</v>
      </c>
      <c r="G193" s="8" t="s">
        <v>25</v>
      </c>
      <c r="H193" s="8" t="s">
        <v>15</v>
      </c>
      <c r="I193" s="8">
        <v>0</v>
      </c>
      <c r="J193" s="8" t="s">
        <v>16</v>
      </c>
      <c r="K193" s="8" t="s">
        <v>17</v>
      </c>
      <c r="L193" s="8" t="s">
        <v>48</v>
      </c>
      <c r="M193" s="8" t="s">
        <v>15</v>
      </c>
      <c r="N193" s="8"/>
      <c r="O193" s="8"/>
    </row>
    <row r="194" spans="1:15" x14ac:dyDescent="0.2">
      <c r="A194" s="8">
        <v>15682</v>
      </c>
      <c r="B194" s="8" t="s">
        <v>37</v>
      </c>
      <c r="C194" s="8" t="s">
        <v>38</v>
      </c>
      <c r="D194" s="9" t="s">
        <v>65</v>
      </c>
      <c r="E194" s="8">
        <v>5</v>
      </c>
      <c r="F194" s="8" t="s">
        <v>13</v>
      </c>
      <c r="G194" s="8" t="s">
        <v>28</v>
      </c>
      <c r="H194" s="8" t="s">
        <v>15</v>
      </c>
      <c r="I194" s="8">
        <v>2</v>
      </c>
      <c r="J194" s="8" t="s">
        <v>30</v>
      </c>
      <c r="K194" s="8" t="s">
        <v>17</v>
      </c>
      <c r="L194" s="8" t="s">
        <v>47</v>
      </c>
      <c r="M194" s="8" t="s">
        <v>18</v>
      </c>
      <c r="N194" s="8"/>
      <c r="O194" s="8"/>
    </row>
    <row r="195" spans="1:15" x14ac:dyDescent="0.2">
      <c r="A195" s="8">
        <v>26032</v>
      </c>
      <c r="B195" s="8" t="s">
        <v>36</v>
      </c>
      <c r="C195" s="8" t="s">
        <v>38</v>
      </c>
      <c r="D195" s="9" t="s">
        <v>65</v>
      </c>
      <c r="E195" s="8">
        <v>5</v>
      </c>
      <c r="F195" s="8" t="s">
        <v>13</v>
      </c>
      <c r="G195" s="8" t="s">
        <v>21</v>
      </c>
      <c r="H195" s="8" t="s">
        <v>15</v>
      </c>
      <c r="I195" s="8">
        <v>4</v>
      </c>
      <c r="J195" s="8" t="s">
        <v>30</v>
      </c>
      <c r="K195" s="8" t="s">
        <v>24</v>
      </c>
      <c r="L195" s="8" t="s">
        <v>46</v>
      </c>
      <c r="M195" s="8" t="s">
        <v>18</v>
      </c>
      <c r="N195" s="8"/>
      <c r="O195" s="8"/>
    </row>
    <row r="196" spans="1:15" x14ac:dyDescent="0.2">
      <c r="A196" s="8">
        <v>17843</v>
      </c>
      <c r="B196" s="8" t="s">
        <v>37</v>
      </c>
      <c r="C196" s="8" t="s">
        <v>38</v>
      </c>
      <c r="D196" s="9" t="s">
        <v>64</v>
      </c>
      <c r="E196" s="8">
        <v>0</v>
      </c>
      <c r="F196" s="8" t="s">
        <v>29</v>
      </c>
      <c r="G196" s="8" t="s">
        <v>25</v>
      </c>
      <c r="H196" s="8" t="s">
        <v>18</v>
      </c>
      <c r="I196" s="8">
        <v>2</v>
      </c>
      <c r="J196" s="8" t="s">
        <v>16</v>
      </c>
      <c r="K196" s="8" t="s">
        <v>17</v>
      </c>
      <c r="L196" s="8" t="s">
        <v>48</v>
      </c>
      <c r="M196" s="8" t="s">
        <v>18</v>
      </c>
      <c r="N196" s="8"/>
      <c r="O196" s="8"/>
    </row>
    <row r="197" spans="1:15" x14ac:dyDescent="0.2">
      <c r="A197" s="8">
        <v>25559</v>
      </c>
      <c r="B197" s="8" t="s">
        <v>37</v>
      </c>
      <c r="C197" s="8" t="s">
        <v>39</v>
      </c>
      <c r="D197" s="9" t="s">
        <v>64</v>
      </c>
      <c r="E197" s="8">
        <v>0</v>
      </c>
      <c r="F197" s="8" t="s">
        <v>13</v>
      </c>
      <c r="G197" s="8" t="s">
        <v>20</v>
      </c>
      <c r="H197" s="8" t="s">
        <v>15</v>
      </c>
      <c r="I197" s="8">
        <v>0</v>
      </c>
      <c r="J197" s="8" t="s">
        <v>16</v>
      </c>
      <c r="K197" s="8" t="s">
        <v>24</v>
      </c>
      <c r="L197" s="8" t="s">
        <v>48</v>
      </c>
      <c r="M197" s="8" t="s">
        <v>15</v>
      </c>
      <c r="N197" s="8"/>
      <c r="O197" s="8"/>
    </row>
    <row r="198" spans="1:15" x14ac:dyDescent="0.2">
      <c r="A198" s="8">
        <v>16209</v>
      </c>
      <c r="B198" s="8" t="s">
        <v>37</v>
      </c>
      <c r="C198" s="8" t="s">
        <v>38</v>
      </c>
      <c r="D198" s="9" t="s">
        <v>65</v>
      </c>
      <c r="E198" s="8">
        <v>0</v>
      </c>
      <c r="F198" s="8" t="s">
        <v>31</v>
      </c>
      <c r="G198" s="8" t="s">
        <v>14</v>
      </c>
      <c r="H198" s="8" t="s">
        <v>15</v>
      </c>
      <c r="I198" s="8">
        <v>0</v>
      </c>
      <c r="J198" s="8" t="s">
        <v>26</v>
      </c>
      <c r="K198" s="8" t="s">
        <v>17</v>
      </c>
      <c r="L198" s="8" t="s">
        <v>48</v>
      </c>
      <c r="M198" s="8" t="s">
        <v>18</v>
      </c>
      <c r="N198" s="8"/>
      <c r="O198" s="8"/>
    </row>
    <row r="199" spans="1:15" x14ac:dyDescent="0.2">
      <c r="A199" s="8">
        <v>11147</v>
      </c>
      <c r="B199" s="8" t="s">
        <v>36</v>
      </c>
      <c r="C199" s="8" t="s">
        <v>39</v>
      </c>
      <c r="D199" s="9" t="s">
        <v>65</v>
      </c>
      <c r="E199" s="8">
        <v>2</v>
      </c>
      <c r="F199" s="8" t="s">
        <v>31</v>
      </c>
      <c r="G199" s="8" t="s">
        <v>28</v>
      </c>
      <c r="H199" s="8" t="s">
        <v>15</v>
      </c>
      <c r="I199" s="8">
        <v>1</v>
      </c>
      <c r="J199" s="8" t="s">
        <v>16</v>
      </c>
      <c r="K199" s="8" t="s">
        <v>24</v>
      </c>
      <c r="L199" s="8" t="s">
        <v>47</v>
      </c>
      <c r="M199" s="8" t="s">
        <v>15</v>
      </c>
      <c r="N199" s="8"/>
      <c r="O199" s="8"/>
    </row>
    <row r="200" spans="1:15" x14ac:dyDescent="0.2">
      <c r="A200" s="8">
        <v>15214</v>
      </c>
      <c r="B200" s="8" t="s">
        <v>37</v>
      </c>
      <c r="C200" s="8" t="s">
        <v>38</v>
      </c>
      <c r="D200" s="9" t="s">
        <v>65</v>
      </c>
      <c r="E200" s="8">
        <v>0</v>
      </c>
      <c r="F200" s="8" t="s">
        <v>31</v>
      </c>
      <c r="G200" s="8" t="s">
        <v>28</v>
      </c>
      <c r="H200" s="8" t="s">
        <v>18</v>
      </c>
      <c r="I200" s="8">
        <v>1</v>
      </c>
      <c r="J200" s="8" t="s">
        <v>26</v>
      </c>
      <c r="K200" s="8" t="s">
        <v>24</v>
      </c>
      <c r="L200" s="8" t="s">
        <v>46</v>
      </c>
      <c r="M200" s="8" t="s">
        <v>15</v>
      </c>
      <c r="N200" s="8"/>
      <c r="O200" s="8"/>
    </row>
    <row r="201" spans="1:15" x14ac:dyDescent="0.2">
      <c r="A201" s="8">
        <v>11453</v>
      </c>
      <c r="B201" s="8" t="s">
        <v>37</v>
      </c>
      <c r="C201" s="8" t="s">
        <v>39</v>
      </c>
      <c r="D201" s="9" t="s">
        <v>65</v>
      </c>
      <c r="E201" s="8">
        <v>0</v>
      </c>
      <c r="F201" s="8" t="s">
        <v>13</v>
      </c>
      <c r="G201" s="8" t="s">
        <v>21</v>
      </c>
      <c r="H201" s="8" t="s">
        <v>18</v>
      </c>
      <c r="I201" s="8">
        <v>3</v>
      </c>
      <c r="J201" s="8" t="s">
        <v>30</v>
      </c>
      <c r="K201" s="8" t="s">
        <v>24</v>
      </c>
      <c r="L201" s="8" t="s">
        <v>48</v>
      </c>
      <c r="M201" s="8" t="s">
        <v>15</v>
      </c>
      <c r="N201" s="8"/>
      <c r="O201" s="8"/>
    </row>
    <row r="202" spans="1:15" x14ac:dyDescent="0.2">
      <c r="A202" s="8">
        <v>24584</v>
      </c>
      <c r="B202" s="8" t="s">
        <v>37</v>
      </c>
      <c r="C202" s="8" t="s">
        <v>39</v>
      </c>
      <c r="D202" s="9" t="s">
        <v>65</v>
      </c>
      <c r="E202" s="8">
        <v>0</v>
      </c>
      <c r="F202" s="8" t="s">
        <v>13</v>
      </c>
      <c r="G202" s="8" t="s">
        <v>21</v>
      </c>
      <c r="H202" s="8" t="s">
        <v>18</v>
      </c>
      <c r="I202" s="8">
        <v>3</v>
      </c>
      <c r="J202" s="8" t="s">
        <v>22</v>
      </c>
      <c r="K202" s="8" t="s">
        <v>24</v>
      </c>
      <c r="L202" s="8" t="s">
        <v>48</v>
      </c>
      <c r="M202" s="8" t="s">
        <v>18</v>
      </c>
      <c r="N202" s="8"/>
      <c r="O202" s="8"/>
    </row>
    <row r="203" spans="1:15" x14ac:dyDescent="0.2">
      <c r="A203" s="8">
        <v>12585</v>
      </c>
      <c r="B203" s="8" t="s">
        <v>36</v>
      </c>
      <c r="C203" s="8" t="s">
        <v>39</v>
      </c>
      <c r="D203" s="9" t="s">
        <v>64</v>
      </c>
      <c r="E203" s="8">
        <v>1</v>
      </c>
      <c r="F203" s="8" t="s">
        <v>27</v>
      </c>
      <c r="G203" s="8" t="s">
        <v>25</v>
      </c>
      <c r="H203" s="8" t="s">
        <v>15</v>
      </c>
      <c r="I203" s="8">
        <v>0</v>
      </c>
      <c r="J203" s="8" t="s">
        <v>22</v>
      </c>
      <c r="K203" s="8" t="s">
        <v>24</v>
      </c>
      <c r="L203" s="8" t="s">
        <v>48</v>
      </c>
      <c r="M203" s="8" t="s">
        <v>15</v>
      </c>
      <c r="N203" s="8"/>
      <c r="O203" s="8"/>
    </row>
    <row r="204" spans="1:15" x14ac:dyDescent="0.2">
      <c r="A204" s="8">
        <v>18626</v>
      </c>
      <c r="B204" s="8" t="s">
        <v>37</v>
      </c>
      <c r="C204" s="8" t="s">
        <v>39</v>
      </c>
      <c r="D204" s="9" t="s">
        <v>64</v>
      </c>
      <c r="E204" s="8">
        <v>2</v>
      </c>
      <c r="F204" s="8" t="s">
        <v>19</v>
      </c>
      <c r="G204" s="8" t="s">
        <v>20</v>
      </c>
      <c r="H204" s="8" t="s">
        <v>15</v>
      </c>
      <c r="I204" s="8">
        <v>0</v>
      </c>
      <c r="J204" s="8" t="s">
        <v>26</v>
      </c>
      <c r="K204" s="8" t="s">
        <v>17</v>
      </c>
      <c r="L204" s="8" t="s">
        <v>48</v>
      </c>
      <c r="M204" s="8" t="s">
        <v>15</v>
      </c>
      <c r="N204" s="8"/>
      <c r="O204" s="8"/>
    </row>
    <row r="205" spans="1:15" x14ac:dyDescent="0.2">
      <c r="A205" s="8">
        <v>29298</v>
      </c>
      <c r="B205" s="8" t="s">
        <v>37</v>
      </c>
      <c r="C205" s="8" t="s">
        <v>38</v>
      </c>
      <c r="D205" s="9" t="s">
        <v>65</v>
      </c>
      <c r="E205" s="8">
        <v>1</v>
      </c>
      <c r="F205" s="8" t="s">
        <v>19</v>
      </c>
      <c r="G205" s="8" t="s">
        <v>14</v>
      </c>
      <c r="H205" s="8" t="s">
        <v>15</v>
      </c>
      <c r="I205" s="8">
        <v>1</v>
      </c>
      <c r="J205" s="8" t="s">
        <v>23</v>
      </c>
      <c r="K205" s="8" t="s">
        <v>24</v>
      </c>
      <c r="L205" s="8" t="s">
        <v>46</v>
      </c>
      <c r="M205" s="8" t="s">
        <v>15</v>
      </c>
      <c r="N205" s="8"/>
      <c r="O205" s="8"/>
    </row>
    <row r="206" spans="1:15" x14ac:dyDescent="0.2">
      <c r="A206" s="8">
        <v>24842</v>
      </c>
      <c r="B206" s="8" t="s">
        <v>37</v>
      </c>
      <c r="C206" s="8" t="s">
        <v>38</v>
      </c>
      <c r="D206" s="9" t="s">
        <v>65</v>
      </c>
      <c r="E206" s="8">
        <v>3</v>
      </c>
      <c r="F206" s="8" t="s">
        <v>27</v>
      </c>
      <c r="G206" s="8" t="s">
        <v>21</v>
      </c>
      <c r="H206" s="8" t="s">
        <v>18</v>
      </c>
      <c r="I206" s="8">
        <v>1</v>
      </c>
      <c r="J206" s="8" t="s">
        <v>22</v>
      </c>
      <c r="K206" s="8" t="s">
        <v>17</v>
      </c>
      <c r="L206" s="8" t="s">
        <v>46</v>
      </c>
      <c r="M206" s="8" t="s">
        <v>18</v>
      </c>
      <c r="N206" s="8"/>
      <c r="O206" s="8"/>
    </row>
    <row r="207" spans="1:15" x14ac:dyDescent="0.2">
      <c r="A207" s="8">
        <v>15657</v>
      </c>
      <c r="B207" s="8" t="s">
        <v>36</v>
      </c>
      <c r="C207" s="8" t="s">
        <v>39</v>
      </c>
      <c r="D207" s="9" t="s">
        <v>64</v>
      </c>
      <c r="E207" s="8">
        <v>3</v>
      </c>
      <c r="F207" s="8" t="s">
        <v>31</v>
      </c>
      <c r="G207" s="8" t="s">
        <v>20</v>
      </c>
      <c r="H207" s="8" t="s">
        <v>15</v>
      </c>
      <c r="I207" s="8">
        <v>0</v>
      </c>
      <c r="J207" s="8" t="s">
        <v>16</v>
      </c>
      <c r="K207" s="8" t="s">
        <v>17</v>
      </c>
      <c r="L207" s="8" t="s">
        <v>46</v>
      </c>
      <c r="M207" s="8" t="s">
        <v>15</v>
      </c>
      <c r="N207" s="8"/>
      <c r="O207" s="8"/>
    </row>
    <row r="208" spans="1:15" x14ac:dyDescent="0.2">
      <c r="A208" s="8">
        <v>11415</v>
      </c>
      <c r="B208" s="8" t="s">
        <v>37</v>
      </c>
      <c r="C208" s="8" t="s">
        <v>39</v>
      </c>
      <c r="D208" s="9" t="s">
        <v>65</v>
      </c>
      <c r="E208" s="8">
        <v>5</v>
      </c>
      <c r="F208" s="8" t="s">
        <v>19</v>
      </c>
      <c r="G208" s="8" t="s">
        <v>21</v>
      </c>
      <c r="H208" s="8" t="s">
        <v>18</v>
      </c>
      <c r="I208" s="8">
        <v>2</v>
      </c>
      <c r="J208" s="8" t="s">
        <v>30</v>
      </c>
      <c r="K208" s="8" t="s">
        <v>17</v>
      </c>
      <c r="L208" s="8" t="s">
        <v>47</v>
      </c>
      <c r="M208" s="8" t="s">
        <v>18</v>
      </c>
      <c r="N208" s="8"/>
      <c r="O208" s="8"/>
    </row>
    <row r="209" spans="1:15" x14ac:dyDescent="0.2">
      <c r="A209" s="8">
        <v>28729</v>
      </c>
      <c r="B209" s="8" t="s">
        <v>37</v>
      </c>
      <c r="C209" s="8" t="s">
        <v>38</v>
      </c>
      <c r="D209" s="9" t="s">
        <v>64</v>
      </c>
      <c r="E209" s="8">
        <v>0</v>
      </c>
      <c r="F209" s="8" t="s">
        <v>29</v>
      </c>
      <c r="G209" s="8" t="s">
        <v>25</v>
      </c>
      <c r="H209" s="8" t="s">
        <v>15</v>
      </c>
      <c r="I209" s="8">
        <v>2</v>
      </c>
      <c r="J209" s="8" t="s">
        <v>26</v>
      </c>
      <c r="K209" s="8" t="s">
        <v>17</v>
      </c>
      <c r="L209" s="8" t="s">
        <v>48</v>
      </c>
      <c r="M209" s="8" t="s">
        <v>15</v>
      </c>
      <c r="N209" s="8"/>
      <c r="O209" s="8"/>
    </row>
    <row r="210" spans="1:15" x14ac:dyDescent="0.2">
      <c r="A210" s="8">
        <v>22633</v>
      </c>
      <c r="B210" s="8" t="s">
        <v>37</v>
      </c>
      <c r="C210" s="8" t="s">
        <v>38</v>
      </c>
      <c r="D210" s="9" t="s">
        <v>64</v>
      </c>
      <c r="E210" s="8">
        <v>0</v>
      </c>
      <c r="F210" s="8" t="s">
        <v>31</v>
      </c>
      <c r="G210" s="8" t="s">
        <v>20</v>
      </c>
      <c r="H210" s="8" t="s">
        <v>15</v>
      </c>
      <c r="I210" s="8">
        <v>0</v>
      </c>
      <c r="J210" s="8" t="s">
        <v>16</v>
      </c>
      <c r="K210" s="8" t="s">
        <v>17</v>
      </c>
      <c r="L210" s="8" t="s">
        <v>48</v>
      </c>
      <c r="M210" s="8" t="s">
        <v>15</v>
      </c>
      <c r="N210" s="8"/>
      <c r="O210" s="8"/>
    </row>
    <row r="211" spans="1:15" x14ac:dyDescent="0.2">
      <c r="A211" s="8">
        <v>25649</v>
      </c>
      <c r="B211" s="8" t="s">
        <v>37</v>
      </c>
      <c r="C211" s="8" t="s">
        <v>38</v>
      </c>
      <c r="D211" s="9" t="s">
        <v>64</v>
      </c>
      <c r="E211" s="8">
        <v>3</v>
      </c>
      <c r="F211" s="8" t="s">
        <v>19</v>
      </c>
      <c r="G211" s="8" t="s">
        <v>20</v>
      </c>
      <c r="H211" s="8" t="s">
        <v>15</v>
      </c>
      <c r="I211" s="8">
        <v>0</v>
      </c>
      <c r="J211" s="8" t="s">
        <v>16</v>
      </c>
      <c r="K211" s="8" t="s">
        <v>17</v>
      </c>
      <c r="L211" s="8" t="s">
        <v>46</v>
      </c>
      <c r="M211" s="8" t="s">
        <v>15</v>
      </c>
      <c r="N211" s="8"/>
      <c r="O211" s="8"/>
    </row>
    <row r="212" spans="1:15" x14ac:dyDescent="0.2">
      <c r="A212" s="8">
        <v>14669</v>
      </c>
      <c r="B212" s="8" t="s">
        <v>36</v>
      </c>
      <c r="C212" s="8" t="s">
        <v>38</v>
      </c>
      <c r="D212" s="9" t="s">
        <v>65</v>
      </c>
      <c r="E212" s="8">
        <v>4</v>
      </c>
      <c r="F212" s="8" t="s">
        <v>31</v>
      </c>
      <c r="G212" s="8" t="s">
        <v>28</v>
      </c>
      <c r="H212" s="8" t="s">
        <v>15</v>
      </c>
      <c r="I212" s="8">
        <v>1</v>
      </c>
      <c r="J212" s="8" t="s">
        <v>16</v>
      </c>
      <c r="K212" s="8" t="s">
        <v>24</v>
      </c>
      <c r="L212" s="8" t="s">
        <v>48</v>
      </c>
      <c r="M212" s="8" t="s">
        <v>18</v>
      </c>
      <c r="N212" s="8"/>
      <c r="O212" s="8"/>
    </row>
    <row r="213" spans="1:15" x14ac:dyDescent="0.2">
      <c r="A213" s="8">
        <v>19299</v>
      </c>
      <c r="B213" s="8" t="s">
        <v>36</v>
      </c>
      <c r="C213" s="8" t="s">
        <v>38</v>
      </c>
      <c r="D213" s="9" t="s">
        <v>65</v>
      </c>
      <c r="E213" s="8">
        <v>0</v>
      </c>
      <c r="F213" s="8" t="s">
        <v>31</v>
      </c>
      <c r="G213" s="8" t="s">
        <v>14</v>
      </c>
      <c r="H213" s="8" t="s">
        <v>15</v>
      </c>
      <c r="I213" s="8">
        <v>0</v>
      </c>
      <c r="J213" s="8" t="s">
        <v>16</v>
      </c>
      <c r="K213" s="8" t="s">
        <v>17</v>
      </c>
      <c r="L213" s="8" t="s">
        <v>48</v>
      </c>
      <c r="M213" s="8" t="s">
        <v>15</v>
      </c>
      <c r="N213" s="8"/>
      <c r="O213" s="8"/>
    </row>
    <row r="214" spans="1:15" x14ac:dyDescent="0.2">
      <c r="A214" s="8">
        <v>20946</v>
      </c>
      <c r="B214" s="8" t="s">
        <v>37</v>
      </c>
      <c r="C214" s="8" t="s">
        <v>38</v>
      </c>
      <c r="D214" s="9" t="s">
        <v>64</v>
      </c>
      <c r="E214" s="8">
        <v>0</v>
      </c>
      <c r="F214" s="8" t="s">
        <v>19</v>
      </c>
      <c r="G214" s="8" t="s">
        <v>20</v>
      </c>
      <c r="H214" s="8" t="s">
        <v>18</v>
      </c>
      <c r="I214" s="8">
        <v>1</v>
      </c>
      <c r="J214" s="8" t="s">
        <v>22</v>
      </c>
      <c r="K214" s="8" t="s">
        <v>17</v>
      </c>
      <c r="L214" s="8" t="s">
        <v>48</v>
      </c>
      <c r="M214" s="8" t="s">
        <v>18</v>
      </c>
      <c r="N214" s="8"/>
      <c r="O214" s="8"/>
    </row>
    <row r="215" spans="1:15" x14ac:dyDescent="0.2">
      <c r="A215" s="8">
        <v>11451</v>
      </c>
      <c r="B215" s="8" t="s">
        <v>37</v>
      </c>
      <c r="C215" s="8" t="s">
        <v>39</v>
      </c>
      <c r="D215" s="9" t="s">
        <v>65</v>
      </c>
      <c r="E215" s="8">
        <v>0</v>
      </c>
      <c r="F215" s="8" t="s">
        <v>13</v>
      </c>
      <c r="G215" s="8" t="s">
        <v>21</v>
      </c>
      <c r="H215" s="8" t="s">
        <v>18</v>
      </c>
      <c r="I215" s="8">
        <v>4</v>
      </c>
      <c r="J215" s="8" t="s">
        <v>30</v>
      </c>
      <c r="K215" s="8" t="s">
        <v>24</v>
      </c>
      <c r="L215" s="8" t="s">
        <v>48</v>
      </c>
      <c r="M215" s="8" t="s">
        <v>15</v>
      </c>
      <c r="N215" s="8"/>
      <c r="O215" s="8"/>
    </row>
    <row r="216" spans="1:15" x14ac:dyDescent="0.2">
      <c r="A216" s="8">
        <v>25553</v>
      </c>
      <c r="B216" s="8" t="s">
        <v>36</v>
      </c>
      <c r="C216" s="8" t="s">
        <v>39</v>
      </c>
      <c r="D216" s="9" t="s">
        <v>64</v>
      </c>
      <c r="E216" s="8">
        <v>1</v>
      </c>
      <c r="F216" s="8" t="s">
        <v>13</v>
      </c>
      <c r="G216" s="8" t="s">
        <v>20</v>
      </c>
      <c r="H216" s="8" t="s">
        <v>15</v>
      </c>
      <c r="I216" s="8">
        <v>0</v>
      </c>
      <c r="J216" s="8" t="s">
        <v>16</v>
      </c>
      <c r="K216" s="8" t="s">
        <v>17</v>
      </c>
      <c r="L216" s="8" t="s">
        <v>47</v>
      </c>
      <c r="M216" s="8" t="s">
        <v>15</v>
      </c>
      <c r="N216" s="8"/>
      <c r="O216" s="8"/>
    </row>
    <row r="217" spans="1:15" x14ac:dyDescent="0.2">
      <c r="A217" s="8">
        <v>27951</v>
      </c>
      <c r="B217" s="8" t="s">
        <v>37</v>
      </c>
      <c r="C217" s="8" t="s">
        <v>39</v>
      </c>
      <c r="D217" s="9" t="s">
        <v>65</v>
      </c>
      <c r="E217" s="8">
        <v>4</v>
      </c>
      <c r="F217" s="8" t="s">
        <v>19</v>
      </c>
      <c r="G217" s="8" t="s">
        <v>21</v>
      </c>
      <c r="H217" s="8" t="s">
        <v>18</v>
      </c>
      <c r="I217" s="8">
        <v>2</v>
      </c>
      <c r="J217" s="8" t="s">
        <v>22</v>
      </c>
      <c r="K217" s="8" t="s">
        <v>17</v>
      </c>
      <c r="L217" s="8" t="s">
        <v>46</v>
      </c>
      <c r="M217" s="8" t="s">
        <v>15</v>
      </c>
      <c r="N217" s="8"/>
      <c r="O217" s="8"/>
    </row>
    <row r="218" spans="1:15" x14ac:dyDescent="0.2">
      <c r="A218" s="8">
        <v>25026</v>
      </c>
      <c r="B218" s="8" t="s">
        <v>36</v>
      </c>
      <c r="C218" s="8" t="s">
        <v>39</v>
      </c>
      <c r="D218" s="9" t="s">
        <v>64</v>
      </c>
      <c r="E218" s="8">
        <v>2</v>
      </c>
      <c r="F218" s="8" t="s">
        <v>29</v>
      </c>
      <c r="G218" s="8" t="s">
        <v>20</v>
      </c>
      <c r="H218" s="8" t="s">
        <v>15</v>
      </c>
      <c r="I218" s="8">
        <v>3</v>
      </c>
      <c r="J218" s="8" t="s">
        <v>23</v>
      </c>
      <c r="K218" s="8" t="s">
        <v>24</v>
      </c>
      <c r="L218" s="8" t="s">
        <v>46</v>
      </c>
      <c r="M218" s="8" t="s">
        <v>18</v>
      </c>
      <c r="N218" s="8"/>
      <c r="O218" s="8"/>
    </row>
    <row r="219" spans="1:15" x14ac:dyDescent="0.2">
      <c r="A219" s="8">
        <v>13673</v>
      </c>
      <c r="B219" s="8" t="s">
        <v>37</v>
      </c>
      <c r="C219" s="8" t="s">
        <v>38</v>
      </c>
      <c r="D219" s="9" t="s">
        <v>64</v>
      </c>
      <c r="E219" s="8">
        <v>0</v>
      </c>
      <c r="F219" s="8" t="s">
        <v>29</v>
      </c>
      <c r="G219" s="8" t="s">
        <v>25</v>
      </c>
      <c r="H219" s="8" t="s">
        <v>18</v>
      </c>
      <c r="I219" s="8">
        <v>2</v>
      </c>
      <c r="J219" s="8" t="s">
        <v>16</v>
      </c>
      <c r="K219" s="8" t="s">
        <v>17</v>
      </c>
      <c r="L219" s="8" t="s">
        <v>48</v>
      </c>
      <c r="M219" s="8" t="s">
        <v>18</v>
      </c>
      <c r="N219" s="8"/>
      <c r="O219" s="8"/>
    </row>
    <row r="220" spans="1:15" x14ac:dyDescent="0.2">
      <c r="A220" s="8">
        <v>16043</v>
      </c>
      <c r="B220" s="8" t="s">
        <v>37</v>
      </c>
      <c r="C220" s="8" t="s">
        <v>39</v>
      </c>
      <c r="D220" s="9" t="s">
        <v>64</v>
      </c>
      <c r="E220" s="8">
        <v>1</v>
      </c>
      <c r="F220" s="8" t="s">
        <v>13</v>
      </c>
      <c r="G220" s="8" t="s">
        <v>25</v>
      </c>
      <c r="H220" s="8" t="s">
        <v>15</v>
      </c>
      <c r="I220" s="8">
        <v>0</v>
      </c>
      <c r="J220" s="8" t="s">
        <v>16</v>
      </c>
      <c r="K220" s="8" t="s">
        <v>17</v>
      </c>
      <c r="L220" s="8" t="s">
        <v>46</v>
      </c>
      <c r="M220" s="8" t="s">
        <v>18</v>
      </c>
      <c r="N220" s="8"/>
      <c r="O220" s="8"/>
    </row>
    <row r="221" spans="1:15" x14ac:dyDescent="0.2">
      <c r="A221" s="8">
        <v>22399</v>
      </c>
      <c r="B221" s="8" t="s">
        <v>37</v>
      </c>
      <c r="C221" s="8" t="s">
        <v>39</v>
      </c>
      <c r="D221" s="9" t="s">
        <v>64</v>
      </c>
      <c r="E221" s="8">
        <v>0</v>
      </c>
      <c r="F221" s="8" t="s">
        <v>19</v>
      </c>
      <c r="G221" s="8" t="s">
        <v>25</v>
      </c>
      <c r="H221" s="8" t="s">
        <v>15</v>
      </c>
      <c r="I221" s="8">
        <v>1</v>
      </c>
      <c r="J221" s="8" t="s">
        <v>26</v>
      </c>
      <c r="K221" s="8" t="s">
        <v>24</v>
      </c>
      <c r="L221" s="8" t="s">
        <v>48</v>
      </c>
      <c r="M221" s="8" t="s">
        <v>15</v>
      </c>
      <c r="N221" s="8"/>
      <c r="O221" s="8"/>
    </row>
    <row r="222" spans="1:15" x14ac:dyDescent="0.2">
      <c r="A222" s="8">
        <v>27696</v>
      </c>
      <c r="B222" s="8" t="s">
        <v>36</v>
      </c>
      <c r="C222" s="8" t="s">
        <v>39</v>
      </c>
      <c r="D222" s="9" t="s">
        <v>65</v>
      </c>
      <c r="E222" s="8">
        <v>1</v>
      </c>
      <c r="F222" s="8" t="s">
        <v>13</v>
      </c>
      <c r="G222" s="8" t="s">
        <v>21</v>
      </c>
      <c r="H222" s="8" t="s">
        <v>15</v>
      </c>
      <c r="I222" s="8">
        <v>1</v>
      </c>
      <c r="J222" s="8" t="s">
        <v>23</v>
      </c>
      <c r="K222" s="8" t="s">
        <v>24</v>
      </c>
      <c r="L222" s="8" t="s">
        <v>46</v>
      </c>
      <c r="M222" s="8" t="s">
        <v>15</v>
      </c>
      <c r="N222" s="8"/>
      <c r="O222" s="8"/>
    </row>
    <row r="223" spans="1:15" x14ac:dyDescent="0.2">
      <c r="A223" s="8">
        <v>25313</v>
      </c>
      <c r="B223" s="8" t="s">
        <v>37</v>
      </c>
      <c r="C223" s="8" t="s">
        <v>39</v>
      </c>
      <c r="D223" s="9" t="s">
        <v>64</v>
      </c>
      <c r="E223" s="8">
        <v>0</v>
      </c>
      <c r="F223" s="8" t="s">
        <v>29</v>
      </c>
      <c r="G223" s="8" t="s">
        <v>25</v>
      </c>
      <c r="H223" s="8" t="s">
        <v>18</v>
      </c>
      <c r="I223" s="8">
        <v>2</v>
      </c>
      <c r="J223" s="8" t="s">
        <v>26</v>
      </c>
      <c r="K223" s="8" t="s">
        <v>17</v>
      </c>
      <c r="L223" s="8" t="s">
        <v>48</v>
      </c>
      <c r="M223" s="8" t="s">
        <v>18</v>
      </c>
      <c r="N223" s="8"/>
      <c r="O223" s="8"/>
    </row>
    <row r="224" spans="1:15" x14ac:dyDescent="0.2">
      <c r="A224" s="8">
        <v>13813</v>
      </c>
      <c r="B224" s="8" t="s">
        <v>36</v>
      </c>
      <c r="C224" s="8" t="s">
        <v>38</v>
      </c>
      <c r="D224" s="9" t="s">
        <v>64</v>
      </c>
      <c r="E224" s="8">
        <v>3</v>
      </c>
      <c r="F224" s="8" t="s">
        <v>19</v>
      </c>
      <c r="G224" s="8" t="s">
        <v>20</v>
      </c>
      <c r="H224" s="8" t="s">
        <v>18</v>
      </c>
      <c r="I224" s="8">
        <v>0</v>
      </c>
      <c r="J224" s="8" t="s">
        <v>16</v>
      </c>
      <c r="K224" s="8" t="s">
        <v>17</v>
      </c>
      <c r="L224" s="8" t="s">
        <v>46</v>
      </c>
      <c r="M224" s="8" t="s">
        <v>18</v>
      </c>
      <c r="N224" s="8"/>
      <c r="O224" s="8"/>
    </row>
    <row r="225" spans="1:15" x14ac:dyDescent="0.2">
      <c r="A225" s="8">
        <v>18711</v>
      </c>
      <c r="B225" s="8" t="s">
        <v>37</v>
      </c>
      <c r="C225" s="8" t="s">
        <v>38</v>
      </c>
      <c r="D225" s="9" t="s">
        <v>65</v>
      </c>
      <c r="E225" s="8">
        <v>5</v>
      </c>
      <c r="F225" s="8" t="s">
        <v>13</v>
      </c>
      <c r="G225" s="8" t="s">
        <v>21</v>
      </c>
      <c r="H225" s="8" t="s">
        <v>15</v>
      </c>
      <c r="I225" s="8">
        <v>4</v>
      </c>
      <c r="J225" s="8" t="s">
        <v>30</v>
      </c>
      <c r="K225" s="8" t="s">
        <v>24</v>
      </c>
      <c r="L225" s="8" t="s">
        <v>46</v>
      </c>
      <c r="M225" s="8" t="s">
        <v>18</v>
      </c>
      <c r="N225" s="8"/>
      <c r="O225" s="8"/>
    </row>
    <row r="226" spans="1:15" x14ac:dyDescent="0.2">
      <c r="A226" s="8">
        <v>19650</v>
      </c>
      <c r="B226" s="8" t="s">
        <v>36</v>
      </c>
      <c r="C226" s="8" t="s">
        <v>38</v>
      </c>
      <c r="D226" s="9" t="s">
        <v>64</v>
      </c>
      <c r="E226" s="8">
        <v>2</v>
      </c>
      <c r="F226" s="8" t="s">
        <v>19</v>
      </c>
      <c r="G226" s="8" t="s">
        <v>20</v>
      </c>
      <c r="H226" s="8" t="s">
        <v>18</v>
      </c>
      <c r="I226" s="8">
        <v>2</v>
      </c>
      <c r="J226" s="8" t="s">
        <v>16</v>
      </c>
      <c r="K226" s="8" t="s">
        <v>24</v>
      </c>
      <c r="L226" s="8" t="s">
        <v>47</v>
      </c>
      <c r="M226" s="8" t="s">
        <v>18</v>
      </c>
      <c r="N226" s="8"/>
      <c r="O226" s="8"/>
    </row>
    <row r="227" spans="1:15" x14ac:dyDescent="0.2">
      <c r="A227" s="8">
        <v>14135</v>
      </c>
      <c r="B227" s="8" t="s">
        <v>36</v>
      </c>
      <c r="C227" s="8" t="s">
        <v>39</v>
      </c>
      <c r="D227" s="9" t="s">
        <v>64</v>
      </c>
      <c r="E227" s="8">
        <v>1</v>
      </c>
      <c r="F227" s="8" t="s">
        <v>19</v>
      </c>
      <c r="G227" s="8" t="s">
        <v>25</v>
      </c>
      <c r="H227" s="8" t="s">
        <v>15</v>
      </c>
      <c r="I227" s="8">
        <v>0</v>
      </c>
      <c r="J227" s="8" t="s">
        <v>26</v>
      </c>
      <c r="K227" s="8" t="s">
        <v>17</v>
      </c>
      <c r="L227" s="8" t="s">
        <v>48</v>
      </c>
      <c r="M227" s="8" t="s">
        <v>18</v>
      </c>
      <c r="N227" s="8"/>
      <c r="O227" s="8"/>
    </row>
    <row r="228" spans="1:15" x14ac:dyDescent="0.2">
      <c r="A228" s="8">
        <v>12833</v>
      </c>
      <c r="B228" s="8" t="s">
        <v>37</v>
      </c>
      <c r="C228" s="8" t="s">
        <v>38</v>
      </c>
      <c r="D228" s="9" t="s">
        <v>64</v>
      </c>
      <c r="E228" s="8">
        <v>3</v>
      </c>
      <c r="F228" s="8" t="s">
        <v>27</v>
      </c>
      <c r="G228" s="8" t="s">
        <v>25</v>
      </c>
      <c r="H228" s="8" t="s">
        <v>15</v>
      </c>
      <c r="I228" s="8">
        <v>1</v>
      </c>
      <c r="J228" s="8" t="s">
        <v>16</v>
      </c>
      <c r="K228" s="8" t="s">
        <v>17</v>
      </c>
      <c r="L228" s="8" t="s">
        <v>46</v>
      </c>
      <c r="M228" s="8" t="s">
        <v>15</v>
      </c>
      <c r="N228" s="8"/>
      <c r="O228" s="8"/>
    </row>
    <row r="229" spans="1:15" x14ac:dyDescent="0.2">
      <c r="A229" s="8">
        <v>26849</v>
      </c>
      <c r="B229" s="8" t="s">
        <v>36</v>
      </c>
      <c r="C229" s="8" t="s">
        <v>39</v>
      </c>
      <c r="D229" s="9" t="s">
        <v>64</v>
      </c>
      <c r="E229" s="8">
        <v>3</v>
      </c>
      <c r="F229" s="8" t="s">
        <v>29</v>
      </c>
      <c r="G229" s="8" t="s">
        <v>25</v>
      </c>
      <c r="H229" s="8" t="s">
        <v>15</v>
      </c>
      <c r="I229" s="8">
        <v>2</v>
      </c>
      <c r="J229" s="8" t="s">
        <v>16</v>
      </c>
      <c r="K229" s="8" t="s">
        <v>17</v>
      </c>
      <c r="L229" s="8" t="s">
        <v>46</v>
      </c>
      <c r="M229" s="8" t="s">
        <v>18</v>
      </c>
      <c r="N229" s="8"/>
      <c r="O229" s="8"/>
    </row>
    <row r="230" spans="1:15" x14ac:dyDescent="0.2">
      <c r="A230" s="8">
        <v>20962</v>
      </c>
      <c r="B230" s="8" t="s">
        <v>36</v>
      </c>
      <c r="C230" s="8" t="s">
        <v>38</v>
      </c>
      <c r="D230" s="9" t="s">
        <v>64</v>
      </c>
      <c r="E230" s="8">
        <v>1</v>
      </c>
      <c r="F230" s="8" t="s">
        <v>31</v>
      </c>
      <c r="G230" s="8" t="s">
        <v>20</v>
      </c>
      <c r="H230" s="8" t="s">
        <v>15</v>
      </c>
      <c r="I230" s="8">
        <v>0</v>
      </c>
      <c r="J230" s="8" t="s">
        <v>16</v>
      </c>
      <c r="K230" s="8" t="s">
        <v>17</v>
      </c>
      <c r="L230" s="8" t="s">
        <v>46</v>
      </c>
      <c r="M230" s="8" t="s">
        <v>18</v>
      </c>
      <c r="N230" s="8"/>
      <c r="O230" s="8"/>
    </row>
    <row r="231" spans="1:15" x14ac:dyDescent="0.2">
      <c r="A231" s="8">
        <v>28915</v>
      </c>
      <c r="B231" s="8" t="s">
        <v>37</v>
      </c>
      <c r="C231" s="8" t="s">
        <v>39</v>
      </c>
      <c r="D231" s="9" t="s">
        <v>65</v>
      </c>
      <c r="E231" s="8">
        <v>5</v>
      </c>
      <c r="F231" s="8" t="s">
        <v>27</v>
      </c>
      <c r="G231" s="8" t="s">
        <v>28</v>
      </c>
      <c r="H231" s="8" t="s">
        <v>15</v>
      </c>
      <c r="I231" s="8">
        <v>3</v>
      </c>
      <c r="J231" s="8" t="s">
        <v>30</v>
      </c>
      <c r="K231" s="8" t="s">
        <v>17</v>
      </c>
      <c r="L231" s="8" t="s">
        <v>46</v>
      </c>
      <c r="M231" s="8" t="s">
        <v>18</v>
      </c>
      <c r="N231" s="8"/>
      <c r="O231" s="8"/>
    </row>
    <row r="232" spans="1:15" x14ac:dyDescent="0.2">
      <c r="A232" s="8">
        <v>22830</v>
      </c>
      <c r="B232" s="8" t="s">
        <v>36</v>
      </c>
      <c r="C232" s="8" t="s">
        <v>39</v>
      </c>
      <c r="D232" s="9" t="s">
        <v>65</v>
      </c>
      <c r="E232" s="8">
        <v>4</v>
      </c>
      <c r="F232" s="8" t="s">
        <v>19</v>
      </c>
      <c r="G232" s="8" t="s">
        <v>28</v>
      </c>
      <c r="H232" s="8" t="s">
        <v>15</v>
      </c>
      <c r="I232" s="8">
        <v>3</v>
      </c>
      <c r="J232" s="8" t="s">
        <v>30</v>
      </c>
      <c r="K232" s="8" t="s">
        <v>17</v>
      </c>
      <c r="L232" s="8" t="s">
        <v>46</v>
      </c>
      <c r="M232" s="8" t="s">
        <v>18</v>
      </c>
      <c r="N232" s="8"/>
      <c r="O232" s="8"/>
    </row>
    <row r="233" spans="1:15" x14ac:dyDescent="0.2">
      <c r="A233" s="8">
        <v>14777</v>
      </c>
      <c r="B233" s="8" t="s">
        <v>36</v>
      </c>
      <c r="C233" s="8" t="s">
        <v>38</v>
      </c>
      <c r="D233" s="9" t="s">
        <v>64</v>
      </c>
      <c r="E233" s="8">
        <v>0</v>
      </c>
      <c r="F233" s="8" t="s">
        <v>13</v>
      </c>
      <c r="G233" s="8" t="s">
        <v>20</v>
      </c>
      <c r="H233" s="8" t="s">
        <v>15</v>
      </c>
      <c r="I233" s="8">
        <v>0</v>
      </c>
      <c r="J233" s="8" t="s">
        <v>16</v>
      </c>
      <c r="K233" s="8" t="s">
        <v>17</v>
      </c>
      <c r="L233" s="8" t="s">
        <v>48</v>
      </c>
      <c r="M233" s="8" t="s">
        <v>15</v>
      </c>
      <c r="N233" s="8"/>
      <c r="O233" s="8"/>
    </row>
    <row r="234" spans="1:15" x14ac:dyDescent="0.2">
      <c r="A234" s="8">
        <v>12591</v>
      </c>
      <c r="B234" s="8" t="s">
        <v>36</v>
      </c>
      <c r="C234" s="8" t="s">
        <v>38</v>
      </c>
      <c r="D234" s="9" t="s">
        <v>64</v>
      </c>
      <c r="E234" s="8">
        <v>4</v>
      </c>
      <c r="F234" s="8" t="s">
        <v>31</v>
      </c>
      <c r="G234" s="8" t="s">
        <v>20</v>
      </c>
      <c r="H234" s="8" t="s">
        <v>15</v>
      </c>
      <c r="I234" s="8">
        <v>0</v>
      </c>
      <c r="J234" s="8" t="s">
        <v>16</v>
      </c>
      <c r="K234" s="8" t="s">
        <v>17</v>
      </c>
      <c r="L234" s="8" t="s">
        <v>46</v>
      </c>
      <c r="M234" s="8" t="s">
        <v>18</v>
      </c>
      <c r="N234" s="8"/>
      <c r="O234" s="8"/>
    </row>
    <row r="235" spans="1:15" x14ac:dyDescent="0.2">
      <c r="A235" s="8">
        <v>24174</v>
      </c>
      <c r="B235" s="8" t="s">
        <v>36</v>
      </c>
      <c r="C235" s="8" t="s">
        <v>39</v>
      </c>
      <c r="D235" s="9" t="s">
        <v>64</v>
      </c>
      <c r="E235" s="8">
        <v>0</v>
      </c>
      <c r="F235" s="8" t="s">
        <v>13</v>
      </c>
      <c r="G235" s="8" t="s">
        <v>20</v>
      </c>
      <c r="H235" s="8" t="s">
        <v>15</v>
      </c>
      <c r="I235" s="8">
        <v>0</v>
      </c>
      <c r="J235" s="8" t="s">
        <v>16</v>
      </c>
      <c r="K235" s="8" t="s">
        <v>24</v>
      </c>
      <c r="L235" s="8" t="s">
        <v>48</v>
      </c>
      <c r="M235" s="8" t="s">
        <v>15</v>
      </c>
      <c r="N235" s="8"/>
      <c r="O235" s="8"/>
    </row>
    <row r="236" spans="1:15" x14ac:dyDescent="0.2">
      <c r="A236" s="8">
        <v>24611</v>
      </c>
      <c r="B236" s="8" t="s">
        <v>37</v>
      </c>
      <c r="C236" s="8" t="s">
        <v>39</v>
      </c>
      <c r="D236" s="9" t="s">
        <v>65</v>
      </c>
      <c r="E236" s="8">
        <v>0</v>
      </c>
      <c r="F236" s="8" t="s">
        <v>13</v>
      </c>
      <c r="G236" s="8" t="s">
        <v>21</v>
      </c>
      <c r="H236" s="8" t="s">
        <v>18</v>
      </c>
      <c r="I236" s="8">
        <v>4</v>
      </c>
      <c r="J236" s="8" t="s">
        <v>30</v>
      </c>
      <c r="K236" s="8" t="s">
        <v>24</v>
      </c>
      <c r="L236" s="8" t="s">
        <v>48</v>
      </c>
      <c r="M236" s="8" t="s">
        <v>15</v>
      </c>
      <c r="N236" s="8"/>
      <c r="O236" s="8"/>
    </row>
    <row r="237" spans="1:15" x14ac:dyDescent="0.2">
      <c r="A237" s="8">
        <v>11340</v>
      </c>
      <c r="B237" s="8" t="s">
        <v>36</v>
      </c>
      <c r="C237" s="8" t="s">
        <v>38</v>
      </c>
      <c r="D237" s="9" t="s">
        <v>64</v>
      </c>
      <c r="E237" s="8">
        <v>1</v>
      </c>
      <c r="F237" s="8" t="s">
        <v>31</v>
      </c>
      <c r="G237" s="8" t="s">
        <v>20</v>
      </c>
      <c r="H237" s="8" t="s">
        <v>15</v>
      </c>
      <c r="I237" s="8">
        <v>0</v>
      </c>
      <c r="J237" s="8" t="s">
        <v>16</v>
      </c>
      <c r="K237" s="8" t="s">
        <v>17</v>
      </c>
      <c r="L237" s="8" t="s">
        <v>47</v>
      </c>
      <c r="M237" s="8" t="s">
        <v>15</v>
      </c>
      <c r="N237" s="8"/>
      <c r="O237" s="8"/>
    </row>
    <row r="238" spans="1:15" x14ac:dyDescent="0.2">
      <c r="A238" s="8">
        <v>25693</v>
      </c>
      <c r="B238" s="8" t="s">
        <v>37</v>
      </c>
      <c r="C238" s="8" t="s">
        <v>38</v>
      </c>
      <c r="D238" s="9" t="s">
        <v>64</v>
      </c>
      <c r="E238" s="8">
        <v>5</v>
      </c>
      <c r="F238" s="8" t="s">
        <v>31</v>
      </c>
      <c r="G238" s="8" t="s">
        <v>20</v>
      </c>
      <c r="H238" s="8" t="s">
        <v>15</v>
      </c>
      <c r="I238" s="8">
        <v>0</v>
      </c>
      <c r="J238" s="8" t="s">
        <v>16</v>
      </c>
      <c r="K238" s="8" t="s">
        <v>17</v>
      </c>
      <c r="L238" s="8" t="s">
        <v>46</v>
      </c>
      <c r="M238" s="8" t="s">
        <v>15</v>
      </c>
      <c r="N238" s="8"/>
      <c r="O238" s="8"/>
    </row>
    <row r="239" spans="1:15" x14ac:dyDescent="0.2">
      <c r="A239" s="8">
        <v>25555</v>
      </c>
      <c r="B239" s="8" t="s">
        <v>36</v>
      </c>
      <c r="C239" s="8" t="s">
        <v>38</v>
      </c>
      <c r="D239" s="9" t="s">
        <v>64</v>
      </c>
      <c r="E239" s="8">
        <v>0</v>
      </c>
      <c r="F239" s="8" t="s">
        <v>19</v>
      </c>
      <c r="G239" s="8" t="s">
        <v>25</v>
      </c>
      <c r="H239" s="8" t="s">
        <v>18</v>
      </c>
      <c r="I239" s="8">
        <v>1</v>
      </c>
      <c r="J239" s="8" t="s">
        <v>16</v>
      </c>
      <c r="K239" s="8" t="s">
        <v>24</v>
      </c>
      <c r="L239" s="8" t="s">
        <v>48</v>
      </c>
      <c r="M239" s="8" t="s">
        <v>15</v>
      </c>
      <c r="N239" s="8"/>
      <c r="O239" s="8"/>
    </row>
    <row r="240" spans="1:15" x14ac:dyDescent="0.2">
      <c r="A240" s="8">
        <v>22006</v>
      </c>
      <c r="B240" s="8" t="s">
        <v>36</v>
      </c>
      <c r="C240" s="8" t="s">
        <v>39</v>
      </c>
      <c r="D240" s="9" t="s">
        <v>65</v>
      </c>
      <c r="E240" s="8">
        <v>5</v>
      </c>
      <c r="F240" s="8" t="s">
        <v>19</v>
      </c>
      <c r="G240" s="8" t="s">
        <v>14</v>
      </c>
      <c r="H240" s="8" t="s">
        <v>15</v>
      </c>
      <c r="I240" s="8">
        <v>3</v>
      </c>
      <c r="J240" s="8" t="s">
        <v>23</v>
      </c>
      <c r="K240" s="8" t="s">
        <v>24</v>
      </c>
      <c r="L240" s="8" t="s">
        <v>46</v>
      </c>
      <c r="M240" s="8" t="s">
        <v>18</v>
      </c>
      <c r="N240" s="8"/>
      <c r="O240" s="8"/>
    </row>
    <row r="241" spans="1:15" x14ac:dyDescent="0.2">
      <c r="A241" s="8">
        <v>20060</v>
      </c>
      <c r="B241" s="8" t="s">
        <v>37</v>
      </c>
      <c r="C241" s="8" t="s">
        <v>38</v>
      </c>
      <c r="D241" s="9" t="s">
        <v>64</v>
      </c>
      <c r="E241" s="8">
        <v>0</v>
      </c>
      <c r="F241" s="8" t="s">
        <v>27</v>
      </c>
      <c r="G241" s="8" t="s">
        <v>25</v>
      </c>
      <c r="H241" s="8" t="s">
        <v>18</v>
      </c>
      <c r="I241" s="8">
        <v>1</v>
      </c>
      <c r="J241" s="8" t="s">
        <v>22</v>
      </c>
      <c r="K241" s="8" t="s">
        <v>17</v>
      </c>
      <c r="L241" s="8" t="s">
        <v>48</v>
      </c>
      <c r="M241" s="8" t="s">
        <v>15</v>
      </c>
      <c r="N241" s="8"/>
      <c r="O241" s="8"/>
    </row>
    <row r="242" spans="1:15" x14ac:dyDescent="0.2">
      <c r="A242" s="8">
        <v>17702</v>
      </c>
      <c r="B242" s="8" t="s">
        <v>36</v>
      </c>
      <c r="C242" s="8" t="s">
        <v>39</v>
      </c>
      <c r="D242" s="9" t="s">
        <v>64</v>
      </c>
      <c r="E242" s="8">
        <v>1</v>
      </c>
      <c r="F242" s="8" t="s">
        <v>31</v>
      </c>
      <c r="G242" s="8" t="s">
        <v>25</v>
      </c>
      <c r="H242" s="8" t="s">
        <v>15</v>
      </c>
      <c r="I242" s="8">
        <v>0</v>
      </c>
      <c r="J242" s="8" t="s">
        <v>16</v>
      </c>
      <c r="K242" s="8" t="s">
        <v>17</v>
      </c>
      <c r="L242" s="8" t="s">
        <v>48</v>
      </c>
      <c r="M242" s="8" t="s">
        <v>18</v>
      </c>
      <c r="N242" s="8"/>
      <c r="O242" s="8"/>
    </row>
    <row r="243" spans="1:15" x14ac:dyDescent="0.2">
      <c r="A243" s="8">
        <v>12503</v>
      </c>
      <c r="B243" s="8" t="s">
        <v>37</v>
      </c>
      <c r="C243" s="8" t="s">
        <v>38</v>
      </c>
      <c r="D243" s="9" t="s">
        <v>64</v>
      </c>
      <c r="E243" s="8">
        <v>3</v>
      </c>
      <c r="F243" s="8" t="s">
        <v>19</v>
      </c>
      <c r="G243" s="8" t="s">
        <v>20</v>
      </c>
      <c r="H243" s="8" t="s">
        <v>15</v>
      </c>
      <c r="I243" s="8">
        <v>2</v>
      </c>
      <c r="J243" s="8" t="s">
        <v>16</v>
      </c>
      <c r="K243" s="8" t="s">
        <v>17</v>
      </c>
      <c r="L243" s="8" t="s">
        <v>48</v>
      </c>
      <c r="M243" s="8" t="s">
        <v>18</v>
      </c>
      <c r="N243" s="8"/>
      <c r="O243" s="8"/>
    </row>
    <row r="244" spans="1:15" x14ac:dyDescent="0.2">
      <c r="A244" s="8">
        <v>23908</v>
      </c>
      <c r="B244" s="8" t="s">
        <v>37</v>
      </c>
      <c r="C244" s="8" t="s">
        <v>39</v>
      </c>
      <c r="D244" s="9" t="s">
        <v>64</v>
      </c>
      <c r="E244" s="8">
        <v>1</v>
      </c>
      <c r="F244" s="8" t="s">
        <v>13</v>
      </c>
      <c r="G244" s="8" t="s">
        <v>20</v>
      </c>
      <c r="H244" s="8" t="s">
        <v>18</v>
      </c>
      <c r="I244" s="8">
        <v>1</v>
      </c>
      <c r="J244" s="8" t="s">
        <v>16</v>
      </c>
      <c r="K244" s="8" t="s">
        <v>17</v>
      </c>
      <c r="L244" s="8" t="s">
        <v>46</v>
      </c>
      <c r="M244" s="8" t="s">
        <v>15</v>
      </c>
      <c r="N244" s="8"/>
      <c r="O244" s="8"/>
    </row>
    <row r="245" spans="1:15" x14ac:dyDescent="0.2">
      <c r="A245" s="8">
        <v>22527</v>
      </c>
      <c r="B245" s="8" t="s">
        <v>37</v>
      </c>
      <c r="C245" s="8" t="s">
        <v>38</v>
      </c>
      <c r="D245" s="9" t="s">
        <v>64</v>
      </c>
      <c r="E245" s="8">
        <v>0</v>
      </c>
      <c r="F245" s="8" t="s">
        <v>27</v>
      </c>
      <c r="G245" s="8" t="s">
        <v>25</v>
      </c>
      <c r="H245" s="8" t="s">
        <v>18</v>
      </c>
      <c r="I245" s="8">
        <v>1</v>
      </c>
      <c r="J245" s="8" t="s">
        <v>22</v>
      </c>
      <c r="K245" s="8" t="s">
        <v>17</v>
      </c>
      <c r="L245" s="8" t="s">
        <v>48</v>
      </c>
      <c r="M245" s="8" t="s">
        <v>18</v>
      </c>
      <c r="N245" s="8"/>
      <c r="O245" s="8"/>
    </row>
    <row r="246" spans="1:15" x14ac:dyDescent="0.2">
      <c r="A246" s="8">
        <v>19057</v>
      </c>
      <c r="B246" s="8" t="s">
        <v>36</v>
      </c>
      <c r="C246" s="8" t="s">
        <v>38</v>
      </c>
      <c r="D246" s="9" t="s">
        <v>65</v>
      </c>
      <c r="E246" s="8">
        <v>3</v>
      </c>
      <c r="F246" s="8" t="s">
        <v>13</v>
      </c>
      <c r="G246" s="8" t="s">
        <v>28</v>
      </c>
      <c r="H246" s="8" t="s">
        <v>18</v>
      </c>
      <c r="I246" s="8">
        <v>2</v>
      </c>
      <c r="J246" s="8" t="s">
        <v>30</v>
      </c>
      <c r="K246" s="8" t="s">
        <v>17</v>
      </c>
      <c r="L246" s="8" t="s">
        <v>46</v>
      </c>
      <c r="M246" s="8" t="s">
        <v>15</v>
      </c>
      <c r="N246" s="8"/>
      <c r="O246" s="8"/>
    </row>
    <row r="247" spans="1:15" x14ac:dyDescent="0.2">
      <c r="A247" s="8">
        <v>18494</v>
      </c>
      <c r="B247" s="8" t="s">
        <v>36</v>
      </c>
      <c r="C247" s="8" t="s">
        <v>39</v>
      </c>
      <c r="D247" s="9" t="s">
        <v>65</v>
      </c>
      <c r="E247" s="8">
        <v>5</v>
      </c>
      <c r="F247" s="8" t="s">
        <v>13</v>
      </c>
      <c r="G247" s="8" t="s">
        <v>28</v>
      </c>
      <c r="H247" s="8" t="s">
        <v>15</v>
      </c>
      <c r="I247" s="8">
        <v>4</v>
      </c>
      <c r="J247" s="8" t="s">
        <v>22</v>
      </c>
      <c r="K247" s="8" t="s">
        <v>24</v>
      </c>
      <c r="L247" s="8" t="s">
        <v>46</v>
      </c>
      <c r="M247" s="8" t="s">
        <v>15</v>
      </c>
      <c r="N247" s="8"/>
      <c r="O247" s="8"/>
    </row>
    <row r="248" spans="1:15" x14ac:dyDescent="0.2">
      <c r="A248" s="8">
        <v>11249</v>
      </c>
      <c r="B248" s="8" t="s">
        <v>36</v>
      </c>
      <c r="C248" s="8" t="s">
        <v>38</v>
      </c>
      <c r="D248" s="9" t="s">
        <v>65</v>
      </c>
      <c r="E248" s="8">
        <v>3</v>
      </c>
      <c r="F248" s="8" t="s">
        <v>19</v>
      </c>
      <c r="G248" s="8" t="s">
        <v>21</v>
      </c>
      <c r="H248" s="8" t="s">
        <v>15</v>
      </c>
      <c r="I248" s="8">
        <v>3</v>
      </c>
      <c r="J248" s="8" t="s">
        <v>16</v>
      </c>
      <c r="K248" s="8" t="s">
        <v>17</v>
      </c>
      <c r="L248" s="8" t="s">
        <v>46</v>
      </c>
      <c r="M248" s="8" t="s">
        <v>15</v>
      </c>
      <c r="N248" s="8"/>
      <c r="O248" s="8"/>
    </row>
    <row r="249" spans="1:15" x14ac:dyDescent="0.2">
      <c r="A249" s="8">
        <v>21568</v>
      </c>
      <c r="B249" s="8" t="s">
        <v>36</v>
      </c>
      <c r="C249" s="8" t="s">
        <v>38</v>
      </c>
      <c r="D249" s="9" t="s">
        <v>65</v>
      </c>
      <c r="E249" s="8">
        <v>0</v>
      </c>
      <c r="F249" s="8" t="s">
        <v>27</v>
      </c>
      <c r="G249" s="8" t="s">
        <v>28</v>
      </c>
      <c r="H249" s="8" t="s">
        <v>15</v>
      </c>
      <c r="I249" s="8">
        <v>4</v>
      </c>
      <c r="J249" s="8" t="s">
        <v>30</v>
      </c>
      <c r="K249" s="8" t="s">
        <v>24</v>
      </c>
      <c r="L249" s="8" t="s">
        <v>48</v>
      </c>
      <c r="M249" s="8" t="s">
        <v>15</v>
      </c>
      <c r="N249" s="8"/>
      <c r="O249" s="8"/>
    </row>
    <row r="250" spans="1:15" x14ac:dyDescent="0.2">
      <c r="A250" s="8">
        <v>13981</v>
      </c>
      <c r="B250" s="8" t="s">
        <v>36</v>
      </c>
      <c r="C250" s="8" t="s">
        <v>38</v>
      </c>
      <c r="D250" s="9" t="s">
        <v>64</v>
      </c>
      <c r="E250" s="8">
        <v>5</v>
      </c>
      <c r="F250" s="8" t="s">
        <v>27</v>
      </c>
      <c r="G250" s="8" t="s">
        <v>14</v>
      </c>
      <c r="H250" s="8" t="s">
        <v>18</v>
      </c>
      <c r="I250" s="8">
        <v>3</v>
      </c>
      <c r="J250" s="8" t="s">
        <v>26</v>
      </c>
      <c r="K250" s="8" t="s">
        <v>24</v>
      </c>
      <c r="L250" s="8" t="s">
        <v>47</v>
      </c>
      <c r="M250" s="8" t="s">
        <v>18</v>
      </c>
      <c r="N250" s="8"/>
      <c r="O250" s="8"/>
    </row>
    <row r="251" spans="1:15" x14ac:dyDescent="0.2">
      <c r="A251" s="8">
        <v>23432</v>
      </c>
      <c r="B251" s="8" t="s">
        <v>37</v>
      </c>
      <c r="C251" s="8" t="s">
        <v>39</v>
      </c>
      <c r="D251" s="9" t="s">
        <v>65</v>
      </c>
      <c r="E251" s="8">
        <v>0</v>
      </c>
      <c r="F251" s="8" t="s">
        <v>13</v>
      </c>
      <c r="G251" s="8" t="s">
        <v>21</v>
      </c>
      <c r="H251" s="8" t="s">
        <v>15</v>
      </c>
      <c r="I251" s="8">
        <v>1</v>
      </c>
      <c r="J251" s="8" t="s">
        <v>23</v>
      </c>
      <c r="K251" s="8" t="s">
        <v>24</v>
      </c>
      <c r="L251" s="8" t="s">
        <v>48</v>
      </c>
      <c r="M251" s="8" t="s">
        <v>15</v>
      </c>
      <c r="N251" s="8"/>
      <c r="O251" s="8"/>
    </row>
    <row r="252" spans="1:15" x14ac:dyDescent="0.2">
      <c r="A252" s="8">
        <v>22931</v>
      </c>
      <c r="B252" s="8" t="s">
        <v>36</v>
      </c>
      <c r="C252" s="8" t="s">
        <v>39</v>
      </c>
      <c r="D252" s="9" t="s">
        <v>65</v>
      </c>
      <c r="E252" s="8">
        <v>5</v>
      </c>
      <c r="F252" s="8" t="s">
        <v>31</v>
      </c>
      <c r="G252" s="8" t="s">
        <v>28</v>
      </c>
      <c r="H252" s="8" t="s">
        <v>18</v>
      </c>
      <c r="I252" s="8">
        <v>1</v>
      </c>
      <c r="J252" s="8" t="s">
        <v>26</v>
      </c>
      <c r="K252" s="8" t="s">
        <v>24</v>
      </c>
      <c r="L252" s="8" t="s">
        <v>47</v>
      </c>
      <c r="M252" s="8" t="s">
        <v>15</v>
      </c>
      <c r="N252" s="8"/>
      <c r="O252" s="8"/>
    </row>
    <row r="253" spans="1:15" x14ac:dyDescent="0.2">
      <c r="A253" s="8">
        <v>18172</v>
      </c>
      <c r="B253" s="8" t="s">
        <v>36</v>
      </c>
      <c r="C253" s="8" t="s">
        <v>39</v>
      </c>
      <c r="D253" s="9" t="s">
        <v>65</v>
      </c>
      <c r="E253" s="8">
        <v>4</v>
      </c>
      <c r="F253" s="8" t="s">
        <v>27</v>
      </c>
      <c r="G253" s="8" t="s">
        <v>21</v>
      </c>
      <c r="H253" s="8" t="s">
        <v>15</v>
      </c>
      <c r="I253" s="8">
        <v>3</v>
      </c>
      <c r="J253" s="8" t="s">
        <v>16</v>
      </c>
      <c r="K253" s="8" t="s">
        <v>17</v>
      </c>
      <c r="L253" s="8" t="s">
        <v>46</v>
      </c>
      <c r="M253" s="8" t="s">
        <v>18</v>
      </c>
      <c r="N253" s="8"/>
      <c r="O253" s="8"/>
    </row>
    <row r="254" spans="1:15" x14ac:dyDescent="0.2">
      <c r="A254" s="8">
        <v>12666</v>
      </c>
      <c r="B254" s="8" t="s">
        <v>37</v>
      </c>
      <c r="C254" s="8" t="s">
        <v>39</v>
      </c>
      <c r="D254" s="9" t="s">
        <v>65</v>
      </c>
      <c r="E254" s="8">
        <v>0</v>
      </c>
      <c r="F254" s="8" t="s">
        <v>13</v>
      </c>
      <c r="G254" s="8" t="s">
        <v>21</v>
      </c>
      <c r="H254" s="8" t="s">
        <v>18</v>
      </c>
      <c r="I254" s="8">
        <v>4</v>
      </c>
      <c r="J254" s="8" t="s">
        <v>22</v>
      </c>
      <c r="K254" s="8" t="s">
        <v>24</v>
      </c>
      <c r="L254" s="8" t="s">
        <v>48</v>
      </c>
      <c r="M254" s="8" t="s">
        <v>18</v>
      </c>
      <c r="N254" s="8"/>
      <c r="O254" s="8"/>
    </row>
    <row r="255" spans="1:15" x14ac:dyDescent="0.2">
      <c r="A255" s="8">
        <v>20598</v>
      </c>
      <c r="B255" s="8" t="s">
        <v>36</v>
      </c>
      <c r="C255" s="8" t="s">
        <v>39</v>
      </c>
      <c r="D255" s="9" t="s">
        <v>65</v>
      </c>
      <c r="E255" s="8">
        <v>3</v>
      </c>
      <c r="F255" s="8" t="s">
        <v>29</v>
      </c>
      <c r="G255" s="8" t="s">
        <v>21</v>
      </c>
      <c r="H255" s="8" t="s">
        <v>15</v>
      </c>
      <c r="I255" s="8">
        <v>0</v>
      </c>
      <c r="J255" s="8" t="s">
        <v>30</v>
      </c>
      <c r="K255" s="8" t="s">
        <v>17</v>
      </c>
      <c r="L255" s="8" t="s">
        <v>46</v>
      </c>
      <c r="M255" s="8" t="s">
        <v>15</v>
      </c>
      <c r="N255" s="8"/>
      <c r="O255" s="8"/>
    </row>
    <row r="256" spans="1:15" x14ac:dyDescent="0.2">
      <c r="A256" s="8">
        <v>21375</v>
      </c>
      <c r="B256" s="8" t="s">
        <v>37</v>
      </c>
      <c r="C256" s="8" t="s">
        <v>39</v>
      </c>
      <c r="D256" s="9" t="s">
        <v>64</v>
      </c>
      <c r="E256" s="8">
        <v>2</v>
      </c>
      <c r="F256" s="8" t="s">
        <v>29</v>
      </c>
      <c r="G256" s="8" t="s">
        <v>20</v>
      </c>
      <c r="H256" s="8" t="s">
        <v>15</v>
      </c>
      <c r="I256" s="8">
        <v>2</v>
      </c>
      <c r="J256" s="8" t="s">
        <v>23</v>
      </c>
      <c r="K256" s="8" t="s">
        <v>24</v>
      </c>
      <c r="L256" s="8" t="s">
        <v>46</v>
      </c>
      <c r="M256" s="8" t="s">
        <v>18</v>
      </c>
      <c r="N256" s="8"/>
      <c r="O256" s="8"/>
    </row>
    <row r="257" spans="1:15" x14ac:dyDescent="0.2">
      <c r="A257" s="8">
        <v>20839</v>
      </c>
      <c r="B257" s="8" t="s">
        <v>37</v>
      </c>
      <c r="C257" s="8" t="s">
        <v>38</v>
      </c>
      <c r="D257" s="9" t="s">
        <v>64</v>
      </c>
      <c r="E257" s="8">
        <v>3</v>
      </c>
      <c r="F257" s="8" t="s">
        <v>31</v>
      </c>
      <c r="G257" s="8" t="s">
        <v>20</v>
      </c>
      <c r="H257" s="8" t="s">
        <v>15</v>
      </c>
      <c r="I257" s="8">
        <v>0</v>
      </c>
      <c r="J257" s="8" t="s">
        <v>16</v>
      </c>
      <c r="K257" s="8" t="s">
        <v>17</v>
      </c>
      <c r="L257" s="8" t="s">
        <v>46</v>
      </c>
      <c r="M257" s="8" t="s">
        <v>15</v>
      </c>
      <c r="N257" s="8"/>
      <c r="O257" s="8"/>
    </row>
    <row r="258" spans="1:15" x14ac:dyDescent="0.2">
      <c r="A258" s="8">
        <v>21738</v>
      </c>
      <c r="B258" s="8" t="s">
        <v>36</v>
      </c>
      <c r="C258" s="8" t="s">
        <v>39</v>
      </c>
      <c r="D258" s="9" t="s">
        <v>64</v>
      </c>
      <c r="E258" s="8">
        <v>1</v>
      </c>
      <c r="F258" s="8" t="s">
        <v>31</v>
      </c>
      <c r="G258" s="8" t="s">
        <v>20</v>
      </c>
      <c r="H258" s="8" t="s">
        <v>15</v>
      </c>
      <c r="I258" s="8">
        <v>0</v>
      </c>
      <c r="J258" s="8" t="s">
        <v>16</v>
      </c>
      <c r="K258" s="8" t="s">
        <v>17</v>
      </c>
      <c r="L258" s="8" t="s">
        <v>46</v>
      </c>
      <c r="M258" s="8" t="s">
        <v>18</v>
      </c>
      <c r="N258" s="8"/>
      <c r="O258" s="8"/>
    </row>
    <row r="259" spans="1:15" x14ac:dyDescent="0.2">
      <c r="A259" s="8">
        <v>14164</v>
      </c>
      <c r="B259" s="8" t="s">
        <v>37</v>
      </c>
      <c r="C259" s="8" t="s">
        <v>38</v>
      </c>
      <c r="D259" s="9" t="s">
        <v>65</v>
      </c>
      <c r="E259" s="8">
        <v>0</v>
      </c>
      <c r="F259" s="8" t="s">
        <v>31</v>
      </c>
      <c r="G259" s="8" t="s">
        <v>14</v>
      </c>
      <c r="H259" s="8" t="s">
        <v>15</v>
      </c>
      <c r="I259" s="8">
        <v>0</v>
      </c>
      <c r="J259" s="8" t="s">
        <v>16</v>
      </c>
      <c r="K259" s="8" t="s">
        <v>17</v>
      </c>
      <c r="L259" s="8" t="s">
        <v>48</v>
      </c>
      <c r="M259" s="8" t="s">
        <v>15</v>
      </c>
      <c r="N259" s="8"/>
      <c r="O259" s="8"/>
    </row>
    <row r="260" spans="1:15" x14ac:dyDescent="0.2">
      <c r="A260" s="8">
        <v>14193</v>
      </c>
      <c r="B260" s="8" t="s">
        <v>37</v>
      </c>
      <c r="C260" s="8" t="s">
        <v>38</v>
      </c>
      <c r="D260" s="9" t="s">
        <v>65</v>
      </c>
      <c r="E260" s="8">
        <v>3</v>
      </c>
      <c r="F260" s="8" t="s">
        <v>19</v>
      </c>
      <c r="G260" s="8" t="s">
        <v>28</v>
      </c>
      <c r="H260" s="8" t="s">
        <v>15</v>
      </c>
      <c r="I260" s="8">
        <v>4</v>
      </c>
      <c r="J260" s="8" t="s">
        <v>30</v>
      </c>
      <c r="K260" s="8" t="s">
        <v>17</v>
      </c>
      <c r="L260" s="8" t="s">
        <v>46</v>
      </c>
      <c r="M260" s="8" t="s">
        <v>18</v>
      </c>
      <c r="N260" s="8"/>
      <c r="O260" s="8"/>
    </row>
    <row r="261" spans="1:15" x14ac:dyDescent="0.2">
      <c r="A261" s="8">
        <v>12705</v>
      </c>
      <c r="B261" s="8" t="s">
        <v>36</v>
      </c>
      <c r="C261" s="8" t="s">
        <v>39</v>
      </c>
      <c r="D261" s="9" t="s">
        <v>65</v>
      </c>
      <c r="E261" s="8">
        <v>0</v>
      </c>
      <c r="F261" s="8" t="s">
        <v>13</v>
      </c>
      <c r="G261" s="8" t="s">
        <v>28</v>
      </c>
      <c r="H261" s="8" t="s">
        <v>15</v>
      </c>
      <c r="I261" s="8">
        <v>4</v>
      </c>
      <c r="J261" s="8" t="s">
        <v>16</v>
      </c>
      <c r="K261" s="8" t="s">
        <v>24</v>
      </c>
      <c r="L261" s="8" t="s">
        <v>48</v>
      </c>
      <c r="M261" s="8" t="s">
        <v>15</v>
      </c>
      <c r="N261" s="8"/>
      <c r="O261" s="8"/>
    </row>
    <row r="262" spans="1:15" x14ac:dyDescent="0.2">
      <c r="A262" s="8">
        <v>22672</v>
      </c>
      <c r="B262" s="8" t="s">
        <v>37</v>
      </c>
      <c r="C262" s="8" t="s">
        <v>38</v>
      </c>
      <c r="D262" s="9" t="s">
        <v>64</v>
      </c>
      <c r="E262" s="8">
        <v>2</v>
      </c>
      <c r="F262" s="8" t="s">
        <v>19</v>
      </c>
      <c r="G262" s="8" t="s">
        <v>20</v>
      </c>
      <c r="H262" s="8" t="s">
        <v>15</v>
      </c>
      <c r="I262" s="8">
        <v>0</v>
      </c>
      <c r="J262" s="8" t="s">
        <v>16</v>
      </c>
      <c r="K262" s="8" t="s">
        <v>17</v>
      </c>
      <c r="L262" s="8" t="s">
        <v>46</v>
      </c>
      <c r="M262" s="8" t="s">
        <v>18</v>
      </c>
      <c r="N262" s="8"/>
      <c r="O262" s="8"/>
    </row>
    <row r="263" spans="1:15" x14ac:dyDescent="0.2">
      <c r="A263" s="8">
        <v>26219</v>
      </c>
      <c r="B263" s="8" t="s">
        <v>36</v>
      </c>
      <c r="C263" s="8" t="s">
        <v>38</v>
      </c>
      <c r="D263" s="9" t="s">
        <v>64</v>
      </c>
      <c r="E263" s="8">
        <v>1</v>
      </c>
      <c r="F263" s="8" t="s">
        <v>13</v>
      </c>
      <c r="G263" s="8" t="s">
        <v>14</v>
      </c>
      <c r="H263" s="8" t="s">
        <v>15</v>
      </c>
      <c r="I263" s="8">
        <v>1</v>
      </c>
      <c r="J263" s="8" t="s">
        <v>26</v>
      </c>
      <c r="K263" s="8" t="s">
        <v>17</v>
      </c>
      <c r="L263" s="8" t="s">
        <v>48</v>
      </c>
      <c r="M263" s="8" t="s">
        <v>15</v>
      </c>
      <c r="N263" s="8"/>
      <c r="O263" s="8"/>
    </row>
    <row r="264" spans="1:15" x14ac:dyDescent="0.2">
      <c r="A264" s="8">
        <v>28468</v>
      </c>
      <c r="B264" s="8" t="s">
        <v>36</v>
      </c>
      <c r="C264" s="8" t="s">
        <v>38</v>
      </c>
      <c r="D264" s="9" t="s">
        <v>64</v>
      </c>
      <c r="E264" s="8">
        <v>2</v>
      </c>
      <c r="F264" s="8" t="s">
        <v>19</v>
      </c>
      <c r="G264" s="8" t="s">
        <v>25</v>
      </c>
      <c r="H264" s="8" t="s">
        <v>15</v>
      </c>
      <c r="I264" s="8">
        <v>0</v>
      </c>
      <c r="J264" s="8" t="s">
        <v>26</v>
      </c>
      <c r="K264" s="8" t="s">
        <v>17</v>
      </c>
      <c r="L264" s="8" t="s">
        <v>46</v>
      </c>
      <c r="M264" s="8" t="s">
        <v>18</v>
      </c>
      <c r="N264" s="8"/>
      <c r="O264" s="8"/>
    </row>
    <row r="265" spans="1:15" x14ac:dyDescent="0.2">
      <c r="A265" s="8">
        <v>23419</v>
      </c>
      <c r="B265" s="8" t="s">
        <v>37</v>
      </c>
      <c r="C265" s="8" t="s">
        <v>38</v>
      </c>
      <c r="D265" s="9" t="s">
        <v>65</v>
      </c>
      <c r="E265" s="8">
        <v>5</v>
      </c>
      <c r="F265" s="8" t="s">
        <v>13</v>
      </c>
      <c r="G265" s="8" t="s">
        <v>21</v>
      </c>
      <c r="H265" s="8" t="s">
        <v>15</v>
      </c>
      <c r="I265" s="8">
        <v>3</v>
      </c>
      <c r="J265" s="8" t="s">
        <v>30</v>
      </c>
      <c r="K265" s="8" t="s">
        <v>24</v>
      </c>
      <c r="L265" s="8" t="s">
        <v>46</v>
      </c>
      <c r="M265" s="8" t="s">
        <v>18</v>
      </c>
      <c r="N265" s="8"/>
      <c r="O265" s="8"/>
    </row>
    <row r="266" spans="1:15" x14ac:dyDescent="0.2">
      <c r="A266" s="8">
        <v>17964</v>
      </c>
      <c r="B266" s="8" t="s">
        <v>36</v>
      </c>
      <c r="C266" s="8" t="s">
        <v>39</v>
      </c>
      <c r="D266" s="9" t="s">
        <v>64</v>
      </c>
      <c r="E266" s="8">
        <v>0</v>
      </c>
      <c r="F266" s="8" t="s">
        <v>31</v>
      </c>
      <c r="G266" s="8" t="s">
        <v>20</v>
      </c>
      <c r="H266" s="8" t="s">
        <v>15</v>
      </c>
      <c r="I266" s="8">
        <v>0</v>
      </c>
      <c r="J266" s="8" t="s">
        <v>16</v>
      </c>
      <c r="K266" s="8" t="s">
        <v>17</v>
      </c>
      <c r="L266" s="8" t="s">
        <v>48</v>
      </c>
      <c r="M266" s="8" t="s">
        <v>15</v>
      </c>
      <c r="N266" s="8"/>
      <c r="O266" s="8"/>
    </row>
    <row r="267" spans="1:15" x14ac:dyDescent="0.2">
      <c r="A267" s="8">
        <v>20919</v>
      </c>
      <c r="B267" s="8" t="s">
        <v>37</v>
      </c>
      <c r="C267" s="8" t="s">
        <v>38</v>
      </c>
      <c r="D267" s="9" t="s">
        <v>64</v>
      </c>
      <c r="E267" s="8">
        <v>2</v>
      </c>
      <c r="F267" s="8" t="s">
        <v>19</v>
      </c>
      <c r="G267" s="8" t="s">
        <v>20</v>
      </c>
      <c r="H267" s="8" t="s">
        <v>15</v>
      </c>
      <c r="I267" s="8">
        <v>2</v>
      </c>
      <c r="J267" s="8" t="s">
        <v>16</v>
      </c>
      <c r="K267" s="8" t="s">
        <v>17</v>
      </c>
      <c r="L267" s="8" t="s">
        <v>46</v>
      </c>
      <c r="M267" s="8" t="s">
        <v>18</v>
      </c>
      <c r="N267" s="8"/>
      <c r="O267" s="8"/>
    </row>
    <row r="268" spans="1:15" x14ac:dyDescent="0.2">
      <c r="A268" s="8">
        <v>20927</v>
      </c>
      <c r="B268" s="8" t="s">
        <v>37</v>
      </c>
      <c r="C268" s="8" t="s">
        <v>38</v>
      </c>
      <c r="D268" s="9" t="s">
        <v>64</v>
      </c>
      <c r="E268" s="8">
        <v>5</v>
      </c>
      <c r="F268" s="8" t="s">
        <v>27</v>
      </c>
      <c r="G268" s="8" t="s">
        <v>25</v>
      </c>
      <c r="H268" s="8" t="s">
        <v>15</v>
      </c>
      <c r="I268" s="8">
        <v>2</v>
      </c>
      <c r="J268" s="8" t="s">
        <v>16</v>
      </c>
      <c r="K268" s="8" t="s">
        <v>17</v>
      </c>
      <c r="L268" s="8" t="s">
        <v>48</v>
      </c>
      <c r="M268" s="8" t="s">
        <v>18</v>
      </c>
      <c r="N268" s="8"/>
      <c r="O268" s="8"/>
    </row>
    <row r="269" spans="1:15" x14ac:dyDescent="0.2">
      <c r="A269" s="8">
        <v>13133</v>
      </c>
      <c r="B269" s="8" t="s">
        <v>37</v>
      </c>
      <c r="C269" s="8" t="s">
        <v>39</v>
      </c>
      <c r="D269" s="9" t="s">
        <v>65</v>
      </c>
      <c r="E269" s="8">
        <v>5</v>
      </c>
      <c r="F269" s="8" t="s">
        <v>13</v>
      </c>
      <c r="G269" s="8" t="s">
        <v>21</v>
      </c>
      <c r="H269" s="8" t="s">
        <v>15</v>
      </c>
      <c r="I269" s="8">
        <v>1</v>
      </c>
      <c r="J269" s="8" t="s">
        <v>23</v>
      </c>
      <c r="K269" s="8" t="s">
        <v>24</v>
      </c>
      <c r="L269" s="8" t="s">
        <v>46</v>
      </c>
      <c r="M269" s="8" t="s">
        <v>15</v>
      </c>
      <c r="N269" s="8"/>
      <c r="O269" s="8"/>
    </row>
    <row r="270" spans="1:15" x14ac:dyDescent="0.2">
      <c r="A270" s="8">
        <v>19626</v>
      </c>
      <c r="B270" s="8" t="s">
        <v>36</v>
      </c>
      <c r="C270" s="8" t="s">
        <v>39</v>
      </c>
      <c r="D270" s="9" t="s">
        <v>65</v>
      </c>
      <c r="E270" s="8">
        <v>5</v>
      </c>
      <c r="F270" s="8" t="s">
        <v>19</v>
      </c>
      <c r="G270" s="8" t="s">
        <v>14</v>
      </c>
      <c r="H270" s="8" t="s">
        <v>15</v>
      </c>
      <c r="I270" s="8">
        <v>3</v>
      </c>
      <c r="J270" s="8" t="s">
        <v>23</v>
      </c>
      <c r="K270" s="8" t="s">
        <v>24</v>
      </c>
      <c r="L270" s="8" t="s">
        <v>46</v>
      </c>
      <c r="M270" s="8" t="s">
        <v>18</v>
      </c>
      <c r="N270" s="8"/>
      <c r="O270" s="8"/>
    </row>
    <row r="271" spans="1:15" x14ac:dyDescent="0.2">
      <c r="A271" s="8">
        <v>21039</v>
      </c>
      <c r="B271" s="8" t="s">
        <v>37</v>
      </c>
      <c r="C271" s="8" t="s">
        <v>38</v>
      </c>
      <c r="D271" s="9" t="s">
        <v>65</v>
      </c>
      <c r="E271" s="8">
        <v>0</v>
      </c>
      <c r="F271" s="8" t="s">
        <v>31</v>
      </c>
      <c r="G271" s="8" t="s">
        <v>14</v>
      </c>
      <c r="H271" s="8" t="s">
        <v>18</v>
      </c>
      <c r="I271" s="8">
        <v>0</v>
      </c>
      <c r="J271" s="8" t="s">
        <v>16</v>
      </c>
      <c r="K271" s="8" t="s">
        <v>17</v>
      </c>
      <c r="L271" s="8" t="s">
        <v>48</v>
      </c>
      <c r="M271" s="8" t="s">
        <v>15</v>
      </c>
      <c r="N271" s="8"/>
      <c r="O271" s="8"/>
    </row>
    <row r="272" spans="1:15" x14ac:dyDescent="0.2">
      <c r="A272" s="8">
        <v>12231</v>
      </c>
      <c r="B272" s="8" t="s">
        <v>37</v>
      </c>
      <c r="C272" s="8" t="s">
        <v>38</v>
      </c>
      <c r="D272" s="9" t="s">
        <v>64</v>
      </c>
      <c r="E272" s="8">
        <v>2</v>
      </c>
      <c r="F272" s="8" t="s">
        <v>19</v>
      </c>
      <c r="G272" s="8" t="s">
        <v>25</v>
      </c>
      <c r="H272" s="8" t="s">
        <v>15</v>
      </c>
      <c r="I272" s="8">
        <v>0</v>
      </c>
      <c r="J272" s="8" t="s">
        <v>16</v>
      </c>
      <c r="K272" s="8" t="s">
        <v>17</v>
      </c>
      <c r="L272" s="8" t="s">
        <v>46</v>
      </c>
      <c r="M272" s="8" t="s">
        <v>15</v>
      </c>
      <c r="N272" s="8"/>
      <c r="O272" s="8"/>
    </row>
    <row r="273" spans="1:15" x14ac:dyDescent="0.2">
      <c r="A273" s="8">
        <v>25665</v>
      </c>
      <c r="B273" s="8" t="s">
        <v>37</v>
      </c>
      <c r="C273" s="8" t="s">
        <v>38</v>
      </c>
      <c r="D273" s="9" t="s">
        <v>64</v>
      </c>
      <c r="E273" s="8">
        <v>0</v>
      </c>
      <c r="F273" s="8" t="s">
        <v>27</v>
      </c>
      <c r="G273" s="8" t="s">
        <v>25</v>
      </c>
      <c r="H273" s="8" t="s">
        <v>18</v>
      </c>
      <c r="I273" s="8">
        <v>1</v>
      </c>
      <c r="J273" s="8" t="s">
        <v>26</v>
      </c>
      <c r="K273" s="8" t="s">
        <v>17</v>
      </c>
      <c r="L273" s="8" t="s">
        <v>48</v>
      </c>
      <c r="M273" s="8" t="s">
        <v>18</v>
      </c>
      <c r="N273" s="8"/>
      <c r="O273" s="8"/>
    </row>
    <row r="274" spans="1:15" x14ac:dyDescent="0.2">
      <c r="A274" s="8">
        <v>24061</v>
      </c>
      <c r="B274" s="8" t="s">
        <v>36</v>
      </c>
      <c r="C274" s="8" t="s">
        <v>39</v>
      </c>
      <c r="D274" s="9" t="s">
        <v>64</v>
      </c>
      <c r="E274" s="8">
        <v>4</v>
      </c>
      <c r="F274" s="8" t="s">
        <v>29</v>
      </c>
      <c r="G274" s="8" t="s">
        <v>25</v>
      </c>
      <c r="H274" s="8" t="s">
        <v>15</v>
      </c>
      <c r="I274" s="8">
        <v>1</v>
      </c>
      <c r="J274" s="8" t="s">
        <v>16</v>
      </c>
      <c r="K274" s="8" t="s">
        <v>17</v>
      </c>
      <c r="L274" s="8" t="s">
        <v>46</v>
      </c>
      <c r="M274" s="8" t="s">
        <v>15</v>
      </c>
      <c r="N274" s="8"/>
      <c r="O274" s="8"/>
    </row>
    <row r="275" spans="1:15" x14ac:dyDescent="0.2">
      <c r="A275" s="8">
        <v>26879</v>
      </c>
      <c r="B275" s="8" t="s">
        <v>37</v>
      </c>
      <c r="C275" s="8" t="s">
        <v>38</v>
      </c>
      <c r="D275" s="9" t="s">
        <v>64</v>
      </c>
      <c r="E275" s="8">
        <v>0</v>
      </c>
      <c r="F275" s="8" t="s">
        <v>27</v>
      </c>
      <c r="G275" s="8" t="s">
        <v>25</v>
      </c>
      <c r="H275" s="8" t="s">
        <v>18</v>
      </c>
      <c r="I275" s="8">
        <v>1</v>
      </c>
      <c r="J275" s="8" t="s">
        <v>22</v>
      </c>
      <c r="K275" s="8" t="s">
        <v>17</v>
      </c>
      <c r="L275" s="8" t="s">
        <v>48</v>
      </c>
      <c r="M275" s="8" t="s">
        <v>18</v>
      </c>
      <c r="N275" s="8"/>
      <c r="O275" s="8"/>
    </row>
    <row r="276" spans="1:15" x14ac:dyDescent="0.2">
      <c r="A276" s="8">
        <v>12284</v>
      </c>
      <c r="B276" s="8" t="s">
        <v>36</v>
      </c>
      <c r="C276" s="8" t="s">
        <v>38</v>
      </c>
      <c r="D276" s="9" t="s">
        <v>64</v>
      </c>
      <c r="E276" s="8">
        <v>0</v>
      </c>
      <c r="F276" s="8" t="s">
        <v>13</v>
      </c>
      <c r="G276" s="8" t="s">
        <v>20</v>
      </c>
      <c r="H276" s="8" t="s">
        <v>18</v>
      </c>
      <c r="I276" s="8">
        <v>0</v>
      </c>
      <c r="J276" s="8" t="s">
        <v>16</v>
      </c>
      <c r="K276" s="8" t="s">
        <v>17</v>
      </c>
      <c r="L276" s="8" t="s">
        <v>48</v>
      </c>
      <c r="M276" s="8" t="s">
        <v>15</v>
      </c>
      <c r="N276" s="8"/>
      <c r="O276" s="8"/>
    </row>
    <row r="277" spans="1:15" x14ac:dyDescent="0.2">
      <c r="A277" s="8">
        <v>26654</v>
      </c>
      <c r="B277" s="8" t="s">
        <v>36</v>
      </c>
      <c r="C277" s="8" t="s">
        <v>38</v>
      </c>
      <c r="D277" s="9" t="s">
        <v>65</v>
      </c>
      <c r="E277" s="8">
        <v>1</v>
      </c>
      <c r="F277" s="8" t="s">
        <v>31</v>
      </c>
      <c r="G277" s="8" t="s">
        <v>28</v>
      </c>
      <c r="H277" s="8" t="s">
        <v>15</v>
      </c>
      <c r="I277" s="8">
        <v>0</v>
      </c>
      <c r="J277" s="8" t="s">
        <v>16</v>
      </c>
      <c r="K277" s="8" t="s">
        <v>24</v>
      </c>
      <c r="L277" s="8" t="s">
        <v>48</v>
      </c>
      <c r="M277" s="8" t="s">
        <v>15</v>
      </c>
      <c r="N277" s="8"/>
      <c r="O277" s="8"/>
    </row>
    <row r="278" spans="1:15" x14ac:dyDescent="0.2">
      <c r="A278" s="8">
        <v>14545</v>
      </c>
      <c r="B278" s="8" t="s">
        <v>36</v>
      </c>
      <c r="C278" s="8" t="s">
        <v>38</v>
      </c>
      <c r="D278" s="9" t="s">
        <v>64</v>
      </c>
      <c r="E278" s="8">
        <v>2</v>
      </c>
      <c r="F278" s="8" t="s">
        <v>19</v>
      </c>
      <c r="G278" s="8" t="s">
        <v>25</v>
      </c>
      <c r="H278" s="8" t="s">
        <v>15</v>
      </c>
      <c r="I278" s="8">
        <v>0</v>
      </c>
      <c r="J278" s="8" t="s">
        <v>26</v>
      </c>
      <c r="K278" s="8" t="s">
        <v>17</v>
      </c>
      <c r="L278" s="8" t="s">
        <v>46</v>
      </c>
      <c r="M278" s="8" t="s">
        <v>18</v>
      </c>
      <c r="N278" s="8"/>
      <c r="O278" s="8"/>
    </row>
    <row r="279" spans="1:15" x14ac:dyDescent="0.2">
      <c r="A279" s="8">
        <v>24201</v>
      </c>
      <c r="B279" s="8" t="s">
        <v>36</v>
      </c>
      <c r="C279" s="8" t="s">
        <v>38</v>
      </c>
      <c r="D279" s="9" t="s">
        <v>64</v>
      </c>
      <c r="E279" s="8">
        <v>2</v>
      </c>
      <c r="F279" s="8" t="s">
        <v>27</v>
      </c>
      <c r="G279" s="8" t="s">
        <v>25</v>
      </c>
      <c r="H279" s="8" t="s">
        <v>15</v>
      </c>
      <c r="I279" s="8">
        <v>0</v>
      </c>
      <c r="J279" s="8" t="s">
        <v>16</v>
      </c>
      <c r="K279" s="8" t="s">
        <v>17</v>
      </c>
      <c r="L279" s="8" t="s">
        <v>48</v>
      </c>
      <c r="M279" s="8" t="s">
        <v>15</v>
      </c>
      <c r="N279" s="8"/>
      <c r="O279" s="8"/>
    </row>
    <row r="280" spans="1:15" x14ac:dyDescent="0.2">
      <c r="A280" s="8">
        <v>20625</v>
      </c>
      <c r="B280" s="8" t="s">
        <v>36</v>
      </c>
      <c r="C280" s="8" t="s">
        <v>39</v>
      </c>
      <c r="D280" s="9" t="s">
        <v>65</v>
      </c>
      <c r="E280" s="8">
        <v>0</v>
      </c>
      <c r="F280" s="8" t="s">
        <v>27</v>
      </c>
      <c r="G280" s="8" t="s">
        <v>28</v>
      </c>
      <c r="H280" s="8" t="s">
        <v>15</v>
      </c>
      <c r="I280" s="8">
        <v>3</v>
      </c>
      <c r="J280" s="8" t="s">
        <v>30</v>
      </c>
      <c r="K280" s="8" t="s">
        <v>24</v>
      </c>
      <c r="L280" s="8" t="s">
        <v>48</v>
      </c>
      <c r="M280" s="8" t="s">
        <v>15</v>
      </c>
      <c r="N280" s="8"/>
      <c r="O280" s="8"/>
    </row>
    <row r="281" spans="1:15" x14ac:dyDescent="0.2">
      <c r="A281" s="8">
        <v>16390</v>
      </c>
      <c r="B281" s="8" t="s">
        <v>37</v>
      </c>
      <c r="C281" s="8" t="s">
        <v>39</v>
      </c>
      <c r="D281" s="9" t="s">
        <v>64</v>
      </c>
      <c r="E281" s="8">
        <v>1</v>
      </c>
      <c r="F281" s="8" t="s">
        <v>13</v>
      </c>
      <c r="G281" s="8" t="s">
        <v>20</v>
      </c>
      <c r="H281" s="8" t="s">
        <v>18</v>
      </c>
      <c r="I281" s="8">
        <v>0</v>
      </c>
      <c r="J281" s="8" t="s">
        <v>16</v>
      </c>
      <c r="K281" s="8" t="s">
        <v>17</v>
      </c>
      <c r="L281" s="8" t="s">
        <v>48</v>
      </c>
      <c r="M281" s="8" t="s">
        <v>15</v>
      </c>
      <c r="N281" s="8"/>
      <c r="O281" s="8"/>
    </row>
    <row r="282" spans="1:15" x14ac:dyDescent="0.2">
      <c r="A282" s="8">
        <v>14804</v>
      </c>
      <c r="B282" s="8" t="s">
        <v>37</v>
      </c>
      <c r="C282" s="8" t="s">
        <v>38</v>
      </c>
      <c r="D282" s="9" t="s">
        <v>64</v>
      </c>
      <c r="E282" s="8">
        <v>3</v>
      </c>
      <c r="F282" s="8" t="s">
        <v>29</v>
      </c>
      <c r="G282" s="8" t="s">
        <v>25</v>
      </c>
      <c r="H282" s="8" t="s">
        <v>15</v>
      </c>
      <c r="I282" s="8">
        <v>2</v>
      </c>
      <c r="J282" s="8" t="s">
        <v>16</v>
      </c>
      <c r="K282" s="8" t="s">
        <v>17</v>
      </c>
      <c r="L282" s="8" t="s">
        <v>46</v>
      </c>
      <c r="M282" s="8" t="s">
        <v>18</v>
      </c>
      <c r="N282" s="8"/>
      <c r="O282" s="8"/>
    </row>
    <row r="283" spans="1:15" x14ac:dyDescent="0.2">
      <c r="A283" s="8">
        <v>12629</v>
      </c>
      <c r="B283" s="8" t="s">
        <v>37</v>
      </c>
      <c r="C283" s="8" t="s">
        <v>39</v>
      </c>
      <c r="D283" s="9" t="s">
        <v>64</v>
      </c>
      <c r="E283" s="8">
        <v>1</v>
      </c>
      <c r="F283" s="8" t="s">
        <v>19</v>
      </c>
      <c r="G283" s="8" t="s">
        <v>25</v>
      </c>
      <c r="H283" s="8" t="s">
        <v>18</v>
      </c>
      <c r="I283" s="8">
        <v>0</v>
      </c>
      <c r="J283" s="8" t="s">
        <v>16</v>
      </c>
      <c r="K283" s="8" t="s">
        <v>17</v>
      </c>
      <c r="L283" s="8" t="s">
        <v>48</v>
      </c>
      <c r="M283" s="8" t="s">
        <v>18</v>
      </c>
      <c r="N283" s="8"/>
      <c r="O283" s="8"/>
    </row>
    <row r="284" spans="1:15" x14ac:dyDescent="0.2">
      <c r="A284" s="8">
        <v>14696</v>
      </c>
      <c r="B284" s="8" t="s">
        <v>37</v>
      </c>
      <c r="C284" s="8" t="s">
        <v>39</v>
      </c>
      <c r="D284" s="9" t="s">
        <v>64</v>
      </c>
      <c r="E284" s="8">
        <v>0</v>
      </c>
      <c r="F284" s="8" t="s">
        <v>29</v>
      </c>
      <c r="G284" s="8" t="s">
        <v>25</v>
      </c>
      <c r="H284" s="8" t="s">
        <v>18</v>
      </c>
      <c r="I284" s="8">
        <v>2</v>
      </c>
      <c r="J284" s="8" t="s">
        <v>16</v>
      </c>
      <c r="K284" s="8" t="s">
        <v>17</v>
      </c>
      <c r="L284" s="8" t="s">
        <v>48</v>
      </c>
      <c r="M284" s="8" t="s">
        <v>18</v>
      </c>
      <c r="N284" s="8"/>
      <c r="O284" s="8"/>
    </row>
    <row r="285" spans="1:15" x14ac:dyDescent="0.2">
      <c r="A285" s="8">
        <v>22005</v>
      </c>
      <c r="B285" s="8" t="s">
        <v>36</v>
      </c>
      <c r="C285" s="8" t="s">
        <v>38</v>
      </c>
      <c r="D285" s="9" t="s">
        <v>65</v>
      </c>
      <c r="E285" s="8">
        <v>5</v>
      </c>
      <c r="F285" s="8" t="s">
        <v>19</v>
      </c>
      <c r="G285" s="8" t="s">
        <v>14</v>
      </c>
      <c r="H285" s="8" t="s">
        <v>18</v>
      </c>
      <c r="I285" s="8">
        <v>3</v>
      </c>
      <c r="J285" s="8" t="s">
        <v>23</v>
      </c>
      <c r="K285" s="8" t="s">
        <v>24</v>
      </c>
      <c r="L285" s="8" t="s">
        <v>46</v>
      </c>
      <c r="M285" s="8" t="s">
        <v>18</v>
      </c>
      <c r="N285" s="8"/>
      <c r="O285" s="8"/>
    </row>
    <row r="286" spans="1:15" x14ac:dyDescent="0.2">
      <c r="A286" s="8">
        <v>14544</v>
      </c>
      <c r="B286" s="8" t="s">
        <v>37</v>
      </c>
      <c r="C286" s="8" t="s">
        <v>39</v>
      </c>
      <c r="D286" s="9" t="s">
        <v>64</v>
      </c>
      <c r="E286" s="8">
        <v>1</v>
      </c>
      <c r="F286" s="8" t="s">
        <v>19</v>
      </c>
      <c r="G286" s="8" t="s">
        <v>25</v>
      </c>
      <c r="H286" s="8" t="s">
        <v>15</v>
      </c>
      <c r="I286" s="8">
        <v>0</v>
      </c>
      <c r="J286" s="8" t="s">
        <v>16</v>
      </c>
      <c r="K286" s="8" t="s">
        <v>17</v>
      </c>
      <c r="L286" s="8" t="s">
        <v>46</v>
      </c>
      <c r="M286" s="8" t="s">
        <v>18</v>
      </c>
      <c r="N286" s="8"/>
      <c r="O286" s="8"/>
    </row>
    <row r="287" spans="1:15" x14ac:dyDescent="0.2">
      <c r="A287" s="8">
        <v>14312</v>
      </c>
      <c r="B287" s="8" t="s">
        <v>36</v>
      </c>
      <c r="C287" s="8" t="s">
        <v>38</v>
      </c>
      <c r="D287" s="9" t="s">
        <v>65</v>
      </c>
      <c r="E287" s="8">
        <v>1</v>
      </c>
      <c r="F287" s="8" t="s">
        <v>19</v>
      </c>
      <c r="G287" s="8" t="s">
        <v>14</v>
      </c>
      <c r="H287" s="8" t="s">
        <v>15</v>
      </c>
      <c r="I287" s="8">
        <v>1</v>
      </c>
      <c r="J287" s="8" t="s">
        <v>23</v>
      </c>
      <c r="K287" s="8" t="s">
        <v>24</v>
      </c>
      <c r="L287" s="8" t="s">
        <v>46</v>
      </c>
      <c r="M287" s="8" t="s">
        <v>18</v>
      </c>
      <c r="N287" s="8"/>
      <c r="O287" s="8"/>
    </row>
    <row r="288" spans="1:15" x14ac:dyDescent="0.2">
      <c r="A288" s="8">
        <v>29120</v>
      </c>
      <c r="B288" s="8" t="s">
        <v>37</v>
      </c>
      <c r="C288" s="8" t="s">
        <v>38</v>
      </c>
      <c r="D288" s="9" t="s">
        <v>65</v>
      </c>
      <c r="E288" s="8">
        <v>1</v>
      </c>
      <c r="F288" s="8" t="s">
        <v>13</v>
      </c>
      <c r="G288" s="8" t="s">
        <v>28</v>
      </c>
      <c r="H288" s="8" t="s">
        <v>15</v>
      </c>
      <c r="I288" s="8">
        <v>4</v>
      </c>
      <c r="J288" s="8" t="s">
        <v>22</v>
      </c>
      <c r="K288" s="8" t="s">
        <v>24</v>
      </c>
      <c r="L288" s="8" t="s">
        <v>46</v>
      </c>
      <c r="M288" s="8" t="s">
        <v>18</v>
      </c>
      <c r="N288" s="8"/>
      <c r="O288" s="8"/>
    </row>
    <row r="289" spans="1:15" x14ac:dyDescent="0.2">
      <c r="A289" s="8">
        <v>24187</v>
      </c>
      <c r="B289" s="8" t="s">
        <v>37</v>
      </c>
      <c r="C289" s="8" t="s">
        <v>38</v>
      </c>
      <c r="D289" s="9" t="s">
        <v>64</v>
      </c>
      <c r="E289" s="8">
        <v>3</v>
      </c>
      <c r="F289" s="8" t="s">
        <v>31</v>
      </c>
      <c r="G289" s="8" t="s">
        <v>20</v>
      </c>
      <c r="H289" s="8" t="s">
        <v>18</v>
      </c>
      <c r="I289" s="8">
        <v>0</v>
      </c>
      <c r="J289" s="8" t="s">
        <v>16</v>
      </c>
      <c r="K289" s="8" t="s">
        <v>17</v>
      </c>
      <c r="L289" s="8" t="s">
        <v>46</v>
      </c>
      <c r="M289" s="8" t="s">
        <v>15</v>
      </c>
      <c r="N289" s="8"/>
      <c r="O289" s="8"/>
    </row>
    <row r="290" spans="1:15" x14ac:dyDescent="0.2">
      <c r="A290" s="8">
        <v>15758</v>
      </c>
      <c r="B290" s="8" t="s">
        <v>36</v>
      </c>
      <c r="C290" s="8" t="s">
        <v>39</v>
      </c>
      <c r="D290" s="9" t="s">
        <v>65</v>
      </c>
      <c r="E290" s="8">
        <v>0</v>
      </c>
      <c r="F290" s="8" t="s">
        <v>31</v>
      </c>
      <c r="G290" s="8" t="s">
        <v>28</v>
      </c>
      <c r="H290" s="8" t="s">
        <v>15</v>
      </c>
      <c r="I290" s="8">
        <v>0</v>
      </c>
      <c r="J290" s="8" t="s">
        <v>23</v>
      </c>
      <c r="K290" s="8" t="s">
        <v>24</v>
      </c>
      <c r="L290" s="8" t="s">
        <v>46</v>
      </c>
      <c r="M290" s="8" t="s">
        <v>18</v>
      </c>
      <c r="N290" s="8"/>
      <c r="O290" s="8"/>
    </row>
    <row r="291" spans="1:15" x14ac:dyDescent="0.2">
      <c r="A291" s="8">
        <v>29094</v>
      </c>
      <c r="B291" s="8" t="s">
        <v>36</v>
      </c>
      <c r="C291" s="8" t="s">
        <v>39</v>
      </c>
      <c r="D291" s="9" t="s">
        <v>64</v>
      </c>
      <c r="E291" s="8">
        <v>3</v>
      </c>
      <c r="F291" s="8" t="s">
        <v>27</v>
      </c>
      <c r="G291" s="8" t="s">
        <v>14</v>
      </c>
      <c r="H291" s="8" t="s">
        <v>15</v>
      </c>
      <c r="I291" s="8">
        <v>2</v>
      </c>
      <c r="J291" s="8" t="s">
        <v>23</v>
      </c>
      <c r="K291" s="8" t="s">
        <v>24</v>
      </c>
      <c r="L291" s="8" t="s">
        <v>46</v>
      </c>
      <c r="M291" s="8" t="s">
        <v>15</v>
      </c>
      <c r="N291" s="8"/>
      <c r="O291" s="8"/>
    </row>
    <row r="292" spans="1:15" x14ac:dyDescent="0.2">
      <c r="A292" s="8">
        <v>28319</v>
      </c>
      <c r="B292" s="8" t="s">
        <v>37</v>
      </c>
      <c r="C292" s="8" t="s">
        <v>38</v>
      </c>
      <c r="D292" s="9" t="s">
        <v>65</v>
      </c>
      <c r="E292" s="8">
        <v>1</v>
      </c>
      <c r="F292" s="8" t="s">
        <v>19</v>
      </c>
      <c r="G292" s="8" t="s">
        <v>14</v>
      </c>
      <c r="H292" s="8" t="s">
        <v>18</v>
      </c>
      <c r="I292" s="8">
        <v>1</v>
      </c>
      <c r="J292" s="8" t="s">
        <v>16</v>
      </c>
      <c r="K292" s="8" t="s">
        <v>24</v>
      </c>
      <c r="L292" s="8" t="s">
        <v>46</v>
      </c>
      <c r="M292" s="8" t="s">
        <v>15</v>
      </c>
      <c r="N292" s="8"/>
      <c r="O292" s="8"/>
    </row>
    <row r="293" spans="1:15" x14ac:dyDescent="0.2">
      <c r="A293" s="8">
        <v>16406</v>
      </c>
      <c r="B293" s="8" t="s">
        <v>36</v>
      </c>
      <c r="C293" s="8" t="s">
        <v>39</v>
      </c>
      <c r="D293" s="9" t="s">
        <v>64</v>
      </c>
      <c r="E293" s="8">
        <v>0</v>
      </c>
      <c r="F293" s="8" t="s">
        <v>13</v>
      </c>
      <c r="G293" s="8" t="s">
        <v>20</v>
      </c>
      <c r="H293" s="8" t="s">
        <v>18</v>
      </c>
      <c r="I293" s="8">
        <v>0</v>
      </c>
      <c r="J293" s="8" t="s">
        <v>16</v>
      </c>
      <c r="K293" s="8" t="s">
        <v>17</v>
      </c>
      <c r="L293" s="8" t="s">
        <v>48</v>
      </c>
      <c r="M293" s="8" t="s">
        <v>15</v>
      </c>
      <c r="N293" s="8"/>
      <c r="O293" s="8"/>
    </row>
    <row r="294" spans="1:15" x14ac:dyDescent="0.2">
      <c r="A294" s="8">
        <v>20923</v>
      </c>
      <c r="B294" s="8" t="s">
        <v>36</v>
      </c>
      <c r="C294" s="8" t="s">
        <v>38</v>
      </c>
      <c r="D294" s="9" t="s">
        <v>64</v>
      </c>
      <c r="E294" s="8">
        <v>1</v>
      </c>
      <c r="F294" s="8" t="s">
        <v>13</v>
      </c>
      <c r="G294" s="8" t="s">
        <v>14</v>
      </c>
      <c r="H294" s="8" t="s">
        <v>15</v>
      </c>
      <c r="I294" s="8">
        <v>0</v>
      </c>
      <c r="J294" s="8" t="s">
        <v>16</v>
      </c>
      <c r="K294" s="8" t="s">
        <v>17</v>
      </c>
      <c r="L294" s="8" t="s">
        <v>46</v>
      </c>
      <c r="M294" s="8" t="s">
        <v>15</v>
      </c>
      <c r="N294" s="8"/>
      <c r="O294" s="8"/>
    </row>
    <row r="295" spans="1:15" x14ac:dyDescent="0.2">
      <c r="A295" s="8">
        <v>11378</v>
      </c>
      <c r="B295" s="8" t="s">
        <v>37</v>
      </c>
      <c r="C295" s="8" t="s">
        <v>38</v>
      </c>
      <c r="D295" s="9" t="s">
        <v>64</v>
      </c>
      <c r="E295" s="8">
        <v>1</v>
      </c>
      <c r="F295" s="8" t="s">
        <v>27</v>
      </c>
      <c r="G295" s="8" t="s">
        <v>25</v>
      </c>
      <c r="H295" s="8" t="s">
        <v>18</v>
      </c>
      <c r="I295" s="8">
        <v>1</v>
      </c>
      <c r="J295" s="8" t="s">
        <v>22</v>
      </c>
      <c r="K295" s="8" t="s">
        <v>17</v>
      </c>
      <c r="L295" s="8" t="s">
        <v>46</v>
      </c>
      <c r="M295" s="8" t="s">
        <v>15</v>
      </c>
      <c r="N295" s="8"/>
      <c r="O295" s="8"/>
    </row>
    <row r="296" spans="1:15" x14ac:dyDescent="0.2">
      <c r="A296" s="8">
        <v>20851</v>
      </c>
      <c r="B296" s="8" t="s">
        <v>37</v>
      </c>
      <c r="C296" s="8" t="s">
        <v>39</v>
      </c>
      <c r="D296" s="9" t="s">
        <v>64</v>
      </c>
      <c r="E296" s="8">
        <v>0</v>
      </c>
      <c r="F296" s="8" t="s">
        <v>19</v>
      </c>
      <c r="G296" s="8" t="s">
        <v>25</v>
      </c>
      <c r="H296" s="8" t="s">
        <v>18</v>
      </c>
      <c r="I296" s="8">
        <v>1</v>
      </c>
      <c r="J296" s="8" t="s">
        <v>22</v>
      </c>
      <c r="K296" s="8" t="s">
        <v>17</v>
      </c>
      <c r="L296" s="8" t="s">
        <v>48</v>
      </c>
      <c r="M296" s="8" t="s">
        <v>15</v>
      </c>
      <c r="N296" s="8"/>
      <c r="O296" s="8"/>
    </row>
    <row r="297" spans="1:15" x14ac:dyDescent="0.2">
      <c r="A297" s="8">
        <v>21557</v>
      </c>
      <c r="B297" s="8" t="s">
        <v>37</v>
      </c>
      <c r="C297" s="8" t="s">
        <v>38</v>
      </c>
      <c r="D297" s="9" t="s">
        <v>65</v>
      </c>
      <c r="E297" s="8">
        <v>0</v>
      </c>
      <c r="F297" s="8" t="s">
        <v>19</v>
      </c>
      <c r="G297" s="8" t="s">
        <v>28</v>
      </c>
      <c r="H297" s="8" t="s">
        <v>15</v>
      </c>
      <c r="I297" s="8">
        <v>3</v>
      </c>
      <c r="J297" s="8" t="s">
        <v>30</v>
      </c>
      <c r="K297" s="8" t="s">
        <v>24</v>
      </c>
      <c r="L297" s="8" t="s">
        <v>48</v>
      </c>
      <c r="M297" s="8" t="s">
        <v>15</v>
      </c>
      <c r="N297" s="8"/>
      <c r="O297" s="8"/>
    </row>
    <row r="298" spans="1:15" x14ac:dyDescent="0.2">
      <c r="A298" s="8">
        <v>26663</v>
      </c>
      <c r="B298" s="8" t="s">
        <v>37</v>
      </c>
      <c r="C298" s="8" t="s">
        <v>38</v>
      </c>
      <c r="D298" s="9" t="s">
        <v>65</v>
      </c>
      <c r="E298" s="8">
        <v>2</v>
      </c>
      <c r="F298" s="8" t="s">
        <v>13</v>
      </c>
      <c r="G298" s="8" t="s">
        <v>21</v>
      </c>
      <c r="H298" s="8" t="s">
        <v>18</v>
      </c>
      <c r="I298" s="8">
        <v>1</v>
      </c>
      <c r="J298" s="8" t="s">
        <v>16</v>
      </c>
      <c r="K298" s="8" t="s">
        <v>24</v>
      </c>
      <c r="L298" s="8" t="s">
        <v>46</v>
      </c>
      <c r="M298" s="8" t="s">
        <v>15</v>
      </c>
      <c r="N298" s="8"/>
      <c r="O298" s="8"/>
    </row>
    <row r="299" spans="1:15" x14ac:dyDescent="0.2">
      <c r="A299" s="8">
        <v>11896</v>
      </c>
      <c r="B299" s="8" t="s">
        <v>36</v>
      </c>
      <c r="C299" s="8" t="s">
        <v>39</v>
      </c>
      <c r="D299" s="9" t="s">
        <v>65</v>
      </c>
      <c r="E299" s="8">
        <v>1</v>
      </c>
      <c r="F299" s="8" t="s">
        <v>31</v>
      </c>
      <c r="G299" s="8" t="s">
        <v>28</v>
      </c>
      <c r="H299" s="8" t="s">
        <v>15</v>
      </c>
      <c r="I299" s="8">
        <v>0</v>
      </c>
      <c r="J299" s="8" t="s">
        <v>22</v>
      </c>
      <c r="K299" s="8" t="s">
        <v>24</v>
      </c>
      <c r="L299" s="8" t="s">
        <v>48</v>
      </c>
      <c r="M299" s="8" t="s">
        <v>15</v>
      </c>
      <c r="N299" s="8"/>
      <c r="O299" s="8"/>
    </row>
    <row r="300" spans="1:15" x14ac:dyDescent="0.2">
      <c r="A300" s="8">
        <v>14189</v>
      </c>
      <c r="B300" s="8" t="s">
        <v>36</v>
      </c>
      <c r="C300" s="8" t="s">
        <v>38</v>
      </c>
      <c r="D300" s="9" t="s">
        <v>65</v>
      </c>
      <c r="E300" s="8">
        <v>4</v>
      </c>
      <c r="F300" s="8" t="s">
        <v>27</v>
      </c>
      <c r="G300" s="8" t="s">
        <v>21</v>
      </c>
      <c r="H300" s="8" t="s">
        <v>18</v>
      </c>
      <c r="I300" s="8">
        <v>2</v>
      </c>
      <c r="J300" s="8" t="s">
        <v>22</v>
      </c>
      <c r="K300" s="8" t="s">
        <v>17</v>
      </c>
      <c r="L300" s="8" t="s">
        <v>46</v>
      </c>
      <c r="M300" s="8" t="s">
        <v>15</v>
      </c>
      <c r="N300" s="8"/>
      <c r="O300" s="8"/>
    </row>
    <row r="301" spans="1:15" x14ac:dyDescent="0.2">
      <c r="A301" s="8">
        <v>13136</v>
      </c>
      <c r="B301" s="8" t="s">
        <v>36</v>
      </c>
      <c r="C301" s="8" t="s">
        <v>38</v>
      </c>
      <c r="D301" s="9" t="s">
        <v>64</v>
      </c>
      <c r="E301" s="8">
        <v>2</v>
      </c>
      <c r="F301" s="8" t="s">
        <v>19</v>
      </c>
      <c r="G301" s="8" t="s">
        <v>20</v>
      </c>
      <c r="H301" s="8" t="s">
        <v>18</v>
      </c>
      <c r="I301" s="8">
        <v>2</v>
      </c>
      <c r="J301" s="8" t="s">
        <v>23</v>
      </c>
      <c r="K301" s="8" t="s">
        <v>24</v>
      </c>
      <c r="L301" s="8" t="s">
        <v>47</v>
      </c>
      <c r="M301" s="8" t="s">
        <v>18</v>
      </c>
      <c r="N301" s="8"/>
      <c r="O301" s="8"/>
    </row>
    <row r="302" spans="1:15" x14ac:dyDescent="0.2">
      <c r="A302" s="8">
        <v>25906</v>
      </c>
      <c r="B302" s="8" t="s">
        <v>37</v>
      </c>
      <c r="C302" s="8" t="s">
        <v>38</v>
      </c>
      <c r="D302" s="9" t="s">
        <v>64</v>
      </c>
      <c r="E302" s="8">
        <v>5</v>
      </c>
      <c r="F302" s="8" t="s">
        <v>27</v>
      </c>
      <c r="G302" s="8" t="s">
        <v>14</v>
      </c>
      <c r="H302" s="8" t="s">
        <v>18</v>
      </c>
      <c r="I302" s="8">
        <v>2</v>
      </c>
      <c r="J302" s="8" t="s">
        <v>26</v>
      </c>
      <c r="K302" s="8" t="s">
        <v>24</v>
      </c>
      <c r="L302" s="8" t="s">
        <v>47</v>
      </c>
      <c r="M302" s="8" t="s">
        <v>18</v>
      </c>
      <c r="N302" s="8"/>
      <c r="O302" s="8"/>
    </row>
    <row r="303" spans="1:15" x14ac:dyDescent="0.2">
      <c r="A303" s="8">
        <v>17926</v>
      </c>
      <c r="B303" s="8" t="s">
        <v>37</v>
      </c>
      <c r="C303" s="8" t="s">
        <v>38</v>
      </c>
      <c r="D303" s="9" t="s">
        <v>64</v>
      </c>
      <c r="E303" s="8">
        <v>0</v>
      </c>
      <c r="F303" s="8" t="s">
        <v>13</v>
      </c>
      <c r="G303" s="8" t="s">
        <v>20</v>
      </c>
      <c r="H303" s="8" t="s">
        <v>18</v>
      </c>
      <c r="I303" s="8">
        <v>0</v>
      </c>
      <c r="J303" s="8" t="s">
        <v>16</v>
      </c>
      <c r="K303" s="8" t="s">
        <v>24</v>
      </c>
      <c r="L303" s="8" t="s">
        <v>48</v>
      </c>
      <c r="M303" s="8" t="s">
        <v>15</v>
      </c>
      <c r="N303" s="8"/>
      <c r="O303" s="8"/>
    </row>
    <row r="304" spans="1:15" x14ac:dyDescent="0.2">
      <c r="A304" s="8">
        <v>26928</v>
      </c>
      <c r="B304" s="8" t="s">
        <v>37</v>
      </c>
      <c r="C304" s="8" t="s">
        <v>39</v>
      </c>
      <c r="D304" s="9" t="s">
        <v>64</v>
      </c>
      <c r="E304" s="8">
        <v>1</v>
      </c>
      <c r="F304" s="8" t="s">
        <v>13</v>
      </c>
      <c r="G304" s="8" t="s">
        <v>20</v>
      </c>
      <c r="H304" s="8" t="s">
        <v>15</v>
      </c>
      <c r="I304" s="8">
        <v>0</v>
      </c>
      <c r="J304" s="8" t="s">
        <v>16</v>
      </c>
      <c r="K304" s="8" t="s">
        <v>17</v>
      </c>
      <c r="L304" s="8" t="s">
        <v>47</v>
      </c>
      <c r="M304" s="8" t="s">
        <v>15</v>
      </c>
      <c r="N304" s="8"/>
      <c r="O304" s="8"/>
    </row>
    <row r="305" spans="1:15" x14ac:dyDescent="0.2">
      <c r="A305" s="8">
        <v>20897</v>
      </c>
      <c r="B305" s="8" t="s">
        <v>36</v>
      </c>
      <c r="C305" s="8" t="s">
        <v>38</v>
      </c>
      <c r="D305" s="9" t="s">
        <v>64</v>
      </c>
      <c r="E305" s="8">
        <v>1</v>
      </c>
      <c r="F305" s="8" t="s">
        <v>13</v>
      </c>
      <c r="G305" s="8" t="s">
        <v>14</v>
      </c>
      <c r="H305" s="8" t="s">
        <v>15</v>
      </c>
      <c r="I305" s="8">
        <v>2</v>
      </c>
      <c r="J305" s="8" t="s">
        <v>16</v>
      </c>
      <c r="K305" s="8" t="s">
        <v>17</v>
      </c>
      <c r="L305" s="8" t="s">
        <v>46</v>
      </c>
      <c r="M305" s="8" t="s">
        <v>18</v>
      </c>
      <c r="N305" s="8"/>
      <c r="O305" s="8"/>
    </row>
    <row r="306" spans="1:15" x14ac:dyDescent="0.2">
      <c r="A306" s="8">
        <v>28207</v>
      </c>
      <c r="B306" s="8" t="s">
        <v>36</v>
      </c>
      <c r="C306" s="8" t="s">
        <v>39</v>
      </c>
      <c r="D306" s="9" t="s">
        <v>65</v>
      </c>
      <c r="E306" s="8">
        <v>4</v>
      </c>
      <c r="F306" s="8" t="s">
        <v>31</v>
      </c>
      <c r="G306" s="8" t="s">
        <v>28</v>
      </c>
      <c r="H306" s="8" t="s">
        <v>15</v>
      </c>
      <c r="I306" s="8">
        <v>1</v>
      </c>
      <c r="J306" s="8" t="s">
        <v>16</v>
      </c>
      <c r="K306" s="8" t="s">
        <v>24</v>
      </c>
      <c r="L306" s="8" t="s">
        <v>48</v>
      </c>
      <c r="M306" s="8" t="s">
        <v>15</v>
      </c>
      <c r="N306" s="8"/>
      <c r="O306" s="8"/>
    </row>
    <row r="307" spans="1:15" x14ac:dyDescent="0.2">
      <c r="A307" s="8">
        <v>25923</v>
      </c>
      <c r="B307" s="8" t="s">
        <v>37</v>
      </c>
      <c r="C307" s="8" t="s">
        <v>39</v>
      </c>
      <c r="D307" s="9" t="s">
        <v>64</v>
      </c>
      <c r="E307" s="8">
        <v>2</v>
      </c>
      <c r="F307" s="8" t="s">
        <v>29</v>
      </c>
      <c r="G307" s="8" t="s">
        <v>20</v>
      </c>
      <c r="H307" s="8" t="s">
        <v>15</v>
      </c>
      <c r="I307" s="8">
        <v>2</v>
      </c>
      <c r="J307" s="8" t="s">
        <v>23</v>
      </c>
      <c r="K307" s="8" t="s">
        <v>24</v>
      </c>
      <c r="L307" s="8" t="s">
        <v>46</v>
      </c>
      <c r="M307" s="8" t="s">
        <v>18</v>
      </c>
      <c r="N307" s="8"/>
      <c r="O307" s="8"/>
    </row>
    <row r="308" spans="1:15" x14ac:dyDescent="0.2">
      <c r="A308" s="8">
        <v>11000</v>
      </c>
      <c r="B308" s="8" t="s">
        <v>36</v>
      </c>
      <c r="C308" s="8" t="s">
        <v>39</v>
      </c>
      <c r="D308" s="9" t="s">
        <v>65</v>
      </c>
      <c r="E308" s="8">
        <v>2</v>
      </c>
      <c r="F308" s="8" t="s">
        <v>13</v>
      </c>
      <c r="G308" s="8" t="s">
        <v>21</v>
      </c>
      <c r="H308" s="8" t="s">
        <v>15</v>
      </c>
      <c r="I308" s="8">
        <v>0</v>
      </c>
      <c r="J308" s="8" t="s">
        <v>26</v>
      </c>
      <c r="K308" s="8" t="s">
        <v>24</v>
      </c>
      <c r="L308" s="8" t="s">
        <v>46</v>
      </c>
      <c r="M308" s="8" t="s">
        <v>15</v>
      </c>
      <c r="N308" s="8"/>
      <c r="O308" s="8"/>
    </row>
    <row r="309" spans="1:15" x14ac:dyDescent="0.2">
      <c r="A309" s="8">
        <v>20974</v>
      </c>
      <c r="B309" s="8" t="s">
        <v>36</v>
      </c>
      <c r="C309" s="8" t="s">
        <v>39</v>
      </c>
      <c r="D309" s="9" t="s">
        <v>64</v>
      </c>
      <c r="E309" s="8">
        <v>2</v>
      </c>
      <c r="F309" s="8" t="s">
        <v>13</v>
      </c>
      <c r="G309" s="8" t="s">
        <v>20</v>
      </c>
      <c r="H309" s="8" t="s">
        <v>15</v>
      </c>
      <c r="I309" s="8">
        <v>1</v>
      </c>
      <c r="J309" s="8" t="s">
        <v>16</v>
      </c>
      <c r="K309" s="8" t="s">
        <v>17</v>
      </c>
      <c r="L309" s="8" t="s">
        <v>47</v>
      </c>
      <c r="M309" s="8" t="s">
        <v>18</v>
      </c>
      <c r="N309" s="8"/>
      <c r="O309" s="8"/>
    </row>
    <row r="310" spans="1:15" x14ac:dyDescent="0.2">
      <c r="A310" s="8">
        <v>28758</v>
      </c>
      <c r="B310" s="8" t="s">
        <v>36</v>
      </c>
      <c r="C310" s="8" t="s">
        <v>39</v>
      </c>
      <c r="D310" s="9" t="s">
        <v>64</v>
      </c>
      <c r="E310" s="8">
        <v>2</v>
      </c>
      <c r="F310" s="8" t="s">
        <v>19</v>
      </c>
      <c r="G310" s="8" t="s">
        <v>20</v>
      </c>
      <c r="H310" s="8" t="s">
        <v>15</v>
      </c>
      <c r="I310" s="8">
        <v>1</v>
      </c>
      <c r="J310" s="8" t="s">
        <v>26</v>
      </c>
      <c r="K310" s="8" t="s">
        <v>17</v>
      </c>
      <c r="L310" s="8" t="s">
        <v>48</v>
      </c>
      <c r="M310" s="8" t="s">
        <v>15</v>
      </c>
      <c r="N310" s="8"/>
      <c r="O310" s="8"/>
    </row>
    <row r="311" spans="1:15" x14ac:dyDescent="0.2">
      <c r="A311" s="8">
        <v>11381</v>
      </c>
      <c r="B311" s="8" t="s">
        <v>36</v>
      </c>
      <c r="C311" s="8" t="s">
        <v>38</v>
      </c>
      <c r="D311" s="9" t="s">
        <v>64</v>
      </c>
      <c r="E311" s="8">
        <v>2</v>
      </c>
      <c r="F311" s="8" t="s">
        <v>19</v>
      </c>
      <c r="G311" s="8" t="s">
        <v>25</v>
      </c>
      <c r="H311" s="8" t="s">
        <v>15</v>
      </c>
      <c r="I311" s="8">
        <v>1</v>
      </c>
      <c r="J311" s="8" t="s">
        <v>22</v>
      </c>
      <c r="K311" s="8" t="s">
        <v>17</v>
      </c>
      <c r="L311" s="8" t="s">
        <v>46</v>
      </c>
      <c r="M311" s="8" t="s">
        <v>15</v>
      </c>
      <c r="N311" s="8"/>
      <c r="O311" s="8"/>
    </row>
    <row r="312" spans="1:15" x14ac:dyDescent="0.2">
      <c r="A312" s="8">
        <v>17522</v>
      </c>
      <c r="B312" s="8" t="s">
        <v>36</v>
      </c>
      <c r="C312" s="8" t="s">
        <v>39</v>
      </c>
      <c r="D312" s="9" t="s">
        <v>65</v>
      </c>
      <c r="E312" s="8">
        <v>4</v>
      </c>
      <c r="F312" s="8" t="s">
        <v>13</v>
      </c>
      <c r="G312" s="8" t="s">
        <v>28</v>
      </c>
      <c r="H312" s="8" t="s">
        <v>15</v>
      </c>
      <c r="I312" s="8">
        <v>1</v>
      </c>
      <c r="J312" s="8" t="s">
        <v>22</v>
      </c>
      <c r="K312" s="8" t="s">
        <v>24</v>
      </c>
      <c r="L312" s="8" t="s">
        <v>46</v>
      </c>
      <c r="M312" s="8" t="s">
        <v>18</v>
      </c>
      <c r="N312" s="8"/>
      <c r="O312" s="8"/>
    </row>
    <row r="313" spans="1:15" x14ac:dyDescent="0.2">
      <c r="A313" s="8">
        <v>21207</v>
      </c>
      <c r="B313" s="8" t="s">
        <v>36</v>
      </c>
      <c r="C313" s="8" t="s">
        <v>39</v>
      </c>
      <c r="D313" s="9" t="s">
        <v>65</v>
      </c>
      <c r="E313" s="8">
        <v>1</v>
      </c>
      <c r="F313" s="8" t="s">
        <v>19</v>
      </c>
      <c r="G313" s="8" t="s">
        <v>14</v>
      </c>
      <c r="H313" s="8" t="s">
        <v>15</v>
      </c>
      <c r="I313" s="8">
        <v>1</v>
      </c>
      <c r="J313" s="8" t="s">
        <v>23</v>
      </c>
      <c r="K313" s="8" t="s">
        <v>24</v>
      </c>
      <c r="L313" s="8" t="s">
        <v>46</v>
      </c>
      <c r="M313" s="8" t="s">
        <v>18</v>
      </c>
      <c r="N313" s="8"/>
      <c r="O313" s="8"/>
    </row>
    <row r="314" spans="1:15" x14ac:dyDescent="0.2">
      <c r="A314" s="8">
        <v>28102</v>
      </c>
      <c r="B314" s="8" t="s">
        <v>36</v>
      </c>
      <c r="C314" s="8" t="s">
        <v>39</v>
      </c>
      <c r="D314" s="9" t="s">
        <v>64</v>
      </c>
      <c r="E314" s="8">
        <v>4</v>
      </c>
      <c r="F314" s="8" t="s">
        <v>27</v>
      </c>
      <c r="G314" s="8" t="s">
        <v>14</v>
      </c>
      <c r="H314" s="8" t="s">
        <v>15</v>
      </c>
      <c r="I314" s="8">
        <v>2</v>
      </c>
      <c r="J314" s="8" t="s">
        <v>23</v>
      </c>
      <c r="K314" s="8" t="s">
        <v>24</v>
      </c>
      <c r="L314" s="8" t="s">
        <v>46</v>
      </c>
      <c r="M314" s="8" t="s">
        <v>15</v>
      </c>
      <c r="N314" s="8"/>
      <c r="O314" s="8"/>
    </row>
    <row r="315" spans="1:15" x14ac:dyDescent="0.2">
      <c r="A315" s="8">
        <v>23105</v>
      </c>
      <c r="B315" s="8" t="s">
        <v>37</v>
      </c>
      <c r="C315" s="8" t="s">
        <v>39</v>
      </c>
      <c r="D315" s="9" t="s">
        <v>64</v>
      </c>
      <c r="E315" s="8">
        <v>3</v>
      </c>
      <c r="F315" s="8" t="s">
        <v>29</v>
      </c>
      <c r="G315" s="8" t="s">
        <v>20</v>
      </c>
      <c r="H315" s="8" t="s">
        <v>18</v>
      </c>
      <c r="I315" s="8">
        <v>2</v>
      </c>
      <c r="J315" s="8" t="s">
        <v>23</v>
      </c>
      <c r="K315" s="8" t="s">
        <v>24</v>
      </c>
      <c r="L315" s="8" t="s">
        <v>46</v>
      </c>
      <c r="M315" s="8" t="s">
        <v>15</v>
      </c>
      <c r="N315" s="8"/>
      <c r="O315" s="8"/>
    </row>
    <row r="316" spans="1:15" x14ac:dyDescent="0.2">
      <c r="A316" s="8">
        <v>18740</v>
      </c>
      <c r="B316" s="8" t="s">
        <v>36</v>
      </c>
      <c r="C316" s="8" t="s">
        <v>39</v>
      </c>
      <c r="D316" s="9" t="s">
        <v>65</v>
      </c>
      <c r="E316" s="8">
        <v>5</v>
      </c>
      <c r="F316" s="8" t="s">
        <v>13</v>
      </c>
      <c r="G316" s="8" t="s">
        <v>21</v>
      </c>
      <c r="H316" s="8" t="s">
        <v>18</v>
      </c>
      <c r="I316" s="8">
        <v>1</v>
      </c>
      <c r="J316" s="8" t="s">
        <v>16</v>
      </c>
      <c r="K316" s="8" t="s">
        <v>24</v>
      </c>
      <c r="L316" s="8" t="s">
        <v>46</v>
      </c>
      <c r="M316" s="8" t="s">
        <v>15</v>
      </c>
      <c r="N316" s="8"/>
      <c r="O316" s="8"/>
    </row>
    <row r="317" spans="1:15" x14ac:dyDescent="0.2">
      <c r="A317" s="8">
        <v>21213</v>
      </c>
      <c r="B317" s="8" t="s">
        <v>37</v>
      </c>
      <c r="C317" s="8" t="s">
        <v>39</v>
      </c>
      <c r="D317" s="9" t="s">
        <v>65</v>
      </c>
      <c r="E317" s="8">
        <v>0</v>
      </c>
      <c r="F317" s="8" t="s">
        <v>13</v>
      </c>
      <c r="G317" s="8" t="s">
        <v>21</v>
      </c>
      <c r="H317" s="8" t="s">
        <v>18</v>
      </c>
      <c r="I317" s="8">
        <v>1</v>
      </c>
      <c r="J317" s="8" t="s">
        <v>23</v>
      </c>
      <c r="K317" s="8" t="s">
        <v>24</v>
      </c>
      <c r="L317" s="8" t="s">
        <v>46</v>
      </c>
      <c r="M317" s="8" t="s">
        <v>18</v>
      </c>
      <c r="N317" s="8"/>
      <c r="O317" s="8"/>
    </row>
    <row r="318" spans="1:15" x14ac:dyDescent="0.2">
      <c r="A318" s="8">
        <v>17352</v>
      </c>
      <c r="B318" s="8" t="s">
        <v>36</v>
      </c>
      <c r="C318" s="8" t="s">
        <v>39</v>
      </c>
      <c r="D318" s="9" t="s">
        <v>65</v>
      </c>
      <c r="E318" s="8">
        <v>2</v>
      </c>
      <c r="F318" s="8" t="s">
        <v>31</v>
      </c>
      <c r="G318" s="8" t="s">
        <v>28</v>
      </c>
      <c r="H318" s="8" t="s">
        <v>15</v>
      </c>
      <c r="I318" s="8">
        <v>1</v>
      </c>
      <c r="J318" s="8" t="s">
        <v>23</v>
      </c>
      <c r="K318" s="8" t="s">
        <v>24</v>
      </c>
      <c r="L318" s="8" t="s">
        <v>47</v>
      </c>
      <c r="M318" s="8" t="s">
        <v>15</v>
      </c>
      <c r="N318" s="8"/>
      <c r="O318" s="8"/>
    </row>
    <row r="319" spans="1:15" x14ac:dyDescent="0.2">
      <c r="A319" s="8">
        <v>14154</v>
      </c>
      <c r="B319" s="8" t="s">
        <v>36</v>
      </c>
      <c r="C319" s="8" t="s">
        <v>39</v>
      </c>
      <c r="D319" s="9" t="s">
        <v>64</v>
      </c>
      <c r="E319" s="8">
        <v>0</v>
      </c>
      <c r="F319" s="8" t="s">
        <v>13</v>
      </c>
      <c r="G319" s="8" t="s">
        <v>20</v>
      </c>
      <c r="H319" s="8" t="s">
        <v>15</v>
      </c>
      <c r="I319" s="8">
        <v>0</v>
      </c>
      <c r="J319" s="8" t="s">
        <v>16</v>
      </c>
      <c r="K319" s="8" t="s">
        <v>17</v>
      </c>
      <c r="L319" s="8" t="s">
        <v>48</v>
      </c>
      <c r="M319" s="8" t="s">
        <v>15</v>
      </c>
      <c r="N319" s="8"/>
      <c r="O319" s="8"/>
    </row>
    <row r="320" spans="1:15" x14ac:dyDescent="0.2">
      <c r="A320" s="8">
        <v>19066</v>
      </c>
      <c r="B320" s="8" t="s">
        <v>36</v>
      </c>
      <c r="C320" s="8" t="s">
        <v>39</v>
      </c>
      <c r="D320" s="9" t="s">
        <v>65</v>
      </c>
      <c r="E320" s="8">
        <v>4</v>
      </c>
      <c r="F320" s="8" t="s">
        <v>19</v>
      </c>
      <c r="G320" s="8" t="s">
        <v>21</v>
      </c>
      <c r="H320" s="8" t="s">
        <v>18</v>
      </c>
      <c r="I320" s="8">
        <v>3</v>
      </c>
      <c r="J320" s="8" t="s">
        <v>30</v>
      </c>
      <c r="K320" s="8" t="s">
        <v>17</v>
      </c>
      <c r="L320" s="8" t="s">
        <v>46</v>
      </c>
      <c r="M320" s="8" t="s">
        <v>18</v>
      </c>
      <c r="N320" s="8"/>
      <c r="O320" s="8"/>
    </row>
    <row r="321" spans="1:15" x14ac:dyDescent="0.2">
      <c r="A321" s="8">
        <v>11386</v>
      </c>
      <c r="B321" s="8" t="s">
        <v>36</v>
      </c>
      <c r="C321" s="8" t="s">
        <v>38</v>
      </c>
      <c r="D321" s="9" t="s">
        <v>64</v>
      </c>
      <c r="E321" s="8">
        <v>3</v>
      </c>
      <c r="F321" s="8" t="s">
        <v>13</v>
      </c>
      <c r="G321" s="8" t="s">
        <v>20</v>
      </c>
      <c r="H321" s="8" t="s">
        <v>15</v>
      </c>
      <c r="I321" s="8">
        <v>0</v>
      </c>
      <c r="J321" s="8" t="s">
        <v>16</v>
      </c>
      <c r="K321" s="8" t="s">
        <v>17</v>
      </c>
      <c r="L321" s="8" t="s">
        <v>46</v>
      </c>
      <c r="M321" s="8" t="s">
        <v>18</v>
      </c>
      <c r="N321" s="8"/>
      <c r="O321" s="8"/>
    </row>
    <row r="322" spans="1:15" x14ac:dyDescent="0.2">
      <c r="A322" s="8">
        <v>20228</v>
      </c>
      <c r="B322" s="8" t="s">
        <v>36</v>
      </c>
      <c r="C322" s="8" t="s">
        <v>39</v>
      </c>
      <c r="D322" s="9" t="s">
        <v>65</v>
      </c>
      <c r="E322" s="8">
        <v>0</v>
      </c>
      <c r="F322" s="8" t="s">
        <v>31</v>
      </c>
      <c r="G322" s="8" t="s">
        <v>28</v>
      </c>
      <c r="H322" s="8" t="s">
        <v>15</v>
      </c>
      <c r="I322" s="8">
        <v>0</v>
      </c>
      <c r="J322" s="8" t="s">
        <v>22</v>
      </c>
      <c r="K322" s="8" t="s">
        <v>24</v>
      </c>
      <c r="L322" s="8" t="s">
        <v>46</v>
      </c>
      <c r="M322" s="8" t="s">
        <v>15</v>
      </c>
      <c r="N322" s="8"/>
      <c r="O322" s="8"/>
    </row>
    <row r="323" spans="1:15" x14ac:dyDescent="0.2">
      <c r="A323" s="8">
        <v>16675</v>
      </c>
      <c r="B323" s="8" t="s">
        <v>37</v>
      </c>
      <c r="C323" s="8" t="s">
        <v>38</v>
      </c>
      <c r="D323" s="9" t="s">
        <v>66</v>
      </c>
      <c r="E323" s="8">
        <v>0</v>
      </c>
      <c r="F323" s="8" t="s">
        <v>31</v>
      </c>
      <c r="G323" s="8" t="s">
        <v>28</v>
      </c>
      <c r="H323" s="8" t="s">
        <v>18</v>
      </c>
      <c r="I323" s="8">
        <v>3</v>
      </c>
      <c r="J323" s="8" t="s">
        <v>16</v>
      </c>
      <c r="K323" s="8" t="s">
        <v>24</v>
      </c>
      <c r="L323" s="8" t="s">
        <v>46</v>
      </c>
      <c r="M323" s="8" t="s">
        <v>15</v>
      </c>
      <c r="N323" s="8"/>
      <c r="O323" s="8"/>
    </row>
    <row r="324" spans="1:15" x14ac:dyDescent="0.2">
      <c r="A324" s="8">
        <v>16410</v>
      </c>
      <c r="B324" s="8" t="s">
        <v>37</v>
      </c>
      <c r="C324" s="8" t="s">
        <v>38</v>
      </c>
      <c r="D324" s="9" t="s">
        <v>64</v>
      </c>
      <c r="E324" s="8">
        <v>4</v>
      </c>
      <c r="F324" s="8" t="s">
        <v>29</v>
      </c>
      <c r="G324" s="8" t="s">
        <v>25</v>
      </c>
      <c r="H324" s="8" t="s">
        <v>15</v>
      </c>
      <c r="I324" s="8">
        <v>2</v>
      </c>
      <c r="J324" s="8" t="s">
        <v>16</v>
      </c>
      <c r="K324" s="8" t="s">
        <v>17</v>
      </c>
      <c r="L324" s="8" t="s">
        <v>46</v>
      </c>
      <c r="M324" s="8" t="s">
        <v>15</v>
      </c>
      <c r="N324" s="8"/>
      <c r="O324" s="8"/>
    </row>
    <row r="325" spans="1:15" x14ac:dyDescent="0.2">
      <c r="A325" s="8">
        <v>27760</v>
      </c>
      <c r="B325" s="8" t="s">
        <v>37</v>
      </c>
      <c r="C325" s="8" t="s">
        <v>38</v>
      </c>
      <c r="D325" s="9" t="s">
        <v>64</v>
      </c>
      <c r="E325" s="8">
        <v>0</v>
      </c>
      <c r="F325" s="8" t="s">
        <v>31</v>
      </c>
      <c r="G325" s="8" t="s">
        <v>20</v>
      </c>
      <c r="H325" s="8" t="s">
        <v>18</v>
      </c>
      <c r="I325" s="8">
        <v>0</v>
      </c>
      <c r="J325" s="8" t="s">
        <v>16</v>
      </c>
      <c r="K325" s="8" t="s">
        <v>17</v>
      </c>
      <c r="L325" s="8" t="s">
        <v>48</v>
      </c>
      <c r="M325" s="8" t="s">
        <v>15</v>
      </c>
      <c r="N325" s="8"/>
      <c r="O325" s="8"/>
    </row>
    <row r="326" spans="1:15" x14ac:dyDescent="0.2">
      <c r="A326" s="8">
        <v>22930</v>
      </c>
      <c r="B326" s="8" t="s">
        <v>36</v>
      </c>
      <c r="C326" s="8" t="s">
        <v>39</v>
      </c>
      <c r="D326" s="9" t="s">
        <v>65</v>
      </c>
      <c r="E326" s="8">
        <v>4</v>
      </c>
      <c r="F326" s="8" t="s">
        <v>13</v>
      </c>
      <c r="G326" s="8" t="s">
        <v>21</v>
      </c>
      <c r="H326" s="8" t="s">
        <v>15</v>
      </c>
      <c r="I326" s="8">
        <v>0</v>
      </c>
      <c r="J326" s="8" t="s">
        <v>26</v>
      </c>
      <c r="K326" s="8" t="s">
        <v>24</v>
      </c>
      <c r="L326" s="8" t="s">
        <v>48</v>
      </c>
      <c r="M326" s="8" t="s">
        <v>15</v>
      </c>
      <c r="N326" s="8"/>
      <c r="O326" s="8"/>
    </row>
    <row r="327" spans="1:15" x14ac:dyDescent="0.2">
      <c r="A327" s="8">
        <v>23780</v>
      </c>
      <c r="B327" s="8" t="s">
        <v>37</v>
      </c>
      <c r="C327" s="8" t="s">
        <v>39</v>
      </c>
      <c r="D327" s="9" t="s">
        <v>64</v>
      </c>
      <c r="E327" s="8">
        <v>2</v>
      </c>
      <c r="F327" s="8" t="s">
        <v>19</v>
      </c>
      <c r="G327" s="8" t="s">
        <v>20</v>
      </c>
      <c r="H327" s="8" t="s">
        <v>18</v>
      </c>
      <c r="I327" s="8">
        <v>2</v>
      </c>
      <c r="J327" s="8" t="s">
        <v>16</v>
      </c>
      <c r="K327" s="8" t="s">
        <v>17</v>
      </c>
      <c r="L327" s="8" t="s">
        <v>48</v>
      </c>
      <c r="M327" s="8" t="s">
        <v>15</v>
      </c>
      <c r="N327" s="8"/>
      <c r="O327" s="8"/>
    </row>
    <row r="328" spans="1:15" x14ac:dyDescent="0.2">
      <c r="A328" s="8">
        <v>20994</v>
      </c>
      <c r="B328" s="8" t="s">
        <v>36</v>
      </c>
      <c r="C328" s="8" t="s">
        <v>38</v>
      </c>
      <c r="D328" s="9" t="s">
        <v>64</v>
      </c>
      <c r="E328" s="8">
        <v>0</v>
      </c>
      <c r="F328" s="8" t="s">
        <v>13</v>
      </c>
      <c r="G328" s="8" t="s">
        <v>20</v>
      </c>
      <c r="H328" s="8" t="s">
        <v>18</v>
      </c>
      <c r="I328" s="8">
        <v>0</v>
      </c>
      <c r="J328" s="8" t="s">
        <v>16</v>
      </c>
      <c r="K328" s="8" t="s">
        <v>24</v>
      </c>
      <c r="L328" s="8" t="s">
        <v>48</v>
      </c>
      <c r="M328" s="8" t="s">
        <v>15</v>
      </c>
      <c r="N328" s="8"/>
      <c r="O328" s="8"/>
    </row>
    <row r="329" spans="1:15" x14ac:dyDescent="0.2">
      <c r="A329" s="8">
        <v>28379</v>
      </c>
      <c r="B329" s="8" t="s">
        <v>36</v>
      </c>
      <c r="C329" s="8" t="s">
        <v>39</v>
      </c>
      <c r="D329" s="9" t="s">
        <v>64</v>
      </c>
      <c r="E329" s="8">
        <v>1</v>
      </c>
      <c r="F329" s="8" t="s">
        <v>13</v>
      </c>
      <c r="G329" s="8" t="s">
        <v>14</v>
      </c>
      <c r="H329" s="8" t="s">
        <v>15</v>
      </c>
      <c r="I329" s="8">
        <v>2</v>
      </c>
      <c r="J329" s="8" t="s">
        <v>16</v>
      </c>
      <c r="K329" s="8" t="s">
        <v>17</v>
      </c>
      <c r="L329" s="8" t="s">
        <v>46</v>
      </c>
      <c r="M329" s="8" t="s">
        <v>18</v>
      </c>
      <c r="N329" s="8"/>
      <c r="O329" s="8"/>
    </row>
    <row r="330" spans="1:15" x14ac:dyDescent="0.2">
      <c r="A330" s="8">
        <v>14865</v>
      </c>
      <c r="B330" s="8" t="s">
        <v>37</v>
      </c>
      <c r="C330" s="8" t="s">
        <v>39</v>
      </c>
      <c r="D330" s="9" t="s">
        <v>64</v>
      </c>
      <c r="E330" s="8">
        <v>2</v>
      </c>
      <c r="F330" s="8" t="s">
        <v>19</v>
      </c>
      <c r="G330" s="8" t="s">
        <v>20</v>
      </c>
      <c r="H330" s="8" t="s">
        <v>15</v>
      </c>
      <c r="I330" s="8">
        <v>2</v>
      </c>
      <c r="J330" s="8" t="s">
        <v>26</v>
      </c>
      <c r="K330" s="8" t="s">
        <v>17</v>
      </c>
      <c r="L330" s="8" t="s">
        <v>48</v>
      </c>
      <c r="M330" s="8" t="s">
        <v>18</v>
      </c>
      <c r="N330" s="8"/>
      <c r="O330" s="8"/>
    </row>
    <row r="331" spans="1:15" x14ac:dyDescent="0.2">
      <c r="A331" s="8">
        <v>12663</v>
      </c>
      <c r="B331" s="8" t="s">
        <v>36</v>
      </c>
      <c r="C331" s="8" t="s">
        <v>38</v>
      </c>
      <c r="D331" s="9" t="s">
        <v>65</v>
      </c>
      <c r="E331" s="8">
        <v>5</v>
      </c>
      <c r="F331" s="8" t="s">
        <v>29</v>
      </c>
      <c r="G331" s="8" t="s">
        <v>14</v>
      </c>
      <c r="H331" s="8" t="s">
        <v>15</v>
      </c>
      <c r="I331" s="8">
        <v>2</v>
      </c>
      <c r="J331" s="8" t="s">
        <v>30</v>
      </c>
      <c r="K331" s="8" t="s">
        <v>17</v>
      </c>
      <c r="L331" s="8" t="s">
        <v>46</v>
      </c>
      <c r="M331" s="8" t="s">
        <v>18</v>
      </c>
      <c r="N331" s="8"/>
      <c r="O331" s="8"/>
    </row>
    <row r="332" spans="1:15" x14ac:dyDescent="0.2">
      <c r="A332" s="8">
        <v>24898</v>
      </c>
      <c r="B332" s="8" t="s">
        <v>37</v>
      </c>
      <c r="C332" s="8" t="s">
        <v>38</v>
      </c>
      <c r="D332" s="9" t="s">
        <v>65</v>
      </c>
      <c r="E332" s="8">
        <v>0</v>
      </c>
      <c r="F332" s="8" t="s">
        <v>13</v>
      </c>
      <c r="G332" s="8" t="s">
        <v>21</v>
      </c>
      <c r="H332" s="8" t="s">
        <v>15</v>
      </c>
      <c r="I332" s="8">
        <v>3</v>
      </c>
      <c r="J332" s="8" t="s">
        <v>30</v>
      </c>
      <c r="K332" s="8" t="s">
        <v>24</v>
      </c>
      <c r="L332" s="8" t="s">
        <v>48</v>
      </c>
      <c r="M332" s="8" t="s">
        <v>18</v>
      </c>
      <c r="N332" s="8"/>
      <c r="O332" s="8"/>
    </row>
    <row r="333" spans="1:15" x14ac:dyDescent="0.2">
      <c r="A333" s="8">
        <v>19508</v>
      </c>
      <c r="B333" s="8" t="s">
        <v>36</v>
      </c>
      <c r="C333" s="8" t="s">
        <v>39</v>
      </c>
      <c r="D333" s="9" t="s">
        <v>64</v>
      </c>
      <c r="E333" s="8">
        <v>0</v>
      </c>
      <c r="F333" s="8" t="s">
        <v>29</v>
      </c>
      <c r="G333" s="8" t="s">
        <v>25</v>
      </c>
      <c r="H333" s="8" t="s">
        <v>18</v>
      </c>
      <c r="I333" s="8">
        <v>2</v>
      </c>
      <c r="J333" s="8" t="s">
        <v>16</v>
      </c>
      <c r="K333" s="8" t="s">
        <v>17</v>
      </c>
      <c r="L333" s="8" t="s">
        <v>48</v>
      </c>
      <c r="M333" s="8" t="s">
        <v>18</v>
      </c>
      <c r="N333" s="8"/>
      <c r="O333" s="8"/>
    </row>
    <row r="334" spans="1:15" x14ac:dyDescent="0.2">
      <c r="A334" s="8">
        <v>11489</v>
      </c>
      <c r="B334" s="8" t="s">
        <v>37</v>
      </c>
      <c r="C334" s="8" t="s">
        <v>38</v>
      </c>
      <c r="D334" s="9" t="s">
        <v>64</v>
      </c>
      <c r="E334" s="8">
        <v>0</v>
      </c>
      <c r="F334" s="8" t="s">
        <v>29</v>
      </c>
      <c r="G334" s="8" t="s">
        <v>25</v>
      </c>
      <c r="H334" s="8" t="s">
        <v>18</v>
      </c>
      <c r="I334" s="8">
        <v>2</v>
      </c>
      <c r="J334" s="8" t="s">
        <v>26</v>
      </c>
      <c r="K334" s="8" t="s">
        <v>17</v>
      </c>
      <c r="L334" s="8" t="s">
        <v>48</v>
      </c>
      <c r="M334" s="8" t="s">
        <v>15</v>
      </c>
      <c r="N334" s="8"/>
      <c r="O334" s="8"/>
    </row>
    <row r="335" spans="1:15" x14ac:dyDescent="0.2">
      <c r="A335" s="8">
        <v>18160</v>
      </c>
      <c r="B335" s="8" t="s">
        <v>36</v>
      </c>
      <c r="C335" s="8" t="s">
        <v>39</v>
      </c>
      <c r="D335" s="9" t="s">
        <v>65</v>
      </c>
      <c r="E335" s="8">
        <v>3</v>
      </c>
      <c r="F335" s="8" t="s">
        <v>27</v>
      </c>
      <c r="G335" s="8" t="s">
        <v>21</v>
      </c>
      <c r="H335" s="8" t="s">
        <v>15</v>
      </c>
      <c r="I335" s="8">
        <v>4</v>
      </c>
      <c r="J335" s="8" t="s">
        <v>23</v>
      </c>
      <c r="K335" s="8" t="s">
        <v>17</v>
      </c>
      <c r="L335" s="8" t="s">
        <v>46</v>
      </c>
      <c r="M335" s="8" t="s">
        <v>15</v>
      </c>
      <c r="N335" s="8"/>
      <c r="O335" s="8"/>
    </row>
    <row r="336" spans="1:15" x14ac:dyDescent="0.2">
      <c r="A336" s="8">
        <v>25241</v>
      </c>
      <c r="B336" s="8" t="s">
        <v>36</v>
      </c>
      <c r="C336" s="8" t="s">
        <v>39</v>
      </c>
      <c r="D336" s="9" t="s">
        <v>65</v>
      </c>
      <c r="E336" s="8">
        <v>2</v>
      </c>
      <c r="F336" s="8" t="s">
        <v>13</v>
      </c>
      <c r="G336" s="8" t="s">
        <v>21</v>
      </c>
      <c r="H336" s="8" t="s">
        <v>15</v>
      </c>
      <c r="I336" s="8">
        <v>1</v>
      </c>
      <c r="J336" s="8" t="s">
        <v>23</v>
      </c>
      <c r="K336" s="8" t="s">
        <v>24</v>
      </c>
      <c r="L336" s="8" t="s">
        <v>46</v>
      </c>
      <c r="M336" s="8" t="s">
        <v>18</v>
      </c>
      <c r="N336" s="8"/>
      <c r="O336" s="8"/>
    </row>
    <row r="337" spans="1:15" x14ac:dyDescent="0.2">
      <c r="A337" s="8">
        <v>24369</v>
      </c>
      <c r="B337" s="8" t="s">
        <v>36</v>
      </c>
      <c r="C337" s="8" t="s">
        <v>39</v>
      </c>
      <c r="D337" s="9" t="s">
        <v>65</v>
      </c>
      <c r="E337" s="8">
        <v>5</v>
      </c>
      <c r="F337" s="8" t="s">
        <v>31</v>
      </c>
      <c r="G337" s="8" t="s">
        <v>28</v>
      </c>
      <c r="H337" s="8" t="s">
        <v>18</v>
      </c>
      <c r="I337" s="8">
        <v>2</v>
      </c>
      <c r="J337" s="8" t="s">
        <v>16</v>
      </c>
      <c r="K337" s="8" t="s">
        <v>24</v>
      </c>
      <c r="L337" s="8" t="s">
        <v>46</v>
      </c>
      <c r="M337" s="8" t="s">
        <v>18</v>
      </c>
      <c r="N337" s="8"/>
      <c r="O337" s="8"/>
    </row>
    <row r="338" spans="1:15" x14ac:dyDescent="0.2">
      <c r="A338" s="8">
        <v>27165</v>
      </c>
      <c r="B338" s="8" t="s">
        <v>37</v>
      </c>
      <c r="C338" s="8" t="s">
        <v>39</v>
      </c>
      <c r="D338" s="9" t="s">
        <v>64</v>
      </c>
      <c r="E338" s="8">
        <v>0</v>
      </c>
      <c r="F338" s="8" t="s">
        <v>29</v>
      </c>
      <c r="G338" s="8" t="s">
        <v>25</v>
      </c>
      <c r="H338" s="8" t="s">
        <v>18</v>
      </c>
      <c r="I338" s="8">
        <v>2</v>
      </c>
      <c r="J338" s="8" t="s">
        <v>16</v>
      </c>
      <c r="K338" s="8" t="s">
        <v>17</v>
      </c>
      <c r="L338" s="8" t="s">
        <v>48</v>
      </c>
      <c r="M338" s="8" t="s">
        <v>18</v>
      </c>
      <c r="N338" s="8"/>
      <c r="O338" s="8"/>
    </row>
    <row r="339" spans="1:15" x14ac:dyDescent="0.2">
      <c r="A339" s="8">
        <v>29424</v>
      </c>
      <c r="B339" s="8" t="s">
        <v>36</v>
      </c>
      <c r="C339" s="8" t="s">
        <v>39</v>
      </c>
      <c r="D339" s="9" t="s">
        <v>64</v>
      </c>
      <c r="E339" s="8">
        <v>0</v>
      </c>
      <c r="F339" s="8" t="s">
        <v>29</v>
      </c>
      <c r="G339" s="8" t="s">
        <v>25</v>
      </c>
      <c r="H339" s="8" t="s">
        <v>15</v>
      </c>
      <c r="I339" s="8">
        <v>2</v>
      </c>
      <c r="J339" s="8" t="s">
        <v>16</v>
      </c>
      <c r="K339" s="8" t="s">
        <v>17</v>
      </c>
      <c r="L339" s="8" t="s">
        <v>48</v>
      </c>
      <c r="M339" s="8" t="s">
        <v>18</v>
      </c>
      <c r="N339" s="8"/>
      <c r="O339" s="8"/>
    </row>
    <row r="340" spans="1:15" x14ac:dyDescent="0.2">
      <c r="A340" s="8">
        <v>15926</v>
      </c>
      <c r="B340" s="8" t="s">
        <v>37</v>
      </c>
      <c r="C340" s="8" t="s">
        <v>38</v>
      </c>
      <c r="D340" s="9" t="s">
        <v>65</v>
      </c>
      <c r="E340" s="8">
        <v>3</v>
      </c>
      <c r="F340" s="8" t="s">
        <v>27</v>
      </c>
      <c r="G340" s="8" t="s">
        <v>21</v>
      </c>
      <c r="H340" s="8" t="s">
        <v>15</v>
      </c>
      <c r="I340" s="8">
        <v>4</v>
      </c>
      <c r="J340" s="8" t="s">
        <v>23</v>
      </c>
      <c r="K340" s="8" t="s">
        <v>17</v>
      </c>
      <c r="L340" s="8" t="s">
        <v>46</v>
      </c>
      <c r="M340" s="8" t="s">
        <v>15</v>
      </c>
      <c r="N340" s="8"/>
      <c r="O340" s="8"/>
    </row>
    <row r="341" spans="1:15" x14ac:dyDescent="0.2">
      <c r="A341" s="8">
        <v>14554</v>
      </c>
      <c r="B341" s="8" t="s">
        <v>36</v>
      </c>
      <c r="C341" s="8" t="s">
        <v>39</v>
      </c>
      <c r="D341" s="9" t="s">
        <v>64</v>
      </c>
      <c r="E341" s="8">
        <v>1</v>
      </c>
      <c r="F341" s="8" t="s">
        <v>13</v>
      </c>
      <c r="G341" s="8" t="s">
        <v>20</v>
      </c>
      <c r="H341" s="8" t="s">
        <v>15</v>
      </c>
      <c r="I341" s="8">
        <v>0</v>
      </c>
      <c r="J341" s="8" t="s">
        <v>16</v>
      </c>
      <c r="K341" s="8" t="s">
        <v>17</v>
      </c>
      <c r="L341" s="8" t="s">
        <v>47</v>
      </c>
      <c r="M341" s="8" t="s">
        <v>18</v>
      </c>
      <c r="N341" s="8"/>
      <c r="O341" s="8"/>
    </row>
    <row r="342" spans="1:15" x14ac:dyDescent="0.2">
      <c r="A342" s="8">
        <v>16468</v>
      </c>
      <c r="B342" s="8" t="s">
        <v>37</v>
      </c>
      <c r="C342" s="8" t="s">
        <v>39</v>
      </c>
      <c r="D342" s="9" t="s">
        <v>64</v>
      </c>
      <c r="E342" s="8">
        <v>0</v>
      </c>
      <c r="F342" s="8" t="s">
        <v>19</v>
      </c>
      <c r="G342" s="8" t="s">
        <v>20</v>
      </c>
      <c r="H342" s="8" t="s">
        <v>15</v>
      </c>
      <c r="I342" s="8">
        <v>1</v>
      </c>
      <c r="J342" s="8" t="s">
        <v>22</v>
      </c>
      <c r="K342" s="8" t="s">
        <v>17</v>
      </c>
      <c r="L342" s="8" t="s">
        <v>48</v>
      </c>
      <c r="M342" s="8" t="s">
        <v>18</v>
      </c>
      <c r="N342" s="8"/>
      <c r="O342" s="8"/>
    </row>
    <row r="343" spans="1:15" x14ac:dyDescent="0.2">
      <c r="A343" s="8">
        <v>19174</v>
      </c>
      <c r="B343" s="8" t="s">
        <v>37</v>
      </c>
      <c r="C343" s="8" t="s">
        <v>38</v>
      </c>
      <c r="D343" s="9" t="s">
        <v>64</v>
      </c>
      <c r="E343" s="8">
        <v>0</v>
      </c>
      <c r="F343" s="8" t="s">
        <v>27</v>
      </c>
      <c r="G343" s="8" t="s">
        <v>25</v>
      </c>
      <c r="H343" s="8" t="s">
        <v>18</v>
      </c>
      <c r="I343" s="8">
        <v>1</v>
      </c>
      <c r="J343" s="8" t="s">
        <v>22</v>
      </c>
      <c r="K343" s="8" t="s">
        <v>17</v>
      </c>
      <c r="L343" s="8" t="s">
        <v>48</v>
      </c>
      <c r="M343" s="8" t="s">
        <v>15</v>
      </c>
      <c r="N343" s="8"/>
      <c r="O343" s="8"/>
    </row>
    <row r="344" spans="1:15" x14ac:dyDescent="0.2">
      <c r="A344" s="8">
        <v>19183</v>
      </c>
      <c r="B344" s="8" t="s">
        <v>37</v>
      </c>
      <c r="C344" s="8" t="s">
        <v>39</v>
      </c>
      <c r="D344" s="9" t="s">
        <v>64</v>
      </c>
      <c r="E344" s="8">
        <v>0</v>
      </c>
      <c r="F344" s="8" t="s">
        <v>29</v>
      </c>
      <c r="G344" s="8" t="s">
        <v>25</v>
      </c>
      <c r="H344" s="8" t="s">
        <v>15</v>
      </c>
      <c r="I344" s="8">
        <v>2</v>
      </c>
      <c r="J344" s="8" t="s">
        <v>26</v>
      </c>
      <c r="K344" s="8" t="s">
        <v>17</v>
      </c>
      <c r="L344" s="8" t="s">
        <v>48</v>
      </c>
      <c r="M344" s="8" t="s">
        <v>18</v>
      </c>
      <c r="N344" s="8"/>
      <c r="O344" s="8"/>
    </row>
    <row r="345" spans="1:15" x14ac:dyDescent="0.2">
      <c r="A345" s="8">
        <v>13683</v>
      </c>
      <c r="B345" s="8" t="s">
        <v>37</v>
      </c>
      <c r="C345" s="8" t="s">
        <v>38</v>
      </c>
      <c r="D345" s="9" t="s">
        <v>64</v>
      </c>
      <c r="E345" s="8">
        <v>0</v>
      </c>
      <c r="F345" s="8" t="s">
        <v>27</v>
      </c>
      <c r="G345" s="8" t="s">
        <v>25</v>
      </c>
      <c r="H345" s="8" t="s">
        <v>18</v>
      </c>
      <c r="I345" s="8">
        <v>1</v>
      </c>
      <c r="J345" s="8" t="s">
        <v>22</v>
      </c>
      <c r="K345" s="8" t="s">
        <v>17</v>
      </c>
      <c r="L345" s="8" t="s">
        <v>48</v>
      </c>
      <c r="M345" s="8" t="s">
        <v>18</v>
      </c>
      <c r="N345" s="8"/>
      <c r="O345" s="8"/>
    </row>
    <row r="346" spans="1:15" x14ac:dyDescent="0.2">
      <c r="A346" s="8">
        <v>17848</v>
      </c>
      <c r="B346" s="8" t="s">
        <v>37</v>
      </c>
      <c r="C346" s="8" t="s">
        <v>39</v>
      </c>
      <c r="D346" s="9" t="s">
        <v>64</v>
      </c>
      <c r="E346" s="8">
        <v>0</v>
      </c>
      <c r="F346" s="8" t="s">
        <v>19</v>
      </c>
      <c r="G346" s="8" t="s">
        <v>20</v>
      </c>
      <c r="H346" s="8" t="s">
        <v>18</v>
      </c>
      <c r="I346" s="8">
        <v>1</v>
      </c>
      <c r="J346" s="8" t="s">
        <v>22</v>
      </c>
      <c r="K346" s="8" t="s">
        <v>17</v>
      </c>
      <c r="L346" s="8" t="s">
        <v>48</v>
      </c>
      <c r="M346" s="8" t="s">
        <v>15</v>
      </c>
      <c r="N346" s="8"/>
      <c r="O346" s="8"/>
    </row>
    <row r="347" spans="1:15" x14ac:dyDescent="0.2">
      <c r="A347" s="8">
        <v>17894</v>
      </c>
      <c r="B347" s="8" t="s">
        <v>36</v>
      </c>
      <c r="C347" s="8" t="s">
        <v>38</v>
      </c>
      <c r="D347" s="9" t="s">
        <v>64</v>
      </c>
      <c r="E347" s="8">
        <v>1</v>
      </c>
      <c r="F347" s="8" t="s">
        <v>13</v>
      </c>
      <c r="G347" s="8" t="s">
        <v>20</v>
      </c>
      <c r="H347" s="8" t="s">
        <v>15</v>
      </c>
      <c r="I347" s="8">
        <v>0</v>
      </c>
      <c r="J347" s="8" t="s">
        <v>16</v>
      </c>
      <c r="K347" s="8" t="s">
        <v>17</v>
      </c>
      <c r="L347" s="8" t="s">
        <v>46</v>
      </c>
      <c r="M347" s="8" t="s">
        <v>15</v>
      </c>
      <c r="N347" s="8"/>
      <c r="O347" s="8"/>
    </row>
    <row r="348" spans="1:15" x14ac:dyDescent="0.2">
      <c r="A348" s="8">
        <v>25651</v>
      </c>
      <c r="B348" s="8" t="s">
        <v>36</v>
      </c>
      <c r="C348" s="8" t="s">
        <v>39</v>
      </c>
      <c r="D348" s="9" t="s">
        <v>64</v>
      </c>
      <c r="E348" s="8">
        <v>1</v>
      </c>
      <c r="F348" s="8" t="s">
        <v>13</v>
      </c>
      <c r="G348" s="8" t="s">
        <v>14</v>
      </c>
      <c r="H348" s="8" t="s">
        <v>18</v>
      </c>
      <c r="I348" s="8">
        <v>0</v>
      </c>
      <c r="J348" s="8" t="s">
        <v>16</v>
      </c>
      <c r="K348" s="8" t="s">
        <v>17</v>
      </c>
      <c r="L348" s="8" t="s">
        <v>46</v>
      </c>
      <c r="M348" s="8" t="s">
        <v>15</v>
      </c>
      <c r="N348" s="8"/>
      <c r="O348" s="8"/>
    </row>
    <row r="349" spans="1:15" x14ac:dyDescent="0.2">
      <c r="A349" s="8">
        <v>22936</v>
      </c>
      <c r="B349" s="8" t="s">
        <v>37</v>
      </c>
      <c r="C349" s="8" t="s">
        <v>38</v>
      </c>
      <c r="D349" s="9" t="s">
        <v>65</v>
      </c>
      <c r="E349" s="8">
        <v>1</v>
      </c>
      <c r="F349" s="8" t="s">
        <v>19</v>
      </c>
      <c r="G349" s="8" t="s">
        <v>14</v>
      </c>
      <c r="H349" s="8" t="s">
        <v>18</v>
      </c>
      <c r="I349" s="8">
        <v>1</v>
      </c>
      <c r="J349" s="8" t="s">
        <v>16</v>
      </c>
      <c r="K349" s="8" t="s">
        <v>24</v>
      </c>
      <c r="L349" s="8" t="s">
        <v>46</v>
      </c>
      <c r="M349" s="8" t="s">
        <v>15</v>
      </c>
      <c r="N349" s="8"/>
      <c r="O349" s="8"/>
    </row>
    <row r="350" spans="1:15" x14ac:dyDescent="0.2">
      <c r="A350" s="8">
        <v>23915</v>
      </c>
      <c r="B350" s="8" t="s">
        <v>36</v>
      </c>
      <c r="C350" s="8" t="s">
        <v>39</v>
      </c>
      <c r="D350" s="9" t="s">
        <v>64</v>
      </c>
      <c r="E350" s="8">
        <v>2</v>
      </c>
      <c r="F350" s="8" t="s">
        <v>27</v>
      </c>
      <c r="G350" s="8" t="s">
        <v>25</v>
      </c>
      <c r="H350" s="8" t="s">
        <v>15</v>
      </c>
      <c r="I350" s="8">
        <v>2</v>
      </c>
      <c r="J350" s="8" t="s">
        <v>16</v>
      </c>
      <c r="K350" s="8" t="s">
        <v>17</v>
      </c>
      <c r="L350" s="8" t="s">
        <v>46</v>
      </c>
      <c r="M350" s="8" t="s">
        <v>18</v>
      </c>
      <c r="N350" s="8"/>
      <c r="O350" s="8"/>
    </row>
    <row r="351" spans="1:15" x14ac:dyDescent="0.2">
      <c r="A351" s="8">
        <v>24121</v>
      </c>
      <c r="B351" s="8" t="s">
        <v>37</v>
      </c>
      <c r="C351" s="8" t="s">
        <v>38</v>
      </c>
      <c r="D351" s="9" t="s">
        <v>64</v>
      </c>
      <c r="E351" s="8">
        <v>0</v>
      </c>
      <c r="F351" s="8" t="s">
        <v>19</v>
      </c>
      <c r="G351" s="8" t="s">
        <v>20</v>
      </c>
      <c r="H351" s="8" t="s">
        <v>18</v>
      </c>
      <c r="I351" s="8">
        <v>1</v>
      </c>
      <c r="J351" s="8" t="s">
        <v>16</v>
      </c>
      <c r="K351" s="8" t="s">
        <v>17</v>
      </c>
      <c r="L351" s="8" t="s">
        <v>48</v>
      </c>
      <c r="M351" s="8" t="s">
        <v>15</v>
      </c>
      <c r="N351" s="8"/>
      <c r="O351" s="8"/>
    </row>
    <row r="352" spans="1:15" x14ac:dyDescent="0.2">
      <c r="A352" s="8">
        <v>27878</v>
      </c>
      <c r="B352" s="8" t="s">
        <v>37</v>
      </c>
      <c r="C352" s="8" t="s">
        <v>39</v>
      </c>
      <c r="D352" s="9" t="s">
        <v>64</v>
      </c>
      <c r="E352" s="8">
        <v>0</v>
      </c>
      <c r="F352" s="8" t="s">
        <v>19</v>
      </c>
      <c r="G352" s="8" t="s">
        <v>25</v>
      </c>
      <c r="H352" s="8" t="s">
        <v>18</v>
      </c>
      <c r="I352" s="8">
        <v>0</v>
      </c>
      <c r="J352" s="8" t="s">
        <v>16</v>
      </c>
      <c r="K352" s="8" t="s">
        <v>24</v>
      </c>
      <c r="L352" s="8" t="s">
        <v>48</v>
      </c>
      <c r="M352" s="8" t="s">
        <v>15</v>
      </c>
      <c r="N352" s="8"/>
      <c r="O352" s="8"/>
    </row>
    <row r="353" spans="1:15" x14ac:dyDescent="0.2">
      <c r="A353" s="8">
        <v>13572</v>
      </c>
      <c r="B353" s="8" t="s">
        <v>37</v>
      </c>
      <c r="C353" s="8" t="s">
        <v>39</v>
      </c>
      <c r="D353" s="9" t="s">
        <v>64</v>
      </c>
      <c r="E353" s="8">
        <v>3</v>
      </c>
      <c r="F353" s="8" t="s">
        <v>27</v>
      </c>
      <c r="G353" s="8" t="s">
        <v>25</v>
      </c>
      <c r="H353" s="8" t="s">
        <v>15</v>
      </c>
      <c r="I353" s="8">
        <v>0</v>
      </c>
      <c r="J353" s="8" t="s">
        <v>16</v>
      </c>
      <c r="K353" s="8" t="s">
        <v>17</v>
      </c>
      <c r="L353" s="8" t="s">
        <v>48</v>
      </c>
      <c r="M353" s="8" t="s">
        <v>15</v>
      </c>
      <c r="N353" s="8"/>
      <c r="O353" s="8"/>
    </row>
    <row r="354" spans="1:15" x14ac:dyDescent="0.2">
      <c r="A354" s="8">
        <v>27941</v>
      </c>
      <c r="B354" s="8" t="s">
        <v>36</v>
      </c>
      <c r="C354" s="8" t="s">
        <v>38</v>
      </c>
      <c r="D354" s="9" t="s">
        <v>65</v>
      </c>
      <c r="E354" s="8">
        <v>4</v>
      </c>
      <c r="F354" s="8" t="s">
        <v>19</v>
      </c>
      <c r="G354" s="8" t="s">
        <v>21</v>
      </c>
      <c r="H354" s="8" t="s">
        <v>15</v>
      </c>
      <c r="I354" s="8">
        <v>2</v>
      </c>
      <c r="J354" s="8" t="s">
        <v>22</v>
      </c>
      <c r="K354" s="8" t="s">
        <v>17</v>
      </c>
      <c r="L354" s="8" t="s">
        <v>46</v>
      </c>
      <c r="M354" s="8" t="s">
        <v>18</v>
      </c>
      <c r="N354" s="8"/>
      <c r="O354" s="8"/>
    </row>
    <row r="355" spans="1:15" x14ac:dyDescent="0.2">
      <c r="A355" s="8">
        <v>26354</v>
      </c>
      <c r="B355" s="8" t="s">
        <v>37</v>
      </c>
      <c r="C355" s="8" t="s">
        <v>39</v>
      </c>
      <c r="D355" s="9" t="s">
        <v>64</v>
      </c>
      <c r="E355" s="8">
        <v>0</v>
      </c>
      <c r="F355" s="8" t="s">
        <v>31</v>
      </c>
      <c r="G355" s="8" t="s">
        <v>20</v>
      </c>
      <c r="H355" s="8" t="s">
        <v>18</v>
      </c>
      <c r="I355" s="8">
        <v>0</v>
      </c>
      <c r="J355" s="8" t="s">
        <v>16</v>
      </c>
      <c r="K355" s="8" t="s">
        <v>17</v>
      </c>
      <c r="L355" s="8" t="s">
        <v>48</v>
      </c>
      <c r="M355" s="8" t="s">
        <v>15</v>
      </c>
      <c r="N355" s="8"/>
      <c r="O355" s="8"/>
    </row>
    <row r="356" spans="1:15" x14ac:dyDescent="0.2">
      <c r="A356" s="8">
        <v>14785</v>
      </c>
      <c r="B356" s="8" t="s">
        <v>37</v>
      </c>
      <c r="C356" s="8" t="s">
        <v>39</v>
      </c>
      <c r="D356" s="9" t="s">
        <v>64</v>
      </c>
      <c r="E356" s="8">
        <v>1</v>
      </c>
      <c r="F356" s="8" t="s">
        <v>13</v>
      </c>
      <c r="G356" s="8" t="s">
        <v>20</v>
      </c>
      <c r="H356" s="8" t="s">
        <v>18</v>
      </c>
      <c r="I356" s="8">
        <v>1</v>
      </c>
      <c r="J356" s="8" t="s">
        <v>26</v>
      </c>
      <c r="K356" s="8" t="s">
        <v>17</v>
      </c>
      <c r="L356" s="8" t="s">
        <v>46</v>
      </c>
      <c r="M356" s="8" t="s">
        <v>18</v>
      </c>
      <c r="N356" s="8"/>
      <c r="O356" s="8"/>
    </row>
    <row r="357" spans="1:15" x14ac:dyDescent="0.2">
      <c r="A357" s="8">
        <v>17238</v>
      </c>
      <c r="B357" s="8" t="s">
        <v>37</v>
      </c>
      <c r="C357" s="8" t="s">
        <v>39</v>
      </c>
      <c r="D357" s="9" t="s">
        <v>65</v>
      </c>
      <c r="E357" s="8">
        <v>0</v>
      </c>
      <c r="F357" s="8" t="s">
        <v>13</v>
      </c>
      <c r="G357" s="8" t="s">
        <v>21</v>
      </c>
      <c r="H357" s="8" t="s">
        <v>15</v>
      </c>
      <c r="I357" s="8">
        <v>3</v>
      </c>
      <c r="J357" s="8" t="s">
        <v>30</v>
      </c>
      <c r="K357" s="8" t="s">
        <v>24</v>
      </c>
      <c r="L357" s="8" t="s">
        <v>48</v>
      </c>
      <c r="M357" s="8" t="s">
        <v>18</v>
      </c>
      <c r="N357" s="8"/>
      <c r="O357" s="8"/>
    </row>
    <row r="358" spans="1:15" x14ac:dyDescent="0.2">
      <c r="A358" s="8">
        <v>23608</v>
      </c>
      <c r="B358" s="8" t="s">
        <v>36</v>
      </c>
      <c r="C358" s="8" t="s">
        <v>38</v>
      </c>
      <c r="D358" s="9" t="s">
        <v>65</v>
      </c>
      <c r="E358" s="8">
        <v>3</v>
      </c>
      <c r="F358" s="8" t="s">
        <v>27</v>
      </c>
      <c r="G358" s="8" t="s">
        <v>21</v>
      </c>
      <c r="H358" s="8" t="s">
        <v>15</v>
      </c>
      <c r="I358" s="8">
        <v>3</v>
      </c>
      <c r="J358" s="8" t="s">
        <v>16</v>
      </c>
      <c r="K358" s="8" t="s">
        <v>17</v>
      </c>
      <c r="L358" s="8" t="s">
        <v>46</v>
      </c>
      <c r="M358" s="8" t="s">
        <v>15</v>
      </c>
      <c r="N358" s="8"/>
      <c r="O358" s="8"/>
    </row>
    <row r="359" spans="1:15" x14ac:dyDescent="0.2">
      <c r="A359" s="8">
        <v>22538</v>
      </c>
      <c r="B359" s="8" t="s">
        <v>37</v>
      </c>
      <c r="C359" s="8" t="s">
        <v>38</v>
      </c>
      <c r="D359" s="9" t="s">
        <v>64</v>
      </c>
      <c r="E359" s="8">
        <v>0</v>
      </c>
      <c r="F359" s="8" t="s">
        <v>29</v>
      </c>
      <c r="G359" s="8" t="s">
        <v>25</v>
      </c>
      <c r="H359" s="8" t="s">
        <v>15</v>
      </c>
      <c r="I359" s="8">
        <v>2</v>
      </c>
      <c r="J359" s="8" t="s">
        <v>26</v>
      </c>
      <c r="K359" s="8" t="s">
        <v>17</v>
      </c>
      <c r="L359" s="8" t="s">
        <v>48</v>
      </c>
      <c r="M359" s="8" t="s">
        <v>18</v>
      </c>
      <c r="N359" s="8"/>
      <c r="O359" s="8"/>
    </row>
    <row r="360" spans="1:15" x14ac:dyDescent="0.2">
      <c r="A360" s="8">
        <v>12332</v>
      </c>
      <c r="B360" s="8" t="s">
        <v>36</v>
      </c>
      <c r="C360" s="8" t="s">
        <v>39</v>
      </c>
      <c r="D360" s="9" t="s">
        <v>65</v>
      </c>
      <c r="E360" s="8">
        <v>4</v>
      </c>
      <c r="F360" s="8" t="s">
        <v>27</v>
      </c>
      <c r="G360" s="8" t="s">
        <v>28</v>
      </c>
      <c r="H360" s="8" t="s">
        <v>15</v>
      </c>
      <c r="I360" s="8">
        <v>3</v>
      </c>
      <c r="J360" s="8" t="s">
        <v>23</v>
      </c>
      <c r="K360" s="8" t="s">
        <v>17</v>
      </c>
      <c r="L360" s="8" t="s">
        <v>46</v>
      </c>
      <c r="M360" s="8" t="s">
        <v>15</v>
      </c>
      <c r="N360" s="8"/>
      <c r="O360" s="8"/>
    </row>
    <row r="361" spans="1:15" x14ac:dyDescent="0.2">
      <c r="A361" s="8">
        <v>17230</v>
      </c>
      <c r="B361" s="8" t="s">
        <v>36</v>
      </c>
      <c r="C361" s="8" t="s">
        <v>39</v>
      </c>
      <c r="D361" s="9" t="s">
        <v>65</v>
      </c>
      <c r="E361" s="8">
        <v>0</v>
      </c>
      <c r="F361" s="8" t="s">
        <v>13</v>
      </c>
      <c r="G361" s="8" t="s">
        <v>21</v>
      </c>
      <c r="H361" s="8" t="s">
        <v>15</v>
      </c>
      <c r="I361" s="8">
        <v>3</v>
      </c>
      <c r="J361" s="8" t="s">
        <v>30</v>
      </c>
      <c r="K361" s="8" t="s">
        <v>24</v>
      </c>
      <c r="L361" s="8" t="s">
        <v>48</v>
      </c>
      <c r="M361" s="8" t="s">
        <v>18</v>
      </c>
      <c r="N361" s="8"/>
      <c r="O361" s="8"/>
    </row>
    <row r="362" spans="1:15" x14ac:dyDescent="0.2">
      <c r="A362" s="8">
        <v>13082</v>
      </c>
      <c r="B362" s="8" t="s">
        <v>37</v>
      </c>
      <c r="C362" s="8" t="s">
        <v>39</v>
      </c>
      <c r="D362" s="9" t="s">
        <v>65</v>
      </c>
      <c r="E362" s="8">
        <v>0</v>
      </c>
      <c r="F362" s="8" t="s">
        <v>31</v>
      </c>
      <c r="G362" s="8" t="s">
        <v>28</v>
      </c>
      <c r="H362" s="8" t="s">
        <v>15</v>
      </c>
      <c r="I362" s="8">
        <v>0</v>
      </c>
      <c r="J362" s="8" t="s">
        <v>22</v>
      </c>
      <c r="K362" s="8" t="s">
        <v>24</v>
      </c>
      <c r="L362" s="8" t="s">
        <v>46</v>
      </c>
      <c r="M362" s="8" t="s">
        <v>15</v>
      </c>
      <c r="N362" s="8"/>
      <c r="O362" s="8"/>
    </row>
    <row r="363" spans="1:15" x14ac:dyDescent="0.2">
      <c r="A363" s="8">
        <v>22518</v>
      </c>
      <c r="B363" s="8" t="s">
        <v>37</v>
      </c>
      <c r="C363" s="8" t="s">
        <v>38</v>
      </c>
      <c r="D363" s="9" t="s">
        <v>64</v>
      </c>
      <c r="E363" s="8">
        <v>3</v>
      </c>
      <c r="F363" s="8" t="s">
        <v>19</v>
      </c>
      <c r="G363" s="8" t="s">
        <v>20</v>
      </c>
      <c r="H363" s="8" t="s">
        <v>18</v>
      </c>
      <c r="I363" s="8">
        <v>2</v>
      </c>
      <c r="J363" s="8" t="s">
        <v>16</v>
      </c>
      <c r="K363" s="8" t="s">
        <v>17</v>
      </c>
      <c r="L363" s="8" t="s">
        <v>48</v>
      </c>
      <c r="M363" s="8" t="s">
        <v>15</v>
      </c>
      <c r="N363" s="8"/>
      <c r="O363" s="8"/>
    </row>
    <row r="364" spans="1:15" x14ac:dyDescent="0.2">
      <c r="A364" s="8">
        <v>13687</v>
      </c>
      <c r="B364" s="8" t="s">
        <v>36</v>
      </c>
      <c r="C364" s="8" t="s">
        <v>39</v>
      </c>
      <c r="D364" s="9" t="s">
        <v>64</v>
      </c>
      <c r="E364" s="8">
        <v>1</v>
      </c>
      <c r="F364" s="8" t="s">
        <v>13</v>
      </c>
      <c r="G364" s="8" t="s">
        <v>14</v>
      </c>
      <c r="H364" s="8" t="s">
        <v>15</v>
      </c>
      <c r="I364" s="8">
        <v>1</v>
      </c>
      <c r="J364" s="8" t="s">
        <v>16</v>
      </c>
      <c r="K364" s="8" t="s">
        <v>17</v>
      </c>
      <c r="L364" s="8" t="s">
        <v>48</v>
      </c>
      <c r="M364" s="8" t="s">
        <v>15</v>
      </c>
      <c r="N364" s="8"/>
      <c r="O364" s="8"/>
    </row>
    <row r="365" spans="1:15" x14ac:dyDescent="0.2">
      <c r="A365" s="8">
        <v>23571</v>
      </c>
      <c r="B365" s="8" t="s">
        <v>36</v>
      </c>
      <c r="C365" s="8" t="s">
        <v>38</v>
      </c>
      <c r="D365" s="9" t="s">
        <v>64</v>
      </c>
      <c r="E365" s="8">
        <v>2</v>
      </c>
      <c r="F365" s="8" t="s">
        <v>13</v>
      </c>
      <c r="G365" s="8" t="s">
        <v>28</v>
      </c>
      <c r="H365" s="8" t="s">
        <v>15</v>
      </c>
      <c r="I365" s="8">
        <v>2</v>
      </c>
      <c r="J365" s="8" t="s">
        <v>16</v>
      </c>
      <c r="K365" s="8" t="s">
        <v>24</v>
      </c>
      <c r="L365" s="8" t="s">
        <v>47</v>
      </c>
      <c r="M365" s="8" t="s">
        <v>15</v>
      </c>
      <c r="N365" s="8"/>
      <c r="O365" s="8"/>
    </row>
    <row r="366" spans="1:15" x14ac:dyDescent="0.2">
      <c r="A366" s="8">
        <v>19305</v>
      </c>
      <c r="B366" s="8" t="s">
        <v>37</v>
      </c>
      <c r="C366" s="8" t="s">
        <v>38</v>
      </c>
      <c r="D366" s="9" t="s">
        <v>64</v>
      </c>
      <c r="E366" s="8">
        <v>2</v>
      </c>
      <c r="F366" s="8" t="s">
        <v>27</v>
      </c>
      <c r="G366" s="8" t="s">
        <v>25</v>
      </c>
      <c r="H366" s="8" t="s">
        <v>15</v>
      </c>
      <c r="I366" s="8">
        <v>1</v>
      </c>
      <c r="J366" s="8" t="s">
        <v>16</v>
      </c>
      <c r="K366" s="8" t="s">
        <v>17</v>
      </c>
      <c r="L366" s="8" t="s">
        <v>48</v>
      </c>
      <c r="M366" s="8" t="s">
        <v>15</v>
      </c>
      <c r="N366" s="8"/>
      <c r="O366" s="8"/>
    </row>
    <row r="367" spans="1:15" x14ac:dyDescent="0.2">
      <c r="A367" s="8">
        <v>22636</v>
      </c>
      <c r="B367" s="8" t="s">
        <v>37</v>
      </c>
      <c r="C367" s="8" t="s">
        <v>38</v>
      </c>
      <c r="D367" s="9" t="s">
        <v>64</v>
      </c>
      <c r="E367" s="8">
        <v>0</v>
      </c>
      <c r="F367" s="8" t="s">
        <v>13</v>
      </c>
      <c r="G367" s="8" t="s">
        <v>20</v>
      </c>
      <c r="H367" s="8" t="s">
        <v>18</v>
      </c>
      <c r="I367" s="8">
        <v>0</v>
      </c>
      <c r="J367" s="8" t="s">
        <v>16</v>
      </c>
      <c r="K367" s="8" t="s">
        <v>17</v>
      </c>
      <c r="L367" s="8" t="s">
        <v>48</v>
      </c>
      <c r="M367" s="8" t="s">
        <v>15</v>
      </c>
      <c r="N367" s="8"/>
      <c r="O367" s="8"/>
    </row>
    <row r="368" spans="1:15" x14ac:dyDescent="0.2">
      <c r="A368" s="8">
        <v>17310</v>
      </c>
      <c r="B368" s="8" t="s">
        <v>36</v>
      </c>
      <c r="C368" s="8" t="s">
        <v>39</v>
      </c>
      <c r="D368" s="9" t="s">
        <v>65</v>
      </c>
      <c r="E368" s="8">
        <v>1</v>
      </c>
      <c r="F368" s="8" t="s">
        <v>19</v>
      </c>
      <c r="G368" s="8" t="s">
        <v>14</v>
      </c>
      <c r="H368" s="8" t="s">
        <v>15</v>
      </c>
      <c r="I368" s="8">
        <v>1</v>
      </c>
      <c r="J368" s="8" t="s">
        <v>16</v>
      </c>
      <c r="K368" s="8" t="s">
        <v>24</v>
      </c>
      <c r="L368" s="8" t="s">
        <v>46</v>
      </c>
      <c r="M368" s="8" t="s">
        <v>15</v>
      </c>
      <c r="N368" s="8"/>
      <c r="O368" s="8"/>
    </row>
    <row r="369" spans="1:15" x14ac:dyDescent="0.2">
      <c r="A369" s="8">
        <v>12133</v>
      </c>
      <c r="B369" s="8" t="s">
        <v>36</v>
      </c>
      <c r="C369" s="8" t="s">
        <v>38</v>
      </c>
      <c r="D369" s="9" t="s">
        <v>65</v>
      </c>
      <c r="E369" s="8">
        <v>3</v>
      </c>
      <c r="F369" s="8" t="s">
        <v>19</v>
      </c>
      <c r="G369" s="8" t="s">
        <v>21</v>
      </c>
      <c r="H369" s="8" t="s">
        <v>15</v>
      </c>
      <c r="I369" s="8">
        <v>3</v>
      </c>
      <c r="J369" s="8" t="s">
        <v>23</v>
      </c>
      <c r="K369" s="8" t="s">
        <v>17</v>
      </c>
      <c r="L369" s="8" t="s">
        <v>46</v>
      </c>
      <c r="M369" s="8" t="s">
        <v>15</v>
      </c>
      <c r="N369" s="8"/>
      <c r="O369" s="8"/>
    </row>
    <row r="370" spans="1:15" x14ac:dyDescent="0.2">
      <c r="A370" s="8">
        <v>25918</v>
      </c>
      <c r="B370" s="8" t="s">
        <v>37</v>
      </c>
      <c r="C370" s="8" t="s">
        <v>38</v>
      </c>
      <c r="D370" s="9" t="s">
        <v>64</v>
      </c>
      <c r="E370" s="8">
        <v>2</v>
      </c>
      <c r="F370" s="8" t="s">
        <v>19</v>
      </c>
      <c r="G370" s="8" t="s">
        <v>20</v>
      </c>
      <c r="H370" s="8" t="s">
        <v>18</v>
      </c>
      <c r="I370" s="8">
        <v>2</v>
      </c>
      <c r="J370" s="8" t="s">
        <v>23</v>
      </c>
      <c r="K370" s="8" t="s">
        <v>24</v>
      </c>
      <c r="L370" s="8" t="s">
        <v>47</v>
      </c>
      <c r="M370" s="8" t="s">
        <v>15</v>
      </c>
      <c r="N370" s="8"/>
      <c r="O370" s="8"/>
    </row>
    <row r="371" spans="1:15" x14ac:dyDescent="0.2">
      <c r="A371" s="8">
        <v>25752</v>
      </c>
      <c r="B371" s="8" t="s">
        <v>37</v>
      </c>
      <c r="C371" s="8" t="s">
        <v>38</v>
      </c>
      <c r="D371" s="9" t="s">
        <v>64</v>
      </c>
      <c r="E371" s="8">
        <v>2</v>
      </c>
      <c r="F371" s="8" t="s">
        <v>19</v>
      </c>
      <c r="G371" s="8" t="s">
        <v>25</v>
      </c>
      <c r="H371" s="8" t="s">
        <v>18</v>
      </c>
      <c r="I371" s="8">
        <v>1</v>
      </c>
      <c r="J371" s="8" t="s">
        <v>16</v>
      </c>
      <c r="K371" s="8" t="s">
        <v>17</v>
      </c>
      <c r="L371" s="8" t="s">
        <v>46</v>
      </c>
      <c r="M371" s="8" t="s">
        <v>15</v>
      </c>
      <c r="N371" s="8"/>
      <c r="O371" s="8"/>
    </row>
    <row r="372" spans="1:15" x14ac:dyDescent="0.2">
      <c r="A372" s="8">
        <v>17324</v>
      </c>
      <c r="B372" s="8" t="s">
        <v>36</v>
      </c>
      <c r="C372" s="8" t="s">
        <v>38</v>
      </c>
      <c r="D372" s="9" t="s">
        <v>65</v>
      </c>
      <c r="E372" s="8">
        <v>4</v>
      </c>
      <c r="F372" s="8" t="s">
        <v>13</v>
      </c>
      <c r="G372" s="8" t="s">
        <v>21</v>
      </c>
      <c r="H372" s="8" t="s">
        <v>15</v>
      </c>
      <c r="I372" s="8">
        <v>1</v>
      </c>
      <c r="J372" s="8" t="s">
        <v>30</v>
      </c>
      <c r="K372" s="8" t="s">
        <v>24</v>
      </c>
      <c r="L372" s="8" t="s">
        <v>46</v>
      </c>
      <c r="M372" s="8" t="s">
        <v>18</v>
      </c>
      <c r="N372" s="8"/>
      <c r="O372" s="8"/>
    </row>
    <row r="373" spans="1:15" x14ac:dyDescent="0.2">
      <c r="A373" s="8">
        <v>22918</v>
      </c>
      <c r="B373" s="8" t="s">
        <v>37</v>
      </c>
      <c r="C373" s="8" t="s">
        <v>39</v>
      </c>
      <c r="D373" s="9" t="s">
        <v>65</v>
      </c>
      <c r="E373" s="8">
        <v>5</v>
      </c>
      <c r="F373" s="8" t="s">
        <v>31</v>
      </c>
      <c r="G373" s="8" t="s">
        <v>28</v>
      </c>
      <c r="H373" s="8" t="s">
        <v>15</v>
      </c>
      <c r="I373" s="8">
        <v>3</v>
      </c>
      <c r="J373" s="8" t="s">
        <v>16</v>
      </c>
      <c r="K373" s="8" t="s">
        <v>24</v>
      </c>
      <c r="L373" s="8" t="s">
        <v>46</v>
      </c>
      <c r="M373" s="8" t="s">
        <v>18</v>
      </c>
      <c r="N373" s="8"/>
      <c r="O373" s="8"/>
    </row>
    <row r="374" spans="1:15" x14ac:dyDescent="0.2">
      <c r="A374" s="8">
        <v>12510</v>
      </c>
      <c r="B374" s="8" t="s">
        <v>36</v>
      </c>
      <c r="C374" s="8" t="s">
        <v>39</v>
      </c>
      <c r="D374" s="9" t="s">
        <v>64</v>
      </c>
      <c r="E374" s="8">
        <v>1</v>
      </c>
      <c r="F374" s="8" t="s">
        <v>13</v>
      </c>
      <c r="G374" s="8" t="s">
        <v>14</v>
      </c>
      <c r="H374" s="8" t="s">
        <v>15</v>
      </c>
      <c r="I374" s="8">
        <v>1</v>
      </c>
      <c r="J374" s="8" t="s">
        <v>16</v>
      </c>
      <c r="K374" s="8" t="s">
        <v>17</v>
      </c>
      <c r="L374" s="8" t="s">
        <v>46</v>
      </c>
      <c r="M374" s="8" t="s">
        <v>15</v>
      </c>
      <c r="N374" s="8"/>
      <c r="O374" s="8"/>
    </row>
    <row r="375" spans="1:15" x14ac:dyDescent="0.2">
      <c r="A375" s="8">
        <v>25512</v>
      </c>
      <c r="B375" s="8" t="s">
        <v>37</v>
      </c>
      <c r="C375" s="8" t="s">
        <v>39</v>
      </c>
      <c r="D375" s="9" t="s">
        <v>64</v>
      </c>
      <c r="E375" s="8">
        <v>0</v>
      </c>
      <c r="F375" s="8" t="s">
        <v>27</v>
      </c>
      <c r="G375" s="8" t="s">
        <v>25</v>
      </c>
      <c r="H375" s="8" t="s">
        <v>18</v>
      </c>
      <c r="I375" s="8">
        <v>1</v>
      </c>
      <c r="J375" s="8" t="s">
        <v>22</v>
      </c>
      <c r="K375" s="8" t="s">
        <v>17</v>
      </c>
      <c r="L375" s="8" t="s">
        <v>48</v>
      </c>
      <c r="M375" s="8" t="s">
        <v>18</v>
      </c>
      <c r="N375" s="8"/>
      <c r="O375" s="8"/>
    </row>
    <row r="376" spans="1:15" x14ac:dyDescent="0.2">
      <c r="A376" s="8">
        <v>16179</v>
      </c>
      <c r="B376" s="8" t="s">
        <v>37</v>
      </c>
      <c r="C376" s="8" t="s">
        <v>38</v>
      </c>
      <c r="D376" s="9" t="s">
        <v>65</v>
      </c>
      <c r="E376" s="8">
        <v>5</v>
      </c>
      <c r="F376" s="8" t="s">
        <v>13</v>
      </c>
      <c r="G376" s="8" t="s">
        <v>21</v>
      </c>
      <c r="H376" s="8" t="s">
        <v>15</v>
      </c>
      <c r="I376" s="8">
        <v>4</v>
      </c>
      <c r="J376" s="8" t="s">
        <v>26</v>
      </c>
      <c r="K376" s="8" t="s">
        <v>24</v>
      </c>
      <c r="L376" s="8" t="s">
        <v>48</v>
      </c>
      <c r="M376" s="8" t="s">
        <v>18</v>
      </c>
      <c r="N376" s="8"/>
      <c r="O376" s="8"/>
    </row>
    <row r="377" spans="1:15" x14ac:dyDescent="0.2">
      <c r="A377" s="8">
        <v>15628</v>
      </c>
      <c r="B377" s="8" t="s">
        <v>36</v>
      </c>
      <c r="C377" s="8" t="s">
        <v>38</v>
      </c>
      <c r="D377" s="9" t="s">
        <v>64</v>
      </c>
      <c r="E377" s="8">
        <v>1</v>
      </c>
      <c r="F377" s="8" t="s">
        <v>13</v>
      </c>
      <c r="G377" s="8" t="s">
        <v>14</v>
      </c>
      <c r="H377" s="8" t="s">
        <v>15</v>
      </c>
      <c r="I377" s="8">
        <v>1</v>
      </c>
      <c r="J377" s="8" t="s">
        <v>16</v>
      </c>
      <c r="K377" s="8" t="s">
        <v>17</v>
      </c>
      <c r="L377" s="8" t="s">
        <v>47</v>
      </c>
      <c r="M377" s="8" t="s">
        <v>18</v>
      </c>
      <c r="N377" s="8"/>
      <c r="O377" s="8"/>
    </row>
    <row r="378" spans="1:15" x14ac:dyDescent="0.2">
      <c r="A378" s="8">
        <v>20977</v>
      </c>
      <c r="B378" s="8" t="s">
        <v>36</v>
      </c>
      <c r="C378" s="8" t="s">
        <v>39</v>
      </c>
      <c r="D378" s="9" t="s">
        <v>64</v>
      </c>
      <c r="E378" s="8">
        <v>1</v>
      </c>
      <c r="F378" s="8" t="s">
        <v>13</v>
      </c>
      <c r="G378" s="8" t="s">
        <v>20</v>
      </c>
      <c r="H378" s="8" t="s">
        <v>15</v>
      </c>
      <c r="I378" s="8">
        <v>0</v>
      </c>
      <c r="J378" s="8" t="s">
        <v>16</v>
      </c>
      <c r="K378" s="8" t="s">
        <v>17</v>
      </c>
      <c r="L378" s="8" t="s">
        <v>47</v>
      </c>
      <c r="M378" s="8" t="s">
        <v>15</v>
      </c>
      <c r="N378" s="8"/>
      <c r="O378" s="8"/>
    </row>
    <row r="379" spans="1:15" x14ac:dyDescent="0.2">
      <c r="A379" s="8">
        <v>18140</v>
      </c>
      <c r="B379" s="8" t="s">
        <v>36</v>
      </c>
      <c r="C379" s="8" t="s">
        <v>39</v>
      </c>
      <c r="D379" s="9" t="s">
        <v>65</v>
      </c>
      <c r="E379" s="8">
        <v>3</v>
      </c>
      <c r="F379" s="8" t="s">
        <v>19</v>
      </c>
      <c r="G379" s="8" t="s">
        <v>21</v>
      </c>
      <c r="H379" s="8" t="s">
        <v>18</v>
      </c>
      <c r="I379" s="8">
        <v>3</v>
      </c>
      <c r="J379" s="8" t="s">
        <v>23</v>
      </c>
      <c r="K379" s="8" t="s">
        <v>17</v>
      </c>
      <c r="L379" s="8" t="s">
        <v>46</v>
      </c>
      <c r="M379" s="8" t="s">
        <v>15</v>
      </c>
      <c r="N379" s="8"/>
      <c r="O379" s="8"/>
    </row>
    <row r="380" spans="1:15" x14ac:dyDescent="0.2">
      <c r="A380" s="8">
        <v>20417</v>
      </c>
      <c r="B380" s="8" t="s">
        <v>36</v>
      </c>
      <c r="C380" s="8" t="s">
        <v>39</v>
      </c>
      <c r="D380" s="9" t="s">
        <v>64</v>
      </c>
      <c r="E380" s="8">
        <v>3</v>
      </c>
      <c r="F380" s="8" t="s">
        <v>19</v>
      </c>
      <c r="G380" s="8" t="s">
        <v>20</v>
      </c>
      <c r="H380" s="8" t="s">
        <v>18</v>
      </c>
      <c r="I380" s="8">
        <v>2</v>
      </c>
      <c r="J380" s="8" t="s">
        <v>23</v>
      </c>
      <c r="K380" s="8" t="s">
        <v>24</v>
      </c>
      <c r="L380" s="8" t="s">
        <v>46</v>
      </c>
      <c r="M380" s="8" t="s">
        <v>18</v>
      </c>
      <c r="N380" s="8"/>
      <c r="O380" s="8"/>
    </row>
    <row r="381" spans="1:15" x14ac:dyDescent="0.2">
      <c r="A381" s="8">
        <v>18267</v>
      </c>
      <c r="B381" s="8" t="s">
        <v>36</v>
      </c>
      <c r="C381" s="8" t="s">
        <v>39</v>
      </c>
      <c r="D381" s="9" t="s">
        <v>65</v>
      </c>
      <c r="E381" s="8">
        <v>3</v>
      </c>
      <c r="F381" s="8" t="s">
        <v>13</v>
      </c>
      <c r="G381" s="8" t="s">
        <v>21</v>
      </c>
      <c r="H381" s="8" t="s">
        <v>15</v>
      </c>
      <c r="I381" s="8">
        <v>2</v>
      </c>
      <c r="J381" s="8" t="s">
        <v>23</v>
      </c>
      <c r="K381" s="8" t="s">
        <v>24</v>
      </c>
      <c r="L381" s="8" t="s">
        <v>46</v>
      </c>
      <c r="M381" s="8" t="s">
        <v>18</v>
      </c>
      <c r="N381" s="8"/>
      <c r="O381" s="8"/>
    </row>
    <row r="382" spans="1:15" x14ac:dyDescent="0.2">
      <c r="A382" s="8">
        <v>13620</v>
      </c>
      <c r="B382" s="8" t="s">
        <v>37</v>
      </c>
      <c r="C382" s="8" t="s">
        <v>39</v>
      </c>
      <c r="D382" s="9" t="s">
        <v>65</v>
      </c>
      <c r="E382" s="8">
        <v>0</v>
      </c>
      <c r="F382" s="8" t="s">
        <v>13</v>
      </c>
      <c r="G382" s="8" t="s">
        <v>21</v>
      </c>
      <c r="H382" s="8" t="s">
        <v>18</v>
      </c>
      <c r="I382" s="8">
        <v>3</v>
      </c>
      <c r="J382" s="8" t="s">
        <v>30</v>
      </c>
      <c r="K382" s="8" t="s">
        <v>24</v>
      </c>
      <c r="L382" s="8" t="s">
        <v>48</v>
      </c>
      <c r="M382" s="8" t="s">
        <v>15</v>
      </c>
      <c r="N382" s="8"/>
      <c r="O382" s="8"/>
    </row>
    <row r="383" spans="1:15" x14ac:dyDescent="0.2">
      <c r="A383" s="8">
        <v>22974</v>
      </c>
      <c r="B383" s="8" t="s">
        <v>36</v>
      </c>
      <c r="C383" s="8" t="s">
        <v>38</v>
      </c>
      <c r="D383" s="9" t="s">
        <v>64</v>
      </c>
      <c r="E383" s="8">
        <v>2</v>
      </c>
      <c r="F383" s="8" t="s">
        <v>19</v>
      </c>
      <c r="G383" s="8" t="s">
        <v>20</v>
      </c>
      <c r="H383" s="8" t="s">
        <v>15</v>
      </c>
      <c r="I383" s="8">
        <v>2</v>
      </c>
      <c r="J383" s="8" t="s">
        <v>23</v>
      </c>
      <c r="K383" s="8" t="s">
        <v>24</v>
      </c>
      <c r="L383" s="8" t="s">
        <v>47</v>
      </c>
      <c r="M383" s="8" t="s">
        <v>18</v>
      </c>
      <c r="N383" s="8"/>
      <c r="O383" s="8"/>
    </row>
    <row r="384" spans="1:15" x14ac:dyDescent="0.2">
      <c r="A384" s="8">
        <v>13586</v>
      </c>
      <c r="B384" s="8" t="s">
        <v>36</v>
      </c>
      <c r="C384" s="8" t="s">
        <v>39</v>
      </c>
      <c r="D384" s="9" t="s">
        <v>65</v>
      </c>
      <c r="E384" s="8">
        <v>4</v>
      </c>
      <c r="F384" s="8" t="s">
        <v>19</v>
      </c>
      <c r="G384" s="8" t="s">
        <v>21</v>
      </c>
      <c r="H384" s="8" t="s">
        <v>15</v>
      </c>
      <c r="I384" s="8">
        <v>2</v>
      </c>
      <c r="J384" s="8" t="s">
        <v>30</v>
      </c>
      <c r="K384" s="8" t="s">
        <v>17</v>
      </c>
      <c r="L384" s="8" t="s">
        <v>46</v>
      </c>
      <c r="M384" s="8" t="s">
        <v>18</v>
      </c>
      <c r="N384" s="8"/>
      <c r="O384" s="8"/>
    </row>
    <row r="385" spans="1:15" x14ac:dyDescent="0.2">
      <c r="A385" s="8">
        <v>17978</v>
      </c>
      <c r="B385" s="8" t="s">
        <v>36</v>
      </c>
      <c r="C385" s="8" t="s">
        <v>39</v>
      </c>
      <c r="D385" s="9" t="s">
        <v>64</v>
      </c>
      <c r="E385" s="8">
        <v>0</v>
      </c>
      <c r="F385" s="8" t="s">
        <v>31</v>
      </c>
      <c r="G385" s="8" t="s">
        <v>20</v>
      </c>
      <c r="H385" s="8" t="s">
        <v>15</v>
      </c>
      <c r="I385" s="8">
        <v>0</v>
      </c>
      <c r="J385" s="8" t="s">
        <v>16</v>
      </c>
      <c r="K385" s="8" t="s">
        <v>17</v>
      </c>
      <c r="L385" s="8" t="s">
        <v>48</v>
      </c>
      <c r="M385" s="8" t="s">
        <v>15</v>
      </c>
      <c r="N385" s="8"/>
      <c r="O385" s="8"/>
    </row>
    <row r="386" spans="1:15" x14ac:dyDescent="0.2">
      <c r="A386" s="8">
        <v>12581</v>
      </c>
      <c r="B386" s="8" t="s">
        <v>37</v>
      </c>
      <c r="C386" s="8" t="s">
        <v>38</v>
      </c>
      <c r="D386" s="9" t="s">
        <v>64</v>
      </c>
      <c r="E386" s="8">
        <v>0</v>
      </c>
      <c r="F386" s="8" t="s">
        <v>19</v>
      </c>
      <c r="G386" s="8" t="s">
        <v>25</v>
      </c>
      <c r="H386" s="8" t="s">
        <v>18</v>
      </c>
      <c r="I386" s="8">
        <v>1</v>
      </c>
      <c r="J386" s="8" t="s">
        <v>16</v>
      </c>
      <c r="K386" s="8" t="s">
        <v>24</v>
      </c>
      <c r="L386" s="8" t="s">
        <v>48</v>
      </c>
      <c r="M386" s="8" t="s">
        <v>15</v>
      </c>
      <c r="N386" s="8"/>
      <c r="O386" s="8"/>
    </row>
    <row r="387" spans="1:15" x14ac:dyDescent="0.2">
      <c r="A387" s="8">
        <v>18018</v>
      </c>
      <c r="B387" s="8" t="s">
        <v>37</v>
      </c>
      <c r="C387" s="8" t="s">
        <v>39</v>
      </c>
      <c r="D387" s="9" t="s">
        <v>64</v>
      </c>
      <c r="E387" s="8">
        <v>3</v>
      </c>
      <c r="F387" s="8" t="s">
        <v>19</v>
      </c>
      <c r="G387" s="8" t="s">
        <v>20</v>
      </c>
      <c r="H387" s="8" t="s">
        <v>15</v>
      </c>
      <c r="I387" s="8">
        <v>0</v>
      </c>
      <c r="J387" s="8" t="s">
        <v>16</v>
      </c>
      <c r="K387" s="8" t="s">
        <v>17</v>
      </c>
      <c r="L387" s="8" t="s">
        <v>46</v>
      </c>
      <c r="M387" s="8" t="s">
        <v>18</v>
      </c>
      <c r="N387" s="8"/>
      <c r="O387" s="8"/>
    </row>
    <row r="388" spans="1:15" x14ac:dyDescent="0.2">
      <c r="A388" s="8">
        <v>28957</v>
      </c>
      <c r="B388" s="8" t="s">
        <v>37</v>
      </c>
      <c r="C388" s="8" t="s">
        <v>38</v>
      </c>
      <c r="D388" s="9" t="s">
        <v>65</v>
      </c>
      <c r="E388" s="8">
        <v>0</v>
      </c>
      <c r="F388" s="8" t="s">
        <v>29</v>
      </c>
      <c r="G388" s="8" t="s">
        <v>21</v>
      </c>
      <c r="H388" s="8" t="s">
        <v>15</v>
      </c>
      <c r="I388" s="8">
        <v>4</v>
      </c>
      <c r="J388" s="8" t="s">
        <v>30</v>
      </c>
      <c r="K388" s="8" t="s">
        <v>24</v>
      </c>
      <c r="L388" s="8" t="s">
        <v>48</v>
      </c>
      <c r="M388" s="8" t="s">
        <v>15</v>
      </c>
      <c r="N388" s="8"/>
      <c r="O388" s="8"/>
    </row>
    <row r="389" spans="1:15" x14ac:dyDescent="0.2">
      <c r="A389" s="8">
        <v>13690</v>
      </c>
      <c r="B389" s="8" t="s">
        <v>37</v>
      </c>
      <c r="C389" s="8" t="s">
        <v>38</v>
      </c>
      <c r="D389" s="9" t="s">
        <v>64</v>
      </c>
      <c r="E389" s="8">
        <v>0</v>
      </c>
      <c r="F389" s="8" t="s">
        <v>29</v>
      </c>
      <c r="G389" s="8" t="s">
        <v>25</v>
      </c>
      <c r="H389" s="8" t="s">
        <v>18</v>
      </c>
      <c r="I389" s="8">
        <v>2</v>
      </c>
      <c r="J389" s="8" t="s">
        <v>26</v>
      </c>
      <c r="K389" s="8" t="s">
        <v>17</v>
      </c>
      <c r="L389" s="8" t="s">
        <v>48</v>
      </c>
      <c r="M389" s="8" t="s">
        <v>15</v>
      </c>
      <c r="N389" s="8"/>
      <c r="O389" s="8"/>
    </row>
    <row r="390" spans="1:15" x14ac:dyDescent="0.2">
      <c r="A390" s="8">
        <v>12568</v>
      </c>
      <c r="B390" s="8" t="s">
        <v>36</v>
      </c>
      <c r="C390" s="8" t="s">
        <v>38</v>
      </c>
      <c r="D390" s="9" t="s">
        <v>64</v>
      </c>
      <c r="E390" s="8">
        <v>1</v>
      </c>
      <c r="F390" s="8" t="s">
        <v>13</v>
      </c>
      <c r="G390" s="8" t="s">
        <v>20</v>
      </c>
      <c r="H390" s="8" t="s">
        <v>15</v>
      </c>
      <c r="I390" s="8">
        <v>0</v>
      </c>
      <c r="J390" s="8" t="s">
        <v>16</v>
      </c>
      <c r="K390" s="8" t="s">
        <v>17</v>
      </c>
      <c r="L390" s="8" t="s">
        <v>47</v>
      </c>
      <c r="M390" s="8" t="s">
        <v>18</v>
      </c>
      <c r="N390" s="8"/>
      <c r="O390" s="8"/>
    </row>
    <row r="391" spans="1:15" x14ac:dyDescent="0.2">
      <c r="A391" s="8">
        <v>13122</v>
      </c>
      <c r="B391" s="8" t="s">
        <v>36</v>
      </c>
      <c r="C391" s="8" t="s">
        <v>38</v>
      </c>
      <c r="D391" s="9" t="s">
        <v>65</v>
      </c>
      <c r="E391" s="8">
        <v>0</v>
      </c>
      <c r="F391" s="8" t="s">
        <v>13</v>
      </c>
      <c r="G391" s="8" t="s">
        <v>21</v>
      </c>
      <c r="H391" s="8" t="s">
        <v>15</v>
      </c>
      <c r="I391" s="8">
        <v>1</v>
      </c>
      <c r="J391" s="8" t="s">
        <v>26</v>
      </c>
      <c r="K391" s="8" t="s">
        <v>24</v>
      </c>
      <c r="L391" s="8" t="s">
        <v>46</v>
      </c>
      <c r="M391" s="8" t="s">
        <v>15</v>
      </c>
      <c r="N391" s="8"/>
      <c r="O391" s="8"/>
    </row>
    <row r="392" spans="1:15" x14ac:dyDescent="0.2">
      <c r="A392" s="8">
        <v>21184</v>
      </c>
      <c r="B392" s="8" t="s">
        <v>37</v>
      </c>
      <c r="C392" s="8" t="s">
        <v>39</v>
      </c>
      <c r="D392" s="9" t="s">
        <v>65</v>
      </c>
      <c r="E392" s="8">
        <v>0</v>
      </c>
      <c r="F392" s="8" t="s">
        <v>13</v>
      </c>
      <c r="G392" s="8" t="s">
        <v>21</v>
      </c>
      <c r="H392" s="8" t="s">
        <v>18</v>
      </c>
      <c r="I392" s="8">
        <v>1</v>
      </c>
      <c r="J392" s="8" t="s">
        <v>23</v>
      </c>
      <c r="K392" s="8" t="s">
        <v>24</v>
      </c>
      <c r="L392" s="8" t="s">
        <v>48</v>
      </c>
      <c r="M392" s="8" t="s">
        <v>18</v>
      </c>
      <c r="N392" s="8"/>
      <c r="O392" s="8"/>
    </row>
    <row r="393" spans="1:15" x14ac:dyDescent="0.2">
      <c r="A393" s="8">
        <v>26150</v>
      </c>
      <c r="B393" s="8" t="s">
        <v>37</v>
      </c>
      <c r="C393" s="8" t="s">
        <v>38</v>
      </c>
      <c r="D393" s="9" t="s">
        <v>65</v>
      </c>
      <c r="E393" s="8">
        <v>0</v>
      </c>
      <c r="F393" s="8" t="s">
        <v>13</v>
      </c>
      <c r="G393" s="8" t="s">
        <v>21</v>
      </c>
      <c r="H393" s="8" t="s">
        <v>18</v>
      </c>
      <c r="I393" s="8">
        <v>1</v>
      </c>
      <c r="J393" s="8" t="s">
        <v>16</v>
      </c>
      <c r="K393" s="8" t="s">
        <v>24</v>
      </c>
      <c r="L393" s="8" t="s">
        <v>46</v>
      </c>
      <c r="M393" s="8" t="s">
        <v>15</v>
      </c>
      <c r="N393" s="8"/>
      <c r="O393" s="8"/>
    </row>
    <row r="394" spans="1:15" x14ac:dyDescent="0.2">
      <c r="A394" s="8">
        <v>24151</v>
      </c>
      <c r="B394" s="8" t="s">
        <v>37</v>
      </c>
      <c r="C394" s="8" t="s">
        <v>39</v>
      </c>
      <c r="D394" s="9" t="s">
        <v>64</v>
      </c>
      <c r="E394" s="8">
        <v>1</v>
      </c>
      <c r="F394" s="8" t="s">
        <v>13</v>
      </c>
      <c r="G394" s="8" t="s">
        <v>20</v>
      </c>
      <c r="H394" s="8" t="s">
        <v>18</v>
      </c>
      <c r="I394" s="8">
        <v>0</v>
      </c>
      <c r="J394" s="8" t="s">
        <v>16</v>
      </c>
      <c r="K394" s="8" t="s">
        <v>17</v>
      </c>
      <c r="L394" s="8" t="s">
        <v>46</v>
      </c>
      <c r="M394" s="8" t="s">
        <v>18</v>
      </c>
      <c r="N394" s="8"/>
      <c r="O394" s="8"/>
    </row>
    <row r="395" spans="1:15" x14ac:dyDescent="0.2">
      <c r="A395" s="8">
        <v>23962</v>
      </c>
      <c r="B395" s="8" t="s">
        <v>36</v>
      </c>
      <c r="C395" s="8" t="s">
        <v>38</v>
      </c>
      <c r="D395" s="9" t="s">
        <v>64</v>
      </c>
      <c r="E395" s="8">
        <v>0</v>
      </c>
      <c r="F395" s="8" t="s">
        <v>29</v>
      </c>
      <c r="G395" s="8" t="s">
        <v>25</v>
      </c>
      <c r="H395" s="8" t="s">
        <v>15</v>
      </c>
      <c r="I395" s="8">
        <v>2</v>
      </c>
      <c r="J395" s="8" t="s">
        <v>26</v>
      </c>
      <c r="K395" s="8" t="s">
        <v>17</v>
      </c>
      <c r="L395" s="8" t="s">
        <v>48</v>
      </c>
      <c r="M395" s="8" t="s">
        <v>18</v>
      </c>
      <c r="N395" s="8"/>
      <c r="O395" s="8"/>
    </row>
    <row r="396" spans="1:15" x14ac:dyDescent="0.2">
      <c r="A396" s="8">
        <v>17793</v>
      </c>
      <c r="B396" s="8" t="s">
        <v>36</v>
      </c>
      <c r="C396" s="8" t="s">
        <v>38</v>
      </c>
      <c r="D396" s="9" t="s">
        <v>64</v>
      </c>
      <c r="E396" s="8">
        <v>0</v>
      </c>
      <c r="F396" s="8" t="s">
        <v>13</v>
      </c>
      <c r="G396" s="8" t="s">
        <v>20</v>
      </c>
      <c r="H396" s="8" t="s">
        <v>15</v>
      </c>
      <c r="I396" s="8">
        <v>0</v>
      </c>
      <c r="J396" s="8" t="s">
        <v>16</v>
      </c>
      <c r="K396" s="8" t="s">
        <v>17</v>
      </c>
      <c r="L396" s="8" t="s">
        <v>48</v>
      </c>
      <c r="M396" s="8" t="s">
        <v>15</v>
      </c>
      <c r="N396" s="8"/>
      <c r="O396" s="8"/>
    </row>
    <row r="397" spans="1:15" x14ac:dyDescent="0.2">
      <c r="A397" s="8">
        <v>14926</v>
      </c>
      <c r="B397" s="8" t="s">
        <v>36</v>
      </c>
      <c r="C397" s="8" t="s">
        <v>39</v>
      </c>
      <c r="D397" s="9" t="s">
        <v>64</v>
      </c>
      <c r="E397" s="8">
        <v>1</v>
      </c>
      <c r="F397" s="8" t="s">
        <v>13</v>
      </c>
      <c r="G397" s="8" t="s">
        <v>20</v>
      </c>
      <c r="H397" s="8" t="s">
        <v>15</v>
      </c>
      <c r="I397" s="8">
        <v>0</v>
      </c>
      <c r="J397" s="8" t="s">
        <v>16</v>
      </c>
      <c r="K397" s="8" t="s">
        <v>17</v>
      </c>
      <c r="L397" s="8" t="s">
        <v>48</v>
      </c>
      <c r="M397" s="8" t="s">
        <v>15</v>
      </c>
      <c r="N397" s="8"/>
      <c r="O397" s="8"/>
    </row>
    <row r="398" spans="1:15" x14ac:dyDescent="0.2">
      <c r="A398" s="8">
        <v>16163</v>
      </c>
      <c r="B398" s="8" t="s">
        <v>37</v>
      </c>
      <c r="C398" s="8" t="s">
        <v>39</v>
      </c>
      <c r="D398" s="9" t="s">
        <v>65</v>
      </c>
      <c r="E398" s="8">
        <v>2</v>
      </c>
      <c r="F398" s="8" t="s">
        <v>13</v>
      </c>
      <c r="G398" s="8" t="s">
        <v>21</v>
      </c>
      <c r="H398" s="8" t="s">
        <v>15</v>
      </c>
      <c r="I398" s="8">
        <v>1</v>
      </c>
      <c r="J398" s="8" t="s">
        <v>22</v>
      </c>
      <c r="K398" s="8" t="s">
        <v>24</v>
      </c>
      <c r="L398" s="8" t="s">
        <v>48</v>
      </c>
      <c r="M398" s="8" t="s">
        <v>15</v>
      </c>
      <c r="N398" s="8"/>
      <c r="O398" s="8"/>
    </row>
    <row r="399" spans="1:15" x14ac:dyDescent="0.2">
      <c r="A399" s="8">
        <v>21365</v>
      </c>
      <c r="B399" s="8" t="s">
        <v>36</v>
      </c>
      <c r="C399" s="8" t="s">
        <v>38</v>
      </c>
      <c r="D399" s="9" t="s">
        <v>64</v>
      </c>
      <c r="E399" s="8">
        <v>2</v>
      </c>
      <c r="F399" s="8" t="s">
        <v>29</v>
      </c>
      <c r="G399" s="8" t="s">
        <v>20</v>
      </c>
      <c r="H399" s="8" t="s">
        <v>15</v>
      </c>
      <c r="I399" s="8">
        <v>2</v>
      </c>
      <c r="J399" s="8" t="s">
        <v>23</v>
      </c>
      <c r="K399" s="8" t="s">
        <v>24</v>
      </c>
      <c r="L399" s="8" t="s">
        <v>46</v>
      </c>
      <c r="M399" s="8" t="s">
        <v>18</v>
      </c>
      <c r="N399" s="8"/>
      <c r="O399" s="8"/>
    </row>
    <row r="400" spans="1:15" x14ac:dyDescent="0.2">
      <c r="A400" s="8">
        <v>27771</v>
      </c>
      <c r="B400" s="8" t="s">
        <v>37</v>
      </c>
      <c r="C400" s="8" t="s">
        <v>39</v>
      </c>
      <c r="D400" s="9" t="s">
        <v>64</v>
      </c>
      <c r="E400" s="8">
        <v>1</v>
      </c>
      <c r="F400" s="8" t="s">
        <v>13</v>
      </c>
      <c r="G400" s="8" t="s">
        <v>20</v>
      </c>
      <c r="H400" s="8" t="s">
        <v>15</v>
      </c>
      <c r="I400" s="8">
        <v>1</v>
      </c>
      <c r="J400" s="8" t="s">
        <v>26</v>
      </c>
      <c r="K400" s="8" t="s">
        <v>17</v>
      </c>
      <c r="L400" s="8" t="s">
        <v>46</v>
      </c>
      <c r="M400" s="8" t="s">
        <v>15</v>
      </c>
      <c r="N400" s="8"/>
      <c r="O400" s="8"/>
    </row>
    <row r="401" spans="1:15" x14ac:dyDescent="0.2">
      <c r="A401" s="8">
        <v>26167</v>
      </c>
      <c r="B401" s="8" t="s">
        <v>37</v>
      </c>
      <c r="C401" s="8" t="s">
        <v>38</v>
      </c>
      <c r="D401" s="9" t="s">
        <v>64</v>
      </c>
      <c r="E401" s="8">
        <v>2</v>
      </c>
      <c r="F401" s="8" t="s">
        <v>13</v>
      </c>
      <c r="G401" s="8" t="s">
        <v>28</v>
      </c>
      <c r="H401" s="8" t="s">
        <v>18</v>
      </c>
      <c r="I401" s="8">
        <v>1</v>
      </c>
      <c r="J401" s="8" t="s">
        <v>23</v>
      </c>
      <c r="K401" s="8" t="s">
        <v>24</v>
      </c>
      <c r="L401" s="8" t="s">
        <v>46</v>
      </c>
      <c r="M401" s="8" t="s">
        <v>15</v>
      </c>
      <c r="N401" s="8"/>
      <c r="O401" s="8"/>
    </row>
    <row r="402" spans="1:15" x14ac:dyDescent="0.2">
      <c r="A402" s="8">
        <v>25792</v>
      </c>
      <c r="B402" s="8" t="s">
        <v>37</v>
      </c>
      <c r="C402" s="8" t="s">
        <v>38</v>
      </c>
      <c r="D402" s="9" t="s">
        <v>65</v>
      </c>
      <c r="E402" s="8">
        <v>3</v>
      </c>
      <c r="F402" s="8" t="s">
        <v>13</v>
      </c>
      <c r="G402" s="8" t="s">
        <v>28</v>
      </c>
      <c r="H402" s="8" t="s">
        <v>15</v>
      </c>
      <c r="I402" s="8">
        <v>4</v>
      </c>
      <c r="J402" s="8" t="s">
        <v>30</v>
      </c>
      <c r="K402" s="8" t="s">
        <v>17</v>
      </c>
      <c r="L402" s="8" t="s">
        <v>46</v>
      </c>
      <c r="M402" s="8" t="s">
        <v>18</v>
      </c>
      <c r="N402" s="8"/>
      <c r="O402" s="8"/>
    </row>
    <row r="403" spans="1:15" x14ac:dyDescent="0.2">
      <c r="A403" s="8">
        <v>11555</v>
      </c>
      <c r="B403" s="8" t="s">
        <v>36</v>
      </c>
      <c r="C403" s="8" t="s">
        <v>38</v>
      </c>
      <c r="D403" s="9" t="s">
        <v>64</v>
      </c>
      <c r="E403" s="8">
        <v>1</v>
      </c>
      <c r="F403" s="8" t="s">
        <v>13</v>
      </c>
      <c r="G403" s="8" t="s">
        <v>20</v>
      </c>
      <c r="H403" s="8" t="s">
        <v>15</v>
      </c>
      <c r="I403" s="8">
        <v>0</v>
      </c>
      <c r="J403" s="8" t="s">
        <v>16</v>
      </c>
      <c r="K403" s="8" t="s">
        <v>17</v>
      </c>
      <c r="L403" s="8" t="s">
        <v>47</v>
      </c>
      <c r="M403" s="8" t="s">
        <v>18</v>
      </c>
      <c r="N403" s="8"/>
      <c r="O403" s="8"/>
    </row>
    <row r="404" spans="1:15" x14ac:dyDescent="0.2">
      <c r="A404" s="8">
        <v>22381</v>
      </c>
      <c r="B404" s="8" t="s">
        <v>36</v>
      </c>
      <c r="C404" s="8" t="s">
        <v>39</v>
      </c>
      <c r="D404" s="9" t="s">
        <v>64</v>
      </c>
      <c r="E404" s="8">
        <v>1</v>
      </c>
      <c r="F404" s="8" t="s">
        <v>31</v>
      </c>
      <c r="G404" s="8" t="s">
        <v>25</v>
      </c>
      <c r="H404" s="8" t="s">
        <v>15</v>
      </c>
      <c r="I404" s="8">
        <v>0</v>
      </c>
      <c r="J404" s="8" t="s">
        <v>16</v>
      </c>
      <c r="K404" s="8" t="s">
        <v>17</v>
      </c>
      <c r="L404" s="8" t="s">
        <v>46</v>
      </c>
      <c r="M404" s="8" t="s">
        <v>18</v>
      </c>
      <c r="N404" s="8"/>
      <c r="O404" s="8"/>
    </row>
    <row r="405" spans="1:15" x14ac:dyDescent="0.2">
      <c r="A405" s="8">
        <v>17882</v>
      </c>
      <c r="B405" s="8" t="s">
        <v>36</v>
      </c>
      <c r="C405" s="8" t="s">
        <v>39</v>
      </c>
      <c r="D405" s="9" t="s">
        <v>64</v>
      </c>
      <c r="E405" s="8">
        <v>1</v>
      </c>
      <c r="F405" s="8" t="s">
        <v>31</v>
      </c>
      <c r="G405" s="8" t="s">
        <v>20</v>
      </c>
      <c r="H405" s="8" t="s">
        <v>15</v>
      </c>
      <c r="I405" s="8">
        <v>0</v>
      </c>
      <c r="J405" s="8" t="s">
        <v>16</v>
      </c>
      <c r="K405" s="8" t="s">
        <v>17</v>
      </c>
      <c r="L405" s="8" t="s">
        <v>46</v>
      </c>
      <c r="M405" s="8" t="s">
        <v>18</v>
      </c>
      <c r="N405" s="8"/>
      <c r="O405" s="8"/>
    </row>
    <row r="406" spans="1:15" x14ac:dyDescent="0.2">
      <c r="A406" s="8">
        <v>22174</v>
      </c>
      <c r="B406" s="8" t="s">
        <v>36</v>
      </c>
      <c r="C406" s="8" t="s">
        <v>39</v>
      </c>
      <c r="D406" s="9" t="s">
        <v>64</v>
      </c>
      <c r="E406" s="8">
        <v>3</v>
      </c>
      <c r="F406" s="8" t="s">
        <v>27</v>
      </c>
      <c r="G406" s="8" t="s">
        <v>14</v>
      </c>
      <c r="H406" s="8" t="s">
        <v>15</v>
      </c>
      <c r="I406" s="8">
        <v>2</v>
      </c>
      <c r="J406" s="8" t="s">
        <v>23</v>
      </c>
      <c r="K406" s="8" t="s">
        <v>24</v>
      </c>
      <c r="L406" s="8" t="s">
        <v>46</v>
      </c>
      <c r="M406" s="8" t="s">
        <v>15</v>
      </c>
      <c r="N406" s="8"/>
      <c r="O406" s="8"/>
    </row>
    <row r="407" spans="1:15" x14ac:dyDescent="0.2">
      <c r="A407" s="8">
        <v>22439</v>
      </c>
      <c r="B407" s="8" t="s">
        <v>36</v>
      </c>
      <c r="C407" s="8" t="s">
        <v>38</v>
      </c>
      <c r="D407" s="9" t="s">
        <v>64</v>
      </c>
      <c r="E407" s="8">
        <v>0</v>
      </c>
      <c r="F407" s="8" t="s">
        <v>13</v>
      </c>
      <c r="G407" s="8" t="s">
        <v>20</v>
      </c>
      <c r="H407" s="8" t="s">
        <v>15</v>
      </c>
      <c r="I407" s="8">
        <v>0</v>
      </c>
      <c r="J407" s="8" t="s">
        <v>16</v>
      </c>
      <c r="K407" s="8" t="s">
        <v>17</v>
      </c>
      <c r="L407" s="8" t="s">
        <v>48</v>
      </c>
      <c r="M407" s="8" t="s">
        <v>15</v>
      </c>
      <c r="N407" s="8"/>
      <c r="O407" s="8"/>
    </row>
    <row r="408" spans="1:15" x14ac:dyDescent="0.2">
      <c r="A408" s="8">
        <v>18012</v>
      </c>
      <c r="B408" s="8" t="s">
        <v>36</v>
      </c>
      <c r="C408" s="8" t="s">
        <v>38</v>
      </c>
      <c r="D408" s="9" t="s">
        <v>64</v>
      </c>
      <c r="E408" s="8">
        <v>1</v>
      </c>
      <c r="F408" s="8" t="s">
        <v>13</v>
      </c>
      <c r="G408" s="8" t="s">
        <v>14</v>
      </c>
      <c r="H408" s="8" t="s">
        <v>15</v>
      </c>
      <c r="I408" s="8">
        <v>0</v>
      </c>
      <c r="J408" s="8" t="s">
        <v>16</v>
      </c>
      <c r="K408" s="8" t="s">
        <v>17</v>
      </c>
      <c r="L408" s="8" t="s">
        <v>46</v>
      </c>
      <c r="M408" s="8" t="s">
        <v>18</v>
      </c>
      <c r="N408" s="8"/>
      <c r="O408" s="8"/>
    </row>
    <row r="409" spans="1:15" x14ac:dyDescent="0.2">
      <c r="A409" s="8">
        <v>27582</v>
      </c>
      <c r="B409" s="8" t="s">
        <v>37</v>
      </c>
      <c r="C409" s="8" t="s">
        <v>38</v>
      </c>
      <c r="D409" s="9" t="s">
        <v>65</v>
      </c>
      <c r="E409" s="8">
        <v>2</v>
      </c>
      <c r="F409" s="8" t="s">
        <v>13</v>
      </c>
      <c r="G409" s="8" t="s">
        <v>21</v>
      </c>
      <c r="H409" s="8" t="s">
        <v>18</v>
      </c>
      <c r="I409" s="8">
        <v>0</v>
      </c>
      <c r="J409" s="8" t="s">
        <v>16</v>
      </c>
      <c r="K409" s="8" t="s">
        <v>24</v>
      </c>
      <c r="L409" s="8" t="s">
        <v>48</v>
      </c>
      <c r="M409" s="8" t="s">
        <v>15</v>
      </c>
      <c r="N409" s="8"/>
      <c r="O409" s="8"/>
    </row>
    <row r="410" spans="1:15" x14ac:dyDescent="0.2">
      <c r="A410" s="8">
        <v>12744</v>
      </c>
      <c r="B410" s="8" t="s">
        <v>37</v>
      </c>
      <c r="C410" s="8" t="s">
        <v>38</v>
      </c>
      <c r="D410" s="9" t="s">
        <v>64</v>
      </c>
      <c r="E410" s="8">
        <v>2</v>
      </c>
      <c r="F410" s="8" t="s">
        <v>19</v>
      </c>
      <c r="G410" s="8" t="s">
        <v>20</v>
      </c>
      <c r="H410" s="8" t="s">
        <v>15</v>
      </c>
      <c r="I410" s="8">
        <v>0</v>
      </c>
      <c r="J410" s="8" t="s">
        <v>16</v>
      </c>
      <c r="K410" s="8" t="s">
        <v>17</v>
      </c>
      <c r="L410" s="8" t="s">
        <v>48</v>
      </c>
      <c r="M410" s="8" t="s">
        <v>18</v>
      </c>
      <c r="N410" s="8"/>
      <c r="O410" s="8"/>
    </row>
    <row r="411" spans="1:15" x14ac:dyDescent="0.2">
      <c r="A411" s="8">
        <v>22821</v>
      </c>
      <c r="B411" s="8" t="s">
        <v>36</v>
      </c>
      <c r="C411" s="8" t="s">
        <v>38</v>
      </c>
      <c r="D411" s="9" t="s">
        <v>65</v>
      </c>
      <c r="E411" s="8">
        <v>3</v>
      </c>
      <c r="F411" s="8" t="s">
        <v>19</v>
      </c>
      <c r="G411" s="8" t="s">
        <v>21</v>
      </c>
      <c r="H411" s="8" t="s">
        <v>15</v>
      </c>
      <c r="I411" s="8">
        <v>4</v>
      </c>
      <c r="J411" s="8" t="s">
        <v>16</v>
      </c>
      <c r="K411" s="8" t="s">
        <v>17</v>
      </c>
      <c r="L411" s="8" t="s">
        <v>46</v>
      </c>
      <c r="M411" s="8" t="s">
        <v>18</v>
      </c>
      <c r="N411" s="8"/>
      <c r="O411" s="8"/>
    </row>
    <row r="412" spans="1:15" x14ac:dyDescent="0.2">
      <c r="A412" s="8">
        <v>20171</v>
      </c>
      <c r="B412" s="8" t="s">
        <v>36</v>
      </c>
      <c r="C412" s="8" t="s">
        <v>38</v>
      </c>
      <c r="D412" s="9" t="s">
        <v>64</v>
      </c>
      <c r="E412" s="8">
        <v>2</v>
      </c>
      <c r="F412" s="8" t="s">
        <v>19</v>
      </c>
      <c r="G412" s="8" t="s">
        <v>25</v>
      </c>
      <c r="H412" s="8" t="s">
        <v>15</v>
      </c>
      <c r="I412" s="8">
        <v>1</v>
      </c>
      <c r="J412" s="8" t="s">
        <v>16</v>
      </c>
      <c r="K412" s="8" t="s">
        <v>17</v>
      </c>
      <c r="L412" s="8" t="s">
        <v>46</v>
      </c>
      <c r="M412" s="8" t="s">
        <v>15</v>
      </c>
      <c r="N412" s="8"/>
      <c r="O412" s="8"/>
    </row>
    <row r="413" spans="1:15" x14ac:dyDescent="0.2">
      <c r="A413" s="8">
        <v>11116</v>
      </c>
      <c r="B413" s="8" t="s">
        <v>36</v>
      </c>
      <c r="C413" s="8" t="s">
        <v>39</v>
      </c>
      <c r="D413" s="9" t="s">
        <v>65</v>
      </c>
      <c r="E413" s="8">
        <v>5</v>
      </c>
      <c r="F413" s="8" t="s">
        <v>19</v>
      </c>
      <c r="G413" s="8" t="s">
        <v>14</v>
      </c>
      <c r="H413" s="8" t="s">
        <v>15</v>
      </c>
      <c r="I413" s="8">
        <v>2</v>
      </c>
      <c r="J413" s="8" t="s">
        <v>23</v>
      </c>
      <c r="K413" s="8" t="s">
        <v>24</v>
      </c>
      <c r="L413" s="8" t="s">
        <v>46</v>
      </c>
      <c r="M413" s="8" t="s">
        <v>18</v>
      </c>
      <c r="N413" s="8"/>
      <c r="O413" s="8"/>
    </row>
    <row r="414" spans="1:15" x14ac:dyDescent="0.2">
      <c r="A414" s="8">
        <v>20053</v>
      </c>
      <c r="B414" s="8" t="s">
        <v>37</v>
      </c>
      <c r="C414" s="8" t="s">
        <v>39</v>
      </c>
      <c r="D414" s="9" t="s">
        <v>64</v>
      </c>
      <c r="E414" s="8">
        <v>2</v>
      </c>
      <c r="F414" s="8" t="s">
        <v>19</v>
      </c>
      <c r="G414" s="8" t="s">
        <v>20</v>
      </c>
      <c r="H414" s="8" t="s">
        <v>15</v>
      </c>
      <c r="I414" s="8">
        <v>0</v>
      </c>
      <c r="J414" s="8" t="s">
        <v>16</v>
      </c>
      <c r="K414" s="8" t="s">
        <v>17</v>
      </c>
      <c r="L414" s="8" t="s">
        <v>48</v>
      </c>
      <c r="M414" s="8" t="s">
        <v>18</v>
      </c>
      <c r="N414" s="8"/>
      <c r="O414" s="8"/>
    </row>
    <row r="415" spans="1:15" x14ac:dyDescent="0.2">
      <c r="A415" s="8">
        <v>25266</v>
      </c>
      <c r="B415" s="8" t="s">
        <v>37</v>
      </c>
      <c r="C415" s="8" t="s">
        <v>38</v>
      </c>
      <c r="D415" s="9" t="s">
        <v>64</v>
      </c>
      <c r="E415" s="8">
        <v>2</v>
      </c>
      <c r="F415" s="8" t="s">
        <v>19</v>
      </c>
      <c r="G415" s="8" t="s">
        <v>20</v>
      </c>
      <c r="H415" s="8" t="s">
        <v>18</v>
      </c>
      <c r="I415" s="8">
        <v>2</v>
      </c>
      <c r="J415" s="8" t="s">
        <v>23</v>
      </c>
      <c r="K415" s="8" t="s">
        <v>24</v>
      </c>
      <c r="L415" s="8" t="s">
        <v>47</v>
      </c>
      <c r="M415" s="8" t="s">
        <v>18</v>
      </c>
      <c r="N415" s="8"/>
      <c r="O415" s="8"/>
    </row>
    <row r="416" spans="1:15" x14ac:dyDescent="0.2">
      <c r="A416" s="8">
        <v>17960</v>
      </c>
      <c r="B416" s="8" t="s">
        <v>36</v>
      </c>
      <c r="C416" s="8" t="s">
        <v>38</v>
      </c>
      <c r="D416" s="9" t="s">
        <v>64</v>
      </c>
      <c r="E416" s="8">
        <v>0</v>
      </c>
      <c r="F416" s="8" t="s">
        <v>31</v>
      </c>
      <c r="G416" s="8" t="s">
        <v>20</v>
      </c>
      <c r="H416" s="8" t="s">
        <v>15</v>
      </c>
      <c r="I416" s="8">
        <v>0</v>
      </c>
      <c r="J416" s="8" t="s">
        <v>16</v>
      </c>
      <c r="K416" s="8" t="s">
        <v>17</v>
      </c>
      <c r="L416" s="8" t="s">
        <v>48</v>
      </c>
      <c r="M416" s="8" t="s">
        <v>15</v>
      </c>
      <c r="N416" s="8"/>
      <c r="O416" s="8"/>
    </row>
    <row r="417" spans="1:15" x14ac:dyDescent="0.2">
      <c r="A417" s="8">
        <v>13961</v>
      </c>
      <c r="B417" s="8" t="s">
        <v>36</v>
      </c>
      <c r="C417" s="8" t="s">
        <v>38</v>
      </c>
      <c r="D417" s="9" t="s">
        <v>65</v>
      </c>
      <c r="E417" s="8">
        <v>5</v>
      </c>
      <c r="F417" s="8" t="s">
        <v>31</v>
      </c>
      <c r="G417" s="8" t="s">
        <v>28</v>
      </c>
      <c r="H417" s="8" t="s">
        <v>15</v>
      </c>
      <c r="I417" s="8">
        <v>3</v>
      </c>
      <c r="J417" s="8" t="s">
        <v>16</v>
      </c>
      <c r="K417" s="8" t="s">
        <v>24</v>
      </c>
      <c r="L417" s="8" t="s">
        <v>46</v>
      </c>
      <c r="M417" s="8" t="s">
        <v>18</v>
      </c>
      <c r="N417" s="8"/>
      <c r="O417" s="8"/>
    </row>
    <row r="418" spans="1:15" x14ac:dyDescent="0.2">
      <c r="A418" s="8">
        <v>11897</v>
      </c>
      <c r="B418" s="8" t="s">
        <v>37</v>
      </c>
      <c r="C418" s="8" t="s">
        <v>39</v>
      </c>
      <c r="D418" s="9" t="s">
        <v>65</v>
      </c>
      <c r="E418" s="8">
        <v>2</v>
      </c>
      <c r="F418" s="8" t="s">
        <v>13</v>
      </c>
      <c r="G418" s="8" t="s">
        <v>21</v>
      </c>
      <c r="H418" s="8" t="s">
        <v>18</v>
      </c>
      <c r="I418" s="8">
        <v>1</v>
      </c>
      <c r="J418" s="8" t="s">
        <v>16</v>
      </c>
      <c r="K418" s="8" t="s">
        <v>24</v>
      </c>
      <c r="L418" s="8" t="s">
        <v>48</v>
      </c>
      <c r="M418" s="8" t="s">
        <v>15</v>
      </c>
      <c r="N418" s="8"/>
      <c r="O418" s="8"/>
    </row>
    <row r="419" spans="1:15" x14ac:dyDescent="0.2">
      <c r="A419" s="8">
        <v>11139</v>
      </c>
      <c r="B419" s="8" t="s">
        <v>37</v>
      </c>
      <c r="C419" s="8" t="s">
        <v>38</v>
      </c>
      <c r="D419" s="9" t="s">
        <v>64</v>
      </c>
      <c r="E419" s="8">
        <v>2</v>
      </c>
      <c r="F419" s="8" t="s">
        <v>19</v>
      </c>
      <c r="G419" s="8" t="s">
        <v>20</v>
      </c>
      <c r="H419" s="8" t="s">
        <v>18</v>
      </c>
      <c r="I419" s="8">
        <v>2</v>
      </c>
      <c r="J419" s="8" t="s">
        <v>23</v>
      </c>
      <c r="K419" s="8" t="s">
        <v>24</v>
      </c>
      <c r="L419" s="8" t="s">
        <v>47</v>
      </c>
      <c r="M419" s="8" t="s">
        <v>18</v>
      </c>
      <c r="N419" s="8"/>
      <c r="O419" s="8"/>
    </row>
    <row r="420" spans="1:15" x14ac:dyDescent="0.2">
      <c r="A420" s="8">
        <v>11576</v>
      </c>
      <c r="B420" s="8" t="s">
        <v>36</v>
      </c>
      <c r="C420" s="8" t="s">
        <v>39</v>
      </c>
      <c r="D420" s="9" t="s">
        <v>64</v>
      </c>
      <c r="E420" s="8">
        <v>1</v>
      </c>
      <c r="F420" s="8" t="s">
        <v>13</v>
      </c>
      <c r="G420" s="8" t="s">
        <v>14</v>
      </c>
      <c r="H420" s="8" t="s">
        <v>15</v>
      </c>
      <c r="I420" s="8">
        <v>2</v>
      </c>
      <c r="J420" s="8" t="s">
        <v>16</v>
      </c>
      <c r="K420" s="8" t="s">
        <v>17</v>
      </c>
      <c r="L420" s="8" t="s">
        <v>46</v>
      </c>
      <c r="M420" s="8" t="s">
        <v>15</v>
      </c>
      <c r="N420" s="8"/>
      <c r="O420" s="8"/>
    </row>
    <row r="421" spans="1:15" x14ac:dyDescent="0.2">
      <c r="A421" s="8">
        <v>19255</v>
      </c>
      <c r="B421" s="8" t="s">
        <v>37</v>
      </c>
      <c r="C421" s="8" t="s">
        <v>39</v>
      </c>
      <c r="D421" s="9" t="s">
        <v>64</v>
      </c>
      <c r="E421" s="8">
        <v>2</v>
      </c>
      <c r="F421" s="8" t="s">
        <v>19</v>
      </c>
      <c r="G421" s="8" t="s">
        <v>25</v>
      </c>
      <c r="H421" s="8" t="s">
        <v>15</v>
      </c>
      <c r="I421" s="8">
        <v>1</v>
      </c>
      <c r="J421" s="8" t="s">
        <v>16</v>
      </c>
      <c r="K421" s="8" t="s">
        <v>17</v>
      </c>
      <c r="L421" s="8" t="s">
        <v>46</v>
      </c>
      <c r="M421" s="8" t="s">
        <v>15</v>
      </c>
      <c r="N421" s="8"/>
      <c r="O421" s="8"/>
    </row>
    <row r="422" spans="1:15" x14ac:dyDescent="0.2">
      <c r="A422" s="8">
        <v>18153</v>
      </c>
      <c r="B422" s="8" t="s">
        <v>36</v>
      </c>
      <c r="C422" s="8" t="s">
        <v>38</v>
      </c>
      <c r="D422" s="9" t="s">
        <v>65</v>
      </c>
      <c r="E422" s="8">
        <v>2</v>
      </c>
      <c r="F422" s="8" t="s">
        <v>13</v>
      </c>
      <c r="G422" s="8" t="s">
        <v>28</v>
      </c>
      <c r="H422" s="8" t="s">
        <v>15</v>
      </c>
      <c r="I422" s="8">
        <v>4</v>
      </c>
      <c r="J422" s="8" t="s">
        <v>30</v>
      </c>
      <c r="K422" s="8" t="s">
        <v>17</v>
      </c>
      <c r="L422" s="8" t="s">
        <v>46</v>
      </c>
      <c r="M422" s="8" t="s">
        <v>18</v>
      </c>
      <c r="N422" s="8"/>
      <c r="O422" s="8"/>
    </row>
    <row r="423" spans="1:15" x14ac:dyDescent="0.2">
      <c r="A423" s="8">
        <v>14547</v>
      </c>
      <c r="B423" s="8" t="s">
        <v>36</v>
      </c>
      <c r="C423" s="8" t="s">
        <v>39</v>
      </c>
      <c r="D423" s="9" t="s">
        <v>64</v>
      </c>
      <c r="E423" s="8">
        <v>2</v>
      </c>
      <c r="F423" s="8" t="s">
        <v>19</v>
      </c>
      <c r="G423" s="8" t="s">
        <v>25</v>
      </c>
      <c r="H423" s="8" t="s">
        <v>15</v>
      </c>
      <c r="I423" s="8">
        <v>0</v>
      </c>
      <c r="J423" s="8" t="s">
        <v>26</v>
      </c>
      <c r="K423" s="8" t="s">
        <v>17</v>
      </c>
      <c r="L423" s="8" t="s">
        <v>46</v>
      </c>
      <c r="M423" s="8" t="s">
        <v>18</v>
      </c>
      <c r="N423" s="8"/>
      <c r="O423" s="8"/>
    </row>
    <row r="424" spans="1:15" x14ac:dyDescent="0.2">
      <c r="A424" s="8">
        <v>24901</v>
      </c>
      <c r="B424" s="8" t="s">
        <v>37</v>
      </c>
      <c r="C424" s="8" t="s">
        <v>39</v>
      </c>
      <c r="D424" s="9" t="s">
        <v>65</v>
      </c>
      <c r="E424" s="8">
        <v>0</v>
      </c>
      <c r="F424" s="8" t="s">
        <v>19</v>
      </c>
      <c r="G424" s="8" t="s">
        <v>28</v>
      </c>
      <c r="H424" s="8" t="s">
        <v>18</v>
      </c>
      <c r="I424" s="8">
        <v>3</v>
      </c>
      <c r="J424" s="8" t="s">
        <v>30</v>
      </c>
      <c r="K424" s="8" t="s">
        <v>24</v>
      </c>
      <c r="L424" s="8" t="s">
        <v>48</v>
      </c>
      <c r="M424" s="8" t="s">
        <v>15</v>
      </c>
      <c r="N424" s="8"/>
      <c r="O424" s="8"/>
    </row>
    <row r="425" spans="1:15" x14ac:dyDescent="0.2">
      <c r="A425" s="8">
        <v>27169</v>
      </c>
      <c r="B425" s="8" t="s">
        <v>37</v>
      </c>
      <c r="C425" s="8" t="s">
        <v>39</v>
      </c>
      <c r="D425" s="9" t="s">
        <v>64</v>
      </c>
      <c r="E425" s="8">
        <v>0</v>
      </c>
      <c r="F425" s="8" t="s">
        <v>27</v>
      </c>
      <c r="G425" s="8" t="s">
        <v>25</v>
      </c>
      <c r="H425" s="8" t="s">
        <v>15</v>
      </c>
      <c r="I425" s="8">
        <v>1</v>
      </c>
      <c r="J425" s="8" t="s">
        <v>22</v>
      </c>
      <c r="K425" s="8" t="s">
        <v>17</v>
      </c>
      <c r="L425" s="8" t="s">
        <v>48</v>
      </c>
      <c r="M425" s="8" t="s">
        <v>15</v>
      </c>
      <c r="N425" s="8"/>
      <c r="O425" s="8"/>
    </row>
    <row r="426" spans="1:15" x14ac:dyDescent="0.2">
      <c r="A426" s="8">
        <v>14805</v>
      </c>
      <c r="B426" s="8" t="s">
        <v>37</v>
      </c>
      <c r="C426" s="8" t="s">
        <v>38</v>
      </c>
      <c r="D426" s="9" t="s">
        <v>64</v>
      </c>
      <c r="E426" s="8">
        <v>3</v>
      </c>
      <c r="F426" s="8" t="s">
        <v>29</v>
      </c>
      <c r="G426" s="8" t="s">
        <v>25</v>
      </c>
      <c r="H426" s="8" t="s">
        <v>15</v>
      </c>
      <c r="I426" s="8">
        <v>2</v>
      </c>
      <c r="J426" s="8" t="s">
        <v>16</v>
      </c>
      <c r="K426" s="8" t="s">
        <v>17</v>
      </c>
      <c r="L426" s="8" t="s">
        <v>46</v>
      </c>
      <c r="M426" s="8" t="s">
        <v>18</v>
      </c>
      <c r="N426" s="8"/>
      <c r="O426" s="8"/>
    </row>
    <row r="427" spans="1:15" x14ac:dyDescent="0.2">
      <c r="A427" s="8">
        <v>15822</v>
      </c>
      <c r="B427" s="8" t="s">
        <v>36</v>
      </c>
      <c r="C427" s="8" t="s">
        <v>39</v>
      </c>
      <c r="D427" s="9" t="s">
        <v>64</v>
      </c>
      <c r="E427" s="8">
        <v>2</v>
      </c>
      <c r="F427" s="8" t="s">
        <v>13</v>
      </c>
      <c r="G427" s="8" t="s">
        <v>28</v>
      </c>
      <c r="H427" s="8" t="s">
        <v>15</v>
      </c>
      <c r="I427" s="8">
        <v>2</v>
      </c>
      <c r="J427" s="8" t="s">
        <v>16</v>
      </c>
      <c r="K427" s="8" t="s">
        <v>24</v>
      </c>
      <c r="L427" s="8" t="s">
        <v>47</v>
      </c>
      <c r="M427" s="8" t="s">
        <v>18</v>
      </c>
      <c r="N427" s="8"/>
      <c r="O427" s="8"/>
    </row>
    <row r="428" spans="1:15" x14ac:dyDescent="0.2">
      <c r="A428" s="8">
        <v>19389</v>
      </c>
      <c r="B428" s="8" t="s">
        <v>37</v>
      </c>
      <c r="C428" s="8" t="s">
        <v>39</v>
      </c>
      <c r="D428" s="9" t="s">
        <v>64</v>
      </c>
      <c r="E428" s="8">
        <v>0</v>
      </c>
      <c r="F428" s="8" t="s">
        <v>19</v>
      </c>
      <c r="G428" s="8" t="s">
        <v>20</v>
      </c>
      <c r="H428" s="8" t="s">
        <v>18</v>
      </c>
      <c r="I428" s="8">
        <v>1</v>
      </c>
      <c r="J428" s="8" t="s">
        <v>22</v>
      </c>
      <c r="K428" s="8" t="s">
        <v>17</v>
      </c>
      <c r="L428" s="8" t="s">
        <v>48</v>
      </c>
      <c r="M428" s="8" t="s">
        <v>18</v>
      </c>
      <c r="N428" s="8"/>
      <c r="O428" s="8"/>
    </row>
    <row r="429" spans="1:15" x14ac:dyDescent="0.2">
      <c r="A429" s="8">
        <v>17048</v>
      </c>
      <c r="B429" s="8" t="s">
        <v>37</v>
      </c>
      <c r="C429" s="8" t="s">
        <v>38</v>
      </c>
      <c r="D429" s="9" t="s">
        <v>65</v>
      </c>
      <c r="E429" s="8">
        <v>1</v>
      </c>
      <c r="F429" s="8" t="s">
        <v>31</v>
      </c>
      <c r="G429" s="8" t="s">
        <v>28</v>
      </c>
      <c r="H429" s="8" t="s">
        <v>15</v>
      </c>
      <c r="I429" s="8">
        <v>0</v>
      </c>
      <c r="J429" s="8" t="s">
        <v>16</v>
      </c>
      <c r="K429" s="8" t="s">
        <v>24</v>
      </c>
      <c r="L429" s="8" t="s">
        <v>48</v>
      </c>
      <c r="M429" s="8" t="s">
        <v>15</v>
      </c>
      <c r="N429" s="8"/>
      <c r="O429" s="8"/>
    </row>
    <row r="430" spans="1:15" x14ac:dyDescent="0.2">
      <c r="A430" s="8">
        <v>22204</v>
      </c>
      <c r="B430" s="8" t="s">
        <v>36</v>
      </c>
      <c r="C430" s="8" t="s">
        <v>39</v>
      </c>
      <c r="D430" s="9" t="s">
        <v>65</v>
      </c>
      <c r="E430" s="8">
        <v>4</v>
      </c>
      <c r="F430" s="8" t="s">
        <v>13</v>
      </c>
      <c r="G430" s="8" t="s">
        <v>28</v>
      </c>
      <c r="H430" s="8" t="s">
        <v>15</v>
      </c>
      <c r="I430" s="8">
        <v>3</v>
      </c>
      <c r="J430" s="8" t="s">
        <v>22</v>
      </c>
      <c r="K430" s="8" t="s">
        <v>24</v>
      </c>
      <c r="L430" s="8" t="s">
        <v>46</v>
      </c>
      <c r="M430" s="8" t="s">
        <v>18</v>
      </c>
      <c r="N430" s="8"/>
      <c r="O430" s="8"/>
    </row>
    <row r="431" spans="1:15" x14ac:dyDescent="0.2">
      <c r="A431" s="8">
        <v>12718</v>
      </c>
      <c r="B431" s="8" t="s">
        <v>37</v>
      </c>
      <c r="C431" s="8" t="s">
        <v>38</v>
      </c>
      <c r="D431" s="9" t="s">
        <v>64</v>
      </c>
      <c r="E431" s="8">
        <v>0</v>
      </c>
      <c r="F431" s="8" t="s">
        <v>19</v>
      </c>
      <c r="G431" s="8" t="s">
        <v>20</v>
      </c>
      <c r="H431" s="8" t="s">
        <v>15</v>
      </c>
      <c r="I431" s="8">
        <v>1</v>
      </c>
      <c r="J431" s="8" t="s">
        <v>22</v>
      </c>
      <c r="K431" s="8" t="s">
        <v>17</v>
      </c>
      <c r="L431" s="8" t="s">
        <v>48</v>
      </c>
      <c r="M431" s="8" t="s">
        <v>18</v>
      </c>
      <c r="N431" s="8"/>
      <c r="O431" s="8"/>
    </row>
    <row r="432" spans="1:15" x14ac:dyDescent="0.2">
      <c r="A432" s="8">
        <v>15019</v>
      </c>
      <c r="B432" s="8" t="s">
        <v>37</v>
      </c>
      <c r="C432" s="8" t="s">
        <v>38</v>
      </c>
      <c r="D432" s="9" t="s">
        <v>64</v>
      </c>
      <c r="E432" s="8">
        <v>3</v>
      </c>
      <c r="F432" s="8" t="s">
        <v>27</v>
      </c>
      <c r="G432" s="8" t="s">
        <v>14</v>
      </c>
      <c r="H432" s="8" t="s">
        <v>15</v>
      </c>
      <c r="I432" s="8">
        <v>2</v>
      </c>
      <c r="J432" s="8" t="s">
        <v>23</v>
      </c>
      <c r="K432" s="8" t="s">
        <v>24</v>
      </c>
      <c r="L432" s="8" t="s">
        <v>46</v>
      </c>
      <c r="M432" s="8" t="s">
        <v>18</v>
      </c>
      <c r="N432" s="8"/>
      <c r="O432" s="8"/>
    </row>
    <row r="433" spans="1:15" x14ac:dyDescent="0.2">
      <c r="A433" s="8">
        <v>28488</v>
      </c>
      <c r="B433" s="8" t="s">
        <v>37</v>
      </c>
      <c r="C433" s="8" t="s">
        <v>39</v>
      </c>
      <c r="D433" s="9" t="s">
        <v>64</v>
      </c>
      <c r="E433" s="8">
        <v>0</v>
      </c>
      <c r="F433" s="8" t="s">
        <v>19</v>
      </c>
      <c r="G433" s="8" t="s">
        <v>25</v>
      </c>
      <c r="H433" s="8" t="s">
        <v>15</v>
      </c>
      <c r="I433" s="8">
        <v>0</v>
      </c>
      <c r="J433" s="8" t="s">
        <v>16</v>
      </c>
      <c r="K433" s="8" t="s">
        <v>24</v>
      </c>
      <c r="L433" s="8" t="s">
        <v>48</v>
      </c>
      <c r="M433" s="8" t="s">
        <v>15</v>
      </c>
      <c r="N433" s="8"/>
      <c r="O433" s="8"/>
    </row>
    <row r="434" spans="1:15" x14ac:dyDescent="0.2">
      <c r="A434" s="8">
        <v>21891</v>
      </c>
      <c r="B434" s="8" t="s">
        <v>36</v>
      </c>
      <c r="C434" s="8" t="s">
        <v>38</v>
      </c>
      <c r="D434" s="9" t="s">
        <v>65</v>
      </c>
      <c r="E434" s="8">
        <v>0</v>
      </c>
      <c r="F434" s="8" t="s">
        <v>27</v>
      </c>
      <c r="G434" s="8" t="s">
        <v>28</v>
      </c>
      <c r="H434" s="8" t="s">
        <v>15</v>
      </c>
      <c r="I434" s="8">
        <v>3</v>
      </c>
      <c r="J434" s="8" t="s">
        <v>30</v>
      </c>
      <c r="K434" s="8" t="s">
        <v>24</v>
      </c>
      <c r="L434" s="8" t="s">
        <v>48</v>
      </c>
      <c r="M434" s="8" t="s">
        <v>15</v>
      </c>
      <c r="N434" s="8"/>
      <c r="O434" s="8"/>
    </row>
    <row r="435" spans="1:15" x14ac:dyDescent="0.2">
      <c r="A435" s="8">
        <v>27814</v>
      </c>
      <c r="B435" s="8" t="s">
        <v>37</v>
      </c>
      <c r="C435" s="8" t="s">
        <v>38</v>
      </c>
      <c r="D435" s="9" t="s">
        <v>64</v>
      </c>
      <c r="E435" s="8">
        <v>3</v>
      </c>
      <c r="F435" s="8" t="s">
        <v>19</v>
      </c>
      <c r="G435" s="8" t="s">
        <v>20</v>
      </c>
      <c r="H435" s="8" t="s">
        <v>18</v>
      </c>
      <c r="I435" s="8">
        <v>1</v>
      </c>
      <c r="J435" s="8" t="s">
        <v>16</v>
      </c>
      <c r="K435" s="8" t="s">
        <v>17</v>
      </c>
      <c r="L435" s="8" t="s">
        <v>48</v>
      </c>
      <c r="M435" s="8" t="s">
        <v>18</v>
      </c>
      <c r="N435" s="8"/>
      <c r="O435" s="8"/>
    </row>
    <row r="436" spans="1:15" x14ac:dyDescent="0.2">
      <c r="A436" s="8">
        <v>22175</v>
      </c>
      <c r="B436" s="8" t="s">
        <v>36</v>
      </c>
      <c r="C436" s="8" t="s">
        <v>38</v>
      </c>
      <c r="D436" s="9" t="s">
        <v>64</v>
      </c>
      <c r="E436" s="8">
        <v>3</v>
      </c>
      <c r="F436" s="8" t="s">
        <v>27</v>
      </c>
      <c r="G436" s="8" t="s">
        <v>14</v>
      </c>
      <c r="H436" s="8" t="s">
        <v>15</v>
      </c>
      <c r="I436" s="8">
        <v>2</v>
      </c>
      <c r="J436" s="8" t="s">
        <v>23</v>
      </c>
      <c r="K436" s="8" t="s">
        <v>24</v>
      </c>
      <c r="L436" s="8" t="s">
        <v>46</v>
      </c>
      <c r="M436" s="8" t="s">
        <v>15</v>
      </c>
      <c r="N436" s="8"/>
      <c r="O436" s="8"/>
    </row>
    <row r="437" spans="1:15" x14ac:dyDescent="0.2">
      <c r="A437" s="8">
        <v>29447</v>
      </c>
      <c r="B437" s="8" t="s">
        <v>37</v>
      </c>
      <c r="C437" s="8" t="s">
        <v>38</v>
      </c>
      <c r="D437" s="9" t="s">
        <v>64</v>
      </c>
      <c r="E437" s="8">
        <v>2</v>
      </c>
      <c r="F437" s="8" t="s">
        <v>13</v>
      </c>
      <c r="G437" s="8" t="s">
        <v>20</v>
      </c>
      <c r="H437" s="8" t="s">
        <v>18</v>
      </c>
      <c r="I437" s="8">
        <v>1</v>
      </c>
      <c r="J437" s="8" t="s">
        <v>22</v>
      </c>
      <c r="K437" s="8" t="s">
        <v>17</v>
      </c>
      <c r="L437" s="8" t="s">
        <v>47</v>
      </c>
      <c r="M437" s="8" t="s">
        <v>18</v>
      </c>
      <c r="N437" s="8"/>
      <c r="O437" s="8"/>
    </row>
    <row r="438" spans="1:15" x14ac:dyDescent="0.2">
      <c r="A438" s="8">
        <v>19784</v>
      </c>
      <c r="B438" s="8" t="s">
        <v>36</v>
      </c>
      <c r="C438" s="8" t="s">
        <v>38</v>
      </c>
      <c r="D438" s="9" t="s">
        <v>65</v>
      </c>
      <c r="E438" s="8">
        <v>2</v>
      </c>
      <c r="F438" s="8" t="s">
        <v>27</v>
      </c>
      <c r="G438" s="8" t="s">
        <v>14</v>
      </c>
      <c r="H438" s="8" t="s">
        <v>15</v>
      </c>
      <c r="I438" s="8">
        <v>2</v>
      </c>
      <c r="J438" s="8" t="s">
        <v>23</v>
      </c>
      <c r="K438" s="8" t="s">
        <v>24</v>
      </c>
      <c r="L438" s="8" t="s">
        <v>46</v>
      </c>
      <c r="M438" s="8" t="s">
        <v>15</v>
      </c>
      <c r="N438" s="8"/>
      <c r="O438" s="8"/>
    </row>
    <row r="439" spans="1:15" x14ac:dyDescent="0.2">
      <c r="A439" s="8">
        <v>27824</v>
      </c>
      <c r="B439" s="8" t="s">
        <v>37</v>
      </c>
      <c r="C439" s="8" t="s">
        <v>38</v>
      </c>
      <c r="D439" s="9" t="s">
        <v>64</v>
      </c>
      <c r="E439" s="8">
        <v>3</v>
      </c>
      <c r="F439" s="8" t="s">
        <v>19</v>
      </c>
      <c r="G439" s="8" t="s">
        <v>20</v>
      </c>
      <c r="H439" s="8" t="s">
        <v>15</v>
      </c>
      <c r="I439" s="8">
        <v>2</v>
      </c>
      <c r="J439" s="8" t="s">
        <v>16</v>
      </c>
      <c r="K439" s="8" t="s">
        <v>17</v>
      </c>
      <c r="L439" s="8" t="s">
        <v>48</v>
      </c>
      <c r="M439" s="8" t="s">
        <v>15</v>
      </c>
      <c r="N439" s="8"/>
      <c r="O439" s="8"/>
    </row>
    <row r="440" spans="1:15" x14ac:dyDescent="0.2">
      <c r="A440" s="8">
        <v>24093</v>
      </c>
      <c r="B440" s="8" t="s">
        <v>37</v>
      </c>
      <c r="C440" s="8" t="s">
        <v>38</v>
      </c>
      <c r="D440" s="9" t="s">
        <v>65</v>
      </c>
      <c r="E440" s="8">
        <v>0</v>
      </c>
      <c r="F440" s="8" t="s">
        <v>31</v>
      </c>
      <c r="G440" s="8" t="s">
        <v>14</v>
      </c>
      <c r="H440" s="8" t="s">
        <v>18</v>
      </c>
      <c r="I440" s="8">
        <v>0</v>
      </c>
      <c r="J440" s="8" t="s">
        <v>16</v>
      </c>
      <c r="K440" s="8" t="s">
        <v>17</v>
      </c>
      <c r="L440" s="8" t="s">
        <v>46</v>
      </c>
      <c r="M440" s="8" t="s">
        <v>15</v>
      </c>
      <c r="N440" s="8"/>
      <c r="O440" s="8"/>
    </row>
    <row r="441" spans="1:15" x14ac:dyDescent="0.2">
      <c r="A441" s="8">
        <v>19618</v>
      </c>
      <c r="B441" s="8" t="s">
        <v>36</v>
      </c>
      <c r="C441" s="8" t="s">
        <v>39</v>
      </c>
      <c r="D441" s="9" t="s">
        <v>65</v>
      </c>
      <c r="E441" s="8">
        <v>5</v>
      </c>
      <c r="F441" s="8" t="s">
        <v>19</v>
      </c>
      <c r="G441" s="8" t="s">
        <v>14</v>
      </c>
      <c r="H441" s="8" t="s">
        <v>15</v>
      </c>
      <c r="I441" s="8">
        <v>2</v>
      </c>
      <c r="J441" s="8" t="s">
        <v>16</v>
      </c>
      <c r="K441" s="8" t="s">
        <v>24</v>
      </c>
      <c r="L441" s="8" t="s">
        <v>46</v>
      </c>
      <c r="M441" s="8" t="s">
        <v>18</v>
      </c>
      <c r="N441" s="8"/>
      <c r="O441" s="8"/>
    </row>
    <row r="442" spans="1:15" x14ac:dyDescent="0.2">
      <c r="A442" s="8">
        <v>21561</v>
      </c>
      <c r="B442" s="8" t="s">
        <v>37</v>
      </c>
      <c r="C442" s="8" t="s">
        <v>39</v>
      </c>
      <c r="D442" s="9" t="s">
        <v>65</v>
      </c>
      <c r="E442" s="8">
        <v>0</v>
      </c>
      <c r="F442" s="8" t="s">
        <v>13</v>
      </c>
      <c r="G442" s="8" t="s">
        <v>21</v>
      </c>
      <c r="H442" s="8" t="s">
        <v>18</v>
      </c>
      <c r="I442" s="8">
        <v>3</v>
      </c>
      <c r="J442" s="8" t="s">
        <v>30</v>
      </c>
      <c r="K442" s="8" t="s">
        <v>24</v>
      </c>
      <c r="L442" s="8" t="s">
        <v>48</v>
      </c>
      <c r="M442" s="8" t="s">
        <v>15</v>
      </c>
      <c r="N442" s="8"/>
      <c r="O442" s="8"/>
    </row>
    <row r="443" spans="1:15" x14ac:dyDescent="0.2">
      <c r="A443" s="8">
        <v>11061</v>
      </c>
      <c r="B443" s="8" t="s">
        <v>36</v>
      </c>
      <c r="C443" s="8" t="s">
        <v>39</v>
      </c>
      <c r="D443" s="9" t="s">
        <v>65</v>
      </c>
      <c r="E443" s="8">
        <v>2</v>
      </c>
      <c r="F443" s="8" t="s">
        <v>19</v>
      </c>
      <c r="G443" s="8" t="s">
        <v>14</v>
      </c>
      <c r="H443" s="8" t="s">
        <v>15</v>
      </c>
      <c r="I443" s="8">
        <v>2</v>
      </c>
      <c r="J443" s="8" t="s">
        <v>23</v>
      </c>
      <c r="K443" s="8" t="s">
        <v>24</v>
      </c>
      <c r="L443" s="8" t="s">
        <v>46</v>
      </c>
      <c r="M443" s="8" t="s">
        <v>15</v>
      </c>
      <c r="N443" s="8"/>
      <c r="O443" s="8"/>
    </row>
    <row r="444" spans="1:15" x14ac:dyDescent="0.2">
      <c r="A444" s="8">
        <v>26651</v>
      </c>
      <c r="B444" s="8" t="s">
        <v>37</v>
      </c>
      <c r="C444" s="8" t="s">
        <v>39</v>
      </c>
      <c r="D444" s="9" t="s">
        <v>65</v>
      </c>
      <c r="E444" s="8">
        <v>4</v>
      </c>
      <c r="F444" s="8" t="s">
        <v>31</v>
      </c>
      <c r="G444" s="8" t="s">
        <v>28</v>
      </c>
      <c r="H444" s="8" t="s">
        <v>15</v>
      </c>
      <c r="I444" s="8">
        <v>0</v>
      </c>
      <c r="J444" s="8" t="s">
        <v>16</v>
      </c>
      <c r="K444" s="8" t="s">
        <v>24</v>
      </c>
      <c r="L444" s="8" t="s">
        <v>48</v>
      </c>
      <c r="M444" s="8" t="s">
        <v>15</v>
      </c>
      <c r="N444" s="8"/>
      <c r="O444" s="8"/>
    </row>
    <row r="445" spans="1:15" x14ac:dyDescent="0.2">
      <c r="A445" s="8">
        <v>21108</v>
      </c>
      <c r="B445" s="8" t="s">
        <v>36</v>
      </c>
      <c r="C445" s="8" t="s">
        <v>38</v>
      </c>
      <c r="D445" s="9" t="s">
        <v>64</v>
      </c>
      <c r="E445" s="8">
        <v>1</v>
      </c>
      <c r="F445" s="8" t="s">
        <v>13</v>
      </c>
      <c r="G445" s="8" t="s">
        <v>14</v>
      </c>
      <c r="H445" s="8" t="s">
        <v>15</v>
      </c>
      <c r="I445" s="8">
        <v>1</v>
      </c>
      <c r="J445" s="8" t="s">
        <v>16</v>
      </c>
      <c r="K445" s="8" t="s">
        <v>17</v>
      </c>
      <c r="L445" s="8" t="s">
        <v>46</v>
      </c>
      <c r="M445" s="8" t="s">
        <v>15</v>
      </c>
      <c r="N445" s="8"/>
      <c r="O445" s="8"/>
    </row>
    <row r="446" spans="1:15" x14ac:dyDescent="0.2">
      <c r="A446" s="8">
        <v>12731</v>
      </c>
      <c r="B446" s="8" t="s">
        <v>37</v>
      </c>
      <c r="C446" s="8" t="s">
        <v>39</v>
      </c>
      <c r="D446" s="9" t="s">
        <v>64</v>
      </c>
      <c r="E446" s="8">
        <v>0</v>
      </c>
      <c r="F446" s="8" t="s">
        <v>27</v>
      </c>
      <c r="G446" s="8" t="s">
        <v>25</v>
      </c>
      <c r="H446" s="8" t="s">
        <v>18</v>
      </c>
      <c r="I446" s="8">
        <v>1</v>
      </c>
      <c r="J446" s="8" t="s">
        <v>26</v>
      </c>
      <c r="K446" s="8" t="s">
        <v>17</v>
      </c>
      <c r="L446" s="8" t="s">
        <v>48</v>
      </c>
      <c r="M446" s="8" t="s">
        <v>18</v>
      </c>
      <c r="N446" s="8"/>
      <c r="O446" s="8"/>
    </row>
    <row r="447" spans="1:15" x14ac:dyDescent="0.2">
      <c r="A447" s="8">
        <v>25307</v>
      </c>
      <c r="B447" s="8" t="s">
        <v>36</v>
      </c>
      <c r="C447" s="8" t="s">
        <v>38</v>
      </c>
      <c r="D447" s="9" t="s">
        <v>64</v>
      </c>
      <c r="E447" s="8">
        <v>1</v>
      </c>
      <c r="F447" s="8" t="s">
        <v>13</v>
      </c>
      <c r="G447" s="8" t="s">
        <v>14</v>
      </c>
      <c r="H447" s="8" t="s">
        <v>15</v>
      </c>
      <c r="I447" s="8">
        <v>1</v>
      </c>
      <c r="J447" s="8" t="s">
        <v>26</v>
      </c>
      <c r="K447" s="8" t="s">
        <v>17</v>
      </c>
      <c r="L447" s="8" t="s">
        <v>48</v>
      </c>
      <c r="M447" s="8" t="s">
        <v>15</v>
      </c>
      <c r="N447" s="8"/>
      <c r="O447" s="8"/>
    </row>
    <row r="448" spans="1:15" x14ac:dyDescent="0.2">
      <c r="A448" s="8">
        <v>14278</v>
      </c>
      <c r="B448" s="8" t="s">
        <v>36</v>
      </c>
      <c r="C448" s="8" t="s">
        <v>38</v>
      </c>
      <c r="D448" s="9" t="s">
        <v>65</v>
      </c>
      <c r="E448" s="8">
        <v>0</v>
      </c>
      <c r="F448" s="8" t="s">
        <v>31</v>
      </c>
      <c r="G448" s="8" t="s">
        <v>28</v>
      </c>
      <c r="H448" s="8" t="s">
        <v>15</v>
      </c>
      <c r="I448" s="8">
        <v>1</v>
      </c>
      <c r="J448" s="8" t="s">
        <v>30</v>
      </c>
      <c r="K448" s="8" t="s">
        <v>24</v>
      </c>
      <c r="L448" s="8" t="s">
        <v>46</v>
      </c>
      <c r="M448" s="8" t="s">
        <v>18</v>
      </c>
      <c r="N448" s="8"/>
      <c r="O448" s="8"/>
    </row>
    <row r="449" spans="1:15" x14ac:dyDescent="0.2">
      <c r="A449" s="8">
        <v>20711</v>
      </c>
      <c r="B449" s="8" t="s">
        <v>36</v>
      </c>
      <c r="C449" s="8" t="s">
        <v>38</v>
      </c>
      <c r="D449" s="9" t="s">
        <v>64</v>
      </c>
      <c r="E449" s="8">
        <v>1</v>
      </c>
      <c r="F449" s="8" t="s">
        <v>13</v>
      </c>
      <c r="G449" s="8" t="s">
        <v>14</v>
      </c>
      <c r="H449" s="8" t="s">
        <v>15</v>
      </c>
      <c r="I449" s="8">
        <v>0</v>
      </c>
      <c r="J449" s="8" t="s">
        <v>26</v>
      </c>
      <c r="K449" s="8" t="s">
        <v>17</v>
      </c>
      <c r="L449" s="8" t="s">
        <v>48</v>
      </c>
      <c r="M449" s="8" t="s">
        <v>15</v>
      </c>
      <c r="N449" s="8"/>
      <c r="O449" s="8"/>
    </row>
    <row r="450" spans="1:15" x14ac:dyDescent="0.2">
      <c r="A450" s="8">
        <v>11383</v>
      </c>
      <c r="B450" s="8" t="s">
        <v>36</v>
      </c>
      <c r="C450" s="8" t="s">
        <v>38</v>
      </c>
      <c r="D450" s="9" t="s">
        <v>64</v>
      </c>
      <c r="E450" s="8">
        <v>3</v>
      </c>
      <c r="F450" s="8" t="s">
        <v>31</v>
      </c>
      <c r="G450" s="8" t="s">
        <v>20</v>
      </c>
      <c r="H450" s="8" t="s">
        <v>15</v>
      </c>
      <c r="I450" s="8">
        <v>0</v>
      </c>
      <c r="J450" s="8" t="s">
        <v>16</v>
      </c>
      <c r="K450" s="8" t="s">
        <v>17</v>
      </c>
      <c r="L450" s="8" t="s">
        <v>46</v>
      </c>
      <c r="M450" s="8" t="s">
        <v>18</v>
      </c>
      <c r="N450" s="8"/>
      <c r="O450" s="8"/>
    </row>
    <row r="451" spans="1:15" x14ac:dyDescent="0.2">
      <c r="A451" s="8">
        <v>12497</v>
      </c>
      <c r="B451" s="8" t="s">
        <v>36</v>
      </c>
      <c r="C451" s="8" t="s">
        <v>38</v>
      </c>
      <c r="D451" s="9" t="s">
        <v>64</v>
      </c>
      <c r="E451" s="8">
        <v>1</v>
      </c>
      <c r="F451" s="8" t="s">
        <v>13</v>
      </c>
      <c r="G451" s="8" t="s">
        <v>14</v>
      </c>
      <c r="H451" s="8" t="s">
        <v>15</v>
      </c>
      <c r="I451" s="8">
        <v>0</v>
      </c>
      <c r="J451" s="8" t="s">
        <v>16</v>
      </c>
      <c r="K451" s="8" t="s">
        <v>17</v>
      </c>
      <c r="L451" s="8" t="s">
        <v>46</v>
      </c>
      <c r="M451" s="8" t="s">
        <v>18</v>
      </c>
      <c r="N451" s="8"/>
      <c r="O451" s="8"/>
    </row>
    <row r="452" spans="1:15" x14ac:dyDescent="0.2">
      <c r="A452" s="8">
        <v>16559</v>
      </c>
      <c r="B452" s="8" t="s">
        <v>37</v>
      </c>
      <c r="C452" s="8" t="s">
        <v>38</v>
      </c>
      <c r="D452" s="9" t="s">
        <v>64</v>
      </c>
      <c r="E452" s="8">
        <v>2</v>
      </c>
      <c r="F452" s="8" t="s">
        <v>27</v>
      </c>
      <c r="G452" s="8" t="s">
        <v>25</v>
      </c>
      <c r="H452" s="8" t="s">
        <v>15</v>
      </c>
      <c r="I452" s="8">
        <v>0</v>
      </c>
      <c r="J452" s="8" t="s">
        <v>16</v>
      </c>
      <c r="K452" s="8" t="s">
        <v>17</v>
      </c>
      <c r="L452" s="8" t="s">
        <v>48</v>
      </c>
      <c r="M452" s="8" t="s">
        <v>15</v>
      </c>
      <c r="N452" s="8"/>
      <c r="O452" s="8"/>
    </row>
    <row r="453" spans="1:15" x14ac:dyDescent="0.2">
      <c r="A453" s="8">
        <v>11585</v>
      </c>
      <c r="B453" s="8" t="s">
        <v>36</v>
      </c>
      <c r="C453" s="8" t="s">
        <v>38</v>
      </c>
      <c r="D453" s="9" t="s">
        <v>64</v>
      </c>
      <c r="E453" s="8">
        <v>1</v>
      </c>
      <c r="F453" s="8" t="s">
        <v>13</v>
      </c>
      <c r="G453" s="8" t="s">
        <v>14</v>
      </c>
      <c r="H453" s="8" t="s">
        <v>15</v>
      </c>
      <c r="I453" s="8">
        <v>0</v>
      </c>
      <c r="J453" s="8" t="s">
        <v>16</v>
      </c>
      <c r="K453" s="8" t="s">
        <v>17</v>
      </c>
      <c r="L453" s="8" t="s">
        <v>46</v>
      </c>
      <c r="M453" s="8" t="s">
        <v>18</v>
      </c>
      <c r="N453" s="8"/>
      <c r="O453" s="8"/>
    </row>
    <row r="454" spans="1:15" x14ac:dyDescent="0.2">
      <c r="A454" s="8">
        <v>20277</v>
      </c>
      <c r="B454" s="8" t="s">
        <v>36</v>
      </c>
      <c r="C454" s="8" t="s">
        <v>38</v>
      </c>
      <c r="D454" s="9" t="s">
        <v>64</v>
      </c>
      <c r="E454" s="8">
        <v>2</v>
      </c>
      <c r="F454" s="8" t="s">
        <v>19</v>
      </c>
      <c r="G454" s="8" t="s">
        <v>20</v>
      </c>
      <c r="H454" s="8" t="s">
        <v>18</v>
      </c>
      <c r="I454" s="8">
        <v>2</v>
      </c>
      <c r="J454" s="8" t="s">
        <v>16</v>
      </c>
      <c r="K454" s="8" t="s">
        <v>24</v>
      </c>
      <c r="L454" s="8" t="s">
        <v>47</v>
      </c>
      <c r="M454" s="8" t="s">
        <v>18</v>
      </c>
      <c r="N454" s="8"/>
      <c r="O454" s="8"/>
    </row>
    <row r="455" spans="1:15" x14ac:dyDescent="0.2">
      <c r="A455" s="8">
        <v>26765</v>
      </c>
      <c r="B455" s="8" t="s">
        <v>37</v>
      </c>
      <c r="C455" s="8" t="s">
        <v>38</v>
      </c>
      <c r="D455" s="9" t="s">
        <v>65</v>
      </c>
      <c r="E455" s="8">
        <v>5</v>
      </c>
      <c r="F455" s="8" t="s">
        <v>19</v>
      </c>
      <c r="G455" s="8" t="s">
        <v>14</v>
      </c>
      <c r="H455" s="8" t="s">
        <v>15</v>
      </c>
      <c r="I455" s="8">
        <v>2</v>
      </c>
      <c r="J455" s="8" t="s">
        <v>23</v>
      </c>
      <c r="K455" s="8" t="s">
        <v>24</v>
      </c>
      <c r="L455" s="8" t="s">
        <v>46</v>
      </c>
      <c r="M455" s="8" t="s">
        <v>18</v>
      </c>
      <c r="N455" s="8"/>
      <c r="O455" s="8"/>
    </row>
    <row r="456" spans="1:15" x14ac:dyDescent="0.2">
      <c r="A456" s="8">
        <v>12389</v>
      </c>
      <c r="B456" s="8" t="s">
        <v>37</v>
      </c>
      <c r="C456" s="8" t="s">
        <v>39</v>
      </c>
      <c r="D456" s="9" t="s">
        <v>64</v>
      </c>
      <c r="E456" s="8">
        <v>0</v>
      </c>
      <c r="F456" s="8" t="s">
        <v>27</v>
      </c>
      <c r="G456" s="8" t="s">
        <v>25</v>
      </c>
      <c r="H456" s="8" t="s">
        <v>18</v>
      </c>
      <c r="I456" s="8">
        <v>1</v>
      </c>
      <c r="J456" s="8" t="s">
        <v>22</v>
      </c>
      <c r="K456" s="8" t="s">
        <v>17</v>
      </c>
      <c r="L456" s="8" t="s">
        <v>48</v>
      </c>
      <c r="M456" s="8" t="s">
        <v>18</v>
      </c>
      <c r="N456" s="8"/>
      <c r="O456" s="8"/>
    </row>
    <row r="457" spans="1:15" x14ac:dyDescent="0.2">
      <c r="A457" s="8">
        <v>13585</v>
      </c>
      <c r="B457" s="8" t="s">
        <v>36</v>
      </c>
      <c r="C457" s="8" t="s">
        <v>38</v>
      </c>
      <c r="D457" s="9" t="s">
        <v>65</v>
      </c>
      <c r="E457" s="8">
        <v>4</v>
      </c>
      <c r="F457" s="8" t="s">
        <v>19</v>
      </c>
      <c r="G457" s="8" t="s">
        <v>21</v>
      </c>
      <c r="H457" s="8" t="s">
        <v>18</v>
      </c>
      <c r="I457" s="8">
        <v>1</v>
      </c>
      <c r="J457" s="8" t="s">
        <v>22</v>
      </c>
      <c r="K457" s="8" t="s">
        <v>17</v>
      </c>
      <c r="L457" s="8" t="s">
        <v>46</v>
      </c>
      <c r="M457" s="8" t="s">
        <v>15</v>
      </c>
      <c r="N457" s="8"/>
      <c r="O457" s="8"/>
    </row>
    <row r="458" spans="1:15" x14ac:dyDescent="0.2">
      <c r="A458" s="8">
        <v>26385</v>
      </c>
      <c r="B458" s="8" t="s">
        <v>37</v>
      </c>
      <c r="C458" s="8" t="s">
        <v>39</v>
      </c>
      <c r="D458" s="9" t="s">
        <v>65</v>
      </c>
      <c r="E458" s="8">
        <v>3</v>
      </c>
      <c r="F458" s="8" t="s">
        <v>27</v>
      </c>
      <c r="G458" s="8" t="s">
        <v>21</v>
      </c>
      <c r="H458" s="8" t="s">
        <v>18</v>
      </c>
      <c r="I458" s="8">
        <v>4</v>
      </c>
      <c r="J458" s="8" t="s">
        <v>23</v>
      </c>
      <c r="K458" s="8" t="s">
        <v>17</v>
      </c>
      <c r="L458" s="8" t="s">
        <v>46</v>
      </c>
      <c r="M458" s="8" t="s">
        <v>18</v>
      </c>
      <c r="N458" s="8"/>
      <c r="O458" s="8"/>
    </row>
    <row r="459" spans="1:15" x14ac:dyDescent="0.2">
      <c r="A459" s="8">
        <v>12236</v>
      </c>
      <c r="B459" s="8" t="s">
        <v>36</v>
      </c>
      <c r="C459" s="8" t="s">
        <v>38</v>
      </c>
      <c r="D459" s="9" t="s">
        <v>64</v>
      </c>
      <c r="E459" s="8">
        <v>1</v>
      </c>
      <c r="F459" s="8" t="s">
        <v>19</v>
      </c>
      <c r="G459" s="8" t="s">
        <v>25</v>
      </c>
      <c r="H459" s="8" t="s">
        <v>15</v>
      </c>
      <c r="I459" s="8">
        <v>0</v>
      </c>
      <c r="J459" s="8" t="s">
        <v>16</v>
      </c>
      <c r="K459" s="8" t="s">
        <v>17</v>
      </c>
      <c r="L459" s="8" t="s">
        <v>47</v>
      </c>
      <c r="M459" s="8" t="s">
        <v>18</v>
      </c>
      <c r="N459" s="8"/>
      <c r="O459" s="8"/>
    </row>
    <row r="460" spans="1:15" x14ac:dyDescent="0.2">
      <c r="A460" s="8">
        <v>21560</v>
      </c>
      <c r="B460" s="8" t="s">
        <v>36</v>
      </c>
      <c r="C460" s="8" t="s">
        <v>39</v>
      </c>
      <c r="D460" s="9" t="s">
        <v>65</v>
      </c>
      <c r="E460" s="8">
        <v>0</v>
      </c>
      <c r="F460" s="8" t="s">
        <v>29</v>
      </c>
      <c r="G460" s="8" t="s">
        <v>21</v>
      </c>
      <c r="H460" s="8" t="s">
        <v>15</v>
      </c>
      <c r="I460" s="8">
        <v>4</v>
      </c>
      <c r="J460" s="8" t="s">
        <v>30</v>
      </c>
      <c r="K460" s="8" t="s">
        <v>24</v>
      </c>
      <c r="L460" s="8" t="s">
        <v>48</v>
      </c>
      <c r="M460" s="8" t="s">
        <v>15</v>
      </c>
      <c r="N460" s="8"/>
      <c r="O460" s="8"/>
    </row>
    <row r="461" spans="1:15" x14ac:dyDescent="0.2">
      <c r="A461" s="8">
        <v>21554</v>
      </c>
      <c r="B461" s="8" t="s">
        <v>37</v>
      </c>
      <c r="C461" s="8" t="s">
        <v>38</v>
      </c>
      <c r="D461" s="9" t="s">
        <v>65</v>
      </c>
      <c r="E461" s="8">
        <v>0</v>
      </c>
      <c r="F461" s="8" t="s">
        <v>13</v>
      </c>
      <c r="G461" s="8" t="s">
        <v>21</v>
      </c>
      <c r="H461" s="8" t="s">
        <v>18</v>
      </c>
      <c r="I461" s="8">
        <v>3</v>
      </c>
      <c r="J461" s="8" t="s">
        <v>30</v>
      </c>
      <c r="K461" s="8" t="s">
        <v>24</v>
      </c>
      <c r="L461" s="8" t="s">
        <v>48</v>
      </c>
      <c r="M461" s="8" t="s">
        <v>18</v>
      </c>
      <c r="N461" s="8"/>
      <c r="O461" s="8"/>
    </row>
    <row r="462" spans="1:15" x14ac:dyDescent="0.2">
      <c r="A462" s="8">
        <v>13662</v>
      </c>
      <c r="B462" s="8" t="s">
        <v>37</v>
      </c>
      <c r="C462" s="8" t="s">
        <v>39</v>
      </c>
      <c r="D462" s="9" t="s">
        <v>64</v>
      </c>
      <c r="E462" s="8">
        <v>0</v>
      </c>
      <c r="F462" s="8" t="s">
        <v>29</v>
      </c>
      <c r="G462" s="8" t="s">
        <v>25</v>
      </c>
      <c r="H462" s="8" t="s">
        <v>15</v>
      </c>
      <c r="I462" s="8">
        <v>2</v>
      </c>
      <c r="J462" s="8" t="s">
        <v>26</v>
      </c>
      <c r="K462" s="8" t="s">
        <v>17</v>
      </c>
      <c r="L462" s="8" t="s">
        <v>48</v>
      </c>
      <c r="M462" s="8" t="s">
        <v>15</v>
      </c>
      <c r="N462" s="8"/>
      <c r="O462" s="8"/>
    </row>
    <row r="463" spans="1:15" x14ac:dyDescent="0.2">
      <c r="A463" s="8">
        <v>13089</v>
      </c>
      <c r="B463" s="8" t="s">
        <v>36</v>
      </c>
      <c r="C463" s="8" t="s">
        <v>38</v>
      </c>
      <c r="D463" s="9" t="s">
        <v>65</v>
      </c>
      <c r="E463" s="8">
        <v>1</v>
      </c>
      <c r="F463" s="8" t="s">
        <v>13</v>
      </c>
      <c r="G463" s="8" t="s">
        <v>28</v>
      </c>
      <c r="H463" s="8" t="s">
        <v>15</v>
      </c>
      <c r="I463" s="8">
        <v>2</v>
      </c>
      <c r="J463" s="8" t="s">
        <v>16</v>
      </c>
      <c r="K463" s="8" t="s">
        <v>24</v>
      </c>
      <c r="L463" s="8" t="s">
        <v>46</v>
      </c>
      <c r="M463" s="8" t="s">
        <v>15</v>
      </c>
      <c r="N463" s="8"/>
      <c r="O463" s="8"/>
    </row>
    <row r="464" spans="1:15" x14ac:dyDescent="0.2">
      <c r="A464" s="8">
        <v>14791</v>
      </c>
      <c r="B464" s="8" t="s">
        <v>36</v>
      </c>
      <c r="C464" s="8" t="s">
        <v>38</v>
      </c>
      <c r="D464" s="9" t="s">
        <v>64</v>
      </c>
      <c r="E464" s="8">
        <v>0</v>
      </c>
      <c r="F464" s="8" t="s">
        <v>13</v>
      </c>
      <c r="G464" s="8" t="s">
        <v>20</v>
      </c>
      <c r="H464" s="8" t="s">
        <v>15</v>
      </c>
      <c r="I464" s="8">
        <v>0</v>
      </c>
      <c r="J464" s="8" t="s">
        <v>16</v>
      </c>
      <c r="K464" s="8" t="s">
        <v>17</v>
      </c>
      <c r="L464" s="8" t="s">
        <v>46</v>
      </c>
      <c r="M464" s="8" t="s">
        <v>15</v>
      </c>
      <c r="N464" s="8"/>
      <c r="O464" s="8"/>
    </row>
    <row r="465" spans="1:15" x14ac:dyDescent="0.2">
      <c r="A465" s="8">
        <v>19331</v>
      </c>
      <c r="B465" s="8" t="s">
        <v>37</v>
      </c>
      <c r="C465" s="8" t="s">
        <v>39</v>
      </c>
      <c r="D465" s="9" t="s">
        <v>64</v>
      </c>
      <c r="E465" s="8">
        <v>2</v>
      </c>
      <c r="F465" s="8" t="s">
        <v>27</v>
      </c>
      <c r="G465" s="8" t="s">
        <v>25</v>
      </c>
      <c r="H465" s="8" t="s">
        <v>15</v>
      </c>
      <c r="I465" s="8">
        <v>1</v>
      </c>
      <c r="J465" s="8" t="s">
        <v>16</v>
      </c>
      <c r="K465" s="8" t="s">
        <v>17</v>
      </c>
      <c r="L465" s="8" t="s">
        <v>46</v>
      </c>
      <c r="M465" s="8" t="s">
        <v>18</v>
      </c>
      <c r="N465" s="8"/>
      <c r="O465" s="8"/>
    </row>
    <row r="466" spans="1:15" x14ac:dyDescent="0.2">
      <c r="A466" s="8">
        <v>17754</v>
      </c>
      <c r="B466" s="8" t="s">
        <v>37</v>
      </c>
      <c r="C466" s="8" t="s">
        <v>38</v>
      </c>
      <c r="D466" s="9" t="s">
        <v>64</v>
      </c>
      <c r="E466" s="8">
        <v>3</v>
      </c>
      <c r="F466" s="8" t="s">
        <v>13</v>
      </c>
      <c r="G466" s="8" t="s">
        <v>20</v>
      </c>
      <c r="H466" s="8" t="s">
        <v>15</v>
      </c>
      <c r="I466" s="8">
        <v>0</v>
      </c>
      <c r="J466" s="8" t="s">
        <v>16</v>
      </c>
      <c r="K466" s="8" t="s">
        <v>17</v>
      </c>
      <c r="L466" s="8" t="s">
        <v>46</v>
      </c>
      <c r="M466" s="8" t="s">
        <v>15</v>
      </c>
      <c r="N466" s="8"/>
      <c r="O466" s="8"/>
    </row>
    <row r="467" spans="1:15" x14ac:dyDescent="0.2">
      <c r="A467" s="8">
        <v>11149</v>
      </c>
      <c r="B467" s="8" t="s">
        <v>36</v>
      </c>
      <c r="C467" s="8" t="s">
        <v>39</v>
      </c>
      <c r="D467" s="9" t="s">
        <v>64</v>
      </c>
      <c r="E467" s="8">
        <v>2</v>
      </c>
      <c r="F467" s="8" t="s">
        <v>13</v>
      </c>
      <c r="G467" s="8" t="s">
        <v>28</v>
      </c>
      <c r="H467" s="8" t="s">
        <v>15</v>
      </c>
      <c r="I467" s="8">
        <v>2</v>
      </c>
      <c r="J467" s="8" t="s">
        <v>16</v>
      </c>
      <c r="K467" s="8" t="s">
        <v>24</v>
      </c>
      <c r="L467" s="8" t="s">
        <v>47</v>
      </c>
      <c r="M467" s="8" t="s">
        <v>18</v>
      </c>
      <c r="N467" s="8"/>
      <c r="O467" s="8"/>
    </row>
    <row r="468" spans="1:15" x14ac:dyDescent="0.2">
      <c r="A468" s="8">
        <v>16549</v>
      </c>
      <c r="B468" s="8" t="s">
        <v>37</v>
      </c>
      <c r="C468" s="8" t="s">
        <v>38</v>
      </c>
      <c r="D468" s="9" t="s">
        <v>64</v>
      </c>
      <c r="E468" s="8">
        <v>3</v>
      </c>
      <c r="F468" s="8" t="s">
        <v>13</v>
      </c>
      <c r="G468" s="8" t="s">
        <v>20</v>
      </c>
      <c r="H468" s="8" t="s">
        <v>15</v>
      </c>
      <c r="I468" s="8">
        <v>0</v>
      </c>
      <c r="J468" s="8" t="s">
        <v>16</v>
      </c>
      <c r="K468" s="8" t="s">
        <v>17</v>
      </c>
      <c r="L468" s="8" t="s">
        <v>46</v>
      </c>
      <c r="M468" s="8" t="s">
        <v>15</v>
      </c>
      <c r="N468" s="8"/>
      <c r="O468" s="8"/>
    </row>
    <row r="469" spans="1:15" x14ac:dyDescent="0.2">
      <c r="A469" s="8">
        <v>24305</v>
      </c>
      <c r="B469" s="8" t="s">
        <v>37</v>
      </c>
      <c r="C469" s="8" t="s">
        <v>39</v>
      </c>
      <c r="D469" s="9" t="s">
        <v>65</v>
      </c>
      <c r="E469" s="8">
        <v>1</v>
      </c>
      <c r="F469" s="8" t="s">
        <v>13</v>
      </c>
      <c r="G469" s="8" t="s">
        <v>28</v>
      </c>
      <c r="H469" s="8" t="s">
        <v>18</v>
      </c>
      <c r="I469" s="8">
        <v>3</v>
      </c>
      <c r="J469" s="8" t="s">
        <v>16</v>
      </c>
      <c r="K469" s="8" t="s">
        <v>24</v>
      </c>
      <c r="L469" s="8" t="s">
        <v>46</v>
      </c>
      <c r="M469" s="8" t="s">
        <v>15</v>
      </c>
      <c r="N469" s="8"/>
      <c r="O469" s="8"/>
    </row>
    <row r="470" spans="1:15" x14ac:dyDescent="0.2">
      <c r="A470" s="8">
        <v>18253</v>
      </c>
      <c r="B470" s="8" t="s">
        <v>36</v>
      </c>
      <c r="C470" s="8" t="s">
        <v>38</v>
      </c>
      <c r="D470" s="9" t="s">
        <v>65</v>
      </c>
      <c r="E470" s="8">
        <v>5</v>
      </c>
      <c r="F470" s="8" t="s">
        <v>31</v>
      </c>
      <c r="G470" s="8" t="s">
        <v>28</v>
      </c>
      <c r="H470" s="8" t="s">
        <v>15</v>
      </c>
      <c r="I470" s="8">
        <v>3</v>
      </c>
      <c r="J470" s="8" t="s">
        <v>16</v>
      </c>
      <c r="K470" s="8" t="s">
        <v>24</v>
      </c>
      <c r="L470" s="8" t="s">
        <v>46</v>
      </c>
      <c r="M470" s="8" t="s">
        <v>18</v>
      </c>
      <c r="N470" s="8"/>
      <c r="O470" s="8"/>
    </row>
    <row r="471" spans="1:15" x14ac:dyDescent="0.2">
      <c r="A471" s="8">
        <v>20147</v>
      </c>
      <c r="B471" s="8" t="s">
        <v>36</v>
      </c>
      <c r="C471" s="8" t="s">
        <v>38</v>
      </c>
      <c r="D471" s="9" t="s">
        <v>64</v>
      </c>
      <c r="E471" s="8">
        <v>1</v>
      </c>
      <c r="F471" s="8" t="s">
        <v>13</v>
      </c>
      <c r="G471" s="8" t="s">
        <v>20</v>
      </c>
      <c r="H471" s="8" t="s">
        <v>15</v>
      </c>
      <c r="I471" s="8">
        <v>0</v>
      </c>
      <c r="J471" s="8" t="s">
        <v>16</v>
      </c>
      <c r="K471" s="8" t="s">
        <v>17</v>
      </c>
      <c r="L471" s="8" t="s">
        <v>47</v>
      </c>
      <c r="M471" s="8" t="s">
        <v>18</v>
      </c>
      <c r="N471" s="8"/>
      <c r="O471" s="8"/>
    </row>
    <row r="472" spans="1:15" x14ac:dyDescent="0.2">
      <c r="A472" s="8">
        <v>15612</v>
      </c>
      <c r="B472" s="8" t="s">
        <v>37</v>
      </c>
      <c r="C472" s="8" t="s">
        <v>39</v>
      </c>
      <c r="D472" s="9" t="s">
        <v>64</v>
      </c>
      <c r="E472" s="8">
        <v>0</v>
      </c>
      <c r="F472" s="8" t="s">
        <v>27</v>
      </c>
      <c r="G472" s="8" t="s">
        <v>25</v>
      </c>
      <c r="H472" s="8" t="s">
        <v>18</v>
      </c>
      <c r="I472" s="8">
        <v>1</v>
      </c>
      <c r="J472" s="8" t="s">
        <v>26</v>
      </c>
      <c r="K472" s="8" t="s">
        <v>17</v>
      </c>
      <c r="L472" s="8" t="s">
        <v>48</v>
      </c>
      <c r="M472" s="8" t="s">
        <v>18</v>
      </c>
      <c r="N472" s="8"/>
      <c r="O472" s="8"/>
    </row>
    <row r="473" spans="1:15" x14ac:dyDescent="0.2">
      <c r="A473" s="8">
        <v>28323</v>
      </c>
      <c r="B473" s="8" t="s">
        <v>37</v>
      </c>
      <c r="C473" s="8" t="s">
        <v>39</v>
      </c>
      <c r="D473" s="9" t="s">
        <v>65</v>
      </c>
      <c r="E473" s="8">
        <v>0</v>
      </c>
      <c r="F473" s="8" t="s">
        <v>13</v>
      </c>
      <c r="G473" s="8" t="s">
        <v>21</v>
      </c>
      <c r="H473" s="8" t="s">
        <v>18</v>
      </c>
      <c r="I473" s="8">
        <v>2</v>
      </c>
      <c r="J473" s="8" t="s">
        <v>23</v>
      </c>
      <c r="K473" s="8" t="s">
        <v>24</v>
      </c>
      <c r="L473" s="8" t="s">
        <v>46</v>
      </c>
      <c r="M473" s="8" t="s">
        <v>15</v>
      </c>
      <c r="N473" s="8"/>
      <c r="O473" s="8"/>
    </row>
    <row r="474" spans="1:15" x14ac:dyDescent="0.2">
      <c r="A474" s="8">
        <v>22634</v>
      </c>
      <c r="B474" s="8" t="s">
        <v>37</v>
      </c>
      <c r="C474" s="8" t="s">
        <v>38</v>
      </c>
      <c r="D474" s="9" t="s">
        <v>64</v>
      </c>
      <c r="E474" s="8">
        <v>0</v>
      </c>
      <c r="F474" s="8" t="s">
        <v>31</v>
      </c>
      <c r="G474" s="8" t="s">
        <v>20</v>
      </c>
      <c r="H474" s="8" t="s">
        <v>15</v>
      </c>
      <c r="I474" s="8">
        <v>0</v>
      </c>
      <c r="J474" s="8" t="s">
        <v>16</v>
      </c>
      <c r="K474" s="8" t="s">
        <v>17</v>
      </c>
      <c r="L474" s="8" t="s">
        <v>48</v>
      </c>
      <c r="M474" s="8" t="s">
        <v>15</v>
      </c>
      <c r="N474" s="8"/>
      <c r="O474" s="8"/>
    </row>
    <row r="475" spans="1:15" x14ac:dyDescent="0.2">
      <c r="A475" s="8">
        <v>15665</v>
      </c>
      <c r="B475" s="8" t="s">
        <v>36</v>
      </c>
      <c r="C475" s="8" t="s">
        <v>38</v>
      </c>
      <c r="D475" s="9" t="s">
        <v>64</v>
      </c>
      <c r="E475" s="8">
        <v>0</v>
      </c>
      <c r="F475" s="8" t="s">
        <v>13</v>
      </c>
      <c r="G475" s="8" t="s">
        <v>20</v>
      </c>
      <c r="H475" s="8" t="s">
        <v>15</v>
      </c>
      <c r="I475" s="8">
        <v>0</v>
      </c>
      <c r="J475" s="8" t="s">
        <v>16</v>
      </c>
      <c r="K475" s="8" t="s">
        <v>17</v>
      </c>
      <c r="L475" s="8" t="s">
        <v>46</v>
      </c>
      <c r="M475" s="8" t="s">
        <v>15</v>
      </c>
      <c r="N475" s="8"/>
      <c r="O475" s="8"/>
    </row>
    <row r="476" spans="1:15" x14ac:dyDescent="0.2">
      <c r="A476" s="8">
        <v>27585</v>
      </c>
      <c r="B476" s="8" t="s">
        <v>36</v>
      </c>
      <c r="C476" s="8" t="s">
        <v>38</v>
      </c>
      <c r="D476" s="9" t="s">
        <v>65</v>
      </c>
      <c r="E476" s="8">
        <v>2</v>
      </c>
      <c r="F476" s="8" t="s">
        <v>13</v>
      </c>
      <c r="G476" s="8" t="s">
        <v>21</v>
      </c>
      <c r="H476" s="8" t="s">
        <v>18</v>
      </c>
      <c r="I476" s="8">
        <v>0</v>
      </c>
      <c r="J476" s="8" t="s">
        <v>16</v>
      </c>
      <c r="K476" s="8" t="s">
        <v>24</v>
      </c>
      <c r="L476" s="8" t="s">
        <v>48</v>
      </c>
      <c r="M476" s="8" t="s">
        <v>15</v>
      </c>
      <c r="N476" s="8"/>
      <c r="O476" s="8"/>
    </row>
    <row r="477" spans="1:15" x14ac:dyDescent="0.2">
      <c r="A477" s="8">
        <v>19748</v>
      </c>
      <c r="B477" s="8" t="s">
        <v>36</v>
      </c>
      <c r="C477" s="8" t="s">
        <v>39</v>
      </c>
      <c r="D477" s="9" t="s">
        <v>64</v>
      </c>
      <c r="E477" s="8">
        <v>4</v>
      </c>
      <c r="F477" s="8" t="s">
        <v>27</v>
      </c>
      <c r="G477" s="8" t="s">
        <v>14</v>
      </c>
      <c r="H477" s="8" t="s">
        <v>18</v>
      </c>
      <c r="I477" s="8">
        <v>2</v>
      </c>
      <c r="J477" s="8" t="s">
        <v>26</v>
      </c>
      <c r="K477" s="8" t="s">
        <v>24</v>
      </c>
      <c r="L477" s="8" t="s">
        <v>47</v>
      </c>
      <c r="M477" s="8" t="s">
        <v>18</v>
      </c>
      <c r="N477" s="8"/>
      <c r="O477" s="8"/>
    </row>
    <row r="478" spans="1:15" x14ac:dyDescent="0.2">
      <c r="A478" s="8">
        <v>21974</v>
      </c>
      <c r="B478" s="8" t="s">
        <v>37</v>
      </c>
      <c r="C478" s="8" t="s">
        <v>38</v>
      </c>
      <c r="D478" s="9" t="s">
        <v>65</v>
      </c>
      <c r="E478" s="8">
        <v>0</v>
      </c>
      <c r="F478" s="8" t="s">
        <v>13</v>
      </c>
      <c r="G478" s="8" t="s">
        <v>21</v>
      </c>
      <c r="H478" s="8" t="s">
        <v>15</v>
      </c>
      <c r="I478" s="8">
        <v>1</v>
      </c>
      <c r="J478" s="8" t="s">
        <v>23</v>
      </c>
      <c r="K478" s="8" t="s">
        <v>24</v>
      </c>
      <c r="L478" s="8" t="s">
        <v>46</v>
      </c>
      <c r="M478" s="8" t="s">
        <v>15</v>
      </c>
      <c r="N478" s="8"/>
      <c r="O478" s="8"/>
    </row>
    <row r="479" spans="1:15" x14ac:dyDescent="0.2">
      <c r="A479" s="8">
        <v>14032</v>
      </c>
      <c r="B479" s="8" t="s">
        <v>36</v>
      </c>
      <c r="C479" s="8" t="s">
        <v>39</v>
      </c>
      <c r="D479" s="9" t="s">
        <v>65</v>
      </c>
      <c r="E479" s="8">
        <v>2</v>
      </c>
      <c r="F479" s="8" t="s">
        <v>27</v>
      </c>
      <c r="G479" s="8" t="s">
        <v>14</v>
      </c>
      <c r="H479" s="8" t="s">
        <v>18</v>
      </c>
      <c r="I479" s="8">
        <v>2</v>
      </c>
      <c r="J479" s="8" t="s">
        <v>26</v>
      </c>
      <c r="K479" s="8" t="s">
        <v>24</v>
      </c>
      <c r="L479" s="8" t="s">
        <v>46</v>
      </c>
      <c r="M479" s="8" t="s">
        <v>15</v>
      </c>
      <c r="N479" s="8"/>
      <c r="O479" s="8"/>
    </row>
    <row r="480" spans="1:15" x14ac:dyDescent="0.2">
      <c r="A480" s="8">
        <v>22610</v>
      </c>
      <c r="B480" s="8" t="s">
        <v>36</v>
      </c>
      <c r="C480" s="8" t="s">
        <v>39</v>
      </c>
      <c r="D480" s="9" t="s">
        <v>64</v>
      </c>
      <c r="E480" s="8">
        <v>0</v>
      </c>
      <c r="F480" s="8" t="s">
        <v>13</v>
      </c>
      <c r="G480" s="8" t="s">
        <v>20</v>
      </c>
      <c r="H480" s="8" t="s">
        <v>15</v>
      </c>
      <c r="I480" s="8">
        <v>0</v>
      </c>
      <c r="J480" s="8" t="s">
        <v>16</v>
      </c>
      <c r="K480" s="8" t="s">
        <v>17</v>
      </c>
      <c r="L480" s="8" t="s">
        <v>48</v>
      </c>
      <c r="M480" s="8" t="s">
        <v>15</v>
      </c>
      <c r="N480" s="8"/>
      <c r="O480" s="8"/>
    </row>
    <row r="481" spans="1:15" x14ac:dyDescent="0.2">
      <c r="A481" s="8">
        <v>26984</v>
      </c>
      <c r="B481" s="8" t="s">
        <v>36</v>
      </c>
      <c r="C481" s="8" t="s">
        <v>39</v>
      </c>
      <c r="D481" s="9" t="s">
        <v>64</v>
      </c>
      <c r="E481" s="8">
        <v>1</v>
      </c>
      <c r="F481" s="8" t="s">
        <v>13</v>
      </c>
      <c r="G481" s="8" t="s">
        <v>14</v>
      </c>
      <c r="H481" s="8" t="s">
        <v>15</v>
      </c>
      <c r="I481" s="8">
        <v>1</v>
      </c>
      <c r="J481" s="8" t="s">
        <v>16</v>
      </c>
      <c r="K481" s="8" t="s">
        <v>17</v>
      </c>
      <c r="L481" s="8" t="s">
        <v>48</v>
      </c>
      <c r="M481" s="8" t="s">
        <v>15</v>
      </c>
      <c r="N481" s="8"/>
      <c r="O481" s="8"/>
    </row>
    <row r="482" spans="1:15" x14ac:dyDescent="0.2">
      <c r="A482" s="8">
        <v>18294</v>
      </c>
      <c r="B482" s="8" t="s">
        <v>36</v>
      </c>
      <c r="C482" s="8" t="s">
        <v>38</v>
      </c>
      <c r="D482" s="9" t="s">
        <v>65</v>
      </c>
      <c r="E482" s="8">
        <v>1</v>
      </c>
      <c r="F482" s="8" t="s">
        <v>13</v>
      </c>
      <c r="G482" s="8" t="s">
        <v>21</v>
      </c>
      <c r="H482" s="8" t="s">
        <v>15</v>
      </c>
      <c r="I482" s="8">
        <v>1</v>
      </c>
      <c r="J482" s="8" t="s">
        <v>23</v>
      </c>
      <c r="K482" s="8" t="s">
        <v>24</v>
      </c>
      <c r="L482" s="8" t="s">
        <v>46</v>
      </c>
      <c r="M482" s="8" t="s">
        <v>18</v>
      </c>
      <c r="N482" s="8"/>
      <c r="O482" s="8"/>
    </row>
    <row r="483" spans="1:15" x14ac:dyDescent="0.2">
      <c r="A483" s="8">
        <v>28564</v>
      </c>
      <c r="B483" s="8" t="s">
        <v>37</v>
      </c>
      <c r="C483" s="8" t="s">
        <v>38</v>
      </c>
      <c r="D483" s="9" t="s">
        <v>64</v>
      </c>
      <c r="E483" s="8">
        <v>2</v>
      </c>
      <c r="F483" s="8" t="s">
        <v>19</v>
      </c>
      <c r="G483" s="8" t="s">
        <v>20</v>
      </c>
      <c r="H483" s="8" t="s">
        <v>15</v>
      </c>
      <c r="I483" s="8">
        <v>0</v>
      </c>
      <c r="J483" s="8" t="s">
        <v>26</v>
      </c>
      <c r="K483" s="8" t="s">
        <v>17</v>
      </c>
      <c r="L483" s="8" t="s">
        <v>48</v>
      </c>
      <c r="M483" s="8" t="s">
        <v>15</v>
      </c>
      <c r="N483" s="8"/>
      <c r="O483" s="8"/>
    </row>
    <row r="484" spans="1:15" x14ac:dyDescent="0.2">
      <c r="A484" s="8">
        <v>28521</v>
      </c>
      <c r="B484" s="8" t="s">
        <v>37</v>
      </c>
      <c r="C484" s="8" t="s">
        <v>39</v>
      </c>
      <c r="D484" s="9" t="s">
        <v>64</v>
      </c>
      <c r="E484" s="8">
        <v>0</v>
      </c>
      <c r="F484" s="8" t="s">
        <v>31</v>
      </c>
      <c r="G484" s="8" t="s">
        <v>20</v>
      </c>
      <c r="H484" s="8" t="s">
        <v>18</v>
      </c>
      <c r="I484" s="8">
        <v>0</v>
      </c>
      <c r="J484" s="8" t="s">
        <v>16</v>
      </c>
      <c r="K484" s="8" t="s">
        <v>17</v>
      </c>
      <c r="L484" s="8" t="s">
        <v>48</v>
      </c>
      <c r="M484" s="8" t="s">
        <v>15</v>
      </c>
      <c r="N484" s="8"/>
      <c r="O484" s="8"/>
    </row>
    <row r="485" spans="1:15" x14ac:dyDescent="0.2">
      <c r="A485" s="8">
        <v>15450</v>
      </c>
      <c r="B485" s="8" t="s">
        <v>36</v>
      </c>
      <c r="C485" s="8" t="s">
        <v>39</v>
      </c>
      <c r="D485" s="9" t="s">
        <v>64</v>
      </c>
      <c r="E485" s="8">
        <v>1</v>
      </c>
      <c r="F485" s="8" t="s">
        <v>31</v>
      </c>
      <c r="G485" s="8" t="s">
        <v>20</v>
      </c>
      <c r="H485" s="8" t="s">
        <v>15</v>
      </c>
      <c r="I485" s="8">
        <v>0</v>
      </c>
      <c r="J485" s="8" t="s">
        <v>16</v>
      </c>
      <c r="K485" s="8" t="s">
        <v>17</v>
      </c>
      <c r="L485" s="8" t="s">
        <v>47</v>
      </c>
      <c r="M485" s="8" t="s">
        <v>18</v>
      </c>
      <c r="N485" s="8"/>
      <c r="O485" s="8"/>
    </row>
    <row r="486" spans="1:15" x14ac:dyDescent="0.2">
      <c r="A486" s="8">
        <v>25681</v>
      </c>
      <c r="B486" s="8" t="s">
        <v>37</v>
      </c>
      <c r="C486" s="8" t="s">
        <v>38</v>
      </c>
      <c r="D486" s="9" t="s">
        <v>64</v>
      </c>
      <c r="E486" s="8">
        <v>0</v>
      </c>
      <c r="F486" s="8" t="s">
        <v>19</v>
      </c>
      <c r="G486" s="8" t="s">
        <v>20</v>
      </c>
      <c r="H486" s="8" t="s">
        <v>18</v>
      </c>
      <c r="I486" s="8">
        <v>1</v>
      </c>
      <c r="J486" s="8" t="s">
        <v>22</v>
      </c>
      <c r="K486" s="8" t="s">
        <v>17</v>
      </c>
      <c r="L486" s="8" t="s">
        <v>48</v>
      </c>
      <c r="M486" s="8" t="s">
        <v>15</v>
      </c>
      <c r="N486" s="8"/>
      <c r="O486" s="8"/>
    </row>
    <row r="487" spans="1:15" x14ac:dyDescent="0.2">
      <c r="A487" s="8">
        <v>19491</v>
      </c>
      <c r="B487" s="8" t="s">
        <v>37</v>
      </c>
      <c r="C487" s="8" t="s">
        <v>39</v>
      </c>
      <c r="D487" s="9" t="s">
        <v>64</v>
      </c>
      <c r="E487" s="8">
        <v>2</v>
      </c>
      <c r="F487" s="8" t="s">
        <v>19</v>
      </c>
      <c r="G487" s="8" t="s">
        <v>20</v>
      </c>
      <c r="H487" s="8" t="s">
        <v>15</v>
      </c>
      <c r="I487" s="8">
        <v>2</v>
      </c>
      <c r="J487" s="8" t="s">
        <v>16</v>
      </c>
      <c r="K487" s="8" t="s">
        <v>17</v>
      </c>
      <c r="L487" s="8" t="s">
        <v>46</v>
      </c>
      <c r="M487" s="8" t="s">
        <v>18</v>
      </c>
      <c r="N487" s="8"/>
      <c r="O487" s="8"/>
    </row>
    <row r="488" spans="1:15" x14ac:dyDescent="0.2">
      <c r="A488" s="8">
        <v>26415</v>
      </c>
      <c r="B488" s="8" t="s">
        <v>36</v>
      </c>
      <c r="C488" s="8" t="s">
        <v>38</v>
      </c>
      <c r="D488" s="9" t="s">
        <v>65</v>
      </c>
      <c r="E488" s="8">
        <v>4</v>
      </c>
      <c r="F488" s="8" t="s">
        <v>29</v>
      </c>
      <c r="G488" s="8" t="s">
        <v>14</v>
      </c>
      <c r="H488" s="8" t="s">
        <v>15</v>
      </c>
      <c r="I488" s="8">
        <v>4</v>
      </c>
      <c r="J488" s="8" t="s">
        <v>30</v>
      </c>
      <c r="K488" s="8" t="s">
        <v>17</v>
      </c>
      <c r="L488" s="8" t="s">
        <v>46</v>
      </c>
      <c r="M488" s="8" t="s">
        <v>18</v>
      </c>
      <c r="N488" s="8"/>
      <c r="O488" s="8"/>
    </row>
    <row r="489" spans="1:15" x14ac:dyDescent="0.2">
      <c r="A489" s="8">
        <v>12821</v>
      </c>
      <c r="B489" s="8" t="s">
        <v>36</v>
      </c>
      <c r="C489" s="8" t="s">
        <v>39</v>
      </c>
      <c r="D489" s="9" t="s">
        <v>64</v>
      </c>
      <c r="E489" s="8">
        <v>0</v>
      </c>
      <c r="F489" s="8" t="s">
        <v>13</v>
      </c>
      <c r="G489" s="8" t="s">
        <v>20</v>
      </c>
      <c r="H489" s="8" t="s">
        <v>15</v>
      </c>
      <c r="I489" s="8">
        <v>0</v>
      </c>
      <c r="J489" s="8" t="s">
        <v>16</v>
      </c>
      <c r="K489" s="8" t="s">
        <v>17</v>
      </c>
      <c r="L489" s="8" t="s">
        <v>46</v>
      </c>
      <c r="M489" s="8" t="s">
        <v>18</v>
      </c>
      <c r="N489" s="8"/>
      <c r="O489" s="8"/>
    </row>
    <row r="490" spans="1:15" x14ac:dyDescent="0.2">
      <c r="A490" s="8">
        <v>15629</v>
      </c>
      <c r="B490" s="8" t="s">
        <v>37</v>
      </c>
      <c r="C490" s="8" t="s">
        <v>38</v>
      </c>
      <c r="D490" s="9" t="s">
        <v>64</v>
      </c>
      <c r="E490" s="8">
        <v>0</v>
      </c>
      <c r="F490" s="8" t="s">
        <v>29</v>
      </c>
      <c r="G490" s="8" t="s">
        <v>25</v>
      </c>
      <c r="H490" s="8" t="s">
        <v>15</v>
      </c>
      <c r="I490" s="8">
        <v>2</v>
      </c>
      <c r="J490" s="8" t="s">
        <v>26</v>
      </c>
      <c r="K490" s="8" t="s">
        <v>17</v>
      </c>
      <c r="L490" s="8" t="s">
        <v>48</v>
      </c>
      <c r="M490" s="8" t="s">
        <v>18</v>
      </c>
      <c r="N490" s="8"/>
      <c r="O490" s="8"/>
    </row>
    <row r="491" spans="1:15" x14ac:dyDescent="0.2">
      <c r="A491" s="8">
        <v>27835</v>
      </c>
      <c r="B491" s="8" t="s">
        <v>36</v>
      </c>
      <c r="C491" s="8" t="s">
        <v>39</v>
      </c>
      <c r="D491" s="9" t="s">
        <v>64</v>
      </c>
      <c r="E491" s="8">
        <v>0</v>
      </c>
      <c r="F491" s="8" t="s">
        <v>29</v>
      </c>
      <c r="G491" s="8" t="s">
        <v>25</v>
      </c>
      <c r="H491" s="8" t="s">
        <v>15</v>
      </c>
      <c r="I491" s="8">
        <v>2</v>
      </c>
      <c r="J491" s="8" t="s">
        <v>16</v>
      </c>
      <c r="K491" s="8" t="s">
        <v>17</v>
      </c>
      <c r="L491" s="8" t="s">
        <v>48</v>
      </c>
      <c r="M491" s="8" t="s">
        <v>18</v>
      </c>
      <c r="N491" s="8"/>
      <c r="O491" s="8"/>
    </row>
    <row r="492" spans="1:15" x14ac:dyDescent="0.2">
      <c r="A492" s="8">
        <v>11738</v>
      </c>
      <c r="B492" s="8" t="s">
        <v>36</v>
      </c>
      <c r="C492" s="8" t="s">
        <v>39</v>
      </c>
      <c r="D492" s="9" t="s">
        <v>65</v>
      </c>
      <c r="E492" s="8">
        <v>4</v>
      </c>
      <c r="F492" s="8" t="s">
        <v>13</v>
      </c>
      <c r="G492" s="8" t="s">
        <v>21</v>
      </c>
      <c r="H492" s="8" t="s">
        <v>15</v>
      </c>
      <c r="I492" s="8">
        <v>0</v>
      </c>
      <c r="J492" s="8" t="s">
        <v>22</v>
      </c>
      <c r="K492" s="8" t="s">
        <v>32</v>
      </c>
      <c r="L492" s="8" t="s">
        <v>46</v>
      </c>
      <c r="M492" s="8" t="s">
        <v>18</v>
      </c>
      <c r="N492" s="8"/>
      <c r="O492" s="8"/>
    </row>
    <row r="493" spans="1:15" x14ac:dyDescent="0.2">
      <c r="A493" s="8">
        <v>25065</v>
      </c>
      <c r="B493" s="8" t="s">
        <v>36</v>
      </c>
      <c r="C493" s="8" t="s">
        <v>39</v>
      </c>
      <c r="D493" s="9" t="s">
        <v>65</v>
      </c>
      <c r="E493" s="8">
        <v>2</v>
      </c>
      <c r="F493" s="8" t="s">
        <v>29</v>
      </c>
      <c r="G493" s="8" t="s">
        <v>14</v>
      </c>
      <c r="H493" s="8" t="s">
        <v>15</v>
      </c>
      <c r="I493" s="8">
        <v>2</v>
      </c>
      <c r="J493" s="8" t="s">
        <v>23</v>
      </c>
      <c r="K493" s="8" t="s">
        <v>32</v>
      </c>
      <c r="L493" s="8" t="s">
        <v>46</v>
      </c>
      <c r="M493" s="8" t="s">
        <v>18</v>
      </c>
      <c r="N493" s="8"/>
      <c r="O493" s="8"/>
    </row>
    <row r="494" spans="1:15" x14ac:dyDescent="0.2">
      <c r="A494" s="8">
        <v>26238</v>
      </c>
      <c r="B494" s="8" t="s">
        <v>37</v>
      </c>
      <c r="C494" s="8" t="s">
        <v>38</v>
      </c>
      <c r="D494" s="9" t="s">
        <v>64</v>
      </c>
      <c r="E494" s="8">
        <v>3</v>
      </c>
      <c r="F494" s="8" t="s">
        <v>19</v>
      </c>
      <c r="G494" s="8" t="s">
        <v>20</v>
      </c>
      <c r="H494" s="8" t="s">
        <v>15</v>
      </c>
      <c r="I494" s="8">
        <v>1</v>
      </c>
      <c r="J494" s="8" t="s">
        <v>26</v>
      </c>
      <c r="K494" s="8" t="s">
        <v>32</v>
      </c>
      <c r="L494" s="8" t="s">
        <v>48</v>
      </c>
      <c r="M494" s="8" t="s">
        <v>15</v>
      </c>
      <c r="N494" s="8"/>
      <c r="O494" s="8"/>
    </row>
    <row r="495" spans="1:15" x14ac:dyDescent="0.2">
      <c r="A495" s="8">
        <v>23707</v>
      </c>
      <c r="B495" s="8" t="s">
        <v>37</v>
      </c>
      <c r="C495" s="8" t="s">
        <v>39</v>
      </c>
      <c r="D495" s="9" t="s">
        <v>65</v>
      </c>
      <c r="E495" s="8">
        <v>5</v>
      </c>
      <c r="F495" s="8" t="s">
        <v>13</v>
      </c>
      <c r="G495" s="8" t="s">
        <v>28</v>
      </c>
      <c r="H495" s="8" t="s">
        <v>15</v>
      </c>
      <c r="I495" s="8">
        <v>3</v>
      </c>
      <c r="J495" s="8" t="s">
        <v>30</v>
      </c>
      <c r="K495" s="8" t="s">
        <v>32</v>
      </c>
      <c r="L495" s="8" t="s">
        <v>47</v>
      </c>
      <c r="M495" s="8" t="s">
        <v>15</v>
      </c>
      <c r="N495" s="8"/>
      <c r="O495" s="8"/>
    </row>
    <row r="496" spans="1:15" x14ac:dyDescent="0.2">
      <c r="A496" s="8">
        <v>27650</v>
      </c>
      <c r="B496" s="8" t="s">
        <v>36</v>
      </c>
      <c r="C496" s="8" t="s">
        <v>39</v>
      </c>
      <c r="D496" s="9" t="s">
        <v>65</v>
      </c>
      <c r="E496" s="8">
        <v>4</v>
      </c>
      <c r="F496" s="8" t="s">
        <v>27</v>
      </c>
      <c r="G496" s="8" t="s">
        <v>21</v>
      </c>
      <c r="H496" s="8" t="s">
        <v>15</v>
      </c>
      <c r="I496" s="8">
        <v>0</v>
      </c>
      <c r="J496" s="8" t="s">
        <v>23</v>
      </c>
      <c r="K496" s="8" t="s">
        <v>32</v>
      </c>
      <c r="L496" s="8" t="s">
        <v>46</v>
      </c>
      <c r="M496" s="8" t="s">
        <v>18</v>
      </c>
      <c r="N496" s="8"/>
      <c r="O496" s="8"/>
    </row>
    <row r="497" spans="1:15" x14ac:dyDescent="0.2">
      <c r="A497" s="8">
        <v>24981</v>
      </c>
      <c r="B497" s="8" t="s">
        <v>36</v>
      </c>
      <c r="C497" s="8" t="s">
        <v>39</v>
      </c>
      <c r="D497" s="9" t="s">
        <v>65</v>
      </c>
      <c r="E497" s="8">
        <v>2</v>
      </c>
      <c r="F497" s="8" t="s">
        <v>19</v>
      </c>
      <c r="G497" s="8" t="s">
        <v>21</v>
      </c>
      <c r="H497" s="8" t="s">
        <v>15</v>
      </c>
      <c r="I497" s="8">
        <v>2</v>
      </c>
      <c r="J497" s="8" t="s">
        <v>30</v>
      </c>
      <c r="K497" s="8" t="s">
        <v>32</v>
      </c>
      <c r="L497" s="8" t="s">
        <v>46</v>
      </c>
      <c r="M497" s="8" t="s">
        <v>18</v>
      </c>
      <c r="N497" s="8"/>
      <c r="O497" s="8"/>
    </row>
    <row r="498" spans="1:15" x14ac:dyDescent="0.2">
      <c r="A498" s="8">
        <v>20678</v>
      </c>
      <c r="B498" s="8" t="s">
        <v>37</v>
      </c>
      <c r="C498" s="8" t="s">
        <v>38</v>
      </c>
      <c r="D498" s="9" t="s">
        <v>65</v>
      </c>
      <c r="E498" s="8">
        <v>3</v>
      </c>
      <c r="F498" s="8" t="s">
        <v>13</v>
      </c>
      <c r="G498" s="8" t="s">
        <v>14</v>
      </c>
      <c r="H498" s="8" t="s">
        <v>15</v>
      </c>
      <c r="I498" s="8">
        <v>1</v>
      </c>
      <c r="J498" s="8" t="s">
        <v>22</v>
      </c>
      <c r="K498" s="8" t="s">
        <v>32</v>
      </c>
      <c r="L498" s="8" t="s">
        <v>46</v>
      </c>
      <c r="M498" s="8" t="s">
        <v>15</v>
      </c>
      <c r="N498" s="8"/>
      <c r="O498" s="8"/>
    </row>
    <row r="499" spans="1:15" x14ac:dyDescent="0.2">
      <c r="A499" s="8">
        <v>15302</v>
      </c>
      <c r="B499" s="8" t="s">
        <v>37</v>
      </c>
      <c r="C499" s="8" t="s">
        <v>38</v>
      </c>
      <c r="D499" s="9" t="s">
        <v>65</v>
      </c>
      <c r="E499" s="8">
        <v>1</v>
      </c>
      <c r="F499" s="8" t="s">
        <v>31</v>
      </c>
      <c r="G499" s="8" t="s">
        <v>21</v>
      </c>
      <c r="H499" s="8" t="s">
        <v>15</v>
      </c>
      <c r="I499" s="8">
        <v>0</v>
      </c>
      <c r="J499" s="8" t="s">
        <v>22</v>
      </c>
      <c r="K499" s="8" t="s">
        <v>32</v>
      </c>
      <c r="L499" s="8" t="s">
        <v>48</v>
      </c>
      <c r="M499" s="8" t="s">
        <v>15</v>
      </c>
      <c r="N499" s="8"/>
      <c r="O499" s="8"/>
    </row>
    <row r="500" spans="1:15" x14ac:dyDescent="0.2">
      <c r="A500" s="8">
        <v>26012</v>
      </c>
      <c r="B500" s="8" t="s">
        <v>36</v>
      </c>
      <c r="C500" s="8" t="s">
        <v>39</v>
      </c>
      <c r="D500" s="9" t="s">
        <v>65</v>
      </c>
      <c r="E500" s="8">
        <v>1</v>
      </c>
      <c r="F500" s="8" t="s">
        <v>19</v>
      </c>
      <c r="G500" s="8" t="s">
        <v>14</v>
      </c>
      <c r="H500" s="8" t="s">
        <v>15</v>
      </c>
      <c r="I500" s="8">
        <v>1</v>
      </c>
      <c r="J500" s="8" t="s">
        <v>22</v>
      </c>
      <c r="K500" s="8" t="s">
        <v>32</v>
      </c>
      <c r="L500" s="8" t="s">
        <v>46</v>
      </c>
      <c r="M500" s="8" t="s">
        <v>15</v>
      </c>
      <c r="N500" s="8"/>
      <c r="O500" s="8"/>
    </row>
    <row r="501" spans="1:15" x14ac:dyDescent="0.2">
      <c r="A501" s="8">
        <v>26575</v>
      </c>
      <c r="B501" s="8" t="s">
        <v>37</v>
      </c>
      <c r="C501" s="8" t="s">
        <v>38</v>
      </c>
      <c r="D501" s="9" t="s">
        <v>64</v>
      </c>
      <c r="E501" s="8">
        <v>0</v>
      </c>
      <c r="F501" s="8" t="s">
        <v>27</v>
      </c>
      <c r="G501" s="8" t="s">
        <v>14</v>
      </c>
      <c r="H501" s="8" t="s">
        <v>18</v>
      </c>
      <c r="I501" s="8">
        <v>2</v>
      </c>
      <c r="J501" s="8" t="s">
        <v>26</v>
      </c>
      <c r="K501" s="8" t="s">
        <v>32</v>
      </c>
      <c r="L501" s="8" t="s">
        <v>48</v>
      </c>
      <c r="M501" s="8" t="s">
        <v>15</v>
      </c>
      <c r="N501" s="8"/>
      <c r="O501" s="8"/>
    </row>
    <row r="502" spans="1:15" x14ac:dyDescent="0.2">
      <c r="A502" s="8">
        <v>15559</v>
      </c>
      <c r="B502" s="8" t="s">
        <v>36</v>
      </c>
      <c r="C502" s="8" t="s">
        <v>39</v>
      </c>
      <c r="D502" s="9" t="s">
        <v>65</v>
      </c>
      <c r="E502" s="8">
        <v>5</v>
      </c>
      <c r="F502" s="8" t="s">
        <v>13</v>
      </c>
      <c r="G502" s="8" t="s">
        <v>21</v>
      </c>
      <c r="H502" s="8" t="s">
        <v>15</v>
      </c>
      <c r="I502" s="8">
        <v>1</v>
      </c>
      <c r="J502" s="8" t="s">
        <v>22</v>
      </c>
      <c r="K502" s="8" t="s">
        <v>32</v>
      </c>
      <c r="L502" s="8" t="s">
        <v>46</v>
      </c>
      <c r="M502" s="8" t="s">
        <v>18</v>
      </c>
      <c r="N502" s="8"/>
      <c r="O502" s="8"/>
    </row>
    <row r="503" spans="1:15" x14ac:dyDescent="0.2">
      <c r="A503" s="8">
        <v>19235</v>
      </c>
      <c r="B503" s="8" t="s">
        <v>36</v>
      </c>
      <c r="C503" s="8" t="s">
        <v>38</v>
      </c>
      <c r="D503" s="9" t="s">
        <v>65</v>
      </c>
      <c r="E503" s="8">
        <v>0</v>
      </c>
      <c r="F503" s="8" t="s">
        <v>31</v>
      </c>
      <c r="G503" s="8" t="s">
        <v>14</v>
      </c>
      <c r="H503" s="8" t="s">
        <v>15</v>
      </c>
      <c r="I503" s="8">
        <v>0</v>
      </c>
      <c r="J503" s="8" t="s">
        <v>16</v>
      </c>
      <c r="K503" s="8" t="s">
        <v>32</v>
      </c>
      <c r="L503" s="8" t="s">
        <v>48</v>
      </c>
      <c r="M503" s="8" t="s">
        <v>18</v>
      </c>
      <c r="N503" s="8"/>
      <c r="O503" s="8"/>
    </row>
    <row r="504" spans="1:15" x14ac:dyDescent="0.2">
      <c r="A504" s="8">
        <v>15275</v>
      </c>
      <c r="B504" s="8" t="s">
        <v>36</v>
      </c>
      <c r="C504" s="8" t="s">
        <v>39</v>
      </c>
      <c r="D504" s="9" t="s">
        <v>64</v>
      </c>
      <c r="E504" s="8">
        <v>0</v>
      </c>
      <c r="F504" s="8" t="s">
        <v>19</v>
      </c>
      <c r="G504" s="8" t="s">
        <v>14</v>
      </c>
      <c r="H504" s="8" t="s">
        <v>15</v>
      </c>
      <c r="I504" s="8">
        <v>1</v>
      </c>
      <c r="J504" s="8" t="s">
        <v>23</v>
      </c>
      <c r="K504" s="8" t="s">
        <v>32</v>
      </c>
      <c r="L504" s="8" t="s">
        <v>48</v>
      </c>
      <c r="M504" s="8" t="s">
        <v>18</v>
      </c>
      <c r="N504" s="8"/>
      <c r="O504" s="8"/>
    </row>
    <row r="505" spans="1:15" x14ac:dyDescent="0.2">
      <c r="A505" s="8">
        <v>20339</v>
      </c>
      <c r="B505" s="8" t="s">
        <v>36</v>
      </c>
      <c r="C505" s="8" t="s">
        <v>38</v>
      </c>
      <c r="D505" s="9" t="s">
        <v>65</v>
      </c>
      <c r="E505" s="8">
        <v>1</v>
      </c>
      <c r="F505" s="8" t="s">
        <v>13</v>
      </c>
      <c r="G505" s="8" t="s">
        <v>28</v>
      </c>
      <c r="H505" s="8" t="s">
        <v>15</v>
      </c>
      <c r="I505" s="8">
        <v>4</v>
      </c>
      <c r="J505" s="8" t="s">
        <v>22</v>
      </c>
      <c r="K505" s="8" t="s">
        <v>32</v>
      </c>
      <c r="L505" s="8" t="s">
        <v>46</v>
      </c>
      <c r="M505" s="8" t="s">
        <v>15</v>
      </c>
      <c r="N505" s="8"/>
      <c r="O505" s="8"/>
    </row>
    <row r="506" spans="1:15" x14ac:dyDescent="0.2">
      <c r="A506" s="8">
        <v>25405</v>
      </c>
      <c r="B506" s="8" t="s">
        <v>36</v>
      </c>
      <c r="C506" s="8" t="s">
        <v>39</v>
      </c>
      <c r="D506" s="9" t="s">
        <v>65</v>
      </c>
      <c r="E506" s="8">
        <v>2</v>
      </c>
      <c r="F506" s="8" t="s">
        <v>13</v>
      </c>
      <c r="G506" s="8" t="s">
        <v>14</v>
      </c>
      <c r="H506" s="8" t="s">
        <v>15</v>
      </c>
      <c r="I506" s="8">
        <v>1</v>
      </c>
      <c r="J506" s="8" t="s">
        <v>22</v>
      </c>
      <c r="K506" s="8" t="s">
        <v>32</v>
      </c>
      <c r="L506" s="8" t="s">
        <v>48</v>
      </c>
      <c r="M506" s="8" t="s">
        <v>15</v>
      </c>
      <c r="N506" s="8"/>
      <c r="O506" s="8"/>
    </row>
    <row r="507" spans="1:15" x14ac:dyDescent="0.2">
      <c r="A507" s="8">
        <v>15940</v>
      </c>
      <c r="B507" s="8" t="s">
        <v>36</v>
      </c>
      <c r="C507" s="8" t="s">
        <v>39</v>
      </c>
      <c r="D507" s="9" t="s">
        <v>65</v>
      </c>
      <c r="E507" s="8">
        <v>4</v>
      </c>
      <c r="F507" s="8" t="s">
        <v>19</v>
      </c>
      <c r="G507" s="8" t="s">
        <v>21</v>
      </c>
      <c r="H507" s="8" t="s">
        <v>15</v>
      </c>
      <c r="I507" s="8">
        <v>4</v>
      </c>
      <c r="J507" s="8" t="s">
        <v>16</v>
      </c>
      <c r="K507" s="8" t="s">
        <v>32</v>
      </c>
      <c r="L507" s="8" t="s">
        <v>46</v>
      </c>
      <c r="M507" s="8" t="s">
        <v>18</v>
      </c>
      <c r="N507" s="8"/>
      <c r="O507" s="8"/>
    </row>
    <row r="508" spans="1:15" x14ac:dyDescent="0.2">
      <c r="A508" s="8">
        <v>25074</v>
      </c>
      <c r="B508" s="8" t="s">
        <v>36</v>
      </c>
      <c r="C508" s="8" t="s">
        <v>38</v>
      </c>
      <c r="D508" s="9" t="s">
        <v>65</v>
      </c>
      <c r="E508" s="8">
        <v>4</v>
      </c>
      <c r="F508" s="8" t="s">
        <v>13</v>
      </c>
      <c r="G508" s="8" t="s">
        <v>21</v>
      </c>
      <c r="H508" s="8" t="s">
        <v>15</v>
      </c>
      <c r="I508" s="8">
        <v>2</v>
      </c>
      <c r="J508" s="8" t="s">
        <v>22</v>
      </c>
      <c r="K508" s="8" t="s">
        <v>32</v>
      </c>
      <c r="L508" s="8" t="s">
        <v>46</v>
      </c>
      <c r="M508" s="8" t="s">
        <v>15</v>
      </c>
      <c r="N508" s="8"/>
      <c r="O508" s="8"/>
    </row>
    <row r="509" spans="1:15" x14ac:dyDescent="0.2">
      <c r="A509" s="8">
        <v>24738</v>
      </c>
      <c r="B509" s="8" t="s">
        <v>36</v>
      </c>
      <c r="C509" s="8" t="s">
        <v>38</v>
      </c>
      <c r="D509" s="9" t="s">
        <v>64</v>
      </c>
      <c r="E509" s="8">
        <v>1</v>
      </c>
      <c r="F509" s="8" t="s">
        <v>19</v>
      </c>
      <c r="G509" s="8" t="s">
        <v>20</v>
      </c>
      <c r="H509" s="8" t="s">
        <v>15</v>
      </c>
      <c r="I509" s="8">
        <v>1</v>
      </c>
      <c r="J509" s="8" t="s">
        <v>26</v>
      </c>
      <c r="K509" s="8" t="s">
        <v>32</v>
      </c>
      <c r="L509" s="8" t="s">
        <v>46</v>
      </c>
      <c r="M509" s="8" t="s">
        <v>15</v>
      </c>
      <c r="N509" s="8"/>
      <c r="O509" s="8"/>
    </row>
    <row r="510" spans="1:15" x14ac:dyDescent="0.2">
      <c r="A510" s="8">
        <v>16337</v>
      </c>
      <c r="B510" s="8" t="s">
        <v>36</v>
      </c>
      <c r="C510" s="8" t="s">
        <v>39</v>
      </c>
      <c r="D510" s="9" t="s">
        <v>65</v>
      </c>
      <c r="E510" s="8">
        <v>0</v>
      </c>
      <c r="F510" s="8" t="s">
        <v>19</v>
      </c>
      <c r="G510" s="8" t="s">
        <v>14</v>
      </c>
      <c r="H510" s="8" t="s">
        <v>18</v>
      </c>
      <c r="I510" s="8">
        <v>2</v>
      </c>
      <c r="J510" s="8" t="s">
        <v>26</v>
      </c>
      <c r="K510" s="8" t="s">
        <v>32</v>
      </c>
      <c r="L510" s="8" t="s">
        <v>48</v>
      </c>
      <c r="M510" s="8" t="s">
        <v>18</v>
      </c>
      <c r="N510" s="8"/>
      <c r="O510" s="8"/>
    </row>
    <row r="511" spans="1:15" x14ac:dyDescent="0.2">
      <c r="A511" s="8">
        <v>24357</v>
      </c>
      <c r="B511" s="8" t="s">
        <v>36</v>
      </c>
      <c r="C511" s="8" t="s">
        <v>39</v>
      </c>
      <c r="D511" s="9" t="s">
        <v>65</v>
      </c>
      <c r="E511" s="8">
        <v>3</v>
      </c>
      <c r="F511" s="8" t="s">
        <v>13</v>
      </c>
      <c r="G511" s="8" t="s">
        <v>21</v>
      </c>
      <c r="H511" s="8" t="s">
        <v>15</v>
      </c>
      <c r="I511" s="8">
        <v>1</v>
      </c>
      <c r="J511" s="8" t="s">
        <v>22</v>
      </c>
      <c r="K511" s="8" t="s">
        <v>32</v>
      </c>
      <c r="L511" s="8" t="s">
        <v>46</v>
      </c>
      <c r="M511" s="8" t="s">
        <v>15</v>
      </c>
      <c r="N511" s="8"/>
      <c r="O511" s="8"/>
    </row>
    <row r="512" spans="1:15" x14ac:dyDescent="0.2">
      <c r="A512" s="8">
        <v>18613</v>
      </c>
      <c r="B512" s="8" t="s">
        <v>37</v>
      </c>
      <c r="C512" s="8" t="s">
        <v>39</v>
      </c>
      <c r="D512" s="9" t="s">
        <v>65</v>
      </c>
      <c r="E512" s="8">
        <v>0</v>
      </c>
      <c r="F512" s="8" t="s">
        <v>13</v>
      </c>
      <c r="G512" s="8" t="s">
        <v>21</v>
      </c>
      <c r="H512" s="8" t="s">
        <v>18</v>
      </c>
      <c r="I512" s="8">
        <v>1</v>
      </c>
      <c r="J512" s="8" t="s">
        <v>22</v>
      </c>
      <c r="K512" s="8" t="s">
        <v>32</v>
      </c>
      <c r="L512" s="8" t="s">
        <v>48</v>
      </c>
      <c r="M512" s="8" t="s">
        <v>15</v>
      </c>
      <c r="N512" s="8"/>
      <c r="O512" s="8"/>
    </row>
    <row r="513" spans="1:15" x14ac:dyDescent="0.2">
      <c r="A513" s="8">
        <v>12207</v>
      </c>
      <c r="B513" s="8" t="s">
        <v>37</v>
      </c>
      <c r="C513" s="8" t="s">
        <v>39</v>
      </c>
      <c r="D513" s="9" t="s">
        <v>65</v>
      </c>
      <c r="E513" s="8">
        <v>4</v>
      </c>
      <c r="F513" s="8" t="s">
        <v>13</v>
      </c>
      <c r="G513" s="8" t="s">
        <v>28</v>
      </c>
      <c r="H513" s="8" t="s">
        <v>15</v>
      </c>
      <c r="I513" s="8">
        <v>0</v>
      </c>
      <c r="J513" s="8" t="s">
        <v>23</v>
      </c>
      <c r="K513" s="8" t="s">
        <v>32</v>
      </c>
      <c r="L513" s="8" t="s">
        <v>47</v>
      </c>
      <c r="M513" s="8" t="s">
        <v>15</v>
      </c>
      <c r="N513" s="8"/>
      <c r="O513" s="8"/>
    </row>
    <row r="514" spans="1:15" x14ac:dyDescent="0.2">
      <c r="A514" s="8">
        <v>18052</v>
      </c>
      <c r="B514" s="8" t="s">
        <v>36</v>
      </c>
      <c r="C514" s="8" t="s">
        <v>38</v>
      </c>
      <c r="D514" s="9" t="s">
        <v>65</v>
      </c>
      <c r="E514" s="8">
        <v>1</v>
      </c>
      <c r="F514" s="8" t="s">
        <v>19</v>
      </c>
      <c r="G514" s="8" t="s">
        <v>14</v>
      </c>
      <c r="H514" s="8" t="s">
        <v>15</v>
      </c>
      <c r="I514" s="8">
        <v>1</v>
      </c>
      <c r="J514" s="8" t="s">
        <v>16</v>
      </c>
      <c r="K514" s="8" t="s">
        <v>32</v>
      </c>
      <c r="L514" s="8" t="s">
        <v>46</v>
      </c>
      <c r="M514" s="8" t="s">
        <v>15</v>
      </c>
      <c r="N514" s="8"/>
      <c r="O514" s="8"/>
    </row>
    <row r="515" spans="1:15" x14ac:dyDescent="0.2">
      <c r="A515" s="8">
        <v>13353</v>
      </c>
      <c r="B515" s="8" t="s">
        <v>37</v>
      </c>
      <c r="C515" s="8" t="s">
        <v>38</v>
      </c>
      <c r="D515" s="9" t="s">
        <v>65</v>
      </c>
      <c r="E515" s="8">
        <v>4</v>
      </c>
      <c r="F515" s="8" t="s">
        <v>31</v>
      </c>
      <c r="G515" s="8" t="s">
        <v>28</v>
      </c>
      <c r="H515" s="8" t="s">
        <v>15</v>
      </c>
      <c r="I515" s="8">
        <v>2</v>
      </c>
      <c r="J515" s="8" t="s">
        <v>30</v>
      </c>
      <c r="K515" s="8" t="s">
        <v>32</v>
      </c>
      <c r="L515" s="8" t="s">
        <v>47</v>
      </c>
      <c r="M515" s="8" t="s">
        <v>15</v>
      </c>
      <c r="N515" s="8"/>
      <c r="O515" s="8"/>
    </row>
    <row r="516" spans="1:15" x14ac:dyDescent="0.2">
      <c r="A516" s="8">
        <v>19399</v>
      </c>
      <c r="B516" s="8" t="s">
        <v>37</v>
      </c>
      <c r="C516" s="8" t="s">
        <v>39</v>
      </c>
      <c r="D516" s="9" t="s">
        <v>64</v>
      </c>
      <c r="E516" s="8">
        <v>0</v>
      </c>
      <c r="F516" s="8" t="s">
        <v>13</v>
      </c>
      <c r="G516" s="8" t="s">
        <v>21</v>
      </c>
      <c r="H516" s="8" t="s">
        <v>18</v>
      </c>
      <c r="I516" s="8">
        <v>1</v>
      </c>
      <c r="J516" s="8" t="s">
        <v>22</v>
      </c>
      <c r="K516" s="8" t="s">
        <v>32</v>
      </c>
      <c r="L516" s="8" t="s">
        <v>46</v>
      </c>
      <c r="M516" s="8" t="s">
        <v>18</v>
      </c>
      <c r="N516" s="8"/>
      <c r="O516" s="8"/>
    </row>
    <row r="517" spans="1:15" x14ac:dyDescent="0.2">
      <c r="A517" s="8">
        <v>16154</v>
      </c>
      <c r="B517" s="8" t="s">
        <v>36</v>
      </c>
      <c r="C517" s="8" t="s">
        <v>38</v>
      </c>
      <c r="D517" s="9" t="s">
        <v>65</v>
      </c>
      <c r="E517" s="8">
        <v>5</v>
      </c>
      <c r="F517" s="8" t="s">
        <v>13</v>
      </c>
      <c r="G517" s="8" t="s">
        <v>21</v>
      </c>
      <c r="H517" s="8" t="s">
        <v>15</v>
      </c>
      <c r="I517" s="8">
        <v>2</v>
      </c>
      <c r="J517" s="8" t="s">
        <v>22</v>
      </c>
      <c r="K517" s="8" t="s">
        <v>32</v>
      </c>
      <c r="L517" s="8" t="s">
        <v>46</v>
      </c>
      <c r="M517" s="8" t="s">
        <v>18</v>
      </c>
      <c r="N517" s="8"/>
      <c r="O517" s="8"/>
    </row>
    <row r="518" spans="1:15" x14ac:dyDescent="0.2">
      <c r="A518" s="8">
        <v>22219</v>
      </c>
      <c r="B518" s="8" t="s">
        <v>36</v>
      </c>
      <c r="C518" s="8" t="s">
        <v>38</v>
      </c>
      <c r="D518" s="9" t="s">
        <v>65</v>
      </c>
      <c r="E518" s="8">
        <v>2</v>
      </c>
      <c r="F518" s="8" t="s">
        <v>27</v>
      </c>
      <c r="G518" s="8" t="s">
        <v>21</v>
      </c>
      <c r="H518" s="8" t="s">
        <v>15</v>
      </c>
      <c r="I518" s="8">
        <v>2</v>
      </c>
      <c r="J518" s="8" t="s">
        <v>23</v>
      </c>
      <c r="K518" s="8" t="s">
        <v>32</v>
      </c>
      <c r="L518" s="8" t="s">
        <v>46</v>
      </c>
      <c r="M518" s="8" t="s">
        <v>18</v>
      </c>
      <c r="N518" s="8"/>
      <c r="O518" s="8"/>
    </row>
    <row r="519" spans="1:15" x14ac:dyDescent="0.2">
      <c r="A519" s="8">
        <v>17269</v>
      </c>
      <c r="B519" s="8" t="s">
        <v>37</v>
      </c>
      <c r="C519" s="8" t="s">
        <v>39</v>
      </c>
      <c r="D519" s="9" t="s">
        <v>65</v>
      </c>
      <c r="E519" s="8">
        <v>3</v>
      </c>
      <c r="F519" s="8" t="s">
        <v>13</v>
      </c>
      <c r="G519" s="8" t="s">
        <v>21</v>
      </c>
      <c r="H519" s="8" t="s">
        <v>18</v>
      </c>
      <c r="I519" s="8">
        <v>0</v>
      </c>
      <c r="J519" s="8" t="s">
        <v>16</v>
      </c>
      <c r="K519" s="8" t="s">
        <v>32</v>
      </c>
      <c r="L519" s="8" t="s">
        <v>46</v>
      </c>
      <c r="M519" s="8" t="s">
        <v>15</v>
      </c>
      <c r="N519" s="8"/>
      <c r="O519" s="8"/>
    </row>
    <row r="520" spans="1:15" x14ac:dyDescent="0.2">
      <c r="A520" s="8">
        <v>23586</v>
      </c>
      <c r="B520" s="8" t="s">
        <v>36</v>
      </c>
      <c r="C520" s="8" t="s">
        <v>38</v>
      </c>
      <c r="D520" s="9" t="s">
        <v>65</v>
      </c>
      <c r="E520" s="8">
        <v>0</v>
      </c>
      <c r="F520" s="8" t="s">
        <v>13</v>
      </c>
      <c r="G520" s="8" t="s">
        <v>28</v>
      </c>
      <c r="H520" s="8" t="s">
        <v>15</v>
      </c>
      <c r="I520" s="8">
        <v>1</v>
      </c>
      <c r="J520" s="8" t="s">
        <v>26</v>
      </c>
      <c r="K520" s="8" t="s">
        <v>32</v>
      </c>
      <c r="L520" s="8" t="s">
        <v>48</v>
      </c>
      <c r="M520" s="8" t="s">
        <v>15</v>
      </c>
      <c r="N520" s="8"/>
      <c r="O520" s="8"/>
    </row>
    <row r="521" spans="1:15" x14ac:dyDescent="0.2">
      <c r="A521" s="8">
        <v>15740</v>
      </c>
      <c r="B521" s="8" t="s">
        <v>36</v>
      </c>
      <c r="C521" s="8" t="s">
        <v>39</v>
      </c>
      <c r="D521" s="9" t="s">
        <v>65</v>
      </c>
      <c r="E521" s="8">
        <v>5</v>
      </c>
      <c r="F521" s="8" t="s">
        <v>13</v>
      </c>
      <c r="G521" s="8" t="s">
        <v>28</v>
      </c>
      <c r="H521" s="8" t="s">
        <v>15</v>
      </c>
      <c r="I521" s="8">
        <v>2</v>
      </c>
      <c r="J521" s="8" t="s">
        <v>26</v>
      </c>
      <c r="K521" s="8" t="s">
        <v>32</v>
      </c>
      <c r="L521" s="8" t="s">
        <v>47</v>
      </c>
      <c r="M521" s="8" t="s">
        <v>18</v>
      </c>
      <c r="N521" s="8"/>
      <c r="O521" s="8"/>
    </row>
    <row r="522" spans="1:15" x14ac:dyDescent="0.2">
      <c r="A522" s="8">
        <v>27638</v>
      </c>
      <c r="B522" s="8" t="s">
        <v>37</v>
      </c>
      <c r="C522" s="8" t="s">
        <v>39</v>
      </c>
      <c r="D522" s="9" t="s">
        <v>65</v>
      </c>
      <c r="E522" s="8">
        <v>1</v>
      </c>
      <c r="F522" s="8" t="s">
        <v>19</v>
      </c>
      <c r="G522" s="8" t="s">
        <v>21</v>
      </c>
      <c r="H522" s="8" t="s">
        <v>18</v>
      </c>
      <c r="I522" s="8">
        <v>3</v>
      </c>
      <c r="J522" s="8" t="s">
        <v>26</v>
      </c>
      <c r="K522" s="8" t="s">
        <v>32</v>
      </c>
      <c r="L522" s="8" t="s">
        <v>46</v>
      </c>
      <c r="M522" s="8" t="s">
        <v>18</v>
      </c>
      <c r="N522" s="8"/>
      <c r="O522" s="8"/>
    </row>
    <row r="523" spans="1:15" x14ac:dyDescent="0.2">
      <c r="A523" s="8">
        <v>18976</v>
      </c>
      <c r="B523" s="8" t="s">
        <v>37</v>
      </c>
      <c r="C523" s="8" t="s">
        <v>39</v>
      </c>
      <c r="D523" s="9" t="s">
        <v>64</v>
      </c>
      <c r="E523" s="8">
        <v>4</v>
      </c>
      <c r="F523" s="8" t="s">
        <v>27</v>
      </c>
      <c r="G523" s="8" t="s">
        <v>21</v>
      </c>
      <c r="H523" s="8" t="s">
        <v>15</v>
      </c>
      <c r="I523" s="8">
        <v>2</v>
      </c>
      <c r="J523" s="8" t="s">
        <v>30</v>
      </c>
      <c r="K523" s="8" t="s">
        <v>32</v>
      </c>
      <c r="L523" s="8" t="s">
        <v>47</v>
      </c>
      <c r="M523" s="8" t="s">
        <v>15</v>
      </c>
      <c r="N523" s="8"/>
      <c r="O523" s="8"/>
    </row>
    <row r="524" spans="1:15" x14ac:dyDescent="0.2">
      <c r="A524" s="8">
        <v>19413</v>
      </c>
      <c r="B524" s="8" t="s">
        <v>37</v>
      </c>
      <c r="C524" s="8" t="s">
        <v>39</v>
      </c>
      <c r="D524" s="9" t="s">
        <v>65</v>
      </c>
      <c r="E524" s="8">
        <v>3</v>
      </c>
      <c r="F524" s="8" t="s">
        <v>13</v>
      </c>
      <c r="G524" s="8" t="s">
        <v>21</v>
      </c>
      <c r="H524" s="8" t="s">
        <v>18</v>
      </c>
      <c r="I524" s="8">
        <v>1</v>
      </c>
      <c r="J524" s="8" t="s">
        <v>16</v>
      </c>
      <c r="K524" s="8" t="s">
        <v>32</v>
      </c>
      <c r="L524" s="8" t="s">
        <v>46</v>
      </c>
      <c r="M524" s="8" t="s">
        <v>15</v>
      </c>
      <c r="N524" s="8"/>
      <c r="O524" s="8"/>
    </row>
    <row r="525" spans="1:15" x14ac:dyDescent="0.2">
      <c r="A525" s="8">
        <v>13283</v>
      </c>
      <c r="B525" s="8" t="s">
        <v>36</v>
      </c>
      <c r="C525" s="8" t="s">
        <v>39</v>
      </c>
      <c r="D525" s="9" t="s">
        <v>65</v>
      </c>
      <c r="E525" s="8">
        <v>3</v>
      </c>
      <c r="F525" s="8" t="s">
        <v>19</v>
      </c>
      <c r="G525" s="8" t="s">
        <v>21</v>
      </c>
      <c r="H525" s="8" t="s">
        <v>18</v>
      </c>
      <c r="I525" s="8">
        <v>2</v>
      </c>
      <c r="J525" s="8" t="s">
        <v>16</v>
      </c>
      <c r="K525" s="8" t="s">
        <v>32</v>
      </c>
      <c r="L525" s="8" t="s">
        <v>46</v>
      </c>
      <c r="M525" s="8" t="s">
        <v>15</v>
      </c>
      <c r="N525" s="8"/>
      <c r="O525" s="8"/>
    </row>
    <row r="526" spans="1:15" x14ac:dyDescent="0.2">
      <c r="A526" s="8">
        <v>17471</v>
      </c>
      <c r="B526" s="8" t="s">
        <v>37</v>
      </c>
      <c r="C526" s="8" t="s">
        <v>38</v>
      </c>
      <c r="D526" s="9" t="s">
        <v>65</v>
      </c>
      <c r="E526" s="8">
        <v>4</v>
      </c>
      <c r="F526" s="8" t="s">
        <v>31</v>
      </c>
      <c r="G526" s="8" t="s">
        <v>28</v>
      </c>
      <c r="H526" s="8" t="s">
        <v>15</v>
      </c>
      <c r="I526" s="8">
        <v>2</v>
      </c>
      <c r="J526" s="8" t="s">
        <v>23</v>
      </c>
      <c r="K526" s="8" t="s">
        <v>32</v>
      </c>
      <c r="L526" s="8" t="s">
        <v>47</v>
      </c>
      <c r="M526" s="8" t="s">
        <v>18</v>
      </c>
      <c r="N526" s="8"/>
      <c r="O526" s="8"/>
    </row>
    <row r="527" spans="1:15" x14ac:dyDescent="0.2">
      <c r="A527" s="8">
        <v>16791</v>
      </c>
      <c r="B527" s="8" t="s">
        <v>37</v>
      </c>
      <c r="C527" s="8" t="s">
        <v>39</v>
      </c>
      <c r="D527" s="9" t="s">
        <v>65</v>
      </c>
      <c r="E527" s="8">
        <v>5</v>
      </c>
      <c r="F527" s="8" t="s">
        <v>13</v>
      </c>
      <c r="G527" s="8" t="s">
        <v>28</v>
      </c>
      <c r="H527" s="8" t="s">
        <v>15</v>
      </c>
      <c r="I527" s="8">
        <v>3</v>
      </c>
      <c r="J527" s="8" t="s">
        <v>30</v>
      </c>
      <c r="K527" s="8" t="s">
        <v>32</v>
      </c>
      <c r="L527" s="8" t="s">
        <v>46</v>
      </c>
      <c r="M527" s="8" t="s">
        <v>15</v>
      </c>
      <c r="N527" s="8"/>
      <c r="O527" s="8"/>
    </row>
    <row r="528" spans="1:15" x14ac:dyDescent="0.2">
      <c r="A528" s="8">
        <v>15382</v>
      </c>
      <c r="B528" s="8" t="s">
        <v>36</v>
      </c>
      <c r="C528" s="8" t="s">
        <v>38</v>
      </c>
      <c r="D528" s="9" t="s">
        <v>65</v>
      </c>
      <c r="E528" s="8">
        <v>1</v>
      </c>
      <c r="F528" s="8" t="s">
        <v>13</v>
      </c>
      <c r="G528" s="8" t="s">
        <v>28</v>
      </c>
      <c r="H528" s="8" t="s">
        <v>15</v>
      </c>
      <c r="I528" s="8">
        <v>2</v>
      </c>
      <c r="J528" s="8" t="s">
        <v>26</v>
      </c>
      <c r="K528" s="8" t="s">
        <v>32</v>
      </c>
      <c r="L528" s="8" t="s">
        <v>46</v>
      </c>
      <c r="M528" s="8" t="s">
        <v>18</v>
      </c>
      <c r="N528" s="8"/>
      <c r="O528" s="8"/>
    </row>
    <row r="529" spans="1:15" x14ac:dyDescent="0.2">
      <c r="A529" s="8">
        <v>11641</v>
      </c>
      <c r="B529" s="8" t="s">
        <v>36</v>
      </c>
      <c r="C529" s="8" t="s">
        <v>39</v>
      </c>
      <c r="D529" s="9" t="s">
        <v>65</v>
      </c>
      <c r="E529" s="8">
        <v>1</v>
      </c>
      <c r="F529" s="8" t="s">
        <v>13</v>
      </c>
      <c r="G529" s="8" t="s">
        <v>14</v>
      </c>
      <c r="H529" s="8" t="s">
        <v>15</v>
      </c>
      <c r="I529" s="8">
        <v>0</v>
      </c>
      <c r="J529" s="8" t="s">
        <v>16</v>
      </c>
      <c r="K529" s="8" t="s">
        <v>32</v>
      </c>
      <c r="L529" s="8" t="s">
        <v>48</v>
      </c>
      <c r="M529" s="8" t="s">
        <v>18</v>
      </c>
      <c r="N529" s="8"/>
      <c r="O529" s="8"/>
    </row>
    <row r="530" spans="1:15" x14ac:dyDescent="0.2">
      <c r="A530" s="8">
        <v>11935</v>
      </c>
      <c r="B530" s="8" t="s">
        <v>37</v>
      </c>
      <c r="C530" s="8" t="s">
        <v>38</v>
      </c>
      <c r="D530" s="9" t="s">
        <v>64</v>
      </c>
      <c r="E530" s="8">
        <v>0</v>
      </c>
      <c r="F530" s="8" t="s">
        <v>19</v>
      </c>
      <c r="G530" s="8" t="s">
        <v>14</v>
      </c>
      <c r="H530" s="8" t="s">
        <v>15</v>
      </c>
      <c r="I530" s="8">
        <v>1</v>
      </c>
      <c r="J530" s="8" t="s">
        <v>23</v>
      </c>
      <c r="K530" s="8" t="s">
        <v>32</v>
      </c>
      <c r="L530" s="8" t="s">
        <v>48</v>
      </c>
      <c r="M530" s="8" t="s">
        <v>18</v>
      </c>
      <c r="N530" s="8"/>
      <c r="O530" s="8"/>
    </row>
    <row r="531" spans="1:15" x14ac:dyDescent="0.2">
      <c r="A531" s="8">
        <v>13233</v>
      </c>
      <c r="B531" s="8" t="s">
        <v>36</v>
      </c>
      <c r="C531" s="8" t="s">
        <v>39</v>
      </c>
      <c r="D531" s="9" t="s">
        <v>65</v>
      </c>
      <c r="E531" s="8">
        <v>2</v>
      </c>
      <c r="F531" s="8" t="s">
        <v>19</v>
      </c>
      <c r="G531" s="8" t="s">
        <v>21</v>
      </c>
      <c r="H531" s="8" t="s">
        <v>15</v>
      </c>
      <c r="I531" s="8">
        <v>1</v>
      </c>
      <c r="J531" s="8" t="s">
        <v>30</v>
      </c>
      <c r="K531" s="8" t="s">
        <v>32</v>
      </c>
      <c r="L531" s="8" t="s">
        <v>46</v>
      </c>
      <c r="M531" s="8" t="s">
        <v>15</v>
      </c>
      <c r="N531" s="8"/>
      <c r="O531" s="8"/>
    </row>
    <row r="532" spans="1:15" x14ac:dyDescent="0.2">
      <c r="A532" s="8">
        <v>25909</v>
      </c>
      <c r="B532" s="8" t="s">
        <v>36</v>
      </c>
      <c r="C532" s="8" t="s">
        <v>39</v>
      </c>
      <c r="D532" s="9" t="s">
        <v>65</v>
      </c>
      <c r="E532" s="8">
        <v>0</v>
      </c>
      <c r="F532" s="8" t="s">
        <v>19</v>
      </c>
      <c r="G532" s="8" t="s">
        <v>14</v>
      </c>
      <c r="H532" s="8" t="s">
        <v>15</v>
      </c>
      <c r="I532" s="8">
        <v>1</v>
      </c>
      <c r="J532" s="8" t="s">
        <v>23</v>
      </c>
      <c r="K532" s="8" t="s">
        <v>32</v>
      </c>
      <c r="L532" s="8" t="s">
        <v>48</v>
      </c>
      <c r="M532" s="8" t="s">
        <v>15</v>
      </c>
      <c r="N532" s="8"/>
      <c r="O532" s="8"/>
    </row>
    <row r="533" spans="1:15" x14ac:dyDescent="0.2">
      <c r="A533" s="8">
        <v>14092</v>
      </c>
      <c r="B533" s="8" t="s">
        <v>37</v>
      </c>
      <c r="C533" s="8" t="s">
        <v>39</v>
      </c>
      <c r="D533" s="9" t="s">
        <v>64</v>
      </c>
      <c r="E533" s="8">
        <v>0</v>
      </c>
      <c r="F533" s="8" t="s">
        <v>29</v>
      </c>
      <c r="G533" s="8" t="s">
        <v>20</v>
      </c>
      <c r="H533" s="8" t="s">
        <v>15</v>
      </c>
      <c r="I533" s="8">
        <v>2</v>
      </c>
      <c r="J533" s="8" t="s">
        <v>23</v>
      </c>
      <c r="K533" s="8" t="s">
        <v>32</v>
      </c>
      <c r="L533" s="8" t="s">
        <v>48</v>
      </c>
      <c r="M533" s="8" t="s">
        <v>18</v>
      </c>
      <c r="N533" s="8"/>
      <c r="O533" s="8"/>
    </row>
    <row r="534" spans="1:15" x14ac:dyDescent="0.2">
      <c r="A534" s="8">
        <v>29143</v>
      </c>
      <c r="B534" s="8" t="s">
        <v>37</v>
      </c>
      <c r="C534" s="8" t="s">
        <v>38</v>
      </c>
      <c r="D534" s="9" t="s">
        <v>65</v>
      </c>
      <c r="E534" s="8">
        <v>1</v>
      </c>
      <c r="F534" s="8" t="s">
        <v>13</v>
      </c>
      <c r="G534" s="8" t="s">
        <v>21</v>
      </c>
      <c r="H534" s="8" t="s">
        <v>18</v>
      </c>
      <c r="I534" s="8">
        <v>1</v>
      </c>
      <c r="J534" s="8" t="s">
        <v>16</v>
      </c>
      <c r="K534" s="8" t="s">
        <v>32</v>
      </c>
      <c r="L534" s="8" t="s">
        <v>46</v>
      </c>
      <c r="M534" s="8" t="s">
        <v>15</v>
      </c>
      <c r="N534" s="8"/>
      <c r="O534" s="8"/>
    </row>
    <row r="535" spans="1:15" x14ac:dyDescent="0.2">
      <c r="A535" s="8">
        <v>24941</v>
      </c>
      <c r="B535" s="8" t="s">
        <v>36</v>
      </c>
      <c r="C535" s="8" t="s">
        <v>39</v>
      </c>
      <c r="D535" s="9" t="s">
        <v>65</v>
      </c>
      <c r="E535" s="8">
        <v>3</v>
      </c>
      <c r="F535" s="8" t="s">
        <v>13</v>
      </c>
      <c r="G535" s="8" t="s">
        <v>28</v>
      </c>
      <c r="H535" s="8" t="s">
        <v>15</v>
      </c>
      <c r="I535" s="8">
        <v>2</v>
      </c>
      <c r="J535" s="8" t="s">
        <v>30</v>
      </c>
      <c r="K535" s="8" t="s">
        <v>32</v>
      </c>
      <c r="L535" s="8" t="s">
        <v>47</v>
      </c>
      <c r="M535" s="8" t="s">
        <v>18</v>
      </c>
      <c r="N535" s="8"/>
      <c r="O535" s="8"/>
    </row>
    <row r="536" spans="1:15" x14ac:dyDescent="0.2">
      <c r="A536" s="8">
        <v>24637</v>
      </c>
      <c r="B536" s="8" t="s">
        <v>36</v>
      </c>
      <c r="C536" s="8" t="s">
        <v>39</v>
      </c>
      <c r="D536" s="9" t="s">
        <v>64</v>
      </c>
      <c r="E536" s="8">
        <v>4</v>
      </c>
      <c r="F536" s="8" t="s">
        <v>27</v>
      </c>
      <c r="G536" s="8" t="s">
        <v>21</v>
      </c>
      <c r="H536" s="8" t="s">
        <v>15</v>
      </c>
      <c r="I536" s="8">
        <v>2</v>
      </c>
      <c r="J536" s="8" t="s">
        <v>30</v>
      </c>
      <c r="K536" s="8" t="s">
        <v>32</v>
      </c>
      <c r="L536" s="8" t="s">
        <v>47</v>
      </c>
      <c r="M536" s="8" t="s">
        <v>18</v>
      </c>
      <c r="N536" s="8"/>
      <c r="O536" s="8"/>
    </row>
    <row r="537" spans="1:15" x14ac:dyDescent="0.2">
      <c r="A537" s="8">
        <v>23893</v>
      </c>
      <c r="B537" s="8" t="s">
        <v>36</v>
      </c>
      <c r="C537" s="8" t="s">
        <v>39</v>
      </c>
      <c r="D537" s="9" t="s">
        <v>65</v>
      </c>
      <c r="E537" s="8">
        <v>3</v>
      </c>
      <c r="F537" s="8" t="s">
        <v>13</v>
      </c>
      <c r="G537" s="8" t="s">
        <v>14</v>
      </c>
      <c r="H537" s="8" t="s">
        <v>15</v>
      </c>
      <c r="I537" s="8">
        <v>3</v>
      </c>
      <c r="J537" s="8" t="s">
        <v>30</v>
      </c>
      <c r="K537" s="8" t="s">
        <v>32</v>
      </c>
      <c r="L537" s="8" t="s">
        <v>46</v>
      </c>
      <c r="M537" s="8" t="s">
        <v>18</v>
      </c>
      <c r="N537" s="8"/>
      <c r="O537" s="8"/>
    </row>
    <row r="538" spans="1:15" x14ac:dyDescent="0.2">
      <c r="A538" s="8">
        <v>13907</v>
      </c>
      <c r="B538" s="8" t="s">
        <v>37</v>
      </c>
      <c r="C538" s="8" t="s">
        <v>38</v>
      </c>
      <c r="D538" s="9" t="s">
        <v>65</v>
      </c>
      <c r="E538" s="8">
        <v>3</v>
      </c>
      <c r="F538" s="8" t="s">
        <v>13</v>
      </c>
      <c r="G538" s="8" t="s">
        <v>14</v>
      </c>
      <c r="H538" s="8" t="s">
        <v>15</v>
      </c>
      <c r="I538" s="8">
        <v>1</v>
      </c>
      <c r="J538" s="8" t="s">
        <v>16</v>
      </c>
      <c r="K538" s="8" t="s">
        <v>32</v>
      </c>
      <c r="L538" s="8" t="s">
        <v>46</v>
      </c>
      <c r="M538" s="8" t="s">
        <v>15</v>
      </c>
      <c r="N538" s="8"/>
      <c r="O538" s="8"/>
    </row>
    <row r="539" spans="1:15" x14ac:dyDescent="0.2">
      <c r="A539" s="8">
        <v>14900</v>
      </c>
      <c r="B539" s="8" t="s">
        <v>36</v>
      </c>
      <c r="C539" s="8" t="s">
        <v>38</v>
      </c>
      <c r="D539" s="9" t="s">
        <v>64</v>
      </c>
      <c r="E539" s="8">
        <v>1</v>
      </c>
      <c r="F539" s="8" t="s">
        <v>19</v>
      </c>
      <c r="G539" s="8" t="s">
        <v>20</v>
      </c>
      <c r="H539" s="8" t="s">
        <v>15</v>
      </c>
      <c r="I539" s="8">
        <v>1</v>
      </c>
      <c r="J539" s="8" t="s">
        <v>26</v>
      </c>
      <c r="K539" s="8" t="s">
        <v>32</v>
      </c>
      <c r="L539" s="8" t="s">
        <v>46</v>
      </c>
      <c r="M539" s="8" t="s">
        <v>15</v>
      </c>
      <c r="N539" s="8"/>
      <c r="O539" s="8"/>
    </row>
    <row r="540" spans="1:15" x14ac:dyDescent="0.2">
      <c r="A540" s="8">
        <v>11262</v>
      </c>
      <c r="B540" s="8" t="s">
        <v>36</v>
      </c>
      <c r="C540" s="8" t="s">
        <v>38</v>
      </c>
      <c r="D540" s="9" t="s">
        <v>65</v>
      </c>
      <c r="E540" s="8">
        <v>4</v>
      </c>
      <c r="F540" s="8" t="s">
        <v>13</v>
      </c>
      <c r="G540" s="8" t="s">
        <v>28</v>
      </c>
      <c r="H540" s="8" t="s">
        <v>15</v>
      </c>
      <c r="I540" s="8">
        <v>0</v>
      </c>
      <c r="J540" s="8" t="s">
        <v>16</v>
      </c>
      <c r="K540" s="8" t="s">
        <v>32</v>
      </c>
      <c r="L540" s="8" t="s">
        <v>46</v>
      </c>
      <c r="M540" s="8" t="s">
        <v>18</v>
      </c>
      <c r="N540" s="8"/>
      <c r="O540" s="8"/>
    </row>
    <row r="541" spans="1:15" x14ac:dyDescent="0.2">
      <c r="A541" s="8">
        <v>22294</v>
      </c>
      <c r="B541" s="8" t="s">
        <v>37</v>
      </c>
      <c r="C541" s="8" t="s">
        <v>38</v>
      </c>
      <c r="D541" s="9" t="s">
        <v>65</v>
      </c>
      <c r="E541" s="8">
        <v>0</v>
      </c>
      <c r="F541" s="8" t="s">
        <v>13</v>
      </c>
      <c r="G541" s="8" t="s">
        <v>21</v>
      </c>
      <c r="H541" s="8" t="s">
        <v>18</v>
      </c>
      <c r="I541" s="8">
        <v>1</v>
      </c>
      <c r="J541" s="8" t="s">
        <v>22</v>
      </c>
      <c r="K541" s="8" t="s">
        <v>32</v>
      </c>
      <c r="L541" s="8" t="s">
        <v>48</v>
      </c>
      <c r="M541" s="8" t="s">
        <v>15</v>
      </c>
      <c r="N541" s="8"/>
      <c r="O541" s="8"/>
    </row>
    <row r="542" spans="1:15" x14ac:dyDescent="0.2">
      <c r="A542" s="8">
        <v>12195</v>
      </c>
      <c r="B542" s="8" t="s">
        <v>37</v>
      </c>
      <c r="C542" s="8" t="s">
        <v>38</v>
      </c>
      <c r="D542" s="9" t="s">
        <v>65</v>
      </c>
      <c r="E542" s="8">
        <v>3</v>
      </c>
      <c r="F542" s="8" t="s">
        <v>31</v>
      </c>
      <c r="G542" s="8" t="s">
        <v>28</v>
      </c>
      <c r="H542" s="8" t="s">
        <v>15</v>
      </c>
      <c r="I542" s="8">
        <v>2</v>
      </c>
      <c r="J542" s="8" t="s">
        <v>26</v>
      </c>
      <c r="K542" s="8" t="s">
        <v>32</v>
      </c>
      <c r="L542" s="8" t="s">
        <v>46</v>
      </c>
      <c r="M542" s="8" t="s">
        <v>18</v>
      </c>
      <c r="N542" s="8"/>
      <c r="O542" s="8"/>
    </row>
    <row r="543" spans="1:15" x14ac:dyDescent="0.2">
      <c r="A543" s="8">
        <v>25375</v>
      </c>
      <c r="B543" s="8" t="s">
        <v>36</v>
      </c>
      <c r="C543" s="8" t="s">
        <v>39</v>
      </c>
      <c r="D543" s="9" t="s">
        <v>65</v>
      </c>
      <c r="E543" s="8">
        <v>1</v>
      </c>
      <c r="F543" s="8" t="s">
        <v>31</v>
      </c>
      <c r="G543" s="8" t="s">
        <v>14</v>
      </c>
      <c r="H543" s="8" t="s">
        <v>15</v>
      </c>
      <c r="I543" s="8">
        <v>0</v>
      </c>
      <c r="J543" s="8" t="s">
        <v>26</v>
      </c>
      <c r="K543" s="8" t="s">
        <v>32</v>
      </c>
      <c r="L543" s="8" t="s">
        <v>48</v>
      </c>
      <c r="M543" s="8" t="s">
        <v>18</v>
      </c>
      <c r="N543" s="8"/>
      <c r="O543" s="8"/>
    </row>
    <row r="544" spans="1:15" x14ac:dyDescent="0.2">
      <c r="A544" s="8">
        <v>11143</v>
      </c>
      <c r="B544" s="8" t="s">
        <v>36</v>
      </c>
      <c r="C544" s="8" t="s">
        <v>39</v>
      </c>
      <c r="D544" s="9" t="s">
        <v>64</v>
      </c>
      <c r="E544" s="8">
        <v>0</v>
      </c>
      <c r="F544" s="8" t="s">
        <v>27</v>
      </c>
      <c r="G544" s="8" t="s">
        <v>14</v>
      </c>
      <c r="H544" s="8" t="s">
        <v>15</v>
      </c>
      <c r="I544" s="8">
        <v>2</v>
      </c>
      <c r="J544" s="8" t="s">
        <v>23</v>
      </c>
      <c r="K544" s="8" t="s">
        <v>32</v>
      </c>
      <c r="L544" s="8" t="s">
        <v>48</v>
      </c>
      <c r="M544" s="8" t="s">
        <v>18</v>
      </c>
      <c r="N544" s="8"/>
      <c r="O544" s="8"/>
    </row>
    <row r="545" spans="1:15" x14ac:dyDescent="0.2">
      <c r="A545" s="8">
        <v>25898</v>
      </c>
      <c r="B545" s="8" t="s">
        <v>36</v>
      </c>
      <c r="C545" s="8" t="s">
        <v>38</v>
      </c>
      <c r="D545" s="9" t="s">
        <v>65</v>
      </c>
      <c r="E545" s="8">
        <v>2</v>
      </c>
      <c r="F545" s="8" t="s">
        <v>27</v>
      </c>
      <c r="G545" s="8" t="s">
        <v>21</v>
      </c>
      <c r="H545" s="8" t="s">
        <v>15</v>
      </c>
      <c r="I545" s="8">
        <v>2</v>
      </c>
      <c r="J545" s="8" t="s">
        <v>22</v>
      </c>
      <c r="K545" s="8" t="s">
        <v>32</v>
      </c>
      <c r="L545" s="8" t="s">
        <v>46</v>
      </c>
      <c r="M545" s="8" t="s">
        <v>18</v>
      </c>
      <c r="N545" s="8"/>
      <c r="O545" s="8"/>
    </row>
    <row r="546" spans="1:15" x14ac:dyDescent="0.2">
      <c r="A546" s="8">
        <v>24397</v>
      </c>
      <c r="B546" s="8" t="s">
        <v>37</v>
      </c>
      <c r="C546" s="8" t="s">
        <v>39</v>
      </c>
      <c r="D546" s="9" t="s">
        <v>65</v>
      </c>
      <c r="E546" s="8">
        <v>2</v>
      </c>
      <c r="F546" s="8" t="s">
        <v>13</v>
      </c>
      <c r="G546" s="8" t="s">
        <v>28</v>
      </c>
      <c r="H546" s="8" t="s">
        <v>18</v>
      </c>
      <c r="I546" s="8">
        <v>4</v>
      </c>
      <c r="J546" s="8" t="s">
        <v>26</v>
      </c>
      <c r="K546" s="8" t="s">
        <v>32</v>
      </c>
      <c r="L546" s="8" t="s">
        <v>46</v>
      </c>
      <c r="M546" s="8" t="s">
        <v>18</v>
      </c>
      <c r="N546" s="8"/>
      <c r="O546" s="8"/>
    </row>
    <row r="547" spans="1:15" x14ac:dyDescent="0.2">
      <c r="A547" s="8">
        <v>19758</v>
      </c>
      <c r="B547" s="8" t="s">
        <v>37</v>
      </c>
      <c r="C547" s="8" t="s">
        <v>39</v>
      </c>
      <c r="D547" s="9" t="s">
        <v>65</v>
      </c>
      <c r="E547" s="8">
        <v>0</v>
      </c>
      <c r="F547" s="8" t="s">
        <v>19</v>
      </c>
      <c r="G547" s="8" t="s">
        <v>14</v>
      </c>
      <c r="H547" s="8" t="s">
        <v>18</v>
      </c>
      <c r="I547" s="8">
        <v>2</v>
      </c>
      <c r="J547" s="8" t="s">
        <v>26</v>
      </c>
      <c r="K547" s="8" t="s">
        <v>32</v>
      </c>
      <c r="L547" s="8" t="s">
        <v>48</v>
      </c>
      <c r="M547" s="8" t="s">
        <v>18</v>
      </c>
      <c r="N547" s="8"/>
      <c r="O547" s="8"/>
    </row>
    <row r="548" spans="1:15" x14ac:dyDescent="0.2">
      <c r="A548" s="8">
        <v>15529</v>
      </c>
      <c r="B548" s="8" t="s">
        <v>36</v>
      </c>
      <c r="C548" s="8" t="s">
        <v>39</v>
      </c>
      <c r="D548" s="9" t="s">
        <v>65</v>
      </c>
      <c r="E548" s="8">
        <v>4</v>
      </c>
      <c r="F548" s="8" t="s">
        <v>13</v>
      </c>
      <c r="G548" s="8" t="s">
        <v>21</v>
      </c>
      <c r="H548" s="8" t="s">
        <v>15</v>
      </c>
      <c r="I548" s="8">
        <v>2</v>
      </c>
      <c r="J548" s="8" t="s">
        <v>22</v>
      </c>
      <c r="K548" s="8" t="s">
        <v>32</v>
      </c>
      <c r="L548" s="8" t="s">
        <v>46</v>
      </c>
      <c r="M548" s="8" t="s">
        <v>15</v>
      </c>
      <c r="N548" s="8"/>
      <c r="O548" s="8"/>
    </row>
    <row r="549" spans="1:15" x14ac:dyDescent="0.2">
      <c r="A549" s="8">
        <v>19884</v>
      </c>
      <c r="B549" s="8" t="s">
        <v>36</v>
      </c>
      <c r="C549" s="8" t="s">
        <v>39</v>
      </c>
      <c r="D549" s="9" t="s">
        <v>65</v>
      </c>
      <c r="E549" s="8">
        <v>2</v>
      </c>
      <c r="F549" s="8" t="s">
        <v>27</v>
      </c>
      <c r="G549" s="8" t="s">
        <v>21</v>
      </c>
      <c r="H549" s="8" t="s">
        <v>15</v>
      </c>
      <c r="I549" s="8">
        <v>2</v>
      </c>
      <c r="J549" s="8" t="s">
        <v>22</v>
      </c>
      <c r="K549" s="8" t="s">
        <v>32</v>
      </c>
      <c r="L549" s="8" t="s">
        <v>46</v>
      </c>
      <c r="M549" s="8" t="s">
        <v>15</v>
      </c>
      <c r="N549" s="8"/>
      <c r="O549" s="8"/>
    </row>
    <row r="550" spans="1:15" x14ac:dyDescent="0.2">
      <c r="A550" s="8">
        <v>18674</v>
      </c>
      <c r="B550" s="8" t="s">
        <v>37</v>
      </c>
      <c r="C550" s="8" t="s">
        <v>38</v>
      </c>
      <c r="D550" s="9" t="s">
        <v>65</v>
      </c>
      <c r="E550" s="8">
        <v>4</v>
      </c>
      <c r="F550" s="8" t="s">
        <v>31</v>
      </c>
      <c r="G550" s="8" t="s">
        <v>14</v>
      </c>
      <c r="H550" s="8" t="s">
        <v>18</v>
      </c>
      <c r="I550" s="8">
        <v>0</v>
      </c>
      <c r="J550" s="8" t="s">
        <v>16</v>
      </c>
      <c r="K550" s="8" t="s">
        <v>32</v>
      </c>
      <c r="L550" s="8" t="s">
        <v>46</v>
      </c>
      <c r="M550" s="8" t="s">
        <v>18</v>
      </c>
      <c r="N550" s="8"/>
      <c r="O550" s="8"/>
    </row>
    <row r="551" spans="1:15" x14ac:dyDescent="0.2">
      <c r="A551" s="8">
        <v>13453</v>
      </c>
      <c r="B551" s="8" t="s">
        <v>36</v>
      </c>
      <c r="C551" s="8" t="s">
        <v>38</v>
      </c>
      <c r="D551" s="9" t="s">
        <v>65</v>
      </c>
      <c r="E551" s="8">
        <v>3</v>
      </c>
      <c r="F551" s="8" t="s">
        <v>13</v>
      </c>
      <c r="G551" s="8" t="s">
        <v>28</v>
      </c>
      <c r="H551" s="8" t="s">
        <v>15</v>
      </c>
      <c r="I551" s="8">
        <v>3</v>
      </c>
      <c r="J551" s="8" t="s">
        <v>16</v>
      </c>
      <c r="K551" s="8" t="s">
        <v>32</v>
      </c>
      <c r="L551" s="8" t="s">
        <v>46</v>
      </c>
      <c r="M551" s="8" t="s">
        <v>15</v>
      </c>
      <c r="N551" s="8"/>
      <c r="O551" s="8"/>
    </row>
    <row r="552" spans="1:15" x14ac:dyDescent="0.2">
      <c r="A552" s="8">
        <v>14063</v>
      </c>
      <c r="B552" s="8" t="s">
        <v>37</v>
      </c>
      <c r="C552" s="8" t="s">
        <v>38</v>
      </c>
      <c r="D552" s="9" t="s">
        <v>65</v>
      </c>
      <c r="E552" s="8">
        <v>0</v>
      </c>
      <c r="F552" s="8" t="s">
        <v>13</v>
      </c>
      <c r="G552" s="8" t="s">
        <v>21</v>
      </c>
      <c r="H552" s="8" t="s">
        <v>18</v>
      </c>
      <c r="I552" s="8">
        <v>1</v>
      </c>
      <c r="J552" s="8" t="s">
        <v>16</v>
      </c>
      <c r="K552" s="8" t="s">
        <v>24</v>
      </c>
      <c r="L552" s="8" t="s">
        <v>46</v>
      </c>
      <c r="M552" s="8" t="s">
        <v>15</v>
      </c>
      <c r="N552" s="8"/>
      <c r="O552" s="8"/>
    </row>
    <row r="553" spans="1:15" x14ac:dyDescent="0.2">
      <c r="A553" s="8">
        <v>27393</v>
      </c>
      <c r="B553" s="8" t="s">
        <v>36</v>
      </c>
      <c r="C553" s="8" t="s">
        <v>38</v>
      </c>
      <c r="D553" s="9" t="s">
        <v>65</v>
      </c>
      <c r="E553" s="8">
        <v>4</v>
      </c>
      <c r="F553" s="8" t="s">
        <v>13</v>
      </c>
      <c r="G553" s="8" t="s">
        <v>28</v>
      </c>
      <c r="H553" s="8" t="s">
        <v>15</v>
      </c>
      <c r="I553" s="8">
        <v>2</v>
      </c>
      <c r="J553" s="8" t="s">
        <v>30</v>
      </c>
      <c r="K553" s="8" t="s">
        <v>32</v>
      </c>
      <c r="L553" s="8" t="s">
        <v>47</v>
      </c>
      <c r="M553" s="8" t="s">
        <v>18</v>
      </c>
      <c r="N553" s="8"/>
      <c r="O553" s="8"/>
    </row>
    <row r="554" spans="1:15" x14ac:dyDescent="0.2">
      <c r="A554" s="8">
        <v>14417</v>
      </c>
      <c r="B554" s="8" t="s">
        <v>37</v>
      </c>
      <c r="C554" s="8" t="s">
        <v>39</v>
      </c>
      <c r="D554" s="9" t="s">
        <v>65</v>
      </c>
      <c r="E554" s="8">
        <v>3</v>
      </c>
      <c r="F554" s="8" t="s">
        <v>27</v>
      </c>
      <c r="G554" s="8" t="s">
        <v>21</v>
      </c>
      <c r="H554" s="8" t="s">
        <v>15</v>
      </c>
      <c r="I554" s="8">
        <v>2</v>
      </c>
      <c r="J554" s="8" t="s">
        <v>30</v>
      </c>
      <c r="K554" s="8" t="s">
        <v>32</v>
      </c>
      <c r="L554" s="8" t="s">
        <v>46</v>
      </c>
      <c r="M554" s="8" t="s">
        <v>15</v>
      </c>
      <c r="N554" s="8"/>
      <c r="O554" s="8"/>
    </row>
    <row r="555" spans="1:15" x14ac:dyDescent="0.2">
      <c r="A555" s="8">
        <v>17533</v>
      </c>
      <c r="B555" s="8" t="s">
        <v>36</v>
      </c>
      <c r="C555" s="8" t="s">
        <v>39</v>
      </c>
      <c r="D555" s="9" t="s">
        <v>64</v>
      </c>
      <c r="E555" s="8">
        <v>3</v>
      </c>
      <c r="F555" s="8" t="s">
        <v>19</v>
      </c>
      <c r="G555" s="8" t="s">
        <v>21</v>
      </c>
      <c r="H555" s="8" t="s">
        <v>18</v>
      </c>
      <c r="I555" s="8">
        <v>2</v>
      </c>
      <c r="J555" s="8" t="s">
        <v>23</v>
      </c>
      <c r="K555" s="8" t="s">
        <v>32</v>
      </c>
      <c r="L555" s="8" t="s">
        <v>47</v>
      </c>
      <c r="M555" s="8" t="s">
        <v>15</v>
      </c>
      <c r="N555" s="8"/>
      <c r="O555" s="8"/>
    </row>
    <row r="556" spans="1:15" x14ac:dyDescent="0.2">
      <c r="A556" s="8">
        <v>18580</v>
      </c>
      <c r="B556" s="8" t="s">
        <v>36</v>
      </c>
      <c r="C556" s="8" t="s">
        <v>38</v>
      </c>
      <c r="D556" s="9" t="s">
        <v>65</v>
      </c>
      <c r="E556" s="8">
        <v>2</v>
      </c>
      <c r="F556" s="8" t="s">
        <v>31</v>
      </c>
      <c r="G556" s="8" t="s">
        <v>21</v>
      </c>
      <c r="H556" s="8" t="s">
        <v>15</v>
      </c>
      <c r="I556" s="8">
        <v>0</v>
      </c>
      <c r="J556" s="8" t="s">
        <v>22</v>
      </c>
      <c r="K556" s="8" t="s">
        <v>32</v>
      </c>
      <c r="L556" s="8" t="s">
        <v>46</v>
      </c>
      <c r="M556" s="8" t="s">
        <v>15</v>
      </c>
      <c r="N556" s="8"/>
      <c r="O556" s="8"/>
    </row>
    <row r="557" spans="1:15" x14ac:dyDescent="0.2">
      <c r="A557" s="8">
        <v>17025</v>
      </c>
      <c r="B557" s="8" t="s">
        <v>37</v>
      </c>
      <c r="C557" s="8" t="s">
        <v>39</v>
      </c>
      <c r="D557" s="9" t="s">
        <v>65</v>
      </c>
      <c r="E557" s="8">
        <v>0</v>
      </c>
      <c r="F557" s="8" t="s">
        <v>19</v>
      </c>
      <c r="G557" s="8" t="s">
        <v>14</v>
      </c>
      <c r="H557" s="8" t="s">
        <v>18</v>
      </c>
      <c r="I557" s="8">
        <v>1</v>
      </c>
      <c r="J557" s="8" t="s">
        <v>22</v>
      </c>
      <c r="K557" s="8" t="s">
        <v>32</v>
      </c>
      <c r="L557" s="8" t="s">
        <v>46</v>
      </c>
      <c r="M557" s="8" t="s">
        <v>15</v>
      </c>
      <c r="N557" s="8"/>
      <c r="O557" s="8"/>
    </row>
    <row r="558" spans="1:15" x14ac:dyDescent="0.2">
      <c r="A558" s="8">
        <v>25293</v>
      </c>
      <c r="B558" s="8" t="s">
        <v>36</v>
      </c>
      <c r="C558" s="8" t="s">
        <v>39</v>
      </c>
      <c r="D558" s="9" t="s">
        <v>65</v>
      </c>
      <c r="E558" s="8">
        <v>4</v>
      </c>
      <c r="F558" s="8" t="s">
        <v>13</v>
      </c>
      <c r="G558" s="8" t="s">
        <v>28</v>
      </c>
      <c r="H558" s="8" t="s">
        <v>15</v>
      </c>
      <c r="I558" s="8">
        <v>0</v>
      </c>
      <c r="J558" s="8" t="s">
        <v>26</v>
      </c>
      <c r="K558" s="8" t="s">
        <v>32</v>
      </c>
      <c r="L558" s="8" t="s">
        <v>46</v>
      </c>
      <c r="M558" s="8" t="s">
        <v>18</v>
      </c>
      <c r="N558" s="8"/>
      <c r="O558" s="8"/>
    </row>
    <row r="559" spans="1:15" x14ac:dyDescent="0.2">
      <c r="A559" s="8">
        <v>24725</v>
      </c>
      <c r="B559" s="8" t="s">
        <v>36</v>
      </c>
      <c r="C559" s="8" t="s">
        <v>38</v>
      </c>
      <c r="D559" s="9" t="s">
        <v>64</v>
      </c>
      <c r="E559" s="8">
        <v>3</v>
      </c>
      <c r="F559" s="8" t="s">
        <v>19</v>
      </c>
      <c r="G559" s="8" t="s">
        <v>20</v>
      </c>
      <c r="H559" s="8" t="s">
        <v>15</v>
      </c>
      <c r="I559" s="8">
        <v>0</v>
      </c>
      <c r="J559" s="8" t="s">
        <v>26</v>
      </c>
      <c r="K559" s="8" t="s">
        <v>32</v>
      </c>
      <c r="L559" s="8" t="s">
        <v>48</v>
      </c>
      <c r="M559" s="8" t="s">
        <v>18</v>
      </c>
      <c r="N559" s="8"/>
      <c r="O559" s="8"/>
    </row>
    <row r="560" spans="1:15" x14ac:dyDescent="0.2">
      <c r="A560" s="8">
        <v>23200</v>
      </c>
      <c r="B560" s="8" t="s">
        <v>36</v>
      </c>
      <c r="C560" s="8" t="s">
        <v>38</v>
      </c>
      <c r="D560" s="9" t="s">
        <v>65</v>
      </c>
      <c r="E560" s="8">
        <v>3</v>
      </c>
      <c r="F560" s="8" t="s">
        <v>13</v>
      </c>
      <c r="G560" s="8" t="s">
        <v>14</v>
      </c>
      <c r="H560" s="8" t="s">
        <v>15</v>
      </c>
      <c r="I560" s="8">
        <v>2</v>
      </c>
      <c r="J560" s="8" t="s">
        <v>16</v>
      </c>
      <c r="K560" s="8" t="s">
        <v>32</v>
      </c>
      <c r="L560" s="8" t="s">
        <v>46</v>
      </c>
      <c r="M560" s="8" t="s">
        <v>18</v>
      </c>
      <c r="N560" s="8"/>
      <c r="O560" s="8"/>
    </row>
    <row r="561" spans="1:15" x14ac:dyDescent="0.2">
      <c r="A561" s="8">
        <v>15895</v>
      </c>
      <c r="B561" s="8" t="s">
        <v>37</v>
      </c>
      <c r="C561" s="8" t="s">
        <v>38</v>
      </c>
      <c r="D561" s="9" t="s">
        <v>65</v>
      </c>
      <c r="E561" s="8">
        <v>2</v>
      </c>
      <c r="F561" s="8" t="s">
        <v>13</v>
      </c>
      <c r="G561" s="8" t="s">
        <v>28</v>
      </c>
      <c r="H561" s="8" t="s">
        <v>15</v>
      </c>
      <c r="I561" s="8">
        <v>0</v>
      </c>
      <c r="J561" s="8" t="s">
        <v>30</v>
      </c>
      <c r="K561" s="8" t="s">
        <v>32</v>
      </c>
      <c r="L561" s="8" t="s">
        <v>46</v>
      </c>
      <c r="M561" s="8" t="s">
        <v>18</v>
      </c>
      <c r="N561" s="8"/>
      <c r="O561" s="8"/>
    </row>
    <row r="562" spans="1:15" x14ac:dyDescent="0.2">
      <c r="A562" s="8">
        <v>18577</v>
      </c>
      <c r="B562" s="8" t="s">
        <v>36</v>
      </c>
      <c r="C562" s="8" t="s">
        <v>38</v>
      </c>
      <c r="D562" s="9" t="s">
        <v>65</v>
      </c>
      <c r="E562" s="8">
        <v>0</v>
      </c>
      <c r="F562" s="8" t="s">
        <v>31</v>
      </c>
      <c r="G562" s="8" t="s">
        <v>21</v>
      </c>
      <c r="H562" s="8" t="s">
        <v>15</v>
      </c>
      <c r="I562" s="8">
        <v>0</v>
      </c>
      <c r="J562" s="8" t="s">
        <v>16</v>
      </c>
      <c r="K562" s="8" t="s">
        <v>32</v>
      </c>
      <c r="L562" s="8" t="s">
        <v>46</v>
      </c>
      <c r="M562" s="8" t="s">
        <v>18</v>
      </c>
      <c r="N562" s="8"/>
      <c r="O562" s="8"/>
    </row>
    <row r="563" spans="1:15" x14ac:dyDescent="0.2">
      <c r="A563" s="8">
        <v>27218</v>
      </c>
      <c r="B563" s="8" t="s">
        <v>36</v>
      </c>
      <c r="C563" s="8" t="s">
        <v>38</v>
      </c>
      <c r="D563" s="9" t="s">
        <v>64</v>
      </c>
      <c r="E563" s="8">
        <v>2</v>
      </c>
      <c r="F563" s="8" t="s">
        <v>29</v>
      </c>
      <c r="G563" s="8" t="s">
        <v>20</v>
      </c>
      <c r="H563" s="8" t="s">
        <v>18</v>
      </c>
      <c r="I563" s="8">
        <v>0</v>
      </c>
      <c r="J563" s="8" t="s">
        <v>16</v>
      </c>
      <c r="K563" s="8" t="s">
        <v>32</v>
      </c>
      <c r="L563" s="8" t="s">
        <v>46</v>
      </c>
      <c r="M563" s="8" t="s">
        <v>18</v>
      </c>
      <c r="N563" s="8"/>
      <c r="O563" s="8"/>
    </row>
    <row r="564" spans="1:15" x14ac:dyDescent="0.2">
      <c r="A564" s="8">
        <v>18560</v>
      </c>
      <c r="B564" s="8" t="s">
        <v>36</v>
      </c>
      <c r="C564" s="8" t="s">
        <v>38</v>
      </c>
      <c r="D564" s="9" t="s">
        <v>65</v>
      </c>
      <c r="E564" s="8">
        <v>2</v>
      </c>
      <c r="F564" s="8" t="s">
        <v>31</v>
      </c>
      <c r="G564" s="8" t="s">
        <v>21</v>
      </c>
      <c r="H564" s="8" t="s">
        <v>15</v>
      </c>
      <c r="I564" s="8">
        <v>0</v>
      </c>
      <c r="J564" s="8" t="s">
        <v>22</v>
      </c>
      <c r="K564" s="8" t="s">
        <v>32</v>
      </c>
      <c r="L564" s="8" t="s">
        <v>48</v>
      </c>
      <c r="M564" s="8" t="s">
        <v>15</v>
      </c>
      <c r="N564" s="8"/>
      <c r="O564" s="8"/>
    </row>
    <row r="565" spans="1:15" x14ac:dyDescent="0.2">
      <c r="A565" s="8">
        <v>25006</v>
      </c>
      <c r="B565" s="8" t="s">
        <v>37</v>
      </c>
      <c r="C565" s="8" t="s">
        <v>38</v>
      </c>
      <c r="D565" s="9" t="s">
        <v>64</v>
      </c>
      <c r="E565" s="8">
        <v>0</v>
      </c>
      <c r="F565" s="8" t="s">
        <v>19</v>
      </c>
      <c r="G565" s="8" t="s">
        <v>14</v>
      </c>
      <c r="H565" s="8" t="s">
        <v>15</v>
      </c>
      <c r="I565" s="8">
        <v>1</v>
      </c>
      <c r="J565" s="8" t="s">
        <v>23</v>
      </c>
      <c r="K565" s="8" t="s">
        <v>32</v>
      </c>
      <c r="L565" s="8" t="s">
        <v>48</v>
      </c>
      <c r="M565" s="8" t="s">
        <v>18</v>
      </c>
      <c r="N565" s="8"/>
      <c r="O565" s="8"/>
    </row>
    <row r="566" spans="1:15" x14ac:dyDescent="0.2">
      <c r="A566" s="8">
        <v>17369</v>
      </c>
      <c r="B566" s="8" t="s">
        <v>37</v>
      </c>
      <c r="C566" s="8" t="s">
        <v>39</v>
      </c>
      <c r="D566" s="9" t="s">
        <v>64</v>
      </c>
      <c r="E566" s="8">
        <v>0</v>
      </c>
      <c r="F566" s="8" t="s">
        <v>19</v>
      </c>
      <c r="G566" s="8" t="s">
        <v>14</v>
      </c>
      <c r="H566" s="8" t="s">
        <v>15</v>
      </c>
      <c r="I566" s="8">
        <v>1</v>
      </c>
      <c r="J566" s="8" t="s">
        <v>23</v>
      </c>
      <c r="K566" s="8" t="s">
        <v>32</v>
      </c>
      <c r="L566" s="8" t="s">
        <v>48</v>
      </c>
      <c r="M566" s="8" t="s">
        <v>18</v>
      </c>
      <c r="N566" s="8"/>
      <c r="O566" s="8"/>
    </row>
    <row r="567" spans="1:15" x14ac:dyDescent="0.2">
      <c r="A567" s="8">
        <v>14495</v>
      </c>
      <c r="B567" s="8" t="s">
        <v>36</v>
      </c>
      <c r="C567" s="8" t="s">
        <v>39</v>
      </c>
      <c r="D567" s="9" t="s">
        <v>64</v>
      </c>
      <c r="E567" s="8">
        <v>3</v>
      </c>
      <c r="F567" s="8" t="s">
        <v>19</v>
      </c>
      <c r="G567" s="8" t="s">
        <v>21</v>
      </c>
      <c r="H567" s="8" t="s">
        <v>18</v>
      </c>
      <c r="I567" s="8">
        <v>2</v>
      </c>
      <c r="J567" s="8" t="s">
        <v>23</v>
      </c>
      <c r="K567" s="8" t="s">
        <v>32</v>
      </c>
      <c r="L567" s="8" t="s">
        <v>46</v>
      </c>
      <c r="M567" s="8" t="s">
        <v>15</v>
      </c>
      <c r="N567" s="8"/>
      <c r="O567" s="8"/>
    </row>
    <row r="568" spans="1:15" x14ac:dyDescent="0.2">
      <c r="A568" s="8">
        <v>18847</v>
      </c>
      <c r="B568" s="8" t="s">
        <v>36</v>
      </c>
      <c r="C568" s="8" t="s">
        <v>38</v>
      </c>
      <c r="D568" s="9" t="s">
        <v>65</v>
      </c>
      <c r="E568" s="8">
        <v>2</v>
      </c>
      <c r="F568" s="8" t="s">
        <v>31</v>
      </c>
      <c r="G568" s="8" t="s">
        <v>28</v>
      </c>
      <c r="H568" s="8" t="s">
        <v>15</v>
      </c>
      <c r="I568" s="8">
        <v>2</v>
      </c>
      <c r="J568" s="8" t="s">
        <v>23</v>
      </c>
      <c r="K568" s="8" t="s">
        <v>32</v>
      </c>
      <c r="L568" s="8" t="s">
        <v>47</v>
      </c>
      <c r="M568" s="8" t="s">
        <v>18</v>
      </c>
      <c r="N568" s="8"/>
      <c r="O568" s="8"/>
    </row>
    <row r="569" spans="1:15" x14ac:dyDescent="0.2">
      <c r="A569" s="8">
        <v>14754</v>
      </c>
      <c r="B569" s="8" t="s">
        <v>36</v>
      </c>
      <c r="C569" s="8" t="s">
        <v>39</v>
      </c>
      <c r="D569" s="9" t="s">
        <v>64</v>
      </c>
      <c r="E569" s="8">
        <v>1</v>
      </c>
      <c r="F569" s="8" t="s">
        <v>19</v>
      </c>
      <c r="G569" s="8" t="s">
        <v>20</v>
      </c>
      <c r="H569" s="8" t="s">
        <v>15</v>
      </c>
      <c r="I569" s="8">
        <v>1</v>
      </c>
      <c r="J569" s="8" t="s">
        <v>26</v>
      </c>
      <c r="K569" s="8" t="s">
        <v>32</v>
      </c>
      <c r="L569" s="8" t="s">
        <v>46</v>
      </c>
      <c r="M569" s="8" t="s">
        <v>15</v>
      </c>
      <c r="N569" s="8"/>
      <c r="O569" s="8"/>
    </row>
    <row r="570" spans="1:15" x14ac:dyDescent="0.2">
      <c r="A570" s="8">
        <v>23378</v>
      </c>
      <c r="B570" s="8" t="s">
        <v>36</v>
      </c>
      <c r="C570" s="8" t="s">
        <v>39</v>
      </c>
      <c r="D570" s="9" t="s">
        <v>65</v>
      </c>
      <c r="E570" s="8">
        <v>1</v>
      </c>
      <c r="F570" s="8" t="s">
        <v>19</v>
      </c>
      <c r="G570" s="8" t="s">
        <v>14</v>
      </c>
      <c r="H570" s="8" t="s">
        <v>15</v>
      </c>
      <c r="I570" s="8">
        <v>1</v>
      </c>
      <c r="J570" s="8" t="s">
        <v>22</v>
      </c>
      <c r="K570" s="8" t="s">
        <v>32</v>
      </c>
      <c r="L570" s="8" t="s">
        <v>46</v>
      </c>
      <c r="M570" s="8" t="s">
        <v>15</v>
      </c>
      <c r="N570" s="8"/>
      <c r="O570" s="8"/>
    </row>
    <row r="571" spans="1:15" x14ac:dyDescent="0.2">
      <c r="A571" s="8">
        <v>26452</v>
      </c>
      <c r="B571" s="8" t="s">
        <v>37</v>
      </c>
      <c r="C571" s="8" t="s">
        <v>39</v>
      </c>
      <c r="D571" s="9" t="s">
        <v>65</v>
      </c>
      <c r="E571" s="8">
        <v>3</v>
      </c>
      <c r="F571" s="8" t="s">
        <v>31</v>
      </c>
      <c r="G571" s="8" t="s">
        <v>28</v>
      </c>
      <c r="H571" s="8" t="s">
        <v>15</v>
      </c>
      <c r="I571" s="8">
        <v>2</v>
      </c>
      <c r="J571" s="8" t="s">
        <v>30</v>
      </c>
      <c r="K571" s="8" t="s">
        <v>32</v>
      </c>
      <c r="L571" s="8" t="s">
        <v>47</v>
      </c>
      <c r="M571" s="8" t="s">
        <v>18</v>
      </c>
      <c r="N571" s="8"/>
      <c r="O571" s="8"/>
    </row>
    <row r="572" spans="1:15" x14ac:dyDescent="0.2">
      <c r="A572" s="8">
        <v>20370</v>
      </c>
      <c r="B572" s="8" t="s">
        <v>36</v>
      </c>
      <c r="C572" s="8" t="s">
        <v>39</v>
      </c>
      <c r="D572" s="9" t="s">
        <v>65</v>
      </c>
      <c r="E572" s="8">
        <v>3</v>
      </c>
      <c r="F572" s="8" t="s">
        <v>29</v>
      </c>
      <c r="G572" s="8" t="s">
        <v>14</v>
      </c>
      <c r="H572" s="8" t="s">
        <v>15</v>
      </c>
      <c r="I572" s="8">
        <v>2</v>
      </c>
      <c r="J572" s="8" t="s">
        <v>23</v>
      </c>
      <c r="K572" s="8" t="s">
        <v>32</v>
      </c>
      <c r="L572" s="8" t="s">
        <v>46</v>
      </c>
      <c r="M572" s="8" t="s">
        <v>18</v>
      </c>
      <c r="N572" s="8"/>
      <c r="O572" s="8"/>
    </row>
    <row r="573" spans="1:15" x14ac:dyDescent="0.2">
      <c r="A573" s="8">
        <v>20528</v>
      </c>
      <c r="B573" s="8" t="s">
        <v>36</v>
      </c>
      <c r="C573" s="8" t="s">
        <v>39</v>
      </c>
      <c r="D573" s="9" t="s">
        <v>64</v>
      </c>
      <c r="E573" s="8">
        <v>2</v>
      </c>
      <c r="F573" s="8" t="s">
        <v>29</v>
      </c>
      <c r="G573" s="8" t="s">
        <v>14</v>
      </c>
      <c r="H573" s="8" t="s">
        <v>15</v>
      </c>
      <c r="I573" s="8">
        <v>2</v>
      </c>
      <c r="J573" s="8" t="s">
        <v>22</v>
      </c>
      <c r="K573" s="8" t="s">
        <v>32</v>
      </c>
      <c r="L573" s="8" t="s">
        <v>46</v>
      </c>
      <c r="M573" s="8" t="s">
        <v>18</v>
      </c>
      <c r="N573" s="8"/>
      <c r="O573" s="8"/>
    </row>
    <row r="574" spans="1:15" x14ac:dyDescent="0.2">
      <c r="A574" s="8">
        <v>23549</v>
      </c>
      <c r="B574" s="8" t="s">
        <v>37</v>
      </c>
      <c r="C574" s="8" t="s">
        <v>39</v>
      </c>
      <c r="D574" s="9" t="s">
        <v>64</v>
      </c>
      <c r="E574" s="8">
        <v>0</v>
      </c>
      <c r="F574" s="8" t="s">
        <v>27</v>
      </c>
      <c r="G574" s="8" t="s">
        <v>14</v>
      </c>
      <c r="H574" s="8" t="s">
        <v>15</v>
      </c>
      <c r="I574" s="8">
        <v>2</v>
      </c>
      <c r="J574" s="8" t="s">
        <v>23</v>
      </c>
      <c r="K574" s="8" t="s">
        <v>32</v>
      </c>
      <c r="L574" s="8" t="s">
        <v>48</v>
      </c>
      <c r="M574" s="8" t="s">
        <v>18</v>
      </c>
      <c r="N574" s="8"/>
      <c r="O574" s="8"/>
    </row>
    <row r="575" spans="1:15" x14ac:dyDescent="0.2">
      <c r="A575" s="8">
        <v>21751</v>
      </c>
      <c r="B575" s="8" t="s">
        <v>36</v>
      </c>
      <c r="C575" s="8" t="s">
        <v>39</v>
      </c>
      <c r="D575" s="9" t="s">
        <v>65</v>
      </c>
      <c r="E575" s="8">
        <v>3</v>
      </c>
      <c r="F575" s="8" t="s">
        <v>31</v>
      </c>
      <c r="G575" s="8" t="s">
        <v>28</v>
      </c>
      <c r="H575" s="8" t="s">
        <v>15</v>
      </c>
      <c r="I575" s="8">
        <v>2</v>
      </c>
      <c r="J575" s="8" t="s">
        <v>26</v>
      </c>
      <c r="K575" s="8" t="s">
        <v>32</v>
      </c>
      <c r="L575" s="8" t="s">
        <v>47</v>
      </c>
      <c r="M575" s="8" t="s">
        <v>18</v>
      </c>
      <c r="N575" s="8"/>
      <c r="O575" s="8"/>
    </row>
    <row r="576" spans="1:15" x14ac:dyDescent="0.2">
      <c r="A576" s="8">
        <v>21266</v>
      </c>
      <c r="B576" s="8" t="s">
        <v>37</v>
      </c>
      <c r="C576" s="8" t="s">
        <v>38</v>
      </c>
      <c r="D576" s="9" t="s">
        <v>65</v>
      </c>
      <c r="E576" s="8">
        <v>0</v>
      </c>
      <c r="F576" s="8" t="s">
        <v>13</v>
      </c>
      <c r="G576" s="8" t="s">
        <v>28</v>
      </c>
      <c r="H576" s="8" t="s">
        <v>15</v>
      </c>
      <c r="I576" s="8">
        <v>1</v>
      </c>
      <c r="J576" s="8" t="s">
        <v>26</v>
      </c>
      <c r="K576" s="8" t="s">
        <v>32</v>
      </c>
      <c r="L576" s="8" t="s">
        <v>48</v>
      </c>
      <c r="M576" s="8" t="s">
        <v>15</v>
      </c>
      <c r="N576" s="8"/>
      <c r="O576" s="8"/>
    </row>
    <row r="577" spans="1:15" x14ac:dyDescent="0.2">
      <c r="A577" s="8">
        <v>13388</v>
      </c>
      <c r="B577" s="8" t="s">
        <v>37</v>
      </c>
      <c r="C577" s="8" t="s">
        <v>39</v>
      </c>
      <c r="D577" s="9" t="s">
        <v>65</v>
      </c>
      <c r="E577" s="8">
        <v>2</v>
      </c>
      <c r="F577" s="8" t="s">
        <v>19</v>
      </c>
      <c r="G577" s="8" t="s">
        <v>21</v>
      </c>
      <c r="H577" s="8" t="s">
        <v>15</v>
      </c>
      <c r="I577" s="8">
        <v>1</v>
      </c>
      <c r="J577" s="8" t="s">
        <v>30</v>
      </c>
      <c r="K577" s="8" t="s">
        <v>32</v>
      </c>
      <c r="L577" s="8" t="s">
        <v>46</v>
      </c>
      <c r="M577" s="8" t="s">
        <v>18</v>
      </c>
      <c r="N577" s="8"/>
      <c r="O577" s="8"/>
    </row>
    <row r="578" spans="1:15" x14ac:dyDescent="0.2">
      <c r="A578" s="8">
        <v>18752</v>
      </c>
      <c r="B578" s="8" t="s">
        <v>37</v>
      </c>
      <c r="C578" s="8" t="s">
        <v>38</v>
      </c>
      <c r="D578" s="9" t="s">
        <v>64</v>
      </c>
      <c r="E578" s="8">
        <v>0</v>
      </c>
      <c r="F578" s="8" t="s">
        <v>27</v>
      </c>
      <c r="G578" s="8" t="s">
        <v>14</v>
      </c>
      <c r="H578" s="8" t="s">
        <v>15</v>
      </c>
      <c r="I578" s="8">
        <v>1</v>
      </c>
      <c r="J578" s="8" t="s">
        <v>23</v>
      </c>
      <c r="K578" s="8" t="s">
        <v>32</v>
      </c>
      <c r="L578" s="8" t="s">
        <v>48</v>
      </c>
      <c r="M578" s="8" t="s">
        <v>18</v>
      </c>
      <c r="N578" s="8"/>
      <c r="O578" s="8"/>
    </row>
    <row r="579" spans="1:15" x14ac:dyDescent="0.2">
      <c r="A579" s="8">
        <v>16917</v>
      </c>
      <c r="B579" s="8" t="s">
        <v>36</v>
      </c>
      <c r="C579" s="8" t="s">
        <v>39</v>
      </c>
      <c r="D579" s="9" t="s">
        <v>65</v>
      </c>
      <c r="E579" s="8">
        <v>1</v>
      </c>
      <c r="F579" s="8" t="s">
        <v>13</v>
      </c>
      <c r="G579" s="8" t="s">
        <v>28</v>
      </c>
      <c r="H579" s="8" t="s">
        <v>15</v>
      </c>
      <c r="I579" s="8">
        <v>4</v>
      </c>
      <c r="J579" s="8" t="s">
        <v>16</v>
      </c>
      <c r="K579" s="8" t="s">
        <v>32</v>
      </c>
      <c r="L579" s="8" t="s">
        <v>48</v>
      </c>
      <c r="M579" s="8" t="s">
        <v>18</v>
      </c>
      <c r="N579" s="8"/>
      <c r="O579" s="8"/>
    </row>
    <row r="580" spans="1:15" x14ac:dyDescent="0.2">
      <c r="A580" s="8">
        <v>15313</v>
      </c>
      <c r="B580" s="8" t="s">
        <v>36</v>
      </c>
      <c r="C580" s="8" t="s">
        <v>39</v>
      </c>
      <c r="D580" s="9" t="s">
        <v>65</v>
      </c>
      <c r="E580" s="8">
        <v>4</v>
      </c>
      <c r="F580" s="8" t="s">
        <v>13</v>
      </c>
      <c r="G580" s="8" t="s">
        <v>28</v>
      </c>
      <c r="H580" s="8" t="s">
        <v>15</v>
      </c>
      <c r="I580" s="8">
        <v>2</v>
      </c>
      <c r="J580" s="8" t="s">
        <v>22</v>
      </c>
      <c r="K580" s="8" t="s">
        <v>32</v>
      </c>
      <c r="L580" s="8" t="s">
        <v>46</v>
      </c>
      <c r="M580" s="8" t="s">
        <v>18</v>
      </c>
      <c r="N580" s="8"/>
      <c r="O580" s="8"/>
    </row>
    <row r="581" spans="1:15" x14ac:dyDescent="0.2">
      <c r="A581" s="8">
        <v>25329</v>
      </c>
      <c r="B581" s="8" t="s">
        <v>37</v>
      </c>
      <c r="C581" s="8" t="s">
        <v>38</v>
      </c>
      <c r="D581" s="9" t="s">
        <v>64</v>
      </c>
      <c r="E581" s="8">
        <v>3</v>
      </c>
      <c r="F581" s="8" t="s">
        <v>19</v>
      </c>
      <c r="G581" s="8" t="s">
        <v>20</v>
      </c>
      <c r="H581" s="8" t="s">
        <v>18</v>
      </c>
      <c r="I581" s="8">
        <v>2</v>
      </c>
      <c r="J581" s="8" t="s">
        <v>16</v>
      </c>
      <c r="K581" s="8" t="s">
        <v>32</v>
      </c>
      <c r="L581" s="8" t="s">
        <v>48</v>
      </c>
      <c r="M581" s="8" t="s">
        <v>18</v>
      </c>
      <c r="N581" s="8"/>
      <c r="O581" s="8"/>
    </row>
    <row r="582" spans="1:15" x14ac:dyDescent="0.2">
      <c r="A582" s="8">
        <v>20380</v>
      </c>
      <c r="B582" s="8" t="s">
        <v>36</v>
      </c>
      <c r="C582" s="8" t="s">
        <v>38</v>
      </c>
      <c r="D582" s="9" t="s">
        <v>65</v>
      </c>
      <c r="E582" s="8">
        <v>3</v>
      </c>
      <c r="F582" s="8" t="s">
        <v>31</v>
      </c>
      <c r="G582" s="8" t="s">
        <v>28</v>
      </c>
      <c r="H582" s="8" t="s">
        <v>15</v>
      </c>
      <c r="I582" s="8">
        <v>2</v>
      </c>
      <c r="J582" s="8" t="s">
        <v>30</v>
      </c>
      <c r="K582" s="8" t="s">
        <v>32</v>
      </c>
      <c r="L582" s="8" t="s">
        <v>47</v>
      </c>
      <c r="M582" s="8" t="s">
        <v>18</v>
      </c>
      <c r="N582" s="8"/>
      <c r="O582" s="8"/>
    </row>
    <row r="583" spans="1:15" x14ac:dyDescent="0.2">
      <c r="A583" s="8">
        <v>23089</v>
      </c>
      <c r="B583" s="8" t="s">
        <v>36</v>
      </c>
      <c r="C583" s="8" t="s">
        <v>39</v>
      </c>
      <c r="D583" s="9" t="s">
        <v>64</v>
      </c>
      <c r="E583" s="8">
        <v>0</v>
      </c>
      <c r="F583" s="8" t="s">
        <v>19</v>
      </c>
      <c r="G583" s="8" t="s">
        <v>14</v>
      </c>
      <c r="H583" s="8" t="s">
        <v>15</v>
      </c>
      <c r="I583" s="8">
        <v>1</v>
      </c>
      <c r="J583" s="8" t="s">
        <v>23</v>
      </c>
      <c r="K583" s="8" t="s">
        <v>32</v>
      </c>
      <c r="L583" s="8" t="s">
        <v>48</v>
      </c>
      <c r="M583" s="8" t="s">
        <v>18</v>
      </c>
      <c r="N583" s="8"/>
      <c r="O583" s="8"/>
    </row>
    <row r="584" spans="1:15" x14ac:dyDescent="0.2">
      <c r="A584" s="8">
        <v>13749</v>
      </c>
      <c r="B584" s="8" t="s">
        <v>36</v>
      </c>
      <c r="C584" s="8" t="s">
        <v>39</v>
      </c>
      <c r="D584" s="9" t="s">
        <v>65</v>
      </c>
      <c r="E584" s="8">
        <v>4</v>
      </c>
      <c r="F584" s="8" t="s">
        <v>31</v>
      </c>
      <c r="G584" s="8" t="s">
        <v>14</v>
      </c>
      <c r="H584" s="8" t="s">
        <v>15</v>
      </c>
      <c r="I584" s="8">
        <v>0</v>
      </c>
      <c r="J584" s="8" t="s">
        <v>26</v>
      </c>
      <c r="K584" s="8" t="s">
        <v>32</v>
      </c>
      <c r="L584" s="8" t="s">
        <v>46</v>
      </c>
      <c r="M584" s="8" t="s">
        <v>18</v>
      </c>
      <c r="N584" s="8"/>
      <c r="O584" s="8"/>
    </row>
    <row r="585" spans="1:15" x14ac:dyDescent="0.2">
      <c r="A585" s="8">
        <v>24943</v>
      </c>
      <c r="B585" s="8" t="s">
        <v>36</v>
      </c>
      <c r="C585" s="8" t="s">
        <v>39</v>
      </c>
      <c r="D585" s="9" t="s">
        <v>65</v>
      </c>
      <c r="E585" s="8">
        <v>3</v>
      </c>
      <c r="F585" s="8" t="s">
        <v>13</v>
      </c>
      <c r="G585" s="8" t="s">
        <v>28</v>
      </c>
      <c r="H585" s="8" t="s">
        <v>15</v>
      </c>
      <c r="I585" s="8">
        <v>2</v>
      </c>
      <c r="J585" s="8" t="s">
        <v>30</v>
      </c>
      <c r="K585" s="8" t="s">
        <v>32</v>
      </c>
      <c r="L585" s="8" t="s">
        <v>47</v>
      </c>
      <c r="M585" s="8" t="s">
        <v>18</v>
      </c>
      <c r="N585" s="8"/>
      <c r="O585" s="8"/>
    </row>
    <row r="586" spans="1:15" x14ac:dyDescent="0.2">
      <c r="A586" s="8">
        <v>28667</v>
      </c>
      <c r="B586" s="8" t="s">
        <v>37</v>
      </c>
      <c r="C586" s="8" t="s">
        <v>39</v>
      </c>
      <c r="D586" s="9" t="s">
        <v>65</v>
      </c>
      <c r="E586" s="8">
        <v>2</v>
      </c>
      <c r="F586" s="8" t="s">
        <v>13</v>
      </c>
      <c r="G586" s="8" t="s">
        <v>14</v>
      </c>
      <c r="H586" s="8" t="s">
        <v>18</v>
      </c>
      <c r="I586" s="8">
        <v>1</v>
      </c>
      <c r="J586" s="8" t="s">
        <v>16</v>
      </c>
      <c r="K586" s="8" t="s">
        <v>32</v>
      </c>
      <c r="L586" s="8" t="s">
        <v>48</v>
      </c>
      <c r="M586" s="8" t="s">
        <v>15</v>
      </c>
      <c r="N586" s="8"/>
      <c r="O586" s="8"/>
    </row>
    <row r="587" spans="1:15" x14ac:dyDescent="0.2">
      <c r="A587" s="8">
        <v>15194</v>
      </c>
      <c r="B587" s="8" t="s">
        <v>37</v>
      </c>
      <c r="C587" s="8" t="s">
        <v>39</v>
      </c>
      <c r="D587" s="9" t="s">
        <v>65</v>
      </c>
      <c r="E587" s="8">
        <v>2</v>
      </c>
      <c r="F587" s="8" t="s">
        <v>13</v>
      </c>
      <c r="G587" s="8" t="s">
        <v>28</v>
      </c>
      <c r="H587" s="8" t="s">
        <v>18</v>
      </c>
      <c r="I587" s="8">
        <v>3</v>
      </c>
      <c r="J587" s="8" t="s">
        <v>16</v>
      </c>
      <c r="K587" s="8" t="s">
        <v>32</v>
      </c>
      <c r="L587" s="8" t="s">
        <v>46</v>
      </c>
      <c r="M587" s="8" t="s">
        <v>15</v>
      </c>
      <c r="N587" s="8"/>
      <c r="O587" s="8"/>
    </row>
    <row r="588" spans="1:15" x14ac:dyDescent="0.2">
      <c r="A588" s="8">
        <v>17436</v>
      </c>
      <c r="B588" s="8" t="s">
        <v>36</v>
      </c>
      <c r="C588" s="8" t="s">
        <v>39</v>
      </c>
      <c r="D588" s="9" t="s">
        <v>65</v>
      </c>
      <c r="E588" s="8">
        <v>2</v>
      </c>
      <c r="F588" s="8" t="s">
        <v>27</v>
      </c>
      <c r="G588" s="8" t="s">
        <v>21</v>
      </c>
      <c r="H588" s="8" t="s">
        <v>18</v>
      </c>
      <c r="I588" s="8">
        <v>2</v>
      </c>
      <c r="J588" s="8" t="s">
        <v>26</v>
      </c>
      <c r="K588" s="8" t="s">
        <v>32</v>
      </c>
      <c r="L588" s="8" t="s">
        <v>46</v>
      </c>
      <c r="M588" s="8" t="s">
        <v>18</v>
      </c>
      <c r="N588" s="8"/>
      <c r="O588" s="8"/>
    </row>
    <row r="589" spans="1:15" x14ac:dyDescent="0.2">
      <c r="A589" s="8">
        <v>18935</v>
      </c>
      <c r="B589" s="8" t="s">
        <v>36</v>
      </c>
      <c r="C589" s="8" t="s">
        <v>38</v>
      </c>
      <c r="D589" s="9" t="s">
        <v>65</v>
      </c>
      <c r="E589" s="8">
        <v>0</v>
      </c>
      <c r="F589" s="8" t="s">
        <v>31</v>
      </c>
      <c r="G589" s="8" t="s">
        <v>28</v>
      </c>
      <c r="H589" s="8" t="s">
        <v>15</v>
      </c>
      <c r="I589" s="8">
        <v>3</v>
      </c>
      <c r="J589" s="8" t="s">
        <v>26</v>
      </c>
      <c r="K589" s="8" t="s">
        <v>32</v>
      </c>
      <c r="L589" s="8" t="s">
        <v>46</v>
      </c>
      <c r="M589" s="8" t="s">
        <v>18</v>
      </c>
      <c r="N589" s="8"/>
      <c r="O589" s="8"/>
    </row>
    <row r="590" spans="1:15" x14ac:dyDescent="0.2">
      <c r="A590" s="8">
        <v>16871</v>
      </c>
      <c r="B590" s="8" t="s">
        <v>36</v>
      </c>
      <c r="C590" s="8" t="s">
        <v>38</v>
      </c>
      <c r="D590" s="9" t="s">
        <v>65</v>
      </c>
      <c r="E590" s="8">
        <v>2</v>
      </c>
      <c r="F590" s="8" t="s">
        <v>27</v>
      </c>
      <c r="G590" s="8" t="s">
        <v>21</v>
      </c>
      <c r="H590" s="8" t="s">
        <v>15</v>
      </c>
      <c r="I590" s="8">
        <v>1</v>
      </c>
      <c r="J590" s="8" t="s">
        <v>30</v>
      </c>
      <c r="K590" s="8" t="s">
        <v>32</v>
      </c>
      <c r="L590" s="8" t="s">
        <v>46</v>
      </c>
      <c r="M590" s="8" t="s">
        <v>15</v>
      </c>
      <c r="N590" s="8"/>
      <c r="O590" s="8"/>
    </row>
    <row r="591" spans="1:15" x14ac:dyDescent="0.2">
      <c r="A591" s="8">
        <v>12100</v>
      </c>
      <c r="B591" s="8" t="s">
        <v>37</v>
      </c>
      <c r="C591" s="8" t="s">
        <v>39</v>
      </c>
      <c r="D591" s="9" t="s">
        <v>65</v>
      </c>
      <c r="E591" s="8">
        <v>2</v>
      </c>
      <c r="F591" s="8" t="s">
        <v>13</v>
      </c>
      <c r="G591" s="8" t="s">
        <v>28</v>
      </c>
      <c r="H591" s="8" t="s">
        <v>15</v>
      </c>
      <c r="I591" s="8">
        <v>0</v>
      </c>
      <c r="J591" s="8" t="s">
        <v>30</v>
      </c>
      <c r="K591" s="8" t="s">
        <v>32</v>
      </c>
      <c r="L591" s="8" t="s">
        <v>46</v>
      </c>
      <c r="M591" s="8" t="s">
        <v>18</v>
      </c>
      <c r="N591" s="8"/>
      <c r="O591" s="8"/>
    </row>
    <row r="592" spans="1:15" x14ac:dyDescent="0.2">
      <c r="A592" s="8">
        <v>23158</v>
      </c>
      <c r="B592" s="8" t="s">
        <v>36</v>
      </c>
      <c r="C592" s="8" t="s">
        <v>38</v>
      </c>
      <c r="D592" s="9" t="s">
        <v>65</v>
      </c>
      <c r="E592" s="8">
        <v>1</v>
      </c>
      <c r="F592" s="8" t="s">
        <v>31</v>
      </c>
      <c r="G592" s="8" t="s">
        <v>21</v>
      </c>
      <c r="H592" s="8" t="s">
        <v>18</v>
      </c>
      <c r="I592" s="8">
        <v>0</v>
      </c>
      <c r="J592" s="8" t="s">
        <v>16</v>
      </c>
      <c r="K592" s="8" t="s">
        <v>32</v>
      </c>
      <c r="L592" s="8" t="s">
        <v>48</v>
      </c>
      <c r="M592" s="8" t="s">
        <v>15</v>
      </c>
      <c r="N592" s="8"/>
      <c r="O592" s="8"/>
    </row>
    <row r="593" spans="1:15" x14ac:dyDescent="0.2">
      <c r="A593" s="8">
        <v>18545</v>
      </c>
      <c r="B593" s="8" t="s">
        <v>36</v>
      </c>
      <c r="C593" s="8" t="s">
        <v>39</v>
      </c>
      <c r="D593" s="9" t="s">
        <v>64</v>
      </c>
      <c r="E593" s="8">
        <v>4</v>
      </c>
      <c r="F593" s="8" t="s">
        <v>27</v>
      </c>
      <c r="G593" s="8" t="s">
        <v>21</v>
      </c>
      <c r="H593" s="8" t="s">
        <v>18</v>
      </c>
      <c r="I593" s="8">
        <v>2</v>
      </c>
      <c r="J593" s="8" t="s">
        <v>30</v>
      </c>
      <c r="K593" s="8" t="s">
        <v>32</v>
      </c>
      <c r="L593" s="8" t="s">
        <v>47</v>
      </c>
      <c r="M593" s="8" t="s">
        <v>15</v>
      </c>
      <c r="N593" s="8"/>
      <c r="O593" s="8"/>
    </row>
    <row r="594" spans="1:15" x14ac:dyDescent="0.2">
      <c r="A594" s="8">
        <v>18391</v>
      </c>
      <c r="B594" s="8" t="s">
        <v>37</v>
      </c>
      <c r="C594" s="8" t="s">
        <v>38</v>
      </c>
      <c r="D594" s="9" t="s">
        <v>65</v>
      </c>
      <c r="E594" s="8">
        <v>5</v>
      </c>
      <c r="F594" s="8" t="s">
        <v>19</v>
      </c>
      <c r="G594" s="8" t="s">
        <v>21</v>
      </c>
      <c r="H594" s="8" t="s">
        <v>15</v>
      </c>
      <c r="I594" s="8">
        <v>2</v>
      </c>
      <c r="J594" s="8" t="s">
        <v>23</v>
      </c>
      <c r="K594" s="8" t="s">
        <v>32</v>
      </c>
      <c r="L594" s="8" t="s">
        <v>46</v>
      </c>
      <c r="M594" s="8" t="s">
        <v>18</v>
      </c>
      <c r="N594" s="8"/>
      <c r="O594" s="8"/>
    </row>
    <row r="595" spans="1:15" x14ac:dyDescent="0.2">
      <c r="A595" s="8">
        <v>19812</v>
      </c>
      <c r="B595" s="8" t="s">
        <v>37</v>
      </c>
      <c r="C595" s="8" t="s">
        <v>38</v>
      </c>
      <c r="D595" s="9" t="s">
        <v>65</v>
      </c>
      <c r="E595" s="8">
        <v>2</v>
      </c>
      <c r="F595" s="8" t="s">
        <v>19</v>
      </c>
      <c r="G595" s="8" t="s">
        <v>21</v>
      </c>
      <c r="H595" s="8" t="s">
        <v>15</v>
      </c>
      <c r="I595" s="8">
        <v>0</v>
      </c>
      <c r="J595" s="8" t="s">
        <v>23</v>
      </c>
      <c r="K595" s="8" t="s">
        <v>32</v>
      </c>
      <c r="L595" s="8" t="s">
        <v>46</v>
      </c>
      <c r="M595" s="8" t="s">
        <v>15</v>
      </c>
      <c r="N595" s="8"/>
      <c r="O595" s="8"/>
    </row>
    <row r="596" spans="1:15" x14ac:dyDescent="0.2">
      <c r="A596" s="8">
        <v>27660</v>
      </c>
      <c r="B596" s="8" t="s">
        <v>36</v>
      </c>
      <c r="C596" s="8" t="s">
        <v>39</v>
      </c>
      <c r="D596" s="9" t="s">
        <v>65</v>
      </c>
      <c r="E596" s="8">
        <v>4</v>
      </c>
      <c r="F596" s="8" t="s">
        <v>31</v>
      </c>
      <c r="G596" s="8" t="s">
        <v>28</v>
      </c>
      <c r="H596" s="8" t="s">
        <v>15</v>
      </c>
      <c r="I596" s="8">
        <v>2</v>
      </c>
      <c r="J596" s="8" t="s">
        <v>23</v>
      </c>
      <c r="K596" s="8" t="s">
        <v>32</v>
      </c>
      <c r="L596" s="8" t="s">
        <v>47</v>
      </c>
      <c r="M596" s="8" t="s">
        <v>18</v>
      </c>
      <c r="N596" s="8"/>
      <c r="O596" s="8"/>
    </row>
    <row r="597" spans="1:15" x14ac:dyDescent="0.2">
      <c r="A597" s="8">
        <v>18058</v>
      </c>
      <c r="B597" s="8" t="s">
        <v>37</v>
      </c>
      <c r="C597" s="8" t="s">
        <v>38</v>
      </c>
      <c r="D597" s="9" t="s">
        <v>64</v>
      </c>
      <c r="E597" s="8">
        <v>3</v>
      </c>
      <c r="F597" s="8" t="s">
        <v>27</v>
      </c>
      <c r="G597" s="8" t="s">
        <v>14</v>
      </c>
      <c r="H597" s="8" t="s">
        <v>15</v>
      </c>
      <c r="I597" s="8">
        <v>2</v>
      </c>
      <c r="J597" s="8" t="s">
        <v>22</v>
      </c>
      <c r="K597" s="8" t="s">
        <v>32</v>
      </c>
      <c r="L597" s="8" t="s">
        <v>47</v>
      </c>
      <c r="M597" s="8" t="s">
        <v>18</v>
      </c>
      <c r="N597" s="8"/>
      <c r="O597" s="8"/>
    </row>
    <row r="598" spans="1:15" x14ac:dyDescent="0.2">
      <c r="A598" s="8">
        <v>20343</v>
      </c>
      <c r="B598" s="8" t="s">
        <v>36</v>
      </c>
      <c r="C598" s="8" t="s">
        <v>38</v>
      </c>
      <c r="D598" s="9" t="s">
        <v>65</v>
      </c>
      <c r="E598" s="8">
        <v>4</v>
      </c>
      <c r="F598" s="8" t="s">
        <v>19</v>
      </c>
      <c r="G598" s="8" t="s">
        <v>21</v>
      </c>
      <c r="H598" s="8" t="s">
        <v>15</v>
      </c>
      <c r="I598" s="8">
        <v>1</v>
      </c>
      <c r="J598" s="8" t="s">
        <v>26</v>
      </c>
      <c r="K598" s="8" t="s">
        <v>32</v>
      </c>
      <c r="L598" s="8" t="s">
        <v>46</v>
      </c>
      <c r="M598" s="8" t="s">
        <v>18</v>
      </c>
      <c r="N598" s="8"/>
      <c r="O598" s="8"/>
    </row>
    <row r="599" spans="1:15" x14ac:dyDescent="0.2">
      <c r="A599" s="8">
        <v>28997</v>
      </c>
      <c r="B599" s="8" t="s">
        <v>37</v>
      </c>
      <c r="C599" s="8" t="s">
        <v>39</v>
      </c>
      <c r="D599" s="9" t="s">
        <v>64</v>
      </c>
      <c r="E599" s="8">
        <v>2</v>
      </c>
      <c r="F599" s="8" t="s">
        <v>27</v>
      </c>
      <c r="G599" s="8" t="s">
        <v>21</v>
      </c>
      <c r="H599" s="8" t="s">
        <v>18</v>
      </c>
      <c r="I599" s="8">
        <v>1</v>
      </c>
      <c r="J599" s="8" t="s">
        <v>22</v>
      </c>
      <c r="K599" s="8" t="s">
        <v>32</v>
      </c>
      <c r="L599" s="8" t="s">
        <v>46</v>
      </c>
      <c r="M599" s="8" t="s">
        <v>15</v>
      </c>
      <c r="N599" s="8"/>
      <c r="O599" s="8"/>
    </row>
    <row r="600" spans="1:15" x14ac:dyDescent="0.2">
      <c r="A600" s="8">
        <v>24398</v>
      </c>
      <c r="B600" s="8" t="s">
        <v>36</v>
      </c>
      <c r="C600" s="8" t="s">
        <v>39</v>
      </c>
      <c r="D600" s="9" t="s">
        <v>65</v>
      </c>
      <c r="E600" s="8">
        <v>1</v>
      </c>
      <c r="F600" s="8" t="s">
        <v>31</v>
      </c>
      <c r="G600" s="8" t="s">
        <v>28</v>
      </c>
      <c r="H600" s="8" t="s">
        <v>15</v>
      </c>
      <c r="I600" s="8">
        <v>4</v>
      </c>
      <c r="J600" s="8" t="s">
        <v>16</v>
      </c>
      <c r="K600" s="8" t="s">
        <v>32</v>
      </c>
      <c r="L600" s="8" t="s">
        <v>46</v>
      </c>
      <c r="M600" s="8" t="s">
        <v>18</v>
      </c>
      <c r="N600" s="8"/>
      <c r="O600" s="8"/>
    </row>
    <row r="601" spans="1:15" x14ac:dyDescent="0.2">
      <c r="A601" s="8">
        <v>19002</v>
      </c>
      <c r="B601" s="8" t="s">
        <v>36</v>
      </c>
      <c r="C601" s="8" t="s">
        <v>38</v>
      </c>
      <c r="D601" s="9" t="s">
        <v>65</v>
      </c>
      <c r="E601" s="8">
        <v>2</v>
      </c>
      <c r="F601" s="8" t="s">
        <v>19</v>
      </c>
      <c r="G601" s="8" t="s">
        <v>21</v>
      </c>
      <c r="H601" s="8" t="s">
        <v>15</v>
      </c>
      <c r="I601" s="8">
        <v>1</v>
      </c>
      <c r="J601" s="8" t="s">
        <v>22</v>
      </c>
      <c r="K601" s="8" t="s">
        <v>32</v>
      </c>
      <c r="L601" s="8" t="s">
        <v>46</v>
      </c>
      <c r="M601" s="8" t="s">
        <v>15</v>
      </c>
      <c r="N601" s="8"/>
      <c r="O601" s="8"/>
    </row>
    <row r="602" spans="1:15" x14ac:dyDescent="0.2">
      <c r="A602" s="8">
        <v>28609</v>
      </c>
      <c r="B602" s="8" t="s">
        <v>36</v>
      </c>
      <c r="C602" s="8" t="s">
        <v>39</v>
      </c>
      <c r="D602" s="9" t="s">
        <v>64</v>
      </c>
      <c r="E602" s="8">
        <v>2</v>
      </c>
      <c r="F602" s="8" t="s">
        <v>27</v>
      </c>
      <c r="G602" s="8" t="s">
        <v>14</v>
      </c>
      <c r="H602" s="8" t="s">
        <v>18</v>
      </c>
      <c r="I602" s="8">
        <v>2</v>
      </c>
      <c r="J602" s="8" t="s">
        <v>16</v>
      </c>
      <c r="K602" s="8" t="s">
        <v>32</v>
      </c>
      <c r="L602" s="8" t="s">
        <v>46</v>
      </c>
      <c r="M602" s="8" t="s">
        <v>18</v>
      </c>
      <c r="N602" s="8"/>
      <c r="O602" s="8"/>
    </row>
    <row r="603" spans="1:15" x14ac:dyDescent="0.2">
      <c r="A603" s="8">
        <v>29231</v>
      </c>
      <c r="B603" s="8" t="s">
        <v>37</v>
      </c>
      <c r="C603" s="8" t="s">
        <v>39</v>
      </c>
      <c r="D603" s="9" t="s">
        <v>65</v>
      </c>
      <c r="E603" s="8">
        <v>4</v>
      </c>
      <c r="F603" s="8" t="s">
        <v>19</v>
      </c>
      <c r="G603" s="8" t="s">
        <v>21</v>
      </c>
      <c r="H603" s="8" t="s">
        <v>18</v>
      </c>
      <c r="I603" s="8">
        <v>2</v>
      </c>
      <c r="J603" s="8" t="s">
        <v>16</v>
      </c>
      <c r="K603" s="8" t="s">
        <v>32</v>
      </c>
      <c r="L603" s="8" t="s">
        <v>46</v>
      </c>
      <c r="M603" s="8" t="s">
        <v>18</v>
      </c>
      <c r="N603" s="8"/>
      <c r="O603" s="8"/>
    </row>
    <row r="604" spans="1:15" x14ac:dyDescent="0.2">
      <c r="A604" s="8">
        <v>18858</v>
      </c>
      <c r="B604" s="8" t="s">
        <v>37</v>
      </c>
      <c r="C604" s="8" t="s">
        <v>39</v>
      </c>
      <c r="D604" s="9" t="s">
        <v>65</v>
      </c>
      <c r="E604" s="8">
        <v>2</v>
      </c>
      <c r="F604" s="8" t="s">
        <v>29</v>
      </c>
      <c r="G604" s="8" t="s">
        <v>14</v>
      </c>
      <c r="H604" s="8" t="s">
        <v>15</v>
      </c>
      <c r="I604" s="8">
        <v>2</v>
      </c>
      <c r="J604" s="8" t="s">
        <v>23</v>
      </c>
      <c r="K604" s="8" t="s">
        <v>32</v>
      </c>
      <c r="L604" s="8" t="s">
        <v>46</v>
      </c>
      <c r="M604" s="8" t="s">
        <v>15</v>
      </c>
      <c r="N604" s="8"/>
      <c r="O604" s="8"/>
    </row>
    <row r="605" spans="1:15" x14ac:dyDescent="0.2">
      <c r="A605" s="8">
        <v>20000</v>
      </c>
      <c r="B605" s="8" t="s">
        <v>36</v>
      </c>
      <c r="C605" s="8" t="s">
        <v>39</v>
      </c>
      <c r="D605" s="9" t="s">
        <v>65</v>
      </c>
      <c r="E605" s="8">
        <v>1</v>
      </c>
      <c r="F605" s="8" t="s">
        <v>31</v>
      </c>
      <c r="G605" s="8" t="s">
        <v>21</v>
      </c>
      <c r="H605" s="8" t="s">
        <v>15</v>
      </c>
      <c r="I605" s="8">
        <v>0</v>
      </c>
      <c r="J605" s="8" t="s">
        <v>16</v>
      </c>
      <c r="K605" s="8" t="s">
        <v>32</v>
      </c>
      <c r="L605" s="8" t="s">
        <v>48</v>
      </c>
      <c r="M605" s="8" t="s">
        <v>15</v>
      </c>
      <c r="N605" s="8"/>
      <c r="O605" s="8"/>
    </row>
    <row r="606" spans="1:15" x14ac:dyDescent="0.2">
      <c r="A606" s="8">
        <v>25261</v>
      </c>
      <c r="B606" s="8" t="s">
        <v>36</v>
      </c>
      <c r="C606" s="8" t="s">
        <v>39</v>
      </c>
      <c r="D606" s="9" t="s">
        <v>64</v>
      </c>
      <c r="E606" s="8">
        <v>0</v>
      </c>
      <c r="F606" s="8" t="s">
        <v>27</v>
      </c>
      <c r="G606" s="8" t="s">
        <v>14</v>
      </c>
      <c r="H606" s="8" t="s">
        <v>15</v>
      </c>
      <c r="I606" s="8">
        <v>2</v>
      </c>
      <c r="J606" s="8" t="s">
        <v>23</v>
      </c>
      <c r="K606" s="8" t="s">
        <v>32</v>
      </c>
      <c r="L606" s="8" t="s">
        <v>48</v>
      </c>
      <c r="M606" s="8" t="s">
        <v>18</v>
      </c>
      <c r="N606" s="8"/>
      <c r="O606" s="8"/>
    </row>
    <row r="607" spans="1:15" x14ac:dyDescent="0.2">
      <c r="A607" s="8">
        <v>17458</v>
      </c>
      <c r="B607" s="8" t="s">
        <v>37</v>
      </c>
      <c r="C607" s="8" t="s">
        <v>39</v>
      </c>
      <c r="D607" s="9" t="s">
        <v>65</v>
      </c>
      <c r="E607" s="8">
        <v>3</v>
      </c>
      <c r="F607" s="8" t="s">
        <v>27</v>
      </c>
      <c r="G607" s="8" t="s">
        <v>21</v>
      </c>
      <c r="H607" s="8" t="s">
        <v>15</v>
      </c>
      <c r="I607" s="8">
        <v>0</v>
      </c>
      <c r="J607" s="8" t="s">
        <v>23</v>
      </c>
      <c r="K607" s="8" t="s">
        <v>32</v>
      </c>
      <c r="L607" s="8" t="s">
        <v>46</v>
      </c>
      <c r="M607" s="8" t="s">
        <v>15</v>
      </c>
      <c r="N607" s="8"/>
      <c r="O607" s="8"/>
    </row>
    <row r="608" spans="1:15" x14ac:dyDescent="0.2">
      <c r="A608" s="8">
        <v>11644</v>
      </c>
      <c r="B608" s="8" t="s">
        <v>37</v>
      </c>
      <c r="C608" s="8" t="s">
        <v>39</v>
      </c>
      <c r="D608" s="9" t="s">
        <v>64</v>
      </c>
      <c r="E608" s="8">
        <v>2</v>
      </c>
      <c r="F608" s="8" t="s">
        <v>13</v>
      </c>
      <c r="G608" s="8" t="s">
        <v>14</v>
      </c>
      <c r="H608" s="8" t="s">
        <v>15</v>
      </c>
      <c r="I608" s="8">
        <v>0</v>
      </c>
      <c r="J608" s="8" t="s">
        <v>22</v>
      </c>
      <c r="K608" s="8" t="s">
        <v>32</v>
      </c>
      <c r="L608" s="8" t="s">
        <v>48</v>
      </c>
      <c r="M608" s="8" t="s">
        <v>18</v>
      </c>
      <c r="N608" s="8"/>
      <c r="O608" s="8"/>
    </row>
    <row r="609" spans="1:15" x14ac:dyDescent="0.2">
      <c r="A609" s="8">
        <v>16145</v>
      </c>
      <c r="B609" s="8" t="s">
        <v>37</v>
      </c>
      <c r="C609" s="8" t="s">
        <v>38</v>
      </c>
      <c r="D609" s="9" t="s">
        <v>65</v>
      </c>
      <c r="E609" s="8">
        <v>5</v>
      </c>
      <c r="F609" s="8" t="s">
        <v>31</v>
      </c>
      <c r="G609" s="8" t="s">
        <v>21</v>
      </c>
      <c r="H609" s="8" t="s">
        <v>15</v>
      </c>
      <c r="I609" s="8">
        <v>3</v>
      </c>
      <c r="J609" s="8" t="s">
        <v>30</v>
      </c>
      <c r="K609" s="8" t="s">
        <v>32</v>
      </c>
      <c r="L609" s="8" t="s">
        <v>46</v>
      </c>
      <c r="M609" s="8" t="s">
        <v>15</v>
      </c>
      <c r="N609" s="8"/>
      <c r="O609" s="8"/>
    </row>
    <row r="610" spans="1:15" x14ac:dyDescent="0.2">
      <c r="A610" s="8">
        <v>16890</v>
      </c>
      <c r="B610" s="8" t="s">
        <v>36</v>
      </c>
      <c r="C610" s="8" t="s">
        <v>39</v>
      </c>
      <c r="D610" s="9" t="s">
        <v>65</v>
      </c>
      <c r="E610" s="8">
        <v>3</v>
      </c>
      <c r="F610" s="8" t="s">
        <v>29</v>
      </c>
      <c r="G610" s="8" t="s">
        <v>14</v>
      </c>
      <c r="H610" s="8" t="s">
        <v>15</v>
      </c>
      <c r="I610" s="8">
        <v>2</v>
      </c>
      <c r="J610" s="8" t="s">
        <v>23</v>
      </c>
      <c r="K610" s="8" t="s">
        <v>32</v>
      </c>
      <c r="L610" s="8" t="s">
        <v>46</v>
      </c>
      <c r="M610" s="8" t="s">
        <v>15</v>
      </c>
      <c r="N610" s="8"/>
      <c r="O610" s="8"/>
    </row>
    <row r="611" spans="1:15" x14ac:dyDescent="0.2">
      <c r="A611" s="8">
        <v>25983</v>
      </c>
      <c r="B611" s="8" t="s">
        <v>36</v>
      </c>
      <c r="C611" s="8" t="s">
        <v>39</v>
      </c>
      <c r="D611" s="9" t="s">
        <v>65</v>
      </c>
      <c r="E611" s="8">
        <v>0</v>
      </c>
      <c r="F611" s="8" t="s">
        <v>13</v>
      </c>
      <c r="G611" s="8" t="s">
        <v>21</v>
      </c>
      <c r="H611" s="8" t="s">
        <v>18</v>
      </c>
      <c r="I611" s="8">
        <v>1</v>
      </c>
      <c r="J611" s="8" t="s">
        <v>16</v>
      </c>
      <c r="K611" s="8" t="s">
        <v>32</v>
      </c>
      <c r="L611" s="8" t="s">
        <v>46</v>
      </c>
      <c r="M611" s="8" t="s">
        <v>18</v>
      </c>
      <c r="N611" s="8"/>
      <c r="O611" s="8"/>
    </row>
    <row r="612" spans="1:15" x14ac:dyDescent="0.2">
      <c r="A612" s="8">
        <v>14633</v>
      </c>
      <c r="B612" s="8" t="s">
        <v>36</v>
      </c>
      <c r="C612" s="8" t="s">
        <v>39</v>
      </c>
      <c r="D612" s="9" t="s">
        <v>65</v>
      </c>
      <c r="E612" s="8">
        <v>1</v>
      </c>
      <c r="F612" s="8" t="s">
        <v>19</v>
      </c>
      <c r="G612" s="8" t="s">
        <v>14</v>
      </c>
      <c r="H612" s="8" t="s">
        <v>15</v>
      </c>
      <c r="I612" s="8">
        <v>1</v>
      </c>
      <c r="J612" s="8" t="s">
        <v>22</v>
      </c>
      <c r="K612" s="8" t="s">
        <v>32</v>
      </c>
      <c r="L612" s="8" t="s">
        <v>46</v>
      </c>
      <c r="M612" s="8" t="s">
        <v>18</v>
      </c>
      <c r="N612" s="8"/>
      <c r="O612" s="8"/>
    </row>
    <row r="613" spans="1:15" x14ac:dyDescent="0.2">
      <c r="A613" s="8">
        <v>22994</v>
      </c>
      <c r="B613" s="8" t="s">
        <v>36</v>
      </c>
      <c r="C613" s="8" t="s">
        <v>38</v>
      </c>
      <c r="D613" s="9" t="s">
        <v>65</v>
      </c>
      <c r="E613" s="8">
        <v>0</v>
      </c>
      <c r="F613" s="8" t="s">
        <v>13</v>
      </c>
      <c r="G613" s="8" t="s">
        <v>28</v>
      </c>
      <c r="H613" s="8" t="s">
        <v>15</v>
      </c>
      <c r="I613" s="8">
        <v>1</v>
      </c>
      <c r="J613" s="8" t="s">
        <v>26</v>
      </c>
      <c r="K613" s="8" t="s">
        <v>32</v>
      </c>
      <c r="L613" s="8" t="s">
        <v>48</v>
      </c>
      <c r="M613" s="8" t="s">
        <v>15</v>
      </c>
      <c r="N613" s="8"/>
      <c r="O613" s="8"/>
    </row>
    <row r="614" spans="1:15" x14ac:dyDescent="0.2">
      <c r="A614" s="8">
        <v>22983</v>
      </c>
      <c r="B614" s="8" t="s">
        <v>37</v>
      </c>
      <c r="C614" s="8" t="s">
        <v>38</v>
      </c>
      <c r="D614" s="9" t="s">
        <v>64</v>
      </c>
      <c r="E614" s="8">
        <v>0</v>
      </c>
      <c r="F614" s="8" t="s">
        <v>29</v>
      </c>
      <c r="G614" s="8" t="s">
        <v>20</v>
      </c>
      <c r="H614" s="8" t="s">
        <v>15</v>
      </c>
      <c r="I614" s="8">
        <v>2</v>
      </c>
      <c r="J614" s="8" t="s">
        <v>23</v>
      </c>
      <c r="K614" s="8" t="s">
        <v>32</v>
      </c>
      <c r="L614" s="8" t="s">
        <v>48</v>
      </c>
      <c r="M614" s="8" t="s">
        <v>18</v>
      </c>
      <c r="N614" s="8"/>
      <c r="O614" s="8"/>
    </row>
    <row r="615" spans="1:15" x14ac:dyDescent="0.2">
      <c r="A615" s="8">
        <v>25184</v>
      </c>
      <c r="B615" s="8" t="s">
        <v>37</v>
      </c>
      <c r="C615" s="8" t="s">
        <v>39</v>
      </c>
      <c r="D615" s="9" t="s">
        <v>65</v>
      </c>
      <c r="E615" s="8">
        <v>1</v>
      </c>
      <c r="F615" s="8" t="s">
        <v>19</v>
      </c>
      <c r="G615" s="8" t="s">
        <v>21</v>
      </c>
      <c r="H615" s="8" t="s">
        <v>15</v>
      </c>
      <c r="I615" s="8">
        <v>4</v>
      </c>
      <c r="J615" s="8" t="s">
        <v>23</v>
      </c>
      <c r="K615" s="8" t="s">
        <v>32</v>
      </c>
      <c r="L615" s="8" t="s">
        <v>46</v>
      </c>
      <c r="M615" s="8" t="s">
        <v>15</v>
      </c>
      <c r="N615" s="8"/>
      <c r="O615" s="8"/>
    </row>
    <row r="616" spans="1:15" x14ac:dyDescent="0.2">
      <c r="A616" s="8">
        <v>14469</v>
      </c>
      <c r="B616" s="8" t="s">
        <v>36</v>
      </c>
      <c r="C616" s="8" t="s">
        <v>38</v>
      </c>
      <c r="D616" s="9" t="s">
        <v>65</v>
      </c>
      <c r="E616" s="8">
        <v>3</v>
      </c>
      <c r="F616" s="8" t="s">
        <v>19</v>
      </c>
      <c r="G616" s="8" t="s">
        <v>21</v>
      </c>
      <c r="H616" s="8" t="s">
        <v>15</v>
      </c>
      <c r="I616" s="8">
        <v>4</v>
      </c>
      <c r="J616" s="8" t="s">
        <v>26</v>
      </c>
      <c r="K616" s="8" t="s">
        <v>32</v>
      </c>
      <c r="L616" s="8" t="s">
        <v>46</v>
      </c>
      <c r="M616" s="8" t="s">
        <v>18</v>
      </c>
      <c r="N616" s="8"/>
      <c r="O616" s="8"/>
    </row>
    <row r="617" spans="1:15" x14ac:dyDescent="0.2">
      <c r="A617" s="8">
        <v>11538</v>
      </c>
      <c r="B617" s="8" t="s">
        <v>37</v>
      </c>
      <c r="C617" s="8" t="s">
        <v>38</v>
      </c>
      <c r="D617" s="9" t="s">
        <v>65</v>
      </c>
      <c r="E617" s="8">
        <v>4</v>
      </c>
      <c r="F617" s="8" t="s">
        <v>31</v>
      </c>
      <c r="G617" s="8" t="s">
        <v>14</v>
      </c>
      <c r="H617" s="8" t="s">
        <v>18</v>
      </c>
      <c r="I617" s="8">
        <v>0</v>
      </c>
      <c r="J617" s="8" t="s">
        <v>16</v>
      </c>
      <c r="K617" s="8" t="s">
        <v>32</v>
      </c>
      <c r="L617" s="8" t="s">
        <v>46</v>
      </c>
      <c r="M617" s="8" t="s">
        <v>15</v>
      </c>
      <c r="N617" s="8"/>
      <c r="O617" s="8"/>
    </row>
    <row r="618" spans="1:15" x14ac:dyDescent="0.2">
      <c r="A618" s="8">
        <v>16245</v>
      </c>
      <c r="B618" s="8" t="s">
        <v>37</v>
      </c>
      <c r="C618" s="8" t="s">
        <v>38</v>
      </c>
      <c r="D618" s="9" t="s">
        <v>65</v>
      </c>
      <c r="E618" s="8">
        <v>4</v>
      </c>
      <c r="F618" s="8" t="s">
        <v>31</v>
      </c>
      <c r="G618" s="8" t="s">
        <v>14</v>
      </c>
      <c r="H618" s="8" t="s">
        <v>15</v>
      </c>
      <c r="I618" s="8">
        <v>0</v>
      </c>
      <c r="J618" s="8" t="s">
        <v>26</v>
      </c>
      <c r="K618" s="8" t="s">
        <v>32</v>
      </c>
      <c r="L618" s="8" t="s">
        <v>46</v>
      </c>
      <c r="M618" s="8" t="s">
        <v>18</v>
      </c>
      <c r="N618" s="8"/>
      <c r="O618" s="8"/>
    </row>
    <row r="619" spans="1:15" x14ac:dyDescent="0.2">
      <c r="A619" s="8">
        <v>17858</v>
      </c>
      <c r="B619" s="8" t="s">
        <v>36</v>
      </c>
      <c r="C619" s="8" t="s">
        <v>39</v>
      </c>
      <c r="D619" s="9" t="s">
        <v>64</v>
      </c>
      <c r="E619" s="8">
        <v>4</v>
      </c>
      <c r="F619" s="8" t="s">
        <v>27</v>
      </c>
      <c r="G619" s="8" t="s">
        <v>14</v>
      </c>
      <c r="H619" s="8" t="s">
        <v>15</v>
      </c>
      <c r="I619" s="8">
        <v>2</v>
      </c>
      <c r="J619" s="8" t="s">
        <v>22</v>
      </c>
      <c r="K619" s="8" t="s">
        <v>32</v>
      </c>
      <c r="L619" s="8" t="s">
        <v>46</v>
      </c>
      <c r="M619" s="8" t="s">
        <v>15</v>
      </c>
      <c r="N619" s="8"/>
      <c r="O619" s="8"/>
    </row>
    <row r="620" spans="1:15" x14ac:dyDescent="0.2">
      <c r="A620" s="8">
        <v>25347</v>
      </c>
      <c r="B620" s="8" t="s">
        <v>37</v>
      </c>
      <c r="C620" s="8" t="s">
        <v>38</v>
      </c>
      <c r="D620" s="9" t="s">
        <v>64</v>
      </c>
      <c r="E620" s="8">
        <v>3</v>
      </c>
      <c r="F620" s="8" t="s">
        <v>29</v>
      </c>
      <c r="G620" s="8" t="s">
        <v>20</v>
      </c>
      <c r="H620" s="8" t="s">
        <v>18</v>
      </c>
      <c r="I620" s="8">
        <v>2</v>
      </c>
      <c r="J620" s="8" t="s">
        <v>16</v>
      </c>
      <c r="K620" s="8" t="s">
        <v>32</v>
      </c>
      <c r="L620" s="8" t="s">
        <v>46</v>
      </c>
      <c r="M620" s="8" t="s">
        <v>18</v>
      </c>
      <c r="N620" s="8"/>
      <c r="O620" s="8"/>
    </row>
    <row r="621" spans="1:15" x14ac:dyDescent="0.2">
      <c r="A621" s="8">
        <v>15814</v>
      </c>
      <c r="B621" s="8" t="s">
        <v>37</v>
      </c>
      <c r="C621" s="8" t="s">
        <v>38</v>
      </c>
      <c r="D621" s="9" t="s">
        <v>64</v>
      </c>
      <c r="E621" s="8">
        <v>0</v>
      </c>
      <c r="F621" s="8" t="s">
        <v>27</v>
      </c>
      <c r="G621" s="8" t="s">
        <v>14</v>
      </c>
      <c r="H621" s="8" t="s">
        <v>15</v>
      </c>
      <c r="I621" s="8">
        <v>1</v>
      </c>
      <c r="J621" s="8" t="s">
        <v>23</v>
      </c>
      <c r="K621" s="8" t="s">
        <v>32</v>
      </c>
      <c r="L621" s="8" t="s">
        <v>48</v>
      </c>
      <c r="M621" s="8" t="s">
        <v>18</v>
      </c>
      <c r="N621" s="8"/>
      <c r="O621" s="8"/>
    </row>
    <row r="622" spans="1:15" x14ac:dyDescent="0.2">
      <c r="A622" s="8">
        <v>11259</v>
      </c>
      <c r="B622" s="8" t="s">
        <v>36</v>
      </c>
      <c r="C622" s="8" t="s">
        <v>38</v>
      </c>
      <c r="D622" s="9" t="s">
        <v>65</v>
      </c>
      <c r="E622" s="8">
        <v>4</v>
      </c>
      <c r="F622" s="8" t="s">
        <v>19</v>
      </c>
      <c r="G622" s="8" t="s">
        <v>21</v>
      </c>
      <c r="H622" s="8" t="s">
        <v>15</v>
      </c>
      <c r="I622" s="8">
        <v>4</v>
      </c>
      <c r="J622" s="8" t="s">
        <v>22</v>
      </c>
      <c r="K622" s="8" t="s">
        <v>32</v>
      </c>
      <c r="L622" s="8" t="s">
        <v>46</v>
      </c>
      <c r="M622" s="8" t="s">
        <v>15</v>
      </c>
      <c r="N622" s="8"/>
      <c r="O622" s="8"/>
    </row>
    <row r="623" spans="1:15" x14ac:dyDescent="0.2">
      <c r="A623" s="8">
        <v>11200</v>
      </c>
      <c r="B623" s="8" t="s">
        <v>36</v>
      </c>
      <c r="C623" s="8" t="s">
        <v>39</v>
      </c>
      <c r="D623" s="9" t="s">
        <v>65</v>
      </c>
      <c r="E623" s="8">
        <v>4</v>
      </c>
      <c r="F623" s="8" t="s">
        <v>13</v>
      </c>
      <c r="G623" s="8" t="s">
        <v>28</v>
      </c>
      <c r="H623" s="8" t="s">
        <v>15</v>
      </c>
      <c r="I623" s="8">
        <v>1</v>
      </c>
      <c r="J623" s="8" t="s">
        <v>26</v>
      </c>
      <c r="K623" s="8" t="s">
        <v>32</v>
      </c>
      <c r="L623" s="8" t="s">
        <v>46</v>
      </c>
      <c r="M623" s="8" t="s">
        <v>18</v>
      </c>
      <c r="N623" s="8"/>
      <c r="O623" s="8"/>
    </row>
    <row r="624" spans="1:15" x14ac:dyDescent="0.2">
      <c r="A624" s="8">
        <v>25101</v>
      </c>
      <c r="B624" s="8" t="s">
        <v>36</v>
      </c>
      <c r="C624" s="8" t="s">
        <v>39</v>
      </c>
      <c r="D624" s="9" t="s">
        <v>65</v>
      </c>
      <c r="E624" s="8">
        <v>5</v>
      </c>
      <c r="F624" s="8" t="s">
        <v>13</v>
      </c>
      <c r="G624" s="8" t="s">
        <v>21</v>
      </c>
      <c r="H624" s="8" t="s">
        <v>15</v>
      </c>
      <c r="I624" s="8">
        <v>1</v>
      </c>
      <c r="J624" s="8" t="s">
        <v>22</v>
      </c>
      <c r="K624" s="8" t="s">
        <v>32</v>
      </c>
      <c r="L624" s="8" t="s">
        <v>46</v>
      </c>
      <c r="M624" s="8" t="s">
        <v>18</v>
      </c>
      <c r="N624" s="8"/>
      <c r="O624" s="8"/>
    </row>
    <row r="625" spans="1:15" x14ac:dyDescent="0.2">
      <c r="A625" s="8">
        <v>21801</v>
      </c>
      <c r="B625" s="8" t="s">
        <v>36</v>
      </c>
      <c r="C625" s="8" t="s">
        <v>38</v>
      </c>
      <c r="D625" s="9" t="s">
        <v>65</v>
      </c>
      <c r="E625" s="8">
        <v>4</v>
      </c>
      <c r="F625" s="8" t="s">
        <v>19</v>
      </c>
      <c r="G625" s="8" t="s">
        <v>21</v>
      </c>
      <c r="H625" s="8" t="s">
        <v>15</v>
      </c>
      <c r="I625" s="8">
        <v>1</v>
      </c>
      <c r="J625" s="8" t="s">
        <v>26</v>
      </c>
      <c r="K625" s="8" t="s">
        <v>32</v>
      </c>
      <c r="L625" s="8" t="s">
        <v>46</v>
      </c>
      <c r="M625" s="8" t="s">
        <v>18</v>
      </c>
      <c r="N625" s="8"/>
      <c r="O625" s="8"/>
    </row>
    <row r="626" spans="1:15" x14ac:dyDescent="0.2">
      <c r="A626" s="8">
        <v>25943</v>
      </c>
      <c r="B626" s="8" t="s">
        <v>37</v>
      </c>
      <c r="C626" s="8" t="s">
        <v>38</v>
      </c>
      <c r="D626" s="9" t="s">
        <v>65</v>
      </c>
      <c r="E626" s="8">
        <v>0</v>
      </c>
      <c r="F626" s="8" t="s">
        <v>19</v>
      </c>
      <c r="G626" s="8" t="s">
        <v>14</v>
      </c>
      <c r="H626" s="8" t="s">
        <v>18</v>
      </c>
      <c r="I626" s="8">
        <v>2</v>
      </c>
      <c r="J626" s="8" t="s">
        <v>16</v>
      </c>
      <c r="K626" s="8" t="s">
        <v>32</v>
      </c>
      <c r="L626" s="8" t="s">
        <v>48</v>
      </c>
      <c r="M626" s="8" t="s">
        <v>15</v>
      </c>
      <c r="N626" s="8"/>
      <c r="O626" s="8"/>
    </row>
    <row r="627" spans="1:15" x14ac:dyDescent="0.2">
      <c r="A627" s="8">
        <v>22127</v>
      </c>
      <c r="B627" s="8" t="s">
        <v>36</v>
      </c>
      <c r="C627" s="8" t="s">
        <v>39</v>
      </c>
      <c r="D627" s="9" t="s">
        <v>65</v>
      </c>
      <c r="E627" s="8">
        <v>3</v>
      </c>
      <c r="F627" s="8" t="s">
        <v>31</v>
      </c>
      <c r="G627" s="8" t="s">
        <v>28</v>
      </c>
      <c r="H627" s="8" t="s">
        <v>15</v>
      </c>
      <c r="I627" s="8">
        <v>2</v>
      </c>
      <c r="J627" s="8" t="s">
        <v>26</v>
      </c>
      <c r="K627" s="8" t="s">
        <v>32</v>
      </c>
      <c r="L627" s="8" t="s">
        <v>47</v>
      </c>
      <c r="M627" s="8" t="s">
        <v>18</v>
      </c>
      <c r="N627" s="8"/>
      <c r="O627" s="8"/>
    </row>
    <row r="628" spans="1:15" x14ac:dyDescent="0.2">
      <c r="A628" s="8">
        <v>20414</v>
      </c>
      <c r="B628" s="8" t="s">
        <v>36</v>
      </c>
      <c r="C628" s="8" t="s">
        <v>38</v>
      </c>
      <c r="D628" s="9" t="s">
        <v>65</v>
      </c>
      <c r="E628" s="8">
        <v>0</v>
      </c>
      <c r="F628" s="8" t="s">
        <v>19</v>
      </c>
      <c r="G628" s="8" t="s">
        <v>14</v>
      </c>
      <c r="H628" s="8" t="s">
        <v>15</v>
      </c>
      <c r="I628" s="8">
        <v>2</v>
      </c>
      <c r="J628" s="8" t="s">
        <v>23</v>
      </c>
      <c r="K628" s="8" t="s">
        <v>32</v>
      </c>
      <c r="L628" s="8" t="s">
        <v>48</v>
      </c>
      <c r="M628" s="8" t="s">
        <v>18</v>
      </c>
      <c r="N628" s="8"/>
      <c r="O628" s="8"/>
    </row>
    <row r="629" spans="1:15" x14ac:dyDescent="0.2">
      <c r="A629" s="8">
        <v>23672</v>
      </c>
      <c r="B629" s="8" t="s">
        <v>36</v>
      </c>
      <c r="C629" s="8" t="s">
        <v>38</v>
      </c>
      <c r="D629" s="9" t="s">
        <v>65</v>
      </c>
      <c r="E629" s="8">
        <v>3</v>
      </c>
      <c r="F629" s="8" t="s">
        <v>31</v>
      </c>
      <c r="G629" s="8" t="s">
        <v>28</v>
      </c>
      <c r="H629" s="8" t="s">
        <v>15</v>
      </c>
      <c r="I629" s="8">
        <v>2</v>
      </c>
      <c r="J629" s="8" t="s">
        <v>26</v>
      </c>
      <c r="K629" s="8" t="s">
        <v>32</v>
      </c>
      <c r="L629" s="8" t="s">
        <v>47</v>
      </c>
      <c r="M629" s="8" t="s">
        <v>18</v>
      </c>
      <c r="N629" s="8"/>
      <c r="O629" s="8"/>
    </row>
    <row r="630" spans="1:15" x14ac:dyDescent="0.2">
      <c r="A630" s="8">
        <v>29255</v>
      </c>
      <c r="B630" s="8" t="s">
        <v>37</v>
      </c>
      <c r="C630" s="8" t="s">
        <v>39</v>
      </c>
      <c r="D630" s="9" t="s">
        <v>65</v>
      </c>
      <c r="E630" s="8">
        <v>3</v>
      </c>
      <c r="F630" s="8" t="s">
        <v>19</v>
      </c>
      <c r="G630" s="8" t="s">
        <v>21</v>
      </c>
      <c r="H630" s="8" t="s">
        <v>18</v>
      </c>
      <c r="I630" s="8">
        <v>1</v>
      </c>
      <c r="J630" s="8" t="s">
        <v>26</v>
      </c>
      <c r="K630" s="8" t="s">
        <v>32</v>
      </c>
      <c r="L630" s="8" t="s">
        <v>46</v>
      </c>
      <c r="M630" s="8" t="s">
        <v>15</v>
      </c>
      <c r="N630" s="8"/>
      <c r="O630" s="8"/>
    </row>
    <row r="631" spans="1:15" x14ac:dyDescent="0.2">
      <c r="A631" s="8">
        <v>28815</v>
      </c>
      <c r="B631" s="8" t="s">
        <v>36</v>
      </c>
      <c r="C631" s="8" t="s">
        <v>38</v>
      </c>
      <c r="D631" s="9" t="s">
        <v>65</v>
      </c>
      <c r="E631" s="8">
        <v>1</v>
      </c>
      <c r="F631" s="8" t="s">
        <v>31</v>
      </c>
      <c r="G631" s="8" t="s">
        <v>14</v>
      </c>
      <c r="H631" s="8" t="s">
        <v>15</v>
      </c>
      <c r="I631" s="8">
        <v>0</v>
      </c>
      <c r="J631" s="8" t="s">
        <v>16</v>
      </c>
      <c r="K631" s="8" t="s">
        <v>32</v>
      </c>
      <c r="L631" s="8" t="s">
        <v>48</v>
      </c>
      <c r="M631" s="8" t="s">
        <v>18</v>
      </c>
      <c r="N631" s="8"/>
      <c r="O631" s="8"/>
    </row>
    <row r="632" spans="1:15" x14ac:dyDescent="0.2">
      <c r="A632" s="8">
        <v>27753</v>
      </c>
      <c r="B632" s="8" t="s">
        <v>36</v>
      </c>
      <c r="C632" s="8" t="s">
        <v>39</v>
      </c>
      <c r="D632" s="9" t="s">
        <v>64</v>
      </c>
      <c r="E632" s="8">
        <v>0</v>
      </c>
      <c r="F632" s="8" t="s">
        <v>27</v>
      </c>
      <c r="G632" s="8" t="s">
        <v>14</v>
      </c>
      <c r="H632" s="8" t="s">
        <v>18</v>
      </c>
      <c r="I632" s="8">
        <v>2</v>
      </c>
      <c r="J632" s="8" t="s">
        <v>26</v>
      </c>
      <c r="K632" s="8" t="s">
        <v>32</v>
      </c>
      <c r="L632" s="8" t="s">
        <v>48</v>
      </c>
      <c r="M632" s="8" t="s">
        <v>18</v>
      </c>
      <c r="N632" s="8"/>
      <c r="O632" s="8"/>
    </row>
    <row r="633" spans="1:15" x14ac:dyDescent="0.2">
      <c r="A633" s="8">
        <v>27643</v>
      </c>
      <c r="B633" s="8" t="s">
        <v>37</v>
      </c>
      <c r="C633" s="8" t="s">
        <v>39</v>
      </c>
      <c r="D633" s="9" t="s">
        <v>65</v>
      </c>
      <c r="E633" s="8">
        <v>5</v>
      </c>
      <c r="F633" s="8" t="s">
        <v>19</v>
      </c>
      <c r="G633" s="8" t="s">
        <v>21</v>
      </c>
      <c r="H633" s="8" t="s">
        <v>15</v>
      </c>
      <c r="I633" s="8">
        <v>3</v>
      </c>
      <c r="J633" s="8" t="s">
        <v>22</v>
      </c>
      <c r="K633" s="8" t="s">
        <v>32</v>
      </c>
      <c r="L633" s="8" t="s">
        <v>46</v>
      </c>
      <c r="M633" s="8" t="s">
        <v>18</v>
      </c>
      <c r="N633" s="8"/>
      <c r="O633" s="8"/>
    </row>
    <row r="634" spans="1:15" x14ac:dyDescent="0.2">
      <c r="A634" s="8">
        <v>13754</v>
      </c>
      <c r="B634" s="8" t="s">
        <v>37</v>
      </c>
      <c r="C634" s="8" t="s">
        <v>38</v>
      </c>
      <c r="D634" s="9" t="s">
        <v>65</v>
      </c>
      <c r="E634" s="8">
        <v>4</v>
      </c>
      <c r="F634" s="8" t="s">
        <v>31</v>
      </c>
      <c r="G634" s="8" t="s">
        <v>14</v>
      </c>
      <c r="H634" s="8" t="s">
        <v>15</v>
      </c>
      <c r="I634" s="8">
        <v>0</v>
      </c>
      <c r="J634" s="8" t="s">
        <v>26</v>
      </c>
      <c r="K634" s="8" t="s">
        <v>32</v>
      </c>
      <c r="L634" s="8" t="s">
        <v>46</v>
      </c>
      <c r="M634" s="8" t="s">
        <v>18</v>
      </c>
      <c r="N634" s="8"/>
      <c r="O634" s="8"/>
    </row>
    <row r="635" spans="1:15" x14ac:dyDescent="0.2">
      <c r="A635" s="8">
        <v>22088</v>
      </c>
      <c r="B635" s="8" t="s">
        <v>36</v>
      </c>
      <c r="C635" s="8" t="s">
        <v>38</v>
      </c>
      <c r="D635" s="9" t="s">
        <v>65</v>
      </c>
      <c r="E635" s="8">
        <v>1</v>
      </c>
      <c r="F635" s="8" t="s">
        <v>13</v>
      </c>
      <c r="G635" s="8" t="s">
        <v>28</v>
      </c>
      <c r="H635" s="8" t="s">
        <v>15</v>
      </c>
      <c r="I635" s="8">
        <v>2</v>
      </c>
      <c r="J635" s="8" t="s">
        <v>16</v>
      </c>
      <c r="K635" s="8" t="s">
        <v>32</v>
      </c>
      <c r="L635" s="8" t="s">
        <v>46</v>
      </c>
      <c r="M635" s="8" t="s">
        <v>15</v>
      </c>
      <c r="N635" s="8"/>
      <c r="O635" s="8"/>
    </row>
    <row r="636" spans="1:15" x14ac:dyDescent="0.2">
      <c r="A636" s="8">
        <v>27388</v>
      </c>
      <c r="B636" s="8" t="s">
        <v>36</v>
      </c>
      <c r="C636" s="8" t="s">
        <v>39</v>
      </c>
      <c r="D636" s="9" t="s">
        <v>65</v>
      </c>
      <c r="E636" s="8">
        <v>3</v>
      </c>
      <c r="F636" s="8" t="s">
        <v>13</v>
      </c>
      <c r="G636" s="8" t="s">
        <v>28</v>
      </c>
      <c r="H636" s="8" t="s">
        <v>18</v>
      </c>
      <c r="I636" s="8">
        <v>2</v>
      </c>
      <c r="J636" s="8" t="s">
        <v>26</v>
      </c>
      <c r="K636" s="8" t="s">
        <v>32</v>
      </c>
      <c r="L636" s="8" t="s">
        <v>47</v>
      </c>
      <c r="M636" s="8" t="s">
        <v>18</v>
      </c>
      <c r="N636" s="8"/>
      <c r="O636" s="8"/>
    </row>
    <row r="637" spans="1:15" x14ac:dyDescent="0.2">
      <c r="A637" s="8">
        <v>24745</v>
      </c>
      <c r="B637" s="8" t="s">
        <v>37</v>
      </c>
      <c r="C637" s="8" t="s">
        <v>38</v>
      </c>
      <c r="D637" s="9" t="s">
        <v>64</v>
      </c>
      <c r="E637" s="8">
        <v>2</v>
      </c>
      <c r="F637" s="8" t="s">
        <v>27</v>
      </c>
      <c r="G637" s="8" t="s">
        <v>14</v>
      </c>
      <c r="H637" s="8" t="s">
        <v>18</v>
      </c>
      <c r="I637" s="8">
        <v>2</v>
      </c>
      <c r="J637" s="8" t="s">
        <v>16</v>
      </c>
      <c r="K637" s="8" t="s">
        <v>32</v>
      </c>
      <c r="L637" s="8" t="s">
        <v>46</v>
      </c>
      <c r="M637" s="8" t="s">
        <v>18</v>
      </c>
      <c r="N637" s="8"/>
      <c r="O637" s="8"/>
    </row>
    <row r="638" spans="1:15" x14ac:dyDescent="0.2">
      <c r="A638" s="8">
        <v>29237</v>
      </c>
      <c r="B638" s="8" t="s">
        <v>37</v>
      </c>
      <c r="C638" s="8" t="s">
        <v>38</v>
      </c>
      <c r="D638" s="9" t="s">
        <v>65</v>
      </c>
      <c r="E638" s="8">
        <v>4</v>
      </c>
      <c r="F638" s="8" t="s">
        <v>19</v>
      </c>
      <c r="G638" s="8" t="s">
        <v>21</v>
      </c>
      <c r="H638" s="8" t="s">
        <v>15</v>
      </c>
      <c r="I638" s="8">
        <v>3</v>
      </c>
      <c r="J638" s="8" t="s">
        <v>23</v>
      </c>
      <c r="K638" s="8" t="s">
        <v>32</v>
      </c>
      <c r="L638" s="8" t="s">
        <v>46</v>
      </c>
      <c r="M638" s="8" t="s">
        <v>15</v>
      </c>
      <c r="N638" s="8"/>
      <c r="O638" s="8"/>
    </row>
    <row r="639" spans="1:15" x14ac:dyDescent="0.2">
      <c r="A639" s="8">
        <v>15272</v>
      </c>
      <c r="B639" s="8" t="s">
        <v>37</v>
      </c>
      <c r="C639" s="8" t="s">
        <v>39</v>
      </c>
      <c r="D639" s="9" t="s">
        <v>64</v>
      </c>
      <c r="E639" s="8">
        <v>0</v>
      </c>
      <c r="F639" s="8" t="s">
        <v>27</v>
      </c>
      <c r="G639" s="8" t="s">
        <v>14</v>
      </c>
      <c r="H639" s="8" t="s">
        <v>18</v>
      </c>
      <c r="I639" s="8">
        <v>2</v>
      </c>
      <c r="J639" s="8" t="s">
        <v>26</v>
      </c>
      <c r="K639" s="8" t="s">
        <v>32</v>
      </c>
      <c r="L639" s="8" t="s">
        <v>48</v>
      </c>
      <c r="M639" s="8" t="s">
        <v>18</v>
      </c>
      <c r="N639" s="8"/>
      <c r="O639" s="8"/>
    </row>
    <row r="640" spans="1:15" x14ac:dyDescent="0.2">
      <c r="A640" s="8">
        <v>18949</v>
      </c>
      <c r="B640" s="8" t="s">
        <v>37</v>
      </c>
      <c r="C640" s="8" t="s">
        <v>39</v>
      </c>
      <c r="D640" s="9" t="s">
        <v>65</v>
      </c>
      <c r="E640" s="8">
        <v>0</v>
      </c>
      <c r="F640" s="8" t="s">
        <v>31</v>
      </c>
      <c r="G640" s="8" t="s">
        <v>28</v>
      </c>
      <c r="H640" s="8" t="s">
        <v>15</v>
      </c>
      <c r="I640" s="8">
        <v>2</v>
      </c>
      <c r="J640" s="8" t="s">
        <v>23</v>
      </c>
      <c r="K640" s="8" t="s">
        <v>32</v>
      </c>
      <c r="L640" s="8" t="s">
        <v>47</v>
      </c>
      <c r="M640" s="8" t="s">
        <v>15</v>
      </c>
      <c r="N640" s="8"/>
      <c r="O640" s="8"/>
    </row>
    <row r="641" spans="1:15" x14ac:dyDescent="0.2">
      <c r="A641" s="8">
        <v>14507</v>
      </c>
      <c r="B641" s="8" t="s">
        <v>36</v>
      </c>
      <c r="C641" s="8" t="s">
        <v>39</v>
      </c>
      <c r="D641" s="9" t="s">
        <v>65</v>
      </c>
      <c r="E641" s="8">
        <v>2</v>
      </c>
      <c r="F641" s="8" t="s">
        <v>31</v>
      </c>
      <c r="G641" s="8" t="s">
        <v>28</v>
      </c>
      <c r="H641" s="8" t="s">
        <v>15</v>
      </c>
      <c r="I641" s="8">
        <v>3</v>
      </c>
      <c r="J641" s="8" t="s">
        <v>26</v>
      </c>
      <c r="K641" s="8" t="s">
        <v>32</v>
      </c>
      <c r="L641" s="8" t="s">
        <v>47</v>
      </c>
      <c r="M641" s="8" t="s">
        <v>18</v>
      </c>
      <c r="N641" s="8"/>
      <c r="O641" s="8"/>
    </row>
    <row r="642" spans="1:15" x14ac:dyDescent="0.2">
      <c r="A642" s="8">
        <v>25886</v>
      </c>
      <c r="B642" s="8" t="s">
        <v>36</v>
      </c>
      <c r="C642" s="8" t="s">
        <v>38</v>
      </c>
      <c r="D642" s="9" t="s">
        <v>65</v>
      </c>
      <c r="E642" s="8">
        <v>2</v>
      </c>
      <c r="F642" s="8" t="s">
        <v>19</v>
      </c>
      <c r="G642" s="8" t="s">
        <v>21</v>
      </c>
      <c r="H642" s="8" t="s">
        <v>15</v>
      </c>
      <c r="I642" s="8">
        <v>2</v>
      </c>
      <c r="J642" s="8" t="s">
        <v>22</v>
      </c>
      <c r="K642" s="8" t="s">
        <v>32</v>
      </c>
      <c r="L642" s="8" t="s">
        <v>46</v>
      </c>
      <c r="M642" s="8" t="s">
        <v>15</v>
      </c>
      <c r="N642" s="8"/>
      <c r="O642" s="8"/>
    </row>
    <row r="643" spans="1:15" x14ac:dyDescent="0.2">
      <c r="A643" s="8">
        <v>21441</v>
      </c>
      <c r="B643" s="8" t="s">
        <v>36</v>
      </c>
      <c r="C643" s="8" t="s">
        <v>39</v>
      </c>
      <c r="D643" s="9" t="s">
        <v>65</v>
      </c>
      <c r="E643" s="8">
        <v>4</v>
      </c>
      <c r="F643" s="8" t="s">
        <v>13</v>
      </c>
      <c r="G643" s="8" t="s">
        <v>28</v>
      </c>
      <c r="H643" s="8" t="s">
        <v>15</v>
      </c>
      <c r="I643" s="8">
        <v>2</v>
      </c>
      <c r="J643" s="8" t="s">
        <v>30</v>
      </c>
      <c r="K643" s="8" t="s">
        <v>32</v>
      </c>
      <c r="L643" s="8" t="s">
        <v>47</v>
      </c>
      <c r="M643" s="8" t="s">
        <v>18</v>
      </c>
      <c r="N643" s="8"/>
      <c r="O643" s="8"/>
    </row>
    <row r="644" spans="1:15" x14ac:dyDescent="0.2">
      <c r="A644" s="8">
        <v>21741</v>
      </c>
      <c r="B644" s="8" t="s">
        <v>36</v>
      </c>
      <c r="C644" s="8" t="s">
        <v>38</v>
      </c>
      <c r="D644" s="9" t="s">
        <v>65</v>
      </c>
      <c r="E644" s="8">
        <v>3</v>
      </c>
      <c r="F644" s="8" t="s">
        <v>19</v>
      </c>
      <c r="G644" s="8" t="s">
        <v>21</v>
      </c>
      <c r="H644" s="8" t="s">
        <v>15</v>
      </c>
      <c r="I644" s="8">
        <v>2</v>
      </c>
      <c r="J644" s="8" t="s">
        <v>23</v>
      </c>
      <c r="K644" s="8" t="s">
        <v>32</v>
      </c>
      <c r="L644" s="8" t="s">
        <v>46</v>
      </c>
      <c r="M644" s="8" t="s">
        <v>15</v>
      </c>
      <c r="N644" s="8"/>
      <c r="O644" s="8"/>
    </row>
    <row r="645" spans="1:15" x14ac:dyDescent="0.2">
      <c r="A645" s="8">
        <v>14572</v>
      </c>
      <c r="B645" s="8" t="s">
        <v>36</v>
      </c>
      <c r="C645" s="8" t="s">
        <v>38</v>
      </c>
      <c r="D645" s="9" t="s">
        <v>65</v>
      </c>
      <c r="E645" s="8">
        <v>3</v>
      </c>
      <c r="F645" s="8" t="s">
        <v>31</v>
      </c>
      <c r="G645" s="8" t="s">
        <v>21</v>
      </c>
      <c r="H645" s="8" t="s">
        <v>15</v>
      </c>
      <c r="I645" s="8">
        <v>0</v>
      </c>
      <c r="J645" s="8" t="s">
        <v>22</v>
      </c>
      <c r="K645" s="8" t="s">
        <v>32</v>
      </c>
      <c r="L645" s="8" t="s">
        <v>48</v>
      </c>
      <c r="M645" s="8" t="s">
        <v>15</v>
      </c>
      <c r="N645" s="8"/>
      <c r="O645" s="8"/>
    </row>
    <row r="646" spans="1:15" x14ac:dyDescent="0.2">
      <c r="A646" s="8">
        <v>23368</v>
      </c>
      <c r="B646" s="8" t="s">
        <v>36</v>
      </c>
      <c r="C646" s="8" t="s">
        <v>38</v>
      </c>
      <c r="D646" s="9" t="s">
        <v>65</v>
      </c>
      <c r="E646" s="8">
        <v>5</v>
      </c>
      <c r="F646" s="8" t="s">
        <v>13</v>
      </c>
      <c r="G646" s="8" t="s">
        <v>14</v>
      </c>
      <c r="H646" s="8" t="s">
        <v>15</v>
      </c>
      <c r="I646" s="8">
        <v>3</v>
      </c>
      <c r="J646" s="8" t="s">
        <v>30</v>
      </c>
      <c r="K646" s="8" t="s">
        <v>32</v>
      </c>
      <c r="L646" s="8" t="s">
        <v>46</v>
      </c>
      <c r="M646" s="8" t="s">
        <v>18</v>
      </c>
      <c r="N646" s="8"/>
      <c r="O646" s="8"/>
    </row>
    <row r="647" spans="1:15" x14ac:dyDescent="0.2">
      <c r="A647" s="8">
        <v>16217</v>
      </c>
      <c r="B647" s="8" t="s">
        <v>37</v>
      </c>
      <c r="C647" s="8" t="s">
        <v>38</v>
      </c>
      <c r="D647" s="9" t="s">
        <v>65</v>
      </c>
      <c r="E647" s="8">
        <v>0</v>
      </c>
      <c r="F647" s="8" t="s">
        <v>31</v>
      </c>
      <c r="G647" s="8" t="s">
        <v>14</v>
      </c>
      <c r="H647" s="8" t="s">
        <v>15</v>
      </c>
      <c r="I647" s="8">
        <v>0</v>
      </c>
      <c r="J647" s="8" t="s">
        <v>16</v>
      </c>
      <c r="K647" s="8" t="s">
        <v>32</v>
      </c>
      <c r="L647" s="8" t="s">
        <v>46</v>
      </c>
      <c r="M647" s="8" t="s">
        <v>18</v>
      </c>
      <c r="N647" s="8"/>
      <c r="O647" s="8"/>
    </row>
    <row r="648" spans="1:15" x14ac:dyDescent="0.2">
      <c r="A648" s="8">
        <v>16247</v>
      </c>
      <c r="B648" s="8" t="s">
        <v>37</v>
      </c>
      <c r="C648" s="8" t="s">
        <v>38</v>
      </c>
      <c r="D648" s="9" t="s">
        <v>65</v>
      </c>
      <c r="E648" s="8">
        <v>4</v>
      </c>
      <c r="F648" s="8" t="s">
        <v>31</v>
      </c>
      <c r="G648" s="8" t="s">
        <v>14</v>
      </c>
      <c r="H648" s="8" t="s">
        <v>18</v>
      </c>
      <c r="I648" s="8">
        <v>0</v>
      </c>
      <c r="J648" s="8" t="s">
        <v>26</v>
      </c>
      <c r="K648" s="8" t="s">
        <v>32</v>
      </c>
      <c r="L648" s="8" t="s">
        <v>46</v>
      </c>
      <c r="M648" s="8" t="s">
        <v>18</v>
      </c>
      <c r="N648" s="8"/>
      <c r="O648" s="8"/>
    </row>
    <row r="649" spans="1:15" x14ac:dyDescent="0.2">
      <c r="A649" s="8">
        <v>22010</v>
      </c>
      <c r="B649" s="8" t="s">
        <v>37</v>
      </c>
      <c r="C649" s="8" t="s">
        <v>39</v>
      </c>
      <c r="D649" s="9" t="s">
        <v>64</v>
      </c>
      <c r="E649" s="8">
        <v>0</v>
      </c>
      <c r="F649" s="8" t="s">
        <v>27</v>
      </c>
      <c r="G649" s="8" t="s">
        <v>14</v>
      </c>
      <c r="H649" s="8" t="s">
        <v>15</v>
      </c>
      <c r="I649" s="8">
        <v>2</v>
      </c>
      <c r="J649" s="8" t="s">
        <v>23</v>
      </c>
      <c r="K649" s="8" t="s">
        <v>32</v>
      </c>
      <c r="L649" s="8" t="s">
        <v>48</v>
      </c>
      <c r="M649" s="8" t="s">
        <v>18</v>
      </c>
      <c r="N649" s="8"/>
      <c r="O649" s="8"/>
    </row>
    <row r="650" spans="1:15" x14ac:dyDescent="0.2">
      <c r="A650" s="8">
        <v>25872</v>
      </c>
      <c r="B650" s="8" t="s">
        <v>37</v>
      </c>
      <c r="C650" s="8" t="s">
        <v>38</v>
      </c>
      <c r="D650" s="9" t="s">
        <v>65</v>
      </c>
      <c r="E650" s="8">
        <v>2</v>
      </c>
      <c r="F650" s="8" t="s">
        <v>13</v>
      </c>
      <c r="G650" s="8" t="s">
        <v>28</v>
      </c>
      <c r="H650" s="8" t="s">
        <v>18</v>
      </c>
      <c r="I650" s="8">
        <v>1</v>
      </c>
      <c r="J650" s="8" t="s">
        <v>22</v>
      </c>
      <c r="K650" s="8" t="s">
        <v>32</v>
      </c>
      <c r="L650" s="8" t="s">
        <v>46</v>
      </c>
      <c r="M650" s="8" t="s">
        <v>15</v>
      </c>
      <c r="N650" s="8"/>
      <c r="O650" s="8"/>
    </row>
    <row r="651" spans="1:15" x14ac:dyDescent="0.2">
      <c r="A651" s="8">
        <v>19164</v>
      </c>
      <c r="B651" s="8" t="s">
        <v>37</v>
      </c>
      <c r="C651" s="8" t="s">
        <v>38</v>
      </c>
      <c r="D651" s="9" t="s">
        <v>65</v>
      </c>
      <c r="E651" s="8">
        <v>0</v>
      </c>
      <c r="F651" s="8" t="s">
        <v>13</v>
      </c>
      <c r="G651" s="8" t="s">
        <v>21</v>
      </c>
      <c r="H651" s="8" t="s">
        <v>18</v>
      </c>
      <c r="I651" s="8">
        <v>1</v>
      </c>
      <c r="J651" s="8" t="s">
        <v>22</v>
      </c>
      <c r="K651" s="8" t="s">
        <v>32</v>
      </c>
      <c r="L651" s="8" t="s">
        <v>48</v>
      </c>
      <c r="M651" s="8" t="s">
        <v>15</v>
      </c>
      <c r="N651" s="8"/>
      <c r="O651" s="8"/>
    </row>
    <row r="652" spans="1:15" x14ac:dyDescent="0.2">
      <c r="A652" s="8">
        <v>18435</v>
      </c>
      <c r="B652" s="8" t="s">
        <v>37</v>
      </c>
      <c r="C652" s="8" t="s">
        <v>38</v>
      </c>
      <c r="D652" s="9" t="s">
        <v>65</v>
      </c>
      <c r="E652" s="8">
        <v>5</v>
      </c>
      <c r="F652" s="8" t="s">
        <v>31</v>
      </c>
      <c r="G652" s="8" t="s">
        <v>28</v>
      </c>
      <c r="H652" s="8" t="s">
        <v>15</v>
      </c>
      <c r="I652" s="8">
        <v>2</v>
      </c>
      <c r="J652" s="8" t="s">
        <v>30</v>
      </c>
      <c r="K652" s="8" t="s">
        <v>32</v>
      </c>
      <c r="L652" s="8" t="s">
        <v>47</v>
      </c>
      <c r="M652" s="8" t="s">
        <v>15</v>
      </c>
      <c r="N652" s="8"/>
      <c r="O652" s="8"/>
    </row>
    <row r="653" spans="1:15" x14ac:dyDescent="0.2">
      <c r="A653" s="8">
        <v>14284</v>
      </c>
      <c r="B653" s="8" t="s">
        <v>37</v>
      </c>
      <c r="C653" s="8" t="s">
        <v>39</v>
      </c>
      <c r="D653" s="9" t="s">
        <v>65</v>
      </c>
      <c r="E653" s="8">
        <v>0</v>
      </c>
      <c r="F653" s="8" t="s">
        <v>19</v>
      </c>
      <c r="G653" s="8" t="s">
        <v>21</v>
      </c>
      <c r="H653" s="8" t="s">
        <v>18</v>
      </c>
      <c r="I653" s="8">
        <v>2</v>
      </c>
      <c r="J653" s="8" t="s">
        <v>26</v>
      </c>
      <c r="K653" s="8" t="s">
        <v>32</v>
      </c>
      <c r="L653" s="8" t="s">
        <v>48</v>
      </c>
      <c r="M653" s="8" t="s">
        <v>15</v>
      </c>
      <c r="N653" s="8"/>
      <c r="O653" s="8"/>
    </row>
    <row r="654" spans="1:15" x14ac:dyDescent="0.2">
      <c r="A654" s="8">
        <v>11287</v>
      </c>
      <c r="B654" s="8" t="s">
        <v>36</v>
      </c>
      <c r="C654" s="8" t="s">
        <v>39</v>
      </c>
      <c r="D654" s="9" t="s">
        <v>65</v>
      </c>
      <c r="E654" s="8">
        <v>5</v>
      </c>
      <c r="F654" s="8" t="s">
        <v>19</v>
      </c>
      <c r="G654" s="8" t="s">
        <v>21</v>
      </c>
      <c r="H654" s="8" t="s">
        <v>18</v>
      </c>
      <c r="I654" s="8">
        <v>3</v>
      </c>
      <c r="J654" s="8" t="s">
        <v>23</v>
      </c>
      <c r="K654" s="8" t="s">
        <v>32</v>
      </c>
      <c r="L654" s="8" t="s">
        <v>46</v>
      </c>
      <c r="M654" s="8" t="s">
        <v>18</v>
      </c>
      <c r="N654" s="8"/>
      <c r="O654" s="8"/>
    </row>
    <row r="655" spans="1:15" x14ac:dyDescent="0.2">
      <c r="A655" s="8">
        <v>13066</v>
      </c>
      <c r="B655" s="8" t="s">
        <v>37</v>
      </c>
      <c r="C655" s="8" t="s">
        <v>39</v>
      </c>
      <c r="D655" s="9" t="s">
        <v>64</v>
      </c>
      <c r="E655" s="8">
        <v>0</v>
      </c>
      <c r="F655" s="8" t="s">
        <v>27</v>
      </c>
      <c r="G655" s="8" t="s">
        <v>14</v>
      </c>
      <c r="H655" s="8" t="s">
        <v>18</v>
      </c>
      <c r="I655" s="8">
        <v>2</v>
      </c>
      <c r="J655" s="8" t="s">
        <v>26</v>
      </c>
      <c r="K655" s="8" t="s">
        <v>32</v>
      </c>
      <c r="L655" s="8" t="s">
        <v>48</v>
      </c>
      <c r="M655" s="8" t="s">
        <v>15</v>
      </c>
      <c r="N655" s="8"/>
      <c r="O655" s="8"/>
    </row>
    <row r="656" spans="1:15" x14ac:dyDescent="0.2">
      <c r="A656" s="8">
        <v>29106</v>
      </c>
      <c r="B656" s="8" t="s">
        <v>37</v>
      </c>
      <c r="C656" s="8" t="s">
        <v>39</v>
      </c>
      <c r="D656" s="9" t="s">
        <v>64</v>
      </c>
      <c r="E656" s="8">
        <v>0</v>
      </c>
      <c r="F656" s="8" t="s">
        <v>27</v>
      </c>
      <c r="G656" s="8" t="s">
        <v>14</v>
      </c>
      <c r="H656" s="8" t="s">
        <v>18</v>
      </c>
      <c r="I656" s="8">
        <v>2</v>
      </c>
      <c r="J656" s="8" t="s">
        <v>26</v>
      </c>
      <c r="K656" s="8" t="s">
        <v>32</v>
      </c>
      <c r="L656" s="8" t="s">
        <v>48</v>
      </c>
      <c r="M656" s="8" t="s">
        <v>15</v>
      </c>
      <c r="N656" s="8"/>
      <c r="O656" s="8"/>
    </row>
    <row r="657" spans="1:15" x14ac:dyDescent="0.2">
      <c r="A657" s="8">
        <v>26236</v>
      </c>
      <c r="B657" s="8" t="s">
        <v>36</v>
      </c>
      <c r="C657" s="8" t="s">
        <v>38</v>
      </c>
      <c r="D657" s="9" t="s">
        <v>64</v>
      </c>
      <c r="E657" s="8">
        <v>3</v>
      </c>
      <c r="F657" s="8" t="s">
        <v>19</v>
      </c>
      <c r="G657" s="8" t="s">
        <v>20</v>
      </c>
      <c r="H657" s="8" t="s">
        <v>15</v>
      </c>
      <c r="I657" s="8">
        <v>1</v>
      </c>
      <c r="J657" s="8" t="s">
        <v>16</v>
      </c>
      <c r="K657" s="8" t="s">
        <v>32</v>
      </c>
      <c r="L657" s="8" t="s">
        <v>48</v>
      </c>
      <c r="M657" s="8" t="s">
        <v>18</v>
      </c>
      <c r="N657" s="8"/>
      <c r="O657" s="8"/>
    </row>
    <row r="658" spans="1:15" x14ac:dyDescent="0.2">
      <c r="A658" s="8">
        <v>17531</v>
      </c>
      <c r="B658" s="8" t="s">
        <v>36</v>
      </c>
      <c r="C658" s="8" t="s">
        <v>39</v>
      </c>
      <c r="D658" s="9" t="s">
        <v>65</v>
      </c>
      <c r="E658" s="8">
        <v>2</v>
      </c>
      <c r="F658" s="8" t="s">
        <v>27</v>
      </c>
      <c r="G658" s="8" t="s">
        <v>21</v>
      </c>
      <c r="H658" s="8" t="s">
        <v>18</v>
      </c>
      <c r="I658" s="8">
        <v>2</v>
      </c>
      <c r="J658" s="8" t="s">
        <v>23</v>
      </c>
      <c r="K658" s="8" t="s">
        <v>32</v>
      </c>
      <c r="L658" s="8" t="s">
        <v>46</v>
      </c>
      <c r="M658" s="8" t="s">
        <v>18</v>
      </c>
      <c r="N658" s="8"/>
      <c r="O658" s="8"/>
    </row>
    <row r="659" spans="1:15" x14ac:dyDescent="0.2">
      <c r="A659" s="8">
        <v>12964</v>
      </c>
      <c r="B659" s="8" t="s">
        <v>36</v>
      </c>
      <c r="C659" s="8" t="s">
        <v>39</v>
      </c>
      <c r="D659" s="9" t="s">
        <v>65</v>
      </c>
      <c r="E659" s="8">
        <v>1</v>
      </c>
      <c r="F659" s="8" t="s">
        <v>19</v>
      </c>
      <c r="G659" s="8" t="s">
        <v>14</v>
      </c>
      <c r="H659" s="8" t="s">
        <v>15</v>
      </c>
      <c r="I659" s="8">
        <v>1</v>
      </c>
      <c r="J659" s="8" t="s">
        <v>16</v>
      </c>
      <c r="K659" s="8" t="s">
        <v>32</v>
      </c>
      <c r="L659" s="8" t="s">
        <v>46</v>
      </c>
      <c r="M659" s="8" t="s">
        <v>18</v>
      </c>
      <c r="N659" s="8"/>
      <c r="O659" s="8"/>
    </row>
    <row r="660" spans="1:15" x14ac:dyDescent="0.2">
      <c r="A660" s="8">
        <v>19133</v>
      </c>
      <c r="B660" s="8" t="s">
        <v>37</v>
      </c>
      <c r="C660" s="8" t="s">
        <v>39</v>
      </c>
      <c r="D660" s="9" t="s">
        <v>65</v>
      </c>
      <c r="E660" s="8">
        <v>2</v>
      </c>
      <c r="F660" s="8" t="s">
        <v>13</v>
      </c>
      <c r="G660" s="8" t="s">
        <v>14</v>
      </c>
      <c r="H660" s="8" t="s">
        <v>15</v>
      </c>
      <c r="I660" s="8">
        <v>1</v>
      </c>
      <c r="J660" s="8" t="s">
        <v>22</v>
      </c>
      <c r="K660" s="8" t="s">
        <v>32</v>
      </c>
      <c r="L660" s="8" t="s">
        <v>48</v>
      </c>
      <c r="M660" s="8" t="s">
        <v>15</v>
      </c>
      <c r="N660" s="8"/>
      <c r="O660" s="8"/>
    </row>
    <row r="661" spans="1:15" x14ac:dyDescent="0.2">
      <c r="A661" s="8">
        <v>24643</v>
      </c>
      <c r="B661" s="8" t="s">
        <v>37</v>
      </c>
      <c r="C661" s="8" t="s">
        <v>38</v>
      </c>
      <c r="D661" s="9" t="s">
        <v>65</v>
      </c>
      <c r="E661" s="8">
        <v>4</v>
      </c>
      <c r="F661" s="8" t="s">
        <v>13</v>
      </c>
      <c r="G661" s="8" t="s">
        <v>28</v>
      </c>
      <c r="H661" s="8" t="s">
        <v>15</v>
      </c>
      <c r="I661" s="8">
        <v>2</v>
      </c>
      <c r="J661" s="8" t="s">
        <v>30</v>
      </c>
      <c r="K661" s="8" t="s">
        <v>32</v>
      </c>
      <c r="L661" s="8" t="s">
        <v>47</v>
      </c>
      <c r="M661" s="8" t="s">
        <v>18</v>
      </c>
      <c r="N661" s="8"/>
      <c r="O661" s="8"/>
    </row>
    <row r="662" spans="1:15" x14ac:dyDescent="0.2">
      <c r="A662" s="8">
        <v>21599</v>
      </c>
      <c r="B662" s="8" t="s">
        <v>36</v>
      </c>
      <c r="C662" s="8" t="s">
        <v>38</v>
      </c>
      <c r="D662" s="9" t="s">
        <v>65</v>
      </c>
      <c r="E662" s="8">
        <v>1</v>
      </c>
      <c r="F662" s="8" t="s">
        <v>31</v>
      </c>
      <c r="G662" s="8" t="s">
        <v>21</v>
      </c>
      <c r="H662" s="8" t="s">
        <v>15</v>
      </c>
      <c r="I662" s="8">
        <v>0</v>
      </c>
      <c r="J662" s="8" t="s">
        <v>22</v>
      </c>
      <c r="K662" s="8" t="s">
        <v>32</v>
      </c>
      <c r="L662" s="8" t="s">
        <v>48</v>
      </c>
      <c r="M662" s="8" t="s">
        <v>15</v>
      </c>
      <c r="N662" s="8"/>
      <c r="O662" s="8"/>
    </row>
    <row r="663" spans="1:15" x14ac:dyDescent="0.2">
      <c r="A663" s="8">
        <v>22976</v>
      </c>
      <c r="B663" s="8" t="s">
        <v>37</v>
      </c>
      <c r="C663" s="8" t="s">
        <v>39</v>
      </c>
      <c r="D663" s="9" t="s">
        <v>64</v>
      </c>
      <c r="E663" s="8">
        <v>0</v>
      </c>
      <c r="F663" s="8" t="s">
        <v>27</v>
      </c>
      <c r="G663" s="8" t="s">
        <v>14</v>
      </c>
      <c r="H663" s="8" t="s">
        <v>18</v>
      </c>
      <c r="I663" s="8">
        <v>2</v>
      </c>
      <c r="J663" s="8" t="s">
        <v>16</v>
      </c>
      <c r="K663" s="8" t="s">
        <v>32</v>
      </c>
      <c r="L663" s="8" t="s">
        <v>48</v>
      </c>
      <c r="M663" s="8" t="s">
        <v>15</v>
      </c>
      <c r="N663" s="8"/>
      <c r="O663" s="8"/>
    </row>
    <row r="664" spans="1:15" x14ac:dyDescent="0.2">
      <c r="A664" s="8">
        <v>27637</v>
      </c>
      <c r="B664" s="8" t="s">
        <v>37</v>
      </c>
      <c r="C664" s="8" t="s">
        <v>38</v>
      </c>
      <c r="D664" s="9" t="s">
        <v>65</v>
      </c>
      <c r="E664" s="8">
        <v>1</v>
      </c>
      <c r="F664" s="8" t="s">
        <v>19</v>
      </c>
      <c r="G664" s="8" t="s">
        <v>21</v>
      </c>
      <c r="H664" s="8" t="s">
        <v>18</v>
      </c>
      <c r="I664" s="8">
        <v>3</v>
      </c>
      <c r="J664" s="8" t="s">
        <v>26</v>
      </c>
      <c r="K664" s="8" t="s">
        <v>32</v>
      </c>
      <c r="L664" s="8" t="s">
        <v>46</v>
      </c>
      <c r="M664" s="8" t="s">
        <v>18</v>
      </c>
      <c r="N664" s="8"/>
      <c r="O664" s="8"/>
    </row>
    <row r="665" spans="1:15" x14ac:dyDescent="0.2">
      <c r="A665" s="8">
        <v>11890</v>
      </c>
      <c r="B665" s="8" t="s">
        <v>36</v>
      </c>
      <c r="C665" s="8" t="s">
        <v>38</v>
      </c>
      <c r="D665" s="9" t="s">
        <v>65</v>
      </c>
      <c r="E665" s="8">
        <v>5</v>
      </c>
      <c r="F665" s="8" t="s">
        <v>31</v>
      </c>
      <c r="G665" s="8" t="s">
        <v>21</v>
      </c>
      <c r="H665" s="8" t="s">
        <v>15</v>
      </c>
      <c r="I665" s="8">
        <v>1</v>
      </c>
      <c r="J665" s="8" t="s">
        <v>16</v>
      </c>
      <c r="K665" s="8" t="s">
        <v>32</v>
      </c>
      <c r="L665" s="8" t="s">
        <v>46</v>
      </c>
      <c r="M665" s="8" t="s">
        <v>18</v>
      </c>
      <c r="N665" s="8"/>
      <c r="O665" s="8"/>
    </row>
    <row r="666" spans="1:15" x14ac:dyDescent="0.2">
      <c r="A666" s="8">
        <v>28580</v>
      </c>
      <c r="B666" s="8" t="s">
        <v>36</v>
      </c>
      <c r="C666" s="8" t="s">
        <v>38</v>
      </c>
      <c r="D666" s="9" t="s">
        <v>65</v>
      </c>
      <c r="E666" s="8">
        <v>0</v>
      </c>
      <c r="F666" s="8" t="s">
        <v>31</v>
      </c>
      <c r="G666" s="8" t="s">
        <v>14</v>
      </c>
      <c r="H666" s="8" t="s">
        <v>15</v>
      </c>
      <c r="I666" s="8">
        <v>0</v>
      </c>
      <c r="J666" s="8" t="s">
        <v>26</v>
      </c>
      <c r="K666" s="8" t="s">
        <v>32</v>
      </c>
      <c r="L666" s="8" t="s">
        <v>46</v>
      </c>
      <c r="M666" s="8" t="s">
        <v>15</v>
      </c>
      <c r="N666" s="8"/>
      <c r="O666" s="8"/>
    </row>
    <row r="667" spans="1:15" x14ac:dyDescent="0.2">
      <c r="A667" s="8">
        <v>14443</v>
      </c>
      <c r="B667" s="8" t="s">
        <v>36</v>
      </c>
      <c r="C667" s="8" t="s">
        <v>39</v>
      </c>
      <c r="D667" s="9" t="s">
        <v>65</v>
      </c>
      <c r="E667" s="8">
        <v>1</v>
      </c>
      <c r="F667" s="8" t="s">
        <v>31</v>
      </c>
      <c r="G667" s="8" t="s">
        <v>28</v>
      </c>
      <c r="H667" s="8" t="s">
        <v>15</v>
      </c>
      <c r="I667" s="8">
        <v>4</v>
      </c>
      <c r="J667" s="8" t="s">
        <v>16</v>
      </c>
      <c r="K667" s="8" t="s">
        <v>32</v>
      </c>
      <c r="L667" s="8" t="s">
        <v>46</v>
      </c>
      <c r="M667" s="8" t="s">
        <v>18</v>
      </c>
      <c r="N667" s="8"/>
      <c r="O667" s="8"/>
    </row>
    <row r="668" spans="1:15" x14ac:dyDescent="0.2">
      <c r="A668" s="8">
        <v>17864</v>
      </c>
      <c r="B668" s="8" t="s">
        <v>36</v>
      </c>
      <c r="C668" s="8" t="s">
        <v>38</v>
      </c>
      <c r="D668" s="9" t="s">
        <v>65</v>
      </c>
      <c r="E668" s="8">
        <v>1</v>
      </c>
      <c r="F668" s="8" t="s">
        <v>19</v>
      </c>
      <c r="G668" s="8" t="s">
        <v>14</v>
      </c>
      <c r="H668" s="8" t="s">
        <v>15</v>
      </c>
      <c r="I668" s="8">
        <v>1</v>
      </c>
      <c r="J668" s="8" t="s">
        <v>22</v>
      </c>
      <c r="K668" s="8" t="s">
        <v>32</v>
      </c>
      <c r="L668" s="8" t="s">
        <v>46</v>
      </c>
      <c r="M668" s="8" t="s">
        <v>15</v>
      </c>
      <c r="N668" s="8"/>
      <c r="O668" s="8"/>
    </row>
    <row r="669" spans="1:15" x14ac:dyDescent="0.2">
      <c r="A669" s="8">
        <v>20505</v>
      </c>
      <c r="B669" s="8" t="s">
        <v>36</v>
      </c>
      <c r="C669" s="8" t="s">
        <v>38</v>
      </c>
      <c r="D669" s="9" t="s">
        <v>64</v>
      </c>
      <c r="E669" s="8">
        <v>5</v>
      </c>
      <c r="F669" s="8" t="s">
        <v>27</v>
      </c>
      <c r="G669" s="8" t="s">
        <v>21</v>
      </c>
      <c r="H669" s="8" t="s">
        <v>18</v>
      </c>
      <c r="I669" s="8">
        <v>2</v>
      </c>
      <c r="J669" s="8" t="s">
        <v>30</v>
      </c>
      <c r="K669" s="8" t="s">
        <v>32</v>
      </c>
      <c r="L669" s="8" t="s">
        <v>47</v>
      </c>
      <c r="M669" s="8" t="s">
        <v>18</v>
      </c>
      <c r="N669" s="8"/>
      <c r="O669" s="8"/>
    </row>
    <row r="670" spans="1:15" x14ac:dyDescent="0.2">
      <c r="A670" s="8">
        <v>14592</v>
      </c>
      <c r="B670" s="8" t="s">
        <v>36</v>
      </c>
      <c r="C670" s="8" t="s">
        <v>38</v>
      </c>
      <c r="D670" s="9" t="s">
        <v>65</v>
      </c>
      <c r="E670" s="8">
        <v>0</v>
      </c>
      <c r="F670" s="8" t="s">
        <v>31</v>
      </c>
      <c r="G670" s="8" t="s">
        <v>21</v>
      </c>
      <c r="H670" s="8" t="s">
        <v>15</v>
      </c>
      <c r="I670" s="8">
        <v>0</v>
      </c>
      <c r="J670" s="8" t="s">
        <v>16</v>
      </c>
      <c r="K670" s="8" t="s">
        <v>32</v>
      </c>
      <c r="L670" s="8" t="s">
        <v>46</v>
      </c>
      <c r="M670" s="8" t="s">
        <v>18</v>
      </c>
      <c r="N670" s="8"/>
      <c r="O670" s="8"/>
    </row>
    <row r="671" spans="1:15" x14ac:dyDescent="0.2">
      <c r="A671" s="8">
        <v>22227</v>
      </c>
      <c r="B671" s="8" t="s">
        <v>36</v>
      </c>
      <c r="C671" s="8" t="s">
        <v>38</v>
      </c>
      <c r="D671" s="9" t="s">
        <v>65</v>
      </c>
      <c r="E671" s="8">
        <v>2</v>
      </c>
      <c r="F671" s="8" t="s">
        <v>27</v>
      </c>
      <c r="G671" s="8" t="s">
        <v>21</v>
      </c>
      <c r="H671" s="8" t="s">
        <v>15</v>
      </c>
      <c r="I671" s="8">
        <v>2</v>
      </c>
      <c r="J671" s="8" t="s">
        <v>23</v>
      </c>
      <c r="K671" s="8" t="s">
        <v>32</v>
      </c>
      <c r="L671" s="8" t="s">
        <v>46</v>
      </c>
      <c r="M671" s="8" t="s">
        <v>18</v>
      </c>
      <c r="N671" s="8"/>
      <c r="O671" s="8"/>
    </row>
    <row r="672" spans="1:15" x14ac:dyDescent="0.2">
      <c r="A672" s="8">
        <v>21471</v>
      </c>
      <c r="B672" s="8" t="s">
        <v>36</v>
      </c>
      <c r="C672" s="8" t="s">
        <v>39</v>
      </c>
      <c r="D672" s="9" t="s">
        <v>65</v>
      </c>
      <c r="E672" s="8">
        <v>2</v>
      </c>
      <c r="F672" s="8" t="s">
        <v>19</v>
      </c>
      <c r="G672" s="8" t="s">
        <v>21</v>
      </c>
      <c r="H672" s="8" t="s">
        <v>15</v>
      </c>
      <c r="I672" s="8">
        <v>1</v>
      </c>
      <c r="J672" s="8" t="s">
        <v>30</v>
      </c>
      <c r="K672" s="8" t="s">
        <v>32</v>
      </c>
      <c r="L672" s="8" t="s">
        <v>46</v>
      </c>
      <c r="M672" s="8" t="s">
        <v>18</v>
      </c>
      <c r="N672" s="8"/>
      <c r="O672" s="8"/>
    </row>
    <row r="673" spans="1:15" x14ac:dyDescent="0.2">
      <c r="A673" s="8">
        <v>22252</v>
      </c>
      <c r="B673" s="8" t="s">
        <v>37</v>
      </c>
      <c r="C673" s="8" t="s">
        <v>38</v>
      </c>
      <c r="D673" s="9" t="s">
        <v>65</v>
      </c>
      <c r="E673" s="8">
        <v>1</v>
      </c>
      <c r="F673" s="8" t="s">
        <v>31</v>
      </c>
      <c r="G673" s="8" t="s">
        <v>21</v>
      </c>
      <c r="H673" s="8" t="s">
        <v>15</v>
      </c>
      <c r="I673" s="8">
        <v>0</v>
      </c>
      <c r="J673" s="8" t="s">
        <v>22</v>
      </c>
      <c r="K673" s="8" t="s">
        <v>32</v>
      </c>
      <c r="L673" s="8" t="s">
        <v>48</v>
      </c>
      <c r="M673" s="8" t="s">
        <v>15</v>
      </c>
      <c r="N673" s="8"/>
      <c r="O673" s="8"/>
    </row>
    <row r="674" spans="1:15" x14ac:dyDescent="0.2">
      <c r="A674" s="8">
        <v>21260</v>
      </c>
      <c r="B674" s="8" t="s">
        <v>37</v>
      </c>
      <c r="C674" s="8" t="s">
        <v>38</v>
      </c>
      <c r="D674" s="9" t="s">
        <v>64</v>
      </c>
      <c r="E674" s="8">
        <v>0</v>
      </c>
      <c r="F674" s="8" t="s">
        <v>27</v>
      </c>
      <c r="G674" s="8" t="s">
        <v>14</v>
      </c>
      <c r="H674" s="8" t="s">
        <v>15</v>
      </c>
      <c r="I674" s="8">
        <v>2</v>
      </c>
      <c r="J674" s="8" t="s">
        <v>23</v>
      </c>
      <c r="K674" s="8" t="s">
        <v>32</v>
      </c>
      <c r="L674" s="8" t="s">
        <v>48</v>
      </c>
      <c r="M674" s="8" t="s">
        <v>18</v>
      </c>
      <c r="N674" s="8"/>
      <c r="O674" s="8"/>
    </row>
    <row r="675" spans="1:15" x14ac:dyDescent="0.2">
      <c r="A675" s="8">
        <v>11817</v>
      </c>
      <c r="B675" s="8" t="s">
        <v>37</v>
      </c>
      <c r="C675" s="8" t="s">
        <v>38</v>
      </c>
      <c r="D675" s="9" t="s">
        <v>65</v>
      </c>
      <c r="E675" s="8">
        <v>4</v>
      </c>
      <c r="F675" s="8" t="s">
        <v>31</v>
      </c>
      <c r="G675" s="8" t="s">
        <v>21</v>
      </c>
      <c r="H675" s="8" t="s">
        <v>15</v>
      </c>
      <c r="I675" s="8">
        <v>0</v>
      </c>
      <c r="J675" s="8" t="s">
        <v>22</v>
      </c>
      <c r="K675" s="8" t="s">
        <v>32</v>
      </c>
      <c r="L675" s="8" t="s">
        <v>48</v>
      </c>
      <c r="M675" s="8" t="s">
        <v>15</v>
      </c>
      <c r="N675" s="8"/>
      <c r="O675" s="8"/>
    </row>
    <row r="676" spans="1:15" x14ac:dyDescent="0.2">
      <c r="A676" s="8">
        <v>19223</v>
      </c>
      <c r="B676" s="8" t="s">
        <v>36</v>
      </c>
      <c r="C676" s="8" t="s">
        <v>38</v>
      </c>
      <c r="D676" s="9" t="s">
        <v>64</v>
      </c>
      <c r="E676" s="8">
        <v>2</v>
      </c>
      <c r="F676" s="8" t="s">
        <v>27</v>
      </c>
      <c r="G676" s="8" t="s">
        <v>14</v>
      </c>
      <c r="H676" s="8" t="s">
        <v>15</v>
      </c>
      <c r="I676" s="8">
        <v>2</v>
      </c>
      <c r="J676" s="8" t="s">
        <v>26</v>
      </c>
      <c r="K676" s="8" t="s">
        <v>32</v>
      </c>
      <c r="L676" s="8" t="s">
        <v>46</v>
      </c>
      <c r="M676" s="8" t="s">
        <v>18</v>
      </c>
      <c r="N676" s="8"/>
      <c r="O676" s="8"/>
    </row>
    <row r="677" spans="1:15" x14ac:dyDescent="0.2">
      <c r="A677" s="8">
        <v>18517</v>
      </c>
      <c r="B677" s="8" t="s">
        <v>36</v>
      </c>
      <c r="C677" s="8" t="s">
        <v>39</v>
      </c>
      <c r="D677" s="9" t="s">
        <v>65</v>
      </c>
      <c r="E677" s="8">
        <v>3</v>
      </c>
      <c r="F677" s="8" t="s">
        <v>13</v>
      </c>
      <c r="G677" s="8" t="s">
        <v>28</v>
      </c>
      <c r="H677" s="8" t="s">
        <v>15</v>
      </c>
      <c r="I677" s="8">
        <v>4</v>
      </c>
      <c r="J677" s="8" t="s">
        <v>16</v>
      </c>
      <c r="K677" s="8" t="s">
        <v>32</v>
      </c>
      <c r="L677" s="8" t="s">
        <v>46</v>
      </c>
      <c r="M677" s="8" t="s">
        <v>18</v>
      </c>
      <c r="N677" s="8"/>
      <c r="O677" s="8"/>
    </row>
    <row r="678" spans="1:15" x14ac:dyDescent="0.2">
      <c r="A678" s="8">
        <v>21717</v>
      </c>
      <c r="B678" s="8" t="s">
        <v>36</v>
      </c>
      <c r="C678" s="8" t="s">
        <v>39</v>
      </c>
      <c r="D678" s="9" t="s">
        <v>64</v>
      </c>
      <c r="E678" s="8">
        <v>2</v>
      </c>
      <c r="F678" s="8" t="s">
        <v>19</v>
      </c>
      <c r="G678" s="8" t="s">
        <v>20</v>
      </c>
      <c r="H678" s="8" t="s">
        <v>15</v>
      </c>
      <c r="I678" s="8">
        <v>1</v>
      </c>
      <c r="J678" s="8" t="s">
        <v>16</v>
      </c>
      <c r="K678" s="8" t="s">
        <v>32</v>
      </c>
      <c r="L678" s="8" t="s">
        <v>46</v>
      </c>
      <c r="M678" s="8" t="s">
        <v>18</v>
      </c>
      <c r="N678" s="8"/>
      <c r="O678" s="8"/>
    </row>
    <row r="679" spans="1:15" x14ac:dyDescent="0.2">
      <c r="A679" s="8">
        <v>13760</v>
      </c>
      <c r="B679" s="8" t="s">
        <v>36</v>
      </c>
      <c r="C679" s="8" t="s">
        <v>39</v>
      </c>
      <c r="D679" s="9" t="s">
        <v>65</v>
      </c>
      <c r="E679" s="8">
        <v>4</v>
      </c>
      <c r="F679" s="8" t="s">
        <v>31</v>
      </c>
      <c r="G679" s="8" t="s">
        <v>14</v>
      </c>
      <c r="H679" s="8" t="s">
        <v>18</v>
      </c>
      <c r="I679" s="8">
        <v>0</v>
      </c>
      <c r="J679" s="8" t="s">
        <v>16</v>
      </c>
      <c r="K679" s="8" t="s">
        <v>32</v>
      </c>
      <c r="L679" s="8" t="s">
        <v>46</v>
      </c>
      <c r="M679" s="8" t="s">
        <v>18</v>
      </c>
      <c r="N679" s="8"/>
      <c r="O679" s="8"/>
    </row>
    <row r="680" spans="1:15" x14ac:dyDescent="0.2">
      <c r="A680" s="8">
        <v>18145</v>
      </c>
      <c r="B680" s="8" t="s">
        <v>36</v>
      </c>
      <c r="C680" s="8" t="s">
        <v>39</v>
      </c>
      <c r="D680" s="9" t="s">
        <v>65</v>
      </c>
      <c r="E680" s="8">
        <v>5</v>
      </c>
      <c r="F680" s="8" t="s">
        <v>13</v>
      </c>
      <c r="G680" s="8" t="s">
        <v>28</v>
      </c>
      <c r="H680" s="8" t="s">
        <v>18</v>
      </c>
      <c r="I680" s="8">
        <v>2</v>
      </c>
      <c r="J680" s="8" t="s">
        <v>22</v>
      </c>
      <c r="K680" s="8" t="s">
        <v>17</v>
      </c>
      <c r="L680" s="8" t="s">
        <v>47</v>
      </c>
      <c r="M680" s="8" t="s">
        <v>18</v>
      </c>
      <c r="N680" s="8"/>
      <c r="O680" s="8"/>
    </row>
    <row r="681" spans="1:15" x14ac:dyDescent="0.2">
      <c r="A681" s="8">
        <v>21770</v>
      </c>
      <c r="B681" s="8" t="s">
        <v>36</v>
      </c>
      <c r="C681" s="8" t="s">
        <v>39</v>
      </c>
      <c r="D681" s="9" t="s">
        <v>65</v>
      </c>
      <c r="E681" s="8">
        <v>4</v>
      </c>
      <c r="F681" s="8" t="s">
        <v>13</v>
      </c>
      <c r="G681" s="8" t="s">
        <v>28</v>
      </c>
      <c r="H681" s="8" t="s">
        <v>15</v>
      </c>
      <c r="I681" s="8">
        <v>2</v>
      </c>
      <c r="J681" s="8" t="s">
        <v>30</v>
      </c>
      <c r="K681" s="8" t="s">
        <v>32</v>
      </c>
      <c r="L681" s="8" t="s">
        <v>47</v>
      </c>
      <c r="M681" s="8" t="s">
        <v>18</v>
      </c>
      <c r="N681" s="8"/>
      <c r="O681" s="8"/>
    </row>
    <row r="682" spans="1:15" x14ac:dyDescent="0.2">
      <c r="A682" s="8">
        <v>11165</v>
      </c>
      <c r="B682" s="8" t="s">
        <v>36</v>
      </c>
      <c r="C682" s="8" t="s">
        <v>38</v>
      </c>
      <c r="D682" s="9" t="s">
        <v>65</v>
      </c>
      <c r="E682" s="8">
        <v>0</v>
      </c>
      <c r="F682" s="8" t="s">
        <v>19</v>
      </c>
      <c r="G682" s="8" t="s">
        <v>14</v>
      </c>
      <c r="H682" s="8" t="s">
        <v>18</v>
      </c>
      <c r="I682" s="8">
        <v>1</v>
      </c>
      <c r="J682" s="8" t="s">
        <v>26</v>
      </c>
      <c r="K682" s="8" t="s">
        <v>32</v>
      </c>
      <c r="L682" s="8" t="s">
        <v>48</v>
      </c>
      <c r="M682" s="8" t="s">
        <v>18</v>
      </c>
      <c r="N682" s="8"/>
      <c r="O682" s="8"/>
    </row>
    <row r="683" spans="1:15" x14ac:dyDescent="0.2">
      <c r="A683" s="8">
        <v>16377</v>
      </c>
      <c r="B683" s="8" t="s">
        <v>37</v>
      </c>
      <c r="C683" s="8" t="s">
        <v>38</v>
      </c>
      <c r="D683" s="9" t="s">
        <v>65</v>
      </c>
      <c r="E683" s="8">
        <v>4</v>
      </c>
      <c r="F683" s="8" t="s">
        <v>31</v>
      </c>
      <c r="G683" s="8" t="s">
        <v>14</v>
      </c>
      <c r="H683" s="8" t="s">
        <v>18</v>
      </c>
      <c r="I683" s="8">
        <v>0</v>
      </c>
      <c r="J683" s="8" t="s">
        <v>16</v>
      </c>
      <c r="K683" s="8" t="s">
        <v>32</v>
      </c>
      <c r="L683" s="8" t="s">
        <v>46</v>
      </c>
      <c r="M683" s="8" t="s">
        <v>18</v>
      </c>
      <c r="N683" s="8"/>
      <c r="O683" s="8"/>
    </row>
    <row r="684" spans="1:15" x14ac:dyDescent="0.2">
      <c r="A684" s="8">
        <v>26248</v>
      </c>
      <c r="B684" s="8" t="s">
        <v>36</v>
      </c>
      <c r="C684" s="8" t="s">
        <v>39</v>
      </c>
      <c r="D684" s="9" t="s">
        <v>64</v>
      </c>
      <c r="E684" s="8">
        <v>3</v>
      </c>
      <c r="F684" s="8" t="s">
        <v>29</v>
      </c>
      <c r="G684" s="8" t="s">
        <v>20</v>
      </c>
      <c r="H684" s="8" t="s">
        <v>18</v>
      </c>
      <c r="I684" s="8">
        <v>2</v>
      </c>
      <c r="J684" s="8" t="s">
        <v>16</v>
      </c>
      <c r="K684" s="8" t="s">
        <v>32</v>
      </c>
      <c r="L684" s="8" t="s">
        <v>46</v>
      </c>
      <c r="M684" s="8" t="s">
        <v>18</v>
      </c>
      <c r="N684" s="8"/>
      <c r="O684" s="8"/>
    </row>
    <row r="685" spans="1:15" x14ac:dyDescent="0.2">
      <c r="A685" s="8">
        <v>23461</v>
      </c>
      <c r="B685" s="8" t="s">
        <v>36</v>
      </c>
      <c r="C685" s="8" t="s">
        <v>38</v>
      </c>
      <c r="D685" s="9" t="s">
        <v>65</v>
      </c>
      <c r="E685" s="8">
        <v>5</v>
      </c>
      <c r="F685" s="8" t="s">
        <v>19</v>
      </c>
      <c r="G685" s="8" t="s">
        <v>21</v>
      </c>
      <c r="H685" s="8" t="s">
        <v>15</v>
      </c>
      <c r="I685" s="8">
        <v>3</v>
      </c>
      <c r="J685" s="8" t="s">
        <v>22</v>
      </c>
      <c r="K685" s="8" t="s">
        <v>32</v>
      </c>
      <c r="L685" s="8" t="s">
        <v>46</v>
      </c>
      <c r="M685" s="8" t="s">
        <v>18</v>
      </c>
      <c r="N685" s="8"/>
      <c r="O685" s="8"/>
    </row>
    <row r="686" spans="1:15" x14ac:dyDescent="0.2">
      <c r="A686" s="8">
        <v>29133</v>
      </c>
      <c r="B686" s="8" t="s">
        <v>37</v>
      </c>
      <c r="C686" s="8" t="s">
        <v>38</v>
      </c>
      <c r="D686" s="9" t="s">
        <v>65</v>
      </c>
      <c r="E686" s="8">
        <v>4</v>
      </c>
      <c r="F686" s="8" t="s">
        <v>13</v>
      </c>
      <c r="G686" s="8" t="s">
        <v>14</v>
      </c>
      <c r="H686" s="8" t="s">
        <v>18</v>
      </c>
      <c r="I686" s="8">
        <v>2</v>
      </c>
      <c r="J686" s="8" t="s">
        <v>16</v>
      </c>
      <c r="K686" s="8" t="s">
        <v>32</v>
      </c>
      <c r="L686" s="8" t="s">
        <v>46</v>
      </c>
      <c r="M686" s="8" t="s">
        <v>18</v>
      </c>
      <c r="N686" s="8"/>
      <c r="O686" s="8"/>
    </row>
    <row r="687" spans="1:15" x14ac:dyDescent="0.2">
      <c r="A687" s="8">
        <v>27673</v>
      </c>
      <c r="B687" s="8" t="s">
        <v>37</v>
      </c>
      <c r="C687" s="8" t="s">
        <v>38</v>
      </c>
      <c r="D687" s="9" t="s">
        <v>65</v>
      </c>
      <c r="E687" s="8">
        <v>3</v>
      </c>
      <c r="F687" s="8" t="s">
        <v>31</v>
      </c>
      <c r="G687" s="8" t="s">
        <v>28</v>
      </c>
      <c r="H687" s="8" t="s">
        <v>15</v>
      </c>
      <c r="I687" s="8">
        <v>2</v>
      </c>
      <c r="J687" s="8" t="s">
        <v>23</v>
      </c>
      <c r="K687" s="8" t="s">
        <v>32</v>
      </c>
      <c r="L687" s="8" t="s">
        <v>46</v>
      </c>
      <c r="M687" s="8" t="s">
        <v>15</v>
      </c>
      <c r="N687" s="8"/>
      <c r="O687" s="8"/>
    </row>
    <row r="688" spans="1:15" x14ac:dyDescent="0.2">
      <c r="A688" s="8">
        <v>12774</v>
      </c>
      <c r="B688" s="8" t="s">
        <v>36</v>
      </c>
      <c r="C688" s="8" t="s">
        <v>38</v>
      </c>
      <c r="D688" s="9" t="s">
        <v>64</v>
      </c>
      <c r="E688" s="8">
        <v>1</v>
      </c>
      <c r="F688" s="8" t="s">
        <v>19</v>
      </c>
      <c r="G688" s="8" t="s">
        <v>20</v>
      </c>
      <c r="H688" s="8" t="s">
        <v>15</v>
      </c>
      <c r="I688" s="8">
        <v>1</v>
      </c>
      <c r="J688" s="8" t="s">
        <v>26</v>
      </c>
      <c r="K688" s="8" t="s">
        <v>32</v>
      </c>
      <c r="L688" s="8" t="s">
        <v>46</v>
      </c>
      <c r="M688" s="8" t="s">
        <v>15</v>
      </c>
      <c r="N688" s="8"/>
      <c r="O688" s="8"/>
    </row>
    <row r="689" spans="1:15" x14ac:dyDescent="0.2">
      <c r="A689" s="8">
        <v>18910</v>
      </c>
      <c r="B689" s="8" t="s">
        <v>37</v>
      </c>
      <c r="C689" s="8" t="s">
        <v>39</v>
      </c>
      <c r="D689" s="9" t="s">
        <v>64</v>
      </c>
      <c r="E689" s="8">
        <v>0</v>
      </c>
      <c r="F689" s="8" t="s">
        <v>19</v>
      </c>
      <c r="G689" s="8" t="s">
        <v>14</v>
      </c>
      <c r="H689" s="8" t="s">
        <v>15</v>
      </c>
      <c r="I689" s="8">
        <v>2</v>
      </c>
      <c r="J689" s="8" t="s">
        <v>23</v>
      </c>
      <c r="K689" s="8" t="s">
        <v>32</v>
      </c>
      <c r="L689" s="8" t="s">
        <v>48</v>
      </c>
      <c r="M689" s="8" t="s">
        <v>18</v>
      </c>
      <c r="N689" s="8"/>
      <c r="O689" s="8"/>
    </row>
    <row r="690" spans="1:15" x14ac:dyDescent="0.2">
      <c r="A690" s="8">
        <v>11699</v>
      </c>
      <c r="B690" s="8" t="s">
        <v>37</v>
      </c>
      <c r="C690" s="8" t="s">
        <v>39</v>
      </c>
      <c r="D690" s="9" t="s">
        <v>65</v>
      </c>
      <c r="E690" s="8">
        <v>0</v>
      </c>
      <c r="F690" s="8" t="s">
        <v>13</v>
      </c>
      <c r="G690" s="8" t="s">
        <v>14</v>
      </c>
      <c r="H690" s="8" t="s">
        <v>18</v>
      </c>
      <c r="I690" s="8">
        <v>2</v>
      </c>
      <c r="J690" s="8" t="s">
        <v>16</v>
      </c>
      <c r="K690" s="8" t="s">
        <v>32</v>
      </c>
      <c r="L690" s="8" t="s">
        <v>48</v>
      </c>
      <c r="M690" s="8" t="s">
        <v>18</v>
      </c>
      <c r="N690" s="8"/>
      <c r="O690" s="8"/>
    </row>
    <row r="691" spans="1:15" x14ac:dyDescent="0.2">
      <c r="A691" s="8">
        <v>16725</v>
      </c>
      <c r="B691" s="8" t="s">
        <v>36</v>
      </c>
      <c r="C691" s="8" t="s">
        <v>39</v>
      </c>
      <c r="D691" s="9" t="s">
        <v>64</v>
      </c>
      <c r="E691" s="8">
        <v>0</v>
      </c>
      <c r="F691" s="8" t="s">
        <v>27</v>
      </c>
      <c r="G691" s="8" t="s">
        <v>14</v>
      </c>
      <c r="H691" s="8" t="s">
        <v>15</v>
      </c>
      <c r="I691" s="8">
        <v>2</v>
      </c>
      <c r="J691" s="8" t="s">
        <v>23</v>
      </c>
      <c r="K691" s="8" t="s">
        <v>32</v>
      </c>
      <c r="L691" s="8" t="s">
        <v>48</v>
      </c>
      <c r="M691" s="8" t="s">
        <v>18</v>
      </c>
      <c r="N691" s="8"/>
      <c r="O691" s="8"/>
    </row>
    <row r="692" spans="1:15" x14ac:dyDescent="0.2">
      <c r="A692" s="8">
        <v>28269</v>
      </c>
      <c r="B692" s="8" t="s">
        <v>37</v>
      </c>
      <c r="C692" s="8" t="s">
        <v>38</v>
      </c>
      <c r="D692" s="9" t="s">
        <v>65</v>
      </c>
      <c r="E692" s="8">
        <v>1</v>
      </c>
      <c r="F692" s="8" t="s">
        <v>13</v>
      </c>
      <c r="G692" s="8" t="s">
        <v>28</v>
      </c>
      <c r="H692" s="8" t="s">
        <v>18</v>
      </c>
      <c r="I692" s="8">
        <v>1</v>
      </c>
      <c r="J692" s="8" t="s">
        <v>22</v>
      </c>
      <c r="K692" s="8" t="s">
        <v>32</v>
      </c>
      <c r="L692" s="8" t="s">
        <v>46</v>
      </c>
      <c r="M692" s="8" t="s">
        <v>18</v>
      </c>
      <c r="N692" s="8"/>
      <c r="O692" s="8"/>
    </row>
    <row r="693" spans="1:15" x14ac:dyDescent="0.2">
      <c r="A693" s="8">
        <v>23144</v>
      </c>
      <c r="B693" s="8" t="s">
        <v>36</v>
      </c>
      <c r="C693" s="8" t="s">
        <v>39</v>
      </c>
      <c r="D693" s="9" t="s">
        <v>65</v>
      </c>
      <c r="E693" s="8">
        <v>1</v>
      </c>
      <c r="F693" s="8" t="s">
        <v>13</v>
      </c>
      <c r="G693" s="8" t="s">
        <v>14</v>
      </c>
      <c r="H693" s="8" t="s">
        <v>15</v>
      </c>
      <c r="I693" s="8">
        <v>0</v>
      </c>
      <c r="J693" s="8" t="s">
        <v>16</v>
      </c>
      <c r="K693" s="8" t="s">
        <v>32</v>
      </c>
      <c r="L693" s="8" t="s">
        <v>48</v>
      </c>
      <c r="M693" s="8" t="s">
        <v>15</v>
      </c>
      <c r="N693" s="8"/>
      <c r="O693" s="8"/>
    </row>
    <row r="694" spans="1:15" x14ac:dyDescent="0.2">
      <c r="A694" s="8">
        <v>23376</v>
      </c>
      <c r="B694" s="8" t="s">
        <v>36</v>
      </c>
      <c r="C694" s="8" t="s">
        <v>39</v>
      </c>
      <c r="D694" s="9" t="s">
        <v>65</v>
      </c>
      <c r="E694" s="8">
        <v>1</v>
      </c>
      <c r="F694" s="8" t="s">
        <v>13</v>
      </c>
      <c r="G694" s="8" t="s">
        <v>21</v>
      </c>
      <c r="H694" s="8" t="s">
        <v>15</v>
      </c>
      <c r="I694" s="8">
        <v>1</v>
      </c>
      <c r="J694" s="8" t="s">
        <v>22</v>
      </c>
      <c r="K694" s="8" t="s">
        <v>32</v>
      </c>
      <c r="L694" s="8" t="s">
        <v>46</v>
      </c>
      <c r="M694" s="8" t="s">
        <v>15</v>
      </c>
      <c r="N694" s="8"/>
      <c r="O694" s="8"/>
    </row>
    <row r="695" spans="1:15" x14ac:dyDescent="0.2">
      <c r="A695" s="8">
        <v>25970</v>
      </c>
      <c r="B695" s="8" t="s">
        <v>37</v>
      </c>
      <c r="C695" s="8" t="s">
        <v>38</v>
      </c>
      <c r="D695" s="9" t="s">
        <v>65</v>
      </c>
      <c r="E695" s="8">
        <v>4</v>
      </c>
      <c r="F695" s="8" t="s">
        <v>13</v>
      </c>
      <c r="G695" s="8" t="s">
        <v>14</v>
      </c>
      <c r="H695" s="8" t="s">
        <v>18</v>
      </c>
      <c r="I695" s="8">
        <v>2</v>
      </c>
      <c r="J695" s="8" t="s">
        <v>16</v>
      </c>
      <c r="K695" s="8" t="s">
        <v>32</v>
      </c>
      <c r="L695" s="8" t="s">
        <v>46</v>
      </c>
      <c r="M695" s="8" t="s">
        <v>15</v>
      </c>
      <c r="N695" s="8"/>
      <c r="O695" s="8"/>
    </row>
    <row r="696" spans="1:15" x14ac:dyDescent="0.2">
      <c r="A696" s="8">
        <v>28068</v>
      </c>
      <c r="B696" s="8" t="s">
        <v>37</v>
      </c>
      <c r="C696" s="8" t="s">
        <v>38</v>
      </c>
      <c r="D696" s="9" t="s">
        <v>65</v>
      </c>
      <c r="E696" s="8">
        <v>3</v>
      </c>
      <c r="F696" s="8" t="s">
        <v>31</v>
      </c>
      <c r="G696" s="8" t="s">
        <v>21</v>
      </c>
      <c r="H696" s="8" t="s">
        <v>18</v>
      </c>
      <c r="I696" s="8">
        <v>0</v>
      </c>
      <c r="J696" s="8" t="s">
        <v>16</v>
      </c>
      <c r="K696" s="8" t="s">
        <v>32</v>
      </c>
      <c r="L696" s="8" t="s">
        <v>48</v>
      </c>
      <c r="M696" s="8" t="s">
        <v>15</v>
      </c>
      <c r="N696" s="8"/>
      <c r="O696" s="8"/>
    </row>
    <row r="697" spans="1:15" x14ac:dyDescent="0.2">
      <c r="A697" s="8">
        <v>18390</v>
      </c>
      <c r="B697" s="8" t="s">
        <v>36</v>
      </c>
      <c r="C697" s="8" t="s">
        <v>39</v>
      </c>
      <c r="D697" s="9" t="s">
        <v>65</v>
      </c>
      <c r="E697" s="8">
        <v>5</v>
      </c>
      <c r="F697" s="8" t="s">
        <v>19</v>
      </c>
      <c r="G697" s="8" t="s">
        <v>21</v>
      </c>
      <c r="H697" s="8" t="s">
        <v>15</v>
      </c>
      <c r="I697" s="8">
        <v>2</v>
      </c>
      <c r="J697" s="8" t="s">
        <v>16</v>
      </c>
      <c r="K697" s="8" t="s">
        <v>32</v>
      </c>
      <c r="L697" s="8" t="s">
        <v>46</v>
      </c>
      <c r="M697" s="8" t="s">
        <v>18</v>
      </c>
      <c r="N697" s="8"/>
      <c r="O697" s="8"/>
    </row>
    <row r="698" spans="1:15" x14ac:dyDescent="0.2">
      <c r="A698" s="8">
        <v>29112</v>
      </c>
      <c r="B698" s="8" t="s">
        <v>37</v>
      </c>
      <c r="C698" s="8" t="s">
        <v>39</v>
      </c>
      <c r="D698" s="9" t="s">
        <v>65</v>
      </c>
      <c r="E698" s="8">
        <v>0</v>
      </c>
      <c r="F698" s="8" t="s">
        <v>19</v>
      </c>
      <c r="G698" s="8" t="s">
        <v>21</v>
      </c>
      <c r="H698" s="8" t="s">
        <v>18</v>
      </c>
      <c r="I698" s="8">
        <v>2</v>
      </c>
      <c r="J698" s="8" t="s">
        <v>26</v>
      </c>
      <c r="K698" s="8" t="s">
        <v>32</v>
      </c>
      <c r="L698" s="8" t="s">
        <v>48</v>
      </c>
      <c r="M698" s="8" t="s">
        <v>18</v>
      </c>
      <c r="N698" s="8"/>
      <c r="O698" s="8"/>
    </row>
    <row r="699" spans="1:15" x14ac:dyDescent="0.2">
      <c r="A699" s="8">
        <v>14090</v>
      </c>
      <c r="B699" s="8" t="s">
        <v>36</v>
      </c>
      <c r="C699" s="8" t="s">
        <v>38</v>
      </c>
      <c r="D699" s="9" t="s">
        <v>64</v>
      </c>
      <c r="E699" s="8">
        <v>0</v>
      </c>
      <c r="F699" s="8" t="s">
        <v>29</v>
      </c>
      <c r="G699" s="8" t="s">
        <v>20</v>
      </c>
      <c r="H699" s="8" t="s">
        <v>18</v>
      </c>
      <c r="I699" s="8">
        <v>2</v>
      </c>
      <c r="J699" s="8" t="s">
        <v>16</v>
      </c>
      <c r="K699" s="8" t="s">
        <v>32</v>
      </c>
      <c r="L699" s="8" t="s">
        <v>48</v>
      </c>
      <c r="M699" s="8" t="s">
        <v>18</v>
      </c>
      <c r="N699" s="8"/>
      <c r="O699" s="8"/>
    </row>
    <row r="700" spans="1:15" x14ac:dyDescent="0.2">
      <c r="A700" s="8">
        <v>27040</v>
      </c>
      <c r="B700" s="8" t="s">
        <v>36</v>
      </c>
      <c r="C700" s="8" t="s">
        <v>39</v>
      </c>
      <c r="D700" s="9" t="s">
        <v>64</v>
      </c>
      <c r="E700" s="8">
        <v>2</v>
      </c>
      <c r="F700" s="8" t="s">
        <v>29</v>
      </c>
      <c r="G700" s="8" t="s">
        <v>20</v>
      </c>
      <c r="H700" s="8" t="s">
        <v>15</v>
      </c>
      <c r="I700" s="8">
        <v>2</v>
      </c>
      <c r="J700" s="8" t="s">
        <v>26</v>
      </c>
      <c r="K700" s="8" t="s">
        <v>32</v>
      </c>
      <c r="L700" s="8" t="s">
        <v>46</v>
      </c>
      <c r="M700" s="8" t="s">
        <v>18</v>
      </c>
      <c r="N700" s="8"/>
      <c r="O700" s="8"/>
    </row>
    <row r="701" spans="1:15" x14ac:dyDescent="0.2">
      <c r="A701" s="8">
        <v>23479</v>
      </c>
      <c r="B701" s="8" t="s">
        <v>37</v>
      </c>
      <c r="C701" s="8" t="s">
        <v>39</v>
      </c>
      <c r="D701" s="9" t="s">
        <v>65</v>
      </c>
      <c r="E701" s="8">
        <v>0</v>
      </c>
      <c r="F701" s="8" t="s">
        <v>19</v>
      </c>
      <c r="G701" s="8" t="s">
        <v>21</v>
      </c>
      <c r="H701" s="8" t="s">
        <v>18</v>
      </c>
      <c r="I701" s="8">
        <v>2</v>
      </c>
      <c r="J701" s="8" t="s">
        <v>16</v>
      </c>
      <c r="K701" s="8" t="s">
        <v>32</v>
      </c>
      <c r="L701" s="8" t="s">
        <v>46</v>
      </c>
      <c r="M701" s="8" t="s">
        <v>15</v>
      </c>
      <c r="N701" s="8"/>
      <c r="O701" s="8"/>
    </row>
    <row r="702" spans="1:15" x14ac:dyDescent="0.2">
      <c r="A702" s="8">
        <v>16795</v>
      </c>
      <c r="B702" s="8" t="s">
        <v>36</v>
      </c>
      <c r="C702" s="8" t="s">
        <v>38</v>
      </c>
      <c r="D702" s="9" t="s">
        <v>65</v>
      </c>
      <c r="E702" s="8">
        <v>4</v>
      </c>
      <c r="F702" s="8" t="s">
        <v>13</v>
      </c>
      <c r="G702" s="8" t="s">
        <v>28</v>
      </c>
      <c r="H702" s="8" t="s">
        <v>15</v>
      </c>
      <c r="I702" s="8">
        <v>1</v>
      </c>
      <c r="J702" s="8" t="s">
        <v>26</v>
      </c>
      <c r="K702" s="8" t="s">
        <v>32</v>
      </c>
      <c r="L702" s="8" t="s">
        <v>46</v>
      </c>
      <c r="M702" s="8" t="s">
        <v>18</v>
      </c>
      <c r="N702" s="8"/>
      <c r="O702" s="8"/>
    </row>
    <row r="703" spans="1:15" x14ac:dyDescent="0.2">
      <c r="A703" s="8">
        <v>22014</v>
      </c>
      <c r="B703" s="8" t="s">
        <v>37</v>
      </c>
      <c r="C703" s="8" t="s">
        <v>39</v>
      </c>
      <c r="D703" s="9" t="s">
        <v>64</v>
      </c>
      <c r="E703" s="8">
        <v>0</v>
      </c>
      <c r="F703" s="8" t="s">
        <v>27</v>
      </c>
      <c r="G703" s="8" t="s">
        <v>14</v>
      </c>
      <c r="H703" s="8" t="s">
        <v>15</v>
      </c>
      <c r="I703" s="8">
        <v>2</v>
      </c>
      <c r="J703" s="8" t="s">
        <v>23</v>
      </c>
      <c r="K703" s="8" t="s">
        <v>32</v>
      </c>
      <c r="L703" s="8" t="s">
        <v>48</v>
      </c>
      <c r="M703" s="8" t="s">
        <v>18</v>
      </c>
      <c r="N703" s="8"/>
      <c r="O703" s="8"/>
    </row>
    <row r="704" spans="1:15" x14ac:dyDescent="0.2">
      <c r="A704" s="8">
        <v>13314</v>
      </c>
      <c r="B704" s="8" t="s">
        <v>36</v>
      </c>
      <c r="C704" s="8" t="s">
        <v>39</v>
      </c>
      <c r="D704" s="9" t="s">
        <v>65</v>
      </c>
      <c r="E704" s="8">
        <v>1</v>
      </c>
      <c r="F704" s="8" t="s">
        <v>27</v>
      </c>
      <c r="G704" s="8" t="s">
        <v>21</v>
      </c>
      <c r="H704" s="8" t="s">
        <v>15</v>
      </c>
      <c r="I704" s="8">
        <v>4</v>
      </c>
      <c r="J704" s="8" t="s">
        <v>23</v>
      </c>
      <c r="K704" s="8" t="s">
        <v>32</v>
      </c>
      <c r="L704" s="8" t="s">
        <v>46</v>
      </c>
      <c r="M704" s="8" t="s">
        <v>15</v>
      </c>
      <c r="N704" s="8"/>
      <c r="O704" s="8"/>
    </row>
    <row r="705" spans="1:15" x14ac:dyDescent="0.2">
      <c r="A705" s="8">
        <v>11619</v>
      </c>
      <c r="B705" s="8" t="s">
        <v>37</v>
      </c>
      <c r="C705" s="8" t="s">
        <v>38</v>
      </c>
      <c r="D705" s="9" t="s">
        <v>65</v>
      </c>
      <c r="E705" s="8">
        <v>0</v>
      </c>
      <c r="F705" s="8" t="s">
        <v>31</v>
      </c>
      <c r="G705" s="8" t="s">
        <v>14</v>
      </c>
      <c r="H705" s="8" t="s">
        <v>15</v>
      </c>
      <c r="I705" s="8">
        <v>0</v>
      </c>
      <c r="J705" s="8" t="s">
        <v>26</v>
      </c>
      <c r="K705" s="8" t="s">
        <v>32</v>
      </c>
      <c r="L705" s="8" t="s">
        <v>48</v>
      </c>
      <c r="M705" s="8" t="s">
        <v>18</v>
      </c>
      <c r="N705" s="8"/>
      <c r="O705" s="8"/>
    </row>
    <row r="706" spans="1:15" x14ac:dyDescent="0.2">
      <c r="A706" s="8">
        <v>29132</v>
      </c>
      <c r="B706" s="8" t="s">
        <v>37</v>
      </c>
      <c r="C706" s="8" t="s">
        <v>38</v>
      </c>
      <c r="D706" s="9" t="s">
        <v>64</v>
      </c>
      <c r="E706" s="8">
        <v>0</v>
      </c>
      <c r="F706" s="8" t="s">
        <v>13</v>
      </c>
      <c r="G706" s="8" t="s">
        <v>21</v>
      </c>
      <c r="H706" s="8" t="s">
        <v>15</v>
      </c>
      <c r="I706" s="8">
        <v>1</v>
      </c>
      <c r="J706" s="8" t="s">
        <v>22</v>
      </c>
      <c r="K706" s="8" t="s">
        <v>32</v>
      </c>
      <c r="L706" s="8" t="s">
        <v>46</v>
      </c>
      <c r="M706" s="8" t="s">
        <v>15</v>
      </c>
      <c r="N706" s="8"/>
      <c r="O706" s="8"/>
    </row>
    <row r="707" spans="1:15" x14ac:dyDescent="0.2">
      <c r="A707" s="8">
        <v>11199</v>
      </c>
      <c r="B707" s="8" t="s">
        <v>36</v>
      </c>
      <c r="C707" s="8" t="s">
        <v>38</v>
      </c>
      <c r="D707" s="9" t="s">
        <v>65</v>
      </c>
      <c r="E707" s="8">
        <v>4</v>
      </c>
      <c r="F707" s="8" t="s">
        <v>13</v>
      </c>
      <c r="G707" s="8" t="s">
        <v>28</v>
      </c>
      <c r="H707" s="8" t="s">
        <v>15</v>
      </c>
      <c r="I707" s="8">
        <v>1</v>
      </c>
      <c r="J707" s="8" t="s">
        <v>30</v>
      </c>
      <c r="K707" s="8" t="s">
        <v>32</v>
      </c>
      <c r="L707" s="8" t="s">
        <v>46</v>
      </c>
      <c r="M707" s="8" t="s">
        <v>18</v>
      </c>
      <c r="N707" s="8"/>
      <c r="O707" s="8"/>
    </row>
    <row r="708" spans="1:15" x14ac:dyDescent="0.2">
      <c r="A708" s="8">
        <v>20296</v>
      </c>
      <c r="B708" s="8" t="s">
        <v>37</v>
      </c>
      <c r="C708" s="8" t="s">
        <v>38</v>
      </c>
      <c r="D708" s="9" t="s">
        <v>65</v>
      </c>
      <c r="E708" s="8">
        <v>0</v>
      </c>
      <c r="F708" s="8" t="s">
        <v>19</v>
      </c>
      <c r="G708" s="8" t="s">
        <v>14</v>
      </c>
      <c r="H708" s="8" t="s">
        <v>18</v>
      </c>
      <c r="I708" s="8">
        <v>1</v>
      </c>
      <c r="J708" s="8" t="s">
        <v>26</v>
      </c>
      <c r="K708" s="8" t="s">
        <v>32</v>
      </c>
      <c r="L708" s="8" t="s">
        <v>48</v>
      </c>
      <c r="M708" s="8" t="s">
        <v>15</v>
      </c>
      <c r="N708" s="8"/>
      <c r="O708" s="8"/>
    </row>
    <row r="709" spans="1:15" x14ac:dyDescent="0.2">
      <c r="A709" s="8">
        <v>17546</v>
      </c>
      <c r="B709" s="8" t="s">
        <v>36</v>
      </c>
      <c r="C709" s="8" t="s">
        <v>38</v>
      </c>
      <c r="D709" s="9" t="s">
        <v>65</v>
      </c>
      <c r="E709" s="8">
        <v>1</v>
      </c>
      <c r="F709" s="8" t="s">
        <v>19</v>
      </c>
      <c r="G709" s="8" t="s">
        <v>14</v>
      </c>
      <c r="H709" s="8" t="s">
        <v>15</v>
      </c>
      <c r="I709" s="8">
        <v>1</v>
      </c>
      <c r="J709" s="8" t="s">
        <v>16</v>
      </c>
      <c r="K709" s="8" t="s">
        <v>32</v>
      </c>
      <c r="L709" s="8" t="s">
        <v>46</v>
      </c>
      <c r="M709" s="8" t="s">
        <v>15</v>
      </c>
      <c r="N709" s="8"/>
      <c r="O709" s="8"/>
    </row>
    <row r="710" spans="1:15" x14ac:dyDescent="0.2">
      <c r="A710" s="8">
        <v>18069</v>
      </c>
      <c r="B710" s="8" t="s">
        <v>36</v>
      </c>
      <c r="C710" s="8" t="s">
        <v>39</v>
      </c>
      <c r="D710" s="9" t="s">
        <v>65</v>
      </c>
      <c r="E710" s="8">
        <v>5</v>
      </c>
      <c r="F710" s="8" t="s">
        <v>13</v>
      </c>
      <c r="G710" s="8" t="s">
        <v>28</v>
      </c>
      <c r="H710" s="8" t="s">
        <v>15</v>
      </c>
      <c r="I710" s="8">
        <v>4</v>
      </c>
      <c r="J710" s="8" t="s">
        <v>30</v>
      </c>
      <c r="K710" s="8" t="s">
        <v>32</v>
      </c>
      <c r="L710" s="8" t="s">
        <v>47</v>
      </c>
      <c r="M710" s="8" t="s">
        <v>18</v>
      </c>
      <c r="N710" s="8"/>
      <c r="O710" s="8"/>
    </row>
    <row r="711" spans="1:15" x14ac:dyDescent="0.2">
      <c r="A711" s="8">
        <v>23712</v>
      </c>
      <c r="B711" s="8" t="s">
        <v>37</v>
      </c>
      <c r="C711" s="8" t="s">
        <v>38</v>
      </c>
      <c r="D711" s="9" t="s">
        <v>65</v>
      </c>
      <c r="E711" s="8">
        <v>2</v>
      </c>
      <c r="F711" s="8" t="s">
        <v>13</v>
      </c>
      <c r="G711" s="8" t="s">
        <v>28</v>
      </c>
      <c r="H711" s="8" t="s">
        <v>15</v>
      </c>
      <c r="I711" s="8">
        <v>1</v>
      </c>
      <c r="J711" s="8" t="s">
        <v>30</v>
      </c>
      <c r="K711" s="8" t="s">
        <v>32</v>
      </c>
      <c r="L711" s="8" t="s">
        <v>46</v>
      </c>
      <c r="M711" s="8" t="s">
        <v>18</v>
      </c>
      <c r="N711" s="8"/>
      <c r="O711" s="8"/>
    </row>
    <row r="712" spans="1:15" x14ac:dyDescent="0.2">
      <c r="A712" s="8">
        <v>23358</v>
      </c>
      <c r="B712" s="8" t="s">
        <v>36</v>
      </c>
      <c r="C712" s="8" t="s">
        <v>39</v>
      </c>
      <c r="D712" s="9" t="s">
        <v>65</v>
      </c>
      <c r="E712" s="8">
        <v>0</v>
      </c>
      <c r="F712" s="8" t="s">
        <v>27</v>
      </c>
      <c r="G712" s="8" t="s">
        <v>21</v>
      </c>
      <c r="H712" s="8" t="s">
        <v>15</v>
      </c>
      <c r="I712" s="8">
        <v>2</v>
      </c>
      <c r="J712" s="8" t="s">
        <v>23</v>
      </c>
      <c r="K712" s="8" t="s">
        <v>32</v>
      </c>
      <c r="L712" s="8" t="s">
        <v>48</v>
      </c>
      <c r="M712" s="8" t="s">
        <v>15</v>
      </c>
      <c r="N712" s="8"/>
      <c r="O712" s="8"/>
    </row>
    <row r="713" spans="1:15" x14ac:dyDescent="0.2">
      <c r="A713" s="8">
        <v>20518</v>
      </c>
      <c r="B713" s="8" t="s">
        <v>36</v>
      </c>
      <c r="C713" s="8" t="s">
        <v>38</v>
      </c>
      <c r="D713" s="9" t="s">
        <v>65</v>
      </c>
      <c r="E713" s="8">
        <v>2</v>
      </c>
      <c r="F713" s="8" t="s">
        <v>19</v>
      </c>
      <c r="G713" s="8" t="s">
        <v>21</v>
      </c>
      <c r="H713" s="8" t="s">
        <v>15</v>
      </c>
      <c r="I713" s="8">
        <v>1</v>
      </c>
      <c r="J713" s="8" t="s">
        <v>30</v>
      </c>
      <c r="K713" s="8" t="s">
        <v>32</v>
      </c>
      <c r="L713" s="8" t="s">
        <v>46</v>
      </c>
      <c r="M713" s="8" t="s">
        <v>18</v>
      </c>
      <c r="N713" s="8"/>
      <c r="O713" s="8"/>
    </row>
    <row r="714" spans="1:15" x14ac:dyDescent="0.2">
      <c r="A714" s="8">
        <v>28026</v>
      </c>
      <c r="B714" s="8" t="s">
        <v>36</v>
      </c>
      <c r="C714" s="8" t="s">
        <v>38</v>
      </c>
      <c r="D714" s="9" t="s">
        <v>64</v>
      </c>
      <c r="E714" s="8">
        <v>2</v>
      </c>
      <c r="F714" s="8" t="s">
        <v>27</v>
      </c>
      <c r="G714" s="8" t="s">
        <v>21</v>
      </c>
      <c r="H714" s="8" t="s">
        <v>18</v>
      </c>
      <c r="I714" s="8">
        <v>2</v>
      </c>
      <c r="J714" s="8" t="s">
        <v>22</v>
      </c>
      <c r="K714" s="8" t="s">
        <v>32</v>
      </c>
      <c r="L714" s="8" t="s">
        <v>46</v>
      </c>
      <c r="M714" s="8" t="s">
        <v>18</v>
      </c>
      <c r="N714" s="8"/>
      <c r="O714" s="8"/>
    </row>
    <row r="715" spans="1:15" x14ac:dyDescent="0.2">
      <c r="A715" s="8">
        <v>11669</v>
      </c>
      <c r="B715" s="8" t="s">
        <v>37</v>
      </c>
      <c r="C715" s="8" t="s">
        <v>38</v>
      </c>
      <c r="D715" s="9" t="s">
        <v>65</v>
      </c>
      <c r="E715" s="8">
        <v>2</v>
      </c>
      <c r="F715" s="8" t="s">
        <v>13</v>
      </c>
      <c r="G715" s="8" t="s">
        <v>14</v>
      </c>
      <c r="H715" s="8" t="s">
        <v>15</v>
      </c>
      <c r="I715" s="8">
        <v>1</v>
      </c>
      <c r="J715" s="8" t="s">
        <v>22</v>
      </c>
      <c r="K715" s="8" t="s">
        <v>32</v>
      </c>
      <c r="L715" s="8" t="s">
        <v>48</v>
      </c>
      <c r="M715" s="8" t="s">
        <v>18</v>
      </c>
      <c r="N715" s="8"/>
      <c r="O715" s="8"/>
    </row>
    <row r="716" spans="1:15" x14ac:dyDescent="0.2">
      <c r="A716" s="8">
        <v>16020</v>
      </c>
      <c r="B716" s="8" t="s">
        <v>36</v>
      </c>
      <c r="C716" s="8" t="s">
        <v>39</v>
      </c>
      <c r="D716" s="9" t="s">
        <v>64</v>
      </c>
      <c r="E716" s="8">
        <v>0</v>
      </c>
      <c r="F716" s="8" t="s">
        <v>27</v>
      </c>
      <c r="G716" s="8" t="s">
        <v>14</v>
      </c>
      <c r="H716" s="8" t="s">
        <v>15</v>
      </c>
      <c r="I716" s="8">
        <v>2</v>
      </c>
      <c r="J716" s="8" t="s">
        <v>23</v>
      </c>
      <c r="K716" s="8" t="s">
        <v>32</v>
      </c>
      <c r="L716" s="8" t="s">
        <v>48</v>
      </c>
      <c r="M716" s="8" t="s">
        <v>15</v>
      </c>
      <c r="N716" s="8"/>
      <c r="O716" s="8"/>
    </row>
    <row r="717" spans="1:15" x14ac:dyDescent="0.2">
      <c r="A717" s="8">
        <v>27090</v>
      </c>
      <c r="B717" s="8" t="s">
        <v>36</v>
      </c>
      <c r="C717" s="8" t="s">
        <v>38</v>
      </c>
      <c r="D717" s="9" t="s">
        <v>65</v>
      </c>
      <c r="E717" s="8">
        <v>1</v>
      </c>
      <c r="F717" s="8" t="s">
        <v>31</v>
      </c>
      <c r="G717" s="8" t="s">
        <v>21</v>
      </c>
      <c r="H717" s="8" t="s">
        <v>15</v>
      </c>
      <c r="I717" s="8">
        <v>0</v>
      </c>
      <c r="J717" s="8" t="s">
        <v>22</v>
      </c>
      <c r="K717" s="8" t="s">
        <v>32</v>
      </c>
      <c r="L717" s="8" t="s">
        <v>48</v>
      </c>
      <c r="M717" s="8" t="s">
        <v>15</v>
      </c>
      <c r="N717" s="8"/>
      <c r="O717" s="8"/>
    </row>
    <row r="718" spans="1:15" x14ac:dyDescent="0.2">
      <c r="A718" s="8">
        <v>27198</v>
      </c>
      <c r="B718" s="8" t="s">
        <v>37</v>
      </c>
      <c r="C718" s="8" t="s">
        <v>38</v>
      </c>
      <c r="D718" s="9" t="s">
        <v>65</v>
      </c>
      <c r="E718" s="8">
        <v>0</v>
      </c>
      <c r="F718" s="8" t="s">
        <v>31</v>
      </c>
      <c r="G718" s="8" t="s">
        <v>14</v>
      </c>
      <c r="H718" s="8" t="s">
        <v>18</v>
      </c>
      <c r="I718" s="8">
        <v>0</v>
      </c>
      <c r="J718" s="8" t="s">
        <v>16</v>
      </c>
      <c r="K718" s="8" t="s">
        <v>32</v>
      </c>
      <c r="L718" s="8" t="s">
        <v>46</v>
      </c>
      <c r="M718" s="8" t="s">
        <v>18</v>
      </c>
      <c r="N718" s="8"/>
      <c r="O718" s="8"/>
    </row>
    <row r="719" spans="1:15" x14ac:dyDescent="0.2">
      <c r="A719" s="8">
        <v>19661</v>
      </c>
      <c r="B719" s="8" t="s">
        <v>37</v>
      </c>
      <c r="C719" s="8" t="s">
        <v>39</v>
      </c>
      <c r="D719" s="9" t="s">
        <v>65</v>
      </c>
      <c r="E719" s="8">
        <v>4</v>
      </c>
      <c r="F719" s="8" t="s">
        <v>13</v>
      </c>
      <c r="G719" s="8" t="s">
        <v>28</v>
      </c>
      <c r="H719" s="8" t="s">
        <v>15</v>
      </c>
      <c r="I719" s="8">
        <v>1</v>
      </c>
      <c r="J719" s="8" t="s">
        <v>26</v>
      </c>
      <c r="K719" s="8" t="s">
        <v>32</v>
      </c>
      <c r="L719" s="8" t="s">
        <v>48</v>
      </c>
      <c r="M719" s="8" t="s">
        <v>15</v>
      </c>
      <c r="N719" s="8"/>
      <c r="O719" s="8"/>
    </row>
    <row r="720" spans="1:15" x14ac:dyDescent="0.2">
      <c r="A720" s="8">
        <v>26327</v>
      </c>
      <c r="B720" s="8" t="s">
        <v>36</v>
      </c>
      <c r="C720" s="8" t="s">
        <v>39</v>
      </c>
      <c r="D720" s="9" t="s">
        <v>65</v>
      </c>
      <c r="E720" s="8">
        <v>4</v>
      </c>
      <c r="F720" s="8" t="s">
        <v>31</v>
      </c>
      <c r="G720" s="8" t="s">
        <v>21</v>
      </c>
      <c r="H720" s="8" t="s">
        <v>15</v>
      </c>
      <c r="I720" s="8">
        <v>0</v>
      </c>
      <c r="J720" s="8" t="s">
        <v>22</v>
      </c>
      <c r="K720" s="8" t="s">
        <v>32</v>
      </c>
      <c r="L720" s="8" t="s">
        <v>48</v>
      </c>
      <c r="M720" s="8" t="s">
        <v>15</v>
      </c>
      <c r="N720" s="8"/>
      <c r="O720" s="8"/>
    </row>
    <row r="721" spans="1:15" x14ac:dyDescent="0.2">
      <c r="A721" s="8">
        <v>26341</v>
      </c>
      <c r="B721" s="8" t="s">
        <v>36</v>
      </c>
      <c r="C721" s="8" t="s">
        <v>38</v>
      </c>
      <c r="D721" s="9" t="s">
        <v>65</v>
      </c>
      <c r="E721" s="8">
        <v>5</v>
      </c>
      <c r="F721" s="8" t="s">
        <v>31</v>
      </c>
      <c r="G721" s="8" t="s">
        <v>21</v>
      </c>
      <c r="H721" s="8" t="s">
        <v>15</v>
      </c>
      <c r="I721" s="8">
        <v>2</v>
      </c>
      <c r="J721" s="8" t="s">
        <v>16</v>
      </c>
      <c r="K721" s="8" t="s">
        <v>32</v>
      </c>
      <c r="L721" s="8" t="s">
        <v>48</v>
      </c>
      <c r="M721" s="8" t="s">
        <v>18</v>
      </c>
      <c r="N721" s="8"/>
      <c r="O721" s="8"/>
    </row>
    <row r="722" spans="1:15" x14ac:dyDescent="0.2">
      <c r="A722" s="8">
        <v>24958</v>
      </c>
      <c r="B722" s="8" t="s">
        <v>37</v>
      </c>
      <c r="C722" s="8" t="s">
        <v>38</v>
      </c>
      <c r="D722" s="9" t="s">
        <v>64</v>
      </c>
      <c r="E722" s="8">
        <v>5</v>
      </c>
      <c r="F722" s="8" t="s">
        <v>27</v>
      </c>
      <c r="G722" s="8" t="s">
        <v>21</v>
      </c>
      <c r="H722" s="8" t="s">
        <v>18</v>
      </c>
      <c r="I722" s="8">
        <v>3</v>
      </c>
      <c r="J722" s="8" t="s">
        <v>22</v>
      </c>
      <c r="K722" s="8" t="s">
        <v>32</v>
      </c>
      <c r="L722" s="8" t="s">
        <v>47</v>
      </c>
      <c r="M722" s="8" t="s">
        <v>15</v>
      </c>
      <c r="N722" s="8"/>
      <c r="O722" s="8"/>
    </row>
    <row r="723" spans="1:15" x14ac:dyDescent="0.2">
      <c r="A723" s="8">
        <v>13287</v>
      </c>
      <c r="B723" s="8" t="s">
        <v>37</v>
      </c>
      <c r="C723" s="8" t="s">
        <v>39</v>
      </c>
      <c r="D723" s="9" t="s">
        <v>65</v>
      </c>
      <c r="E723" s="8">
        <v>4</v>
      </c>
      <c r="F723" s="8" t="s">
        <v>13</v>
      </c>
      <c r="G723" s="8" t="s">
        <v>28</v>
      </c>
      <c r="H723" s="8" t="s">
        <v>15</v>
      </c>
      <c r="I723" s="8">
        <v>4</v>
      </c>
      <c r="J723" s="8" t="s">
        <v>23</v>
      </c>
      <c r="K723" s="8" t="s">
        <v>32</v>
      </c>
      <c r="L723" s="8" t="s">
        <v>46</v>
      </c>
      <c r="M723" s="8" t="s">
        <v>15</v>
      </c>
      <c r="N723" s="8"/>
      <c r="O723" s="8"/>
    </row>
    <row r="724" spans="1:15" x14ac:dyDescent="0.2">
      <c r="A724" s="8">
        <v>14493</v>
      </c>
      <c r="B724" s="8" t="s">
        <v>37</v>
      </c>
      <c r="C724" s="8" t="s">
        <v>38</v>
      </c>
      <c r="D724" s="9" t="s">
        <v>65</v>
      </c>
      <c r="E724" s="8">
        <v>3</v>
      </c>
      <c r="F724" s="8" t="s">
        <v>31</v>
      </c>
      <c r="G724" s="8" t="s">
        <v>28</v>
      </c>
      <c r="H724" s="8" t="s">
        <v>18</v>
      </c>
      <c r="I724" s="8">
        <v>2</v>
      </c>
      <c r="J724" s="8" t="s">
        <v>26</v>
      </c>
      <c r="K724" s="8" t="s">
        <v>32</v>
      </c>
      <c r="L724" s="8" t="s">
        <v>46</v>
      </c>
      <c r="M724" s="8" t="s">
        <v>18</v>
      </c>
      <c r="N724" s="8"/>
      <c r="O724" s="8"/>
    </row>
    <row r="725" spans="1:15" x14ac:dyDescent="0.2">
      <c r="A725" s="8">
        <v>26678</v>
      </c>
      <c r="B725" s="8" t="s">
        <v>37</v>
      </c>
      <c r="C725" s="8" t="s">
        <v>38</v>
      </c>
      <c r="D725" s="9" t="s">
        <v>65</v>
      </c>
      <c r="E725" s="8">
        <v>2</v>
      </c>
      <c r="F725" s="8" t="s">
        <v>29</v>
      </c>
      <c r="G725" s="8" t="s">
        <v>14</v>
      </c>
      <c r="H725" s="8" t="s">
        <v>15</v>
      </c>
      <c r="I725" s="8">
        <v>2</v>
      </c>
      <c r="J725" s="8" t="s">
        <v>23</v>
      </c>
      <c r="K725" s="8" t="s">
        <v>32</v>
      </c>
      <c r="L725" s="8" t="s">
        <v>46</v>
      </c>
      <c r="M725" s="8" t="s">
        <v>18</v>
      </c>
      <c r="N725" s="8"/>
      <c r="O725" s="8"/>
    </row>
    <row r="726" spans="1:15" x14ac:dyDescent="0.2">
      <c r="A726" s="8">
        <v>23275</v>
      </c>
      <c r="B726" s="8" t="s">
        <v>36</v>
      </c>
      <c r="C726" s="8" t="s">
        <v>39</v>
      </c>
      <c r="D726" s="9" t="s">
        <v>64</v>
      </c>
      <c r="E726" s="8">
        <v>2</v>
      </c>
      <c r="F726" s="8" t="s">
        <v>27</v>
      </c>
      <c r="G726" s="8" t="s">
        <v>14</v>
      </c>
      <c r="H726" s="8" t="s">
        <v>15</v>
      </c>
      <c r="I726" s="8">
        <v>2</v>
      </c>
      <c r="J726" s="8" t="s">
        <v>26</v>
      </c>
      <c r="K726" s="8" t="s">
        <v>32</v>
      </c>
      <c r="L726" s="8" t="s">
        <v>46</v>
      </c>
      <c r="M726" s="8" t="s">
        <v>18</v>
      </c>
      <c r="N726" s="8"/>
      <c r="O726" s="8"/>
    </row>
    <row r="727" spans="1:15" x14ac:dyDescent="0.2">
      <c r="A727" s="8">
        <v>11270</v>
      </c>
      <c r="B727" s="8" t="s">
        <v>36</v>
      </c>
      <c r="C727" s="8" t="s">
        <v>39</v>
      </c>
      <c r="D727" s="9" t="s">
        <v>65</v>
      </c>
      <c r="E727" s="8">
        <v>2</v>
      </c>
      <c r="F727" s="8" t="s">
        <v>31</v>
      </c>
      <c r="G727" s="8" t="s">
        <v>28</v>
      </c>
      <c r="H727" s="8" t="s">
        <v>15</v>
      </c>
      <c r="I727" s="8">
        <v>3</v>
      </c>
      <c r="J727" s="8" t="s">
        <v>16</v>
      </c>
      <c r="K727" s="8" t="s">
        <v>32</v>
      </c>
      <c r="L727" s="8" t="s">
        <v>46</v>
      </c>
      <c r="M727" s="8" t="s">
        <v>15</v>
      </c>
      <c r="N727" s="8"/>
      <c r="O727" s="8"/>
    </row>
    <row r="728" spans="1:15" x14ac:dyDescent="0.2">
      <c r="A728" s="8">
        <v>20084</v>
      </c>
      <c r="B728" s="8" t="s">
        <v>36</v>
      </c>
      <c r="C728" s="8" t="s">
        <v>39</v>
      </c>
      <c r="D728" s="9" t="s">
        <v>64</v>
      </c>
      <c r="E728" s="8">
        <v>2</v>
      </c>
      <c r="F728" s="8" t="s">
        <v>27</v>
      </c>
      <c r="G728" s="8" t="s">
        <v>25</v>
      </c>
      <c r="H728" s="8" t="s">
        <v>18</v>
      </c>
      <c r="I728" s="8">
        <v>2</v>
      </c>
      <c r="J728" s="8" t="s">
        <v>16</v>
      </c>
      <c r="K728" s="8" t="s">
        <v>32</v>
      </c>
      <c r="L728" s="8" t="s">
        <v>46</v>
      </c>
      <c r="M728" s="8" t="s">
        <v>18</v>
      </c>
      <c r="N728" s="8"/>
      <c r="O728" s="8"/>
    </row>
    <row r="729" spans="1:15" x14ac:dyDescent="0.2">
      <c r="A729" s="8">
        <v>16144</v>
      </c>
      <c r="B729" s="8" t="s">
        <v>36</v>
      </c>
      <c r="C729" s="8" t="s">
        <v>39</v>
      </c>
      <c r="D729" s="9" t="s">
        <v>65</v>
      </c>
      <c r="E729" s="8">
        <v>1</v>
      </c>
      <c r="F729" s="8" t="s">
        <v>31</v>
      </c>
      <c r="G729" s="8" t="s">
        <v>21</v>
      </c>
      <c r="H729" s="8" t="s">
        <v>15</v>
      </c>
      <c r="I729" s="8">
        <v>1</v>
      </c>
      <c r="J729" s="8" t="s">
        <v>16</v>
      </c>
      <c r="K729" s="8" t="s">
        <v>32</v>
      </c>
      <c r="L729" s="8" t="s">
        <v>46</v>
      </c>
      <c r="M729" s="8" t="s">
        <v>15</v>
      </c>
      <c r="N729" s="8"/>
      <c r="O729" s="8"/>
    </row>
    <row r="730" spans="1:15" x14ac:dyDescent="0.2">
      <c r="A730" s="8">
        <v>27731</v>
      </c>
      <c r="B730" s="8" t="s">
        <v>36</v>
      </c>
      <c r="C730" s="8" t="s">
        <v>39</v>
      </c>
      <c r="D730" s="9" t="s">
        <v>64</v>
      </c>
      <c r="E730" s="8">
        <v>0</v>
      </c>
      <c r="F730" s="8" t="s">
        <v>27</v>
      </c>
      <c r="G730" s="8" t="s">
        <v>14</v>
      </c>
      <c r="H730" s="8" t="s">
        <v>15</v>
      </c>
      <c r="I730" s="8">
        <v>2</v>
      </c>
      <c r="J730" s="8" t="s">
        <v>23</v>
      </c>
      <c r="K730" s="8" t="s">
        <v>32</v>
      </c>
      <c r="L730" s="8" t="s">
        <v>48</v>
      </c>
      <c r="M730" s="8" t="s">
        <v>18</v>
      </c>
      <c r="N730" s="8"/>
      <c r="O730" s="8"/>
    </row>
    <row r="731" spans="1:15" x14ac:dyDescent="0.2">
      <c r="A731" s="8">
        <v>11886</v>
      </c>
      <c r="B731" s="8" t="s">
        <v>36</v>
      </c>
      <c r="C731" s="8" t="s">
        <v>38</v>
      </c>
      <c r="D731" s="9" t="s">
        <v>65</v>
      </c>
      <c r="E731" s="8">
        <v>3</v>
      </c>
      <c r="F731" s="8" t="s">
        <v>13</v>
      </c>
      <c r="G731" s="8" t="s">
        <v>21</v>
      </c>
      <c r="H731" s="8" t="s">
        <v>15</v>
      </c>
      <c r="I731" s="8">
        <v>1</v>
      </c>
      <c r="J731" s="8" t="s">
        <v>16</v>
      </c>
      <c r="K731" s="8" t="s">
        <v>32</v>
      </c>
      <c r="L731" s="8" t="s">
        <v>46</v>
      </c>
      <c r="M731" s="8" t="s">
        <v>15</v>
      </c>
      <c r="N731" s="8"/>
      <c r="O731" s="8"/>
    </row>
    <row r="732" spans="1:15" x14ac:dyDescent="0.2">
      <c r="A732" s="8">
        <v>24324</v>
      </c>
      <c r="B732" s="8" t="s">
        <v>37</v>
      </c>
      <c r="C732" s="8" t="s">
        <v>38</v>
      </c>
      <c r="D732" s="9" t="s">
        <v>65</v>
      </c>
      <c r="E732" s="8">
        <v>4</v>
      </c>
      <c r="F732" s="8" t="s">
        <v>13</v>
      </c>
      <c r="G732" s="8" t="s">
        <v>14</v>
      </c>
      <c r="H732" s="8" t="s">
        <v>15</v>
      </c>
      <c r="I732" s="8">
        <v>2</v>
      </c>
      <c r="J732" s="8" t="s">
        <v>22</v>
      </c>
      <c r="K732" s="8" t="s">
        <v>32</v>
      </c>
      <c r="L732" s="8" t="s">
        <v>46</v>
      </c>
      <c r="M732" s="8" t="s">
        <v>15</v>
      </c>
      <c r="N732" s="8"/>
      <c r="O732" s="8"/>
    </row>
    <row r="733" spans="1:15" x14ac:dyDescent="0.2">
      <c r="A733" s="8">
        <v>22220</v>
      </c>
      <c r="B733" s="8" t="s">
        <v>36</v>
      </c>
      <c r="C733" s="8" t="s">
        <v>39</v>
      </c>
      <c r="D733" s="9" t="s">
        <v>65</v>
      </c>
      <c r="E733" s="8">
        <v>2</v>
      </c>
      <c r="F733" s="8" t="s">
        <v>27</v>
      </c>
      <c r="G733" s="8" t="s">
        <v>21</v>
      </c>
      <c r="H733" s="8" t="s">
        <v>18</v>
      </c>
      <c r="I733" s="8">
        <v>2</v>
      </c>
      <c r="J733" s="8" t="s">
        <v>26</v>
      </c>
      <c r="K733" s="8" t="s">
        <v>32</v>
      </c>
      <c r="L733" s="8" t="s">
        <v>46</v>
      </c>
      <c r="M733" s="8" t="s">
        <v>15</v>
      </c>
      <c r="N733" s="8"/>
      <c r="O733" s="8"/>
    </row>
    <row r="734" spans="1:15" x14ac:dyDescent="0.2">
      <c r="A734" s="8">
        <v>26625</v>
      </c>
      <c r="B734" s="8" t="s">
        <v>37</v>
      </c>
      <c r="C734" s="8" t="s">
        <v>38</v>
      </c>
      <c r="D734" s="9" t="s">
        <v>65</v>
      </c>
      <c r="E734" s="8">
        <v>0</v>
      </c>
      <c r="F734" s="8" t="s">
        <v>31</v>
      </c>
      <c r="G734" s="8" t="s">
        <v>21</v>
      </c>
      <c r="H734" s="8" t="s">
        <v>15</v>
      </c>
      <c r="I734" s="8">
        <v>1</v>
      </c>
      <c r="J734" s="8" t="s">
        <v>22</v>
      </c>
      <c r="K734" s="8" t="s">
        <v>32</v>
      </c>
      <c r="L734" s="8" t="s">
        <v>48</v>
      </c>
      <c r="M734" s="8" t="s">
        <v>15</v>
      </c>
      <c r="N734" s="8"/>
      <c r="O734" s="8"/>
    </row>
    <row r="735" spans="1:15" x14ac:dyDescent="0.2">
      <c r="A735" s="8">
        <v>23027</v>
      </c>
      <c r="B735" s="8" t="s">
        <v>37</v>
      </c>
      <c r="C735" s="8" t="s">
        <v>39</v>
      </c>
      <c r="D735" s="9" t="s">
        <v>65</v>
      </c>
      <c r="E735" s="8">
        <v>1</v>
      </c>
      <c r="F735" s="8" t="s">
        <v>13</v>
      </c>
      <c r="G735" s="8" t="s">
        <v>28</v>
      </c>
      <c r="H735" s="8" t="s">
        <v>18</v>
      </c>
      <c r="I735" s="8">
        <v>4</v>
      </c>
      <c r="J735" s="8" t="s">
        <v>16</v>
      </c>
      <c r="K735" s="8" t="s">
        <v>32</v>
      </c>
      <c r="L735" s="8" t="s">
        <v>46</v>
      </c>
      <c r="M735" s="8" t="s">
        <v>18</v>
      </c>
      <c r="N735" s="8"/>
      <c r="O735" s="8"/>
    </row>
    <row r="736" spans="1:15" x14ac:dyDescent="0.2">
      <c r="A736" s="8">
        <v>16867</v>
      </c>
      <c r="B736" s="8" t="s">
        <v>37</v>
      </c>
      <c r="C736" s="8" t="s">
        <v>38</v>
      </c>
      <c r="D736" s="9" t="s">
        <v>65</v>
      </c>
      <c r="E736" s="8">
        <v>1</v>
      </c>
      <c r="F736" s="8" t="s">
        <v>13</v>
      </c>
      <c r="G736" s="8" t="s">
        <v>28</v>
      </c>
      <c r="H736" s="8" t="s">
        <v>18</v>
      </c>
      <c r="I736" s="8">
        <v>3</v>
      </c>
      <c r="J736" s="8" t="s">
        <v>16</v>
      </c>
      <c r="K736" s="8" t="s">
        <v>32</v>
      </c>
      <c r="L736" s="8" t="s">
        <v>46</v>
      </c>
      <c r="M736" s="8" t="s">
        <v>15</v>
      </c>
      <c r="N736" s="8"/>
      <c r="O736" s="8"/>
    </row>
    <row r="737" spans="1:15" x14ac:dyDescent="0.2">
      <c r="A737" s="8">
        <v>14514</v>
      </c>
      <c r="B737" s="8" t="s">
        <v>37</v>
      </c>
      <c r="C737" s="8" t="s">
        <v>38</v>
      </c>
      <c r="D737" s="9" t="s">
        <v>64</v>
      </c>
      <c r="E737" s="8">
        <v>0</v>
      </c>
      <c r="F737" s="8" t="s">
        <v>19</v>
      </c>
      <c r="G737" s="8" t="s">
        <v>14</v>
      </c>
      <c r="H737" s="8" t="s">
        <v>15</v>
      </c>
      <c r="I737" s="8">
        <v>1</v>
      </c>
      <c r="J737" s="8" t="s">
        <v>23</v>
      </c>
      <c r="K737" s="8" t="s">
        <v>32</v>
      </c>
      <c r="L737" s="8" t="s">
        <v>48</v>
      </c>
      <c r="M737" s="8" t="s">
        <v>18</v>
      </c>
      <c r="N737" s="8"/>
      <c r="O737" s="8"/>
    </row>
    <row r="738" spans="1:15" x14ac:dyDescent="0.2">
      <c r="A738" s="8">
        <v>19634</v>
      </c>
      <c r="B738" s="8" t="s">
        <v>36</v>
      </c>
      <c r="C738" s="8" t="s">
        <v>39</v>
      </c>
      <c r="D738" s="9" t="s">
        <v>64</v>
      </c>
      <c r="E738" s="8">
        <v>0</v>
      </c>
      <c r="F738" s="8" t="s">
        <v>27</v>
      </c>
      <c r="G738" s="8" t="s">
        <v>14</v>
      </c>
      <c r="H738" s="8" t="s">
        <v>15</v>
      </c>
      <c r="I738" s="8">
        <v>1</v>
      </c>
      <c r="J738" s="8" t="s">
        <v>23</v>
      </c>
      <c r="K738" s="8" t="s">
        <v>32</v>
      </c>
      <c r="L738" s="8" t="s">
        <v>48</v>
      </c>
      <c r="M738" s="8" t="s">
        <v>18</v>
      </c>
      <c r="N738" s="8"/>
      <c r="O738" s="8"/>
    </row>
    <row r="739" spans="1:15" x14ac:dyDescent="0.2">
      <c r="A739" s="8">
        <v>18504</v>
      </c>
      <c r="B739" s="8" t="s">
        <v>36</v>
      </c>
      <c r="C739" s="8" t="s">
        <v>39</v>
      </c>
      <c r="D739" s="9" t="s">
        <v>65</v>
      </c>
      <c r="E739" s="8">
        <v>2</v>
      </c>
      <c r="F739" s="8" t="s">
        <v>29</v>
      </c>
      <c r="G739" s="8" t="s">
        <v>14</v>
      </c>
      <c r="H739" s="8" t="s">
        <v>18</v>
      </c>
      <c r="I739" s="8">
        <v>2</v>
      </c>
      <c r="J739" s="8" t="s">
        <v>26</v>
      </c>
      <c r="K739" s="8" t="s">
        <v>32</v>
      </c>
      <c r="L739" s="8" t="s">
        <v>46</v>
      </c>
      <c r="M739" s="8" t="s">
        <v>18</v>
      </c>
      <c r="N739" s="8"/>
      <c r="O739" s="8"/>
    </row>
    <row r="740" spans="1:15" x14ac:dyDescent="0.2">
      <c r="A740" s="8">
        <v>28799</v>
      </c>
      <c r="B740" s="8" t="s">
        <v>37</v>
      </c>
      <c r="C740" s="8" t="s">
        <v>38</v>
      </c>
      <c r="D740" s="9" t="s">
        <v>64</v>
      </c>
      <c r="E740" s="8">
        <v>2</v>
      </c>
      <c r="F740" s="8" t="s">
        <v>19</v>
      </c>
      <c r="G740" s="8" t="s">
        <v>20</v>
      </c>
      <c r="H740" s="8" t="s">
        <v>18</v>
      </c>
      <c r="I740" s="8">
        <v>1</v>
      </c>
      <c r="J740" s="8" t="s">
        <v>26</v>
      </c>
      <c r="K740" s="8" t="s">
        <v>32</v>
      </c>
      <c r="L740" s="8" t="s">
        <v>46</v>
      </c>
      <c r="M740" s="8" t="s">
        <v>15</v>
      </c>
      <c r="N740" s="8"/>
      <c r="O740" s="8"/>
    </row>
    <row r="741" spans="1:15" x14ac:dyDescent="0.2">
      <c r="A741" s="8">
        <v>11225</v>
      </c>
      <c r="B741" s="8" t="s">
        <v>36</v>
      </c>
      <c r="C741" s="8" t="s">
        <v>38</v>
      </c>
      <c r="D741" s="9" t="s">
        <v>65</v>
      </c>
      <c r="E741" s="8">
        <v>2</v>
      </c>
      <c r="F741" s="8" t="s">
        <v>19</v>
      </c>
      <c r="G741" s="8" t="s">
        <v>21</v>
      </c>
      <c r="H741" s="8" t="s">
        <v>15</v>
      </c>
      <c r="I741" s="8">
        <v>1</v>
      </c>
      <c r="J741" s="8" t="s">
        <v>30</v>
      </c>
      <c r="K741" s="8" t="s">
        <v>32</v>
      </c>
      <c r="L741" s="8" t="s">
        <v>46</v>
      </c>
      <c r="M741" s="8" t="s">
        <v>18</v>
      </c>
      <c r="N741" s="8"/>
      <c r="O741" s="8"/>
    </row>
    <row r="742" spans="1:15" x14ac:dyDescent="0.2">
      <c r="A742" s="8">
        <v>17657</v>
      </c>
      <c r="B742" s="8" t="s">
        <v>36</v>
      </c>
      <c r="C742" s="8" t="s">
        <v>39</v>
      </c>
      <c r="D742" s="9" t="s">
        <v>64</v>
      </c>
      <c r="E742" s="8">
        <v>4</v>
      </c>
      <c r="F742" s="8" t="s">
        <v>19</v>
      </c>
      <c r="G742" s="8" t="s">
        <v>20</v>
      </c>
      <c r="H742" s="8" t="s">
        <v>18</v>
      </c>
      <c r="I742" s="8">
        <v>0</v>
      </c>
      <c r="J742" s="8" t="s">
        <v>16</v>
      </c>
      <c r="K742" s="8" t="s">
        <v>32</v>
      </c>
      <c r="L742" s="8" t="s">
        <v>48</v>
      </c>
      <c r="M742" s="8" t="s">
        <v>18</v>
      </c>
      <c r="N742" s="8"/>
      <c r="O742" s="8"/>
    </row>
    <row r="743" spans="1:15" x14ac:dyDescent="0.2">
      <c r="A743" s="8">
        <v>14913</v>
      </c>
      <c r="B743" s="8" t="s">
        <v>36</v>
      </c>
      <c r="C743" s="8" t="s">
        <v>38</v>
      </c>
      <c r="D743" s="9" t="s">
        <v>64</v>
      </c>
      <c r="E743" s="8">
        <v>1</v>
      </c>
      <c r="F743" s="8" t="s">
        <v>19</v>
      </c>
      <c r="G743" s="8" t="s">
        <v>20</v>
      </c>
      <c r="H743" s="8" t="s">
        <v>15</v>
      </c>
      <c r="I743" s="8">
        <v>1</v>
      </c>
      <c r="J743" s="8" t="s">
        <v>26</v>
      </c>
      <c r="K743" s="8" t="s">
        <v>32</v>
      </c>
      <c r="L743" s="8" t="s">
        <v>46</v>
      </c>
      <c r="M743" s="8" t="s">
        <v>15</v>
      </c>
      <c r="N743" s="8"/>
      <c r="O743" s="8"/>
    </row>
    <row r="744" spans="1:15" x14ac:dyDescent="0.2">
      <c r="A744" s="8">
        <v>14077</v>
      </c>
      <c r="B744" s="8" t="s">
        <v>37</v>
      </c>
      <c r="C744" s="8" t="s">
        <v>39</v>
      </c>
      <c r="D744" s="9" t="s">
        <v>64</v>
      </c>
      <c r="E744" s="8">
        <v>0</v>
      </c>
      <c r="F744" s="8" t="s">
        <v>27</v>
      </c>
      <c r="G744" s="8" t="s">
        <v>14</v>
      </c>
      <c r="H744" s="8" t="s">
        <v>15</v>
      </c>
      <c r="I744" s="8">
        <v>2</v>
      </c>
      <c r="J744" s="8" t="s">
        <v>23</v>
      </c>
      <c r="K744" s="8" t="s">
        <v>32</v>
      </c>
      <c r="L744" s="8" t="s">
        <v>48</v>
      </c>
      <c r="M744" s="8" t="s">
        <v>18</v>
      </c>
      <c r="N744" s="8"/>
      <c r="O744" s="8"/>
    </row>
    <row r="745" spans="1:15" x14ac:dyDescent="0.2">
      <c r="A745" s="8">
        <v>13296</v>
      </c>
      <c r="B745" s="8" t="s">
        <v>36</v>
      </c>
      <c r="C745" s="8" t="s">
        <v>39</v>
      </c>
      <c r="D745" s="9" t="s">
        <v>65</v>
      </c>
      <c r="E745" s="8">
        <v>1</v>
      </c>
      <c r="F745" s="8" t="s">
        <v>13</v>
      </c>
      <c r="G745" s="8" t="s">
        <v>28</v>
      </c>
      <c r="H745" s="8" t="s">
        <v>15</v>
      </c>
      <c r="I745" s="8">
        <v>3</v>
      </c>
      <c r="J745" s="8" t="s">
        <v>23</v>
      </c>
      <c r="K745" s="8" t="s">
        <v>32</v>
      </c>
      <c r="L745" s="8" t="s">
        <v>46</v>
      </c>
      <c r="M745" s="8" t="s">
        <v>18</v>
      </c>
      <c r="N745" s="8"/>
      <c r="O745" s="8"/>
    </row>
    <row r="746" spans="1:15" x14ac:dyDescent="0.2">
      <c r="A746" s="8">
        <v>20535</v>
      </c>
      <c r="B746" s="8" t="s">
        <v>36</v>
      </c>
      <c r="C746" s="8" t="s">
        <v>38</v>
      </c>
      <c r="D746" s="9" t="s">
        <v>65</v>
      </c>
      <c r="E746" s="8">
        <v>4</v>
      </c>
      <c r="F746" s="8" t="s">
        <v>19</v>
      </c>
      <c r="G746" s="8" t="s">
        <v>21</v>
      </c>
      <c r="H746" s="8" t="s">
        <v>15</v>
      </c>
      <c r="I746" s="8">
        <v>1</v>
      </c>
      <c r="J746" s="8" t="s">
        <v>30</v>
      </c>
      <c r="K746" s="8" t="s">
        <v>32</v>
      </c>
      <c r="L746" s="8" t="s">
        <v>46</v>
      </c>
      <c r="M746" s="8" t="s">
        <v>18</v>
      </c>
      <c r="N746" s="8"/>
      <c r="O746" s="8"/>
    </row>
    <row r="747" spans="1:15" x14ac:dyDescent="0.2">
      <c r="A747" s="8">
        <v>12452</v>
      </c>
      <c r="B747" s="8" t="s">
        <v>36</v>
      </c>
      <c r="C747" s="8" t="s">
        <v>39</v>
      </c>
      <c r="D747" s="9" t="s">
        <v>65</v>
      </c>
      <c r="E747" s="8">
        <v>4</v>
      </c>
      <c r="F747" s="8" t="s">
        <v>31</v>
      </c>
      <c r="G747" s="8" t="s">
        <v>14</v>
      </c>
      <c r="H747" s="8" t="s">
        <v>15</v>
      </c>
      <c r="I747" s="8">
        <v>0</v>
      </c>
      <c r="J747" s="8" t="s">
        <v>26</v>
      </c>
      <c r="K747" s="8" t="s">
        <v>32</v>
      </c>
      <c r="L747" s="8" t="s">
        <v>46</v>
      </c>
      <c r="M747" s="8" t="s">
        <v>15</v>
      </c>
      <c r="N747" s="8"/>
      <c r="O747" s="8"/>
    </row>
    <row r="748" spans="1:15" x14ac:dyDescent="0.2">
      <c r="A748" s="8">
        <v>28043</v>
      </c>
      <c r="B748" s="8" t="s">
        <v>36</v>
      </c>
      <c r="C748" s="8" t="s">
        <v>38</v>
      </c>
      <c r="D748" s="9" t="s">
        <v>65</v>
      </c>
      <c r="E748" s="8">
        <v>2</v>
      </c>
      <c r="F748" s="8" t="s">
        <v>13</v>
      </c>
      <c r="G748" s="8" t="s">
        <v>28</v>
      </c>
      <c r="H748" s="8" t="s">
        <v>15</v>
      </c>
      <c r="I748" s="8">
        <v>0</v>
      </c>
      <c r="J748" s="8" t="s">
        <v>30</v>
      </c>
      <c r="K748" s="8" t="s">
        <v>32</v>
      </c>
      <c r="L748" s="8" t="s">
        <v>46</v>
      </c>
      <c r="M748" s="8" t="s">
        <v>18</v>
      </c>
      <c r="N748" s="8"/>
      <c r="O748" s="8"/>
    </row>
    <row r="749" spans="1:15" x14ac:dyDescent="0.2">
      <c r="A749" s="8">
        <v>12957</v>
      </c>
      <c r="B749" s="8" t="s">
        <v>37</v>
      </c>
      <c r="C749" s="8" t="s">
        <v>38</v>
      </c>
      <c r="D749" s="9" t="s">
        <v>65</v>
      </c>
      <c r="E749" s="8">
        <v>1</v>
      </c>
      <c r="F749" s="8" t="s">
        <v>13</v>
      </c>
      <c r="G749" s="8" t="s">
        <v>21</v>
      </c>
      <c r="H749" s="8" t="s">
        <v>18</v>
      </c>
      <c r="I749" s="8">
        <v>1</v>
      </c>
      <c r="J749" s="8" t="s">
        <v>16</v>
      </c>
      <c r="K749" s="8" t="s">
        <v>32</v>
      </c>
      <c r="L749" s="8" t="s">
        <v>46</v>
      </c>
      <c r="M749" s="8" t="s">
        <v>18</v>
      </c>
      <c r="N749" s="8"/>
      <c r="O749" s="8"/>
    </row>
    <row r="750" spans="1:15" x14ac:dyDescent="0.2">
      <c r="A750" s="8">
        <v>15412</v>
      </c>
      <c r="B750" s="8" t="s">
        <v>36</v>
      </c>
      <c r="C750" s="8" t="s">
        <v>39</v>
      </c>
      <c r="D750" s="9" t="s">
        <v>65</v>
      </c>
      <c r="E750" s="8">
        <v>2</v>
      </c>
      <c r="F750" s="8" t="s">
        <v>31</v>
      </c>
      <c r="G750" s="8" t="s">
        <v>28</v>
      </c>
      <c r="H750" s="8" t="s">
        <v>15</v>
      </c>
      <c r="I750" s="8">
        <v>3</v>
      </c>
      <c r="J750" s="8" t="s">
        <v>22</v>
      </c>
      <c r="K750" s="8" t="s">
        <v>32</v>
      </c>
      <c r="L750" s="8" t="s">
        <v>47</v>
      </c>
      <c r="M750" s="8" t="s">
        <v>18</v>
      </c>
      <c r="N750" s="8"/>
      <c r="O750" s="8"/>
    </row>
    <row r="751" spans="1:15" x14ac:dyDescent="0.2">
      <c r="A751" s="8">
        <v>20514</v>
      </c>
      <c r="B751" s="8" t="s">
        <v>36</v>
      </c>
      <c r="C751" s="8" t="s">
        <v>38</v>
      </c>
      <c r="D751" s="9" t="s">
        <v>65</v>
      </c>
      <c r="E751" s="8">
        <v>2</v>
      </c>
      <c r="F751" s="8" t="s">
        <v>19</v>
      </c>
      <c r="G751" s="8" t="s">
        <v>21</v>
      </c>
      <c r="H751" s="8" t="s">
        <v>15</v>
      </c>
      <c r="I751" s="8">
        <v>1</v>
      </c>
      <c r="J751" s="8" t="s">
        <v>22</v>
      </c>
      <c r="K751" s="8" t="s">
        <v>32</v>
      </c>
      <c r="L751" s="8" t="s">
        <v>46</v>
      </c>
      <c r="M751" s="8" t="s">
        <v>18</v>
      </c>
      <c r="N751" s="8"/>
      <c r="O751" s="8"/>
    </row>
    <row r="752" spans="1:15" x14ac:dyDescent="0.2">
      <c r="A752" s="8">
        <v>20758</v>
      </c>
      <c r="B752" s="8" t="s">
        <v>36</v>
      </c>
      <c r="C752" s="8" t="s">
        <v>39</v>
      </c>
      <c r="D752" s="9" t="s">
        <v>64</v>
      </c>
      <c r="E752" s="8">
        <v>2</v>
      </c>
      <c r="F752" s="8" t="s">
        <v>27</v>
      </c>
      <c r="G752" s="8" t="s">
        <v>14</v>
      </c>
      <c r="H752" s="8" t="s">
        <v>15</v>
      </c>
      <c r="I752" s="8">
        <v>2</v>
      </c>
      <c r="J752" s="8" t="s">
        <v>26</v>
      </c>
      <c r="K752" s="8" t="s">
        <v>32</v>
      </c>
      <c r="L752" s="8" t="s">
        <v>46</v>
      </c>
      <c r="M752" s="8" t="s">
        <v>18</v>
      </c>
      <c r="N752" s="8"/>
      <c r="O752" s="8"/>
    </row>
    <row r="753" spans="1:15" x14ac:dyDescent="0.2">
      <c r="A753" s="8">
        <v>11801</v>
      </c>
      <c r="B753" s="8" t="s">
        <v>36</v>
      </c>
      <c r="C753" s="8" t="s">
        <v>39</v>
      </c>
      <c r="D753" s="9" t="s">
        <v>65</v>
      </c>
      <c r="E753" s="8">
        <v>1</v>
      </c>
      <c r="F753" s="8" t="s">
        <v>31</v>
      </c>
      <c r="G753" s="8" t="s">
        <v>21</v>
      </c>
      <c r="H753" s="8" t="s">
        <v>15</v>
      </c>
      <c r="I753" s="8">
        <v>0</v>
      </c>
      <c r="J753" s="8" t="s">
        <v>22</v>
      </c>
      <c r="K753" s="8" t="s">
        <v>32</v>
      </c>
      <c r="L753" s="8" t="s">
        <v>48</v>
      </c>
      <c r="M753" s="8" t="s">
        <v>18</v>
      </c>
      <c r="N753" s="8"/>
      <c r="O753" s="8"/>
    </row>
    <row r="754" spans="1:15" x14ac:dyDescent="0.2">
      <c r="A754" s="8">
        <v>22211</v>
      </c>
      <c r="B754" s="8" t="s">
        <v>36</v>
      </c>
      <c r="C754" s="8" t="s">
        <v>39</v>
      </c>
      <c r="D754" s="9" t="s">
        <v>65</v>
      </c>
      <c r="E754" s="8">
        <v>0</v>
      </c>
      <c r="F754" s="8" t="s">
        <v>19</v>
      </c>
      <c r="G754" s="8" t="s">
        <v>21</v>
      </c>
      <c r="H754" s="8" t="s">
        <v>15</v>
      </c>
      <c r="I754" s="8">
        <v>2</v>
      </c>
      <c r="J754" s="8" t="s">
        <v>23</v>
      </c>
      <c r="K754" s="8" t="s">
        <v>32</v>
      </c>
      <c r="L754" s="8" t="s">
        <v>48</v>
      </c>
      <c r="M754" s="8" t="s">
        <v>18</v>
      </c>
      <c r="N754" s="8"/>
      <c r="O754" s="8"/>
    </row>
    <row r="755" spans="1:15" x14ac:dyDescent="0.2">
      <c r="A755" s="8">
        <v>28087</v>
      </c>
      <c r="B755" s="8" t="s">
        <v>37</v>
      </c>
      <c r="C755" s="8" t="s">
        <v>38</v>
      </c>
      <c r="D755" s="9" t="s">
        <v>64</v>
      </c>
      <c r="E755" s="8">
        <v>0</v>
      </c>
      <c r="F755" s="8" t="s">
        <v>19</v>
      </c>
      <c r="G755" s="8" t="s">
        <v>14</v>
      </c>
      <c r="H755" s="8" t="s">
        <v>18</v>
      </c>
      <c r="I755" s="8">
        <v>1</v>
      </c>
      <c r="J755" s="8" t="s">
        <v>26</v>
      </c>
      <c r="K755" s="8" t="s">
        <v>32</v>
      </c>
      <c r="L755" s="8" t="s">
        <v>48</v>
      </c>
      <c r="M755" s="8" t="s">
        <v>18</v>
      </c>
      <c r="N755" s="8"/>
      <c r="O755" s="8"/>
    </row>
    <row r="756" spans="1:15" x14ac:dyDescent="0.2">
      <c r="A756" s="8">
        <v>23668</v>
      </c>
      <c r="B756" s="8" t="s">
        <v>36</v>
      </c>
      <c r="C756" s="8" t="s">
        <v>38</v>
      </c>
      <c r="D756" s="9" t="s">
        <v>64</v>
      </c>
      <c r="E756" s="8">
        <v>4</v>
      </c>
      <c r="F756" s="8" t="s">
        <v>27</v>
      </c>
      <c r="G756" s="8" t="s">
        <v>21</v>
      </c>
      <c r="H756" s="8" t="s">
        <v>15</v>
      </c>
      <c r="I756" s="8">
        <v>2</v>
      </c>
      <c r="J756" s="8" t="s">
        <v>23</v>
      </c>
      <c r="K756" s="8" t="s">
        <v>32</v>
      </c>
      <c r="L756" s="8" t="s">
        <v>46</v>
      </c>
      <c r="M756" s="8" t="s">
        <v>15</v>
      </c>
      <c r="N756" s="8"/>
      <c r="O756" s="8"/>
    </row>
    <row r="757" spans="1:15" x14ac:dyDescent="0.2">
      <c r="A757" s="8">
        <v>27441</v>
      </c>
      <c r="B757" s="8" t="s">
        <v>36</v>
      </c>
      <c r="C757" s="8" t="s">
        <v>39</v>
      </c>
      <c r="D757" s="9" t="s">
        <v>65</v>
      </c>
      <c r="E757" s="8">
        <v>3</v>
      </c>
      <c r="F757" s="8" t="s">
        <v>27</v>
      </c>
      <c r="G757" s="8" t="s">
        <v>21</v>
      </c>
      <c r="H757" s="8" t="s">
        <v>18</v>
      </c>
      <c r="I757" s="8">
        <v>2</v>
      </c>
      <c r="J757" s="8" t="s">
        <v>22</v>
      </c>
      <c r="K757" s="8" t="s">
        <v>32</v>
      </c>
      <c r="L757" s="8" t="s">
        <v>46</v>
      </c>
      <c r="M757" s="8" t="s">
        <v>18</v>
      </c>
      <c r="N757" s="8"/>
      <c r="O757" s="8"/>
    </row>
    <row r="758" spans="1:15" x14ac:dyDescent="0.2">
      <c r="A758" s="8">
        <v>27261</v>
      </c>
      <c r="B758" s="8" t="s">
        <v>36</v>
      </c>
      <c r="C758" s="8" t="s">
        <v>39</v>
      </c>
      <c r="D758" s="9" t="s">
        <v>64</v>
      </c>
      <c r="E758" s="8">
        <v>1</v>
      </c>
      <c r="F758" s="8" t="s">
        <v>13</v>
      </c>
      <c r="G758" s="8" t="s">
        <v>14</v>
      </c>
      <c r="H758" s="8" t="s">
        <v>18</v>
      </c>
      <c r="I758" s="8">
        <v>1</v>
      </c>
      <c r="J758" s="8" t="s">
        <v>16</v>
      </c>
      <c r="K758" s="8" t="s">
        <v>32</v>
      </c>
      <c r="L758" s="8" t="s">
        <v>48</v>
      </c>
      <c r="M758" s="8" t="s">
        <v>15</v>
      </c>
      <c r="N758" s="8"/>
      <c r="O758" s="8"/>
    </row>
    <row r="759" spans="1:15" x14ac:dyDescent="0.2">
      <c r="A759" s="8">
        <v>18649</v>
      </c>
      <c r="B759" s="8" t="s">
        <v>37</v>
      </c>
      <c r="C759" s="8" t="s">
        <v>39</v>
      </c>
      <c r="D759" s="9" t="s">
        <v>64</v>
      </c>
      <c r="E759" s="8">
        <v>1</v>
      </c>
      <c r="F759" s="8" t="s">
        <v>27</v>
      </c>
      <c r="G759" s="8" t="s">
        <v>20</v>
      </c>
      <c r="H759" s="8" t="s">
        <v>15</v>
      </c>
      <c r="I759" s="8">
        <v>2</v>
      </c>
      <c r="J759" s="8" t="s">
        <v>26</v>
      </c>
      <c r="K759" s="8" t="s">
        <v>32</v>
      </c>
      <c r="L759" s="8" t="s">
        <v>46</v>
      </c>
      <c r="M759" s="8" t="s">
        <v>15</v>
      </c>
      <c r="N759" s="8"/>
      <c r="O759" s="8"/>
    </row>
    <row r="760" spans="1:15" x14ac:dyDescent="0.2">
      <c r="A760" s="8">
        <v>21714</v>
      </c>
      <c r="B760" s="8" t="s">
        <v>37</v>
      </c>
      <c r="C760" s="8" t="s">
        <v>38</v>
      </c>
      <c r="D760" s="9" t="s">
        <v>65</v>
      </c>
      <c r="E760" s="8">
        <v>5</v>
      </c>
      <c r="F760" s="8" t="s">
        <v>31</v>
      </c>
      <c r="G760" s="8" t="s">
        <v>14</v>
      </c>
      <c r="H760" s="8" t="s">
        <v>18</v>
      </c>
      <c r="I760" s="8">
        <v>0</v>
      </c>
      <c r="J760" s="8" t="s">
        <v>16</v>
      </c>
      <c r="K760" s="8" t="s">
        <v>32</v>
      </c>
      <c r="L760" s="8" t="s">
        <v>46</v>
      </c>
      <c r="M760" s="8" t="s">
        <v>18</v>
      </c>
      <c r="N760" s="8"/>
      <c r="O760" s="8"/>
    </row>
    <row r="761" spans="1:15" x14ac:dyDescent="0.2">
      <c r="A761" s="8">
        <v>23217</v>
      </c>
      <c r="B761" s="8" t="s">
        <v>37</v>
      </c>
      <c r="C761" s="8" t="s">
        <v>38</v>
      </c>
      <c r="D761" s="9" t="s">
        <v>65</v>
      </c>
      <c r="E761" s="8">
        <v>3</v>
      </c>
      <c r="F761" s="8" t="s">
        <v>31</v>
      </c>
      <c r="G761" s="8" t="s">
        <v>21</v>
      </c>
      <c r="H761" s="8" t="s">
        <v>15</v>
      </c>
      <c r="I761" s="8">
        <v>0</v>
      </c>
      <c r="J761" s="8" t="s">
        <v>22</v>
      </c>
      <c r="K761" s="8" t="s">
        <v>32</v>
      </c>
      <c r="L761" s="8" t="s">
        <v>46</v>
      </c>
      <c r="M761" s="8" t="s">
        <v>15</v>
      </c>
      <c r="N761" s="8"/>
      <c r="O761" s="8"/>
    </row>
    <row r="762" spans="1:15" x14ac:dyDescent="0.2">
      <c r="A762" s="8">
        <v>23797</v>
      </c>
      <c r="B762" s="8" t="s">
        <v>37</v>
      </c>
      <c r="C762" s="8" t="s">
        <v>39</v>
      </c>
      <c r="D762" s="9" t="s">
        <v>64</v>
      </c>
      <c r="E762" s="8">
        <v>3</v>
      </c>
      <c r="F762" s="8" t="s">
        <v>29</v>
      </c>
      <c r="G762" s="8" t="s">
        <v>20</v>
      </c>
      <c r="H762" s="8" t="s">
        <v>18</v>
      </c>
      <c r="I762" s="8">
        <v>2</v>
      </c>
      <c r="J762" s="8" t="s">
        <v>16</v>
      </c>
      <c r="K762" s="8" t="s">
        <v>32</v>
      </c>
      <c r="L762" s="8" t="s">
        <v>46</v>
      </c>
      <c r="M762" s="8" t="s">
        <v>18</v>
      </c>
      <c r="N762" s="8"/>
      <c r="O762" s="8"/>
    </row>
    <row r="763" spans="1:15" x14ac:dyDescent="0.2">
      <c r="A763" s="8">
        <v>13216</v>
      </c>
      <c r="B763" s="8" t="s">
        <v>36</v>
      </c>
      <c r="C763" s="8" t="s">
        <v>38</v>
      </c>
      <c r="D763" s="9" t="s">
        <v>65</v>
      </c>
      <c r="E763" s="8">
        <v>5</v>
      </c>
      <c r="F763" s="8" t="s">
        <v>13</v>
      </c>
      <c r="G763" s="8" t="s">
        <v>28</v>
      </c>
      <c r="H763" s="8" t="s">
        <v>15</v>
      </c>
      <c r="I763" s="8">
        <v>3</v>
      </c>
      <c r="J763" s="8" t="s">
        <v>30</v>
      </c>
      <c r="K763" s="8" t="s">
        <v>32</v>
      </c>
      <c r="L763" s="8" t="s">
        <v>46</v>
      </c>
      <c r="M763" s="8" t="s">
        <v>18</v>
      </c>
      <c r="N763" s="8"/>
      <c r="O763" s="8"/>
    </row>
    <row r="764" spans="1:15" x14ac:dyDescent="0.2">
      <c r="A764" s="8">
        <v>20657</v>
      </c>
      <c r="B764" s="8" t="s">
        <v>37</v>
      </c>
      <c r="C764" s="8" t="s">
        <v>39</v>
      </c>
      <c r="D764" s="9" t="s">
        <v>65</v>
      </c>
      <c r="E764" s="8">
        <v>2</v>
      </c>
      <c r="F764" s="8" t="s">
        <v>13</v>
      </c>
      <c r="G764" s="8" t="s">
        <v>14</v>
      </c>
      <c r="H764" s="8" t="s">
        <v>15</v>
      </c>
      <c r="I764" s="8">
        <v>0</v>
      </c>
      <c r="J764" s="8" t="s">
        <v>22</v>
      </c>
      <c r="K764" s="8" t="s">
        <v>32</v>
      </c>
      <c r="L764" s="8" t="s">
        <v>48</v>
      </c>
      <c r="M764" s="8" t="s">
        <v>15</v>
      </c>
      <c r="N764" s="8"/>
      <c r="O764" s="8"/>
    </row>
    <row r="765" spans="1:15" x14ac:dyDescent="0.2">
      <c r="A765" s="8">
        <v>12882</v>
      </c>
      <c r="B765" s="8" t="s">
        <v>36</v>
      </c>
      <c r="C765" s="8" t="s">
        <v>39</v>
      </c>
      <c r="D765" s="9" t="s">
        <v>65</v>
      </c>
      <c r="E765" s="8">
        <v>1</v>
      </c>
      <c r="F765" s="8" t="s">
        <v>31</v>
      </c>
      <c r="G765" s="8" t="s">
        <v>14</v>
      </c>
      <c r="H765" s="8" t="s">
        <v>15</v>
      </c>
      <c r="I765" s="8">
        <v>0</v>
      </c>
      <c r="J765" s="8" t="s">
        <v>16</v>
      </c>
      <c r="K765" s="8" t="s">
        <v>32</v>
      </c>
      <c r="L765" s="8" t="s">
        <v>48</v>
      </c>
      <c r="M765" s="8" t="s">
        <v>15</v>
      </c>
      <c r="N765" s="8"/>
      <c r="O765" s="8"/>
    </row>
    <row r="766" spans="1:15" x14ac:dyDescent="0.2">
      <c r="A766" s="8">
        <v>25908</v>
      </c>
      <c r="B766" s="8" t="s">
        <v>36</v>
      </c>
      <c r="C766" s="8" t="s">
        <v>38</v>
      </c>
      <c r="D766" s="9" t="s">
        <v>65</v>
      </c>
      <c r="E766" s="8">
        <v>0</v>
      </c>
      <c r="F766" s="8" t="s">
        <v>19</v>
      </c>
      <c r="G766" s="8" t="s">
        <v>14</v>
      </c>
      <c r="H766" s="8" t="s">
        <v>18</v>
      </c>
      <c r="I766" s="8">
        <v>1</v>
      </c>
      <c r="J766" s="8" t="s">
        <v>26</v>
      </c>
      <c r="K766" s="8" t="s">
        <v>32</v>
      </c>
      <c r="L766" s="8" t="s">
        <v>48</v>
      </c>
      <c r="M766" s="8" t="s">
        <v>18</v>
      </c>
      <c r="N766" s="8"/>
      <c r="O766" s="8"/>
    </row>
    <row r="767" spans="1:15" x14ac:dyDescent="0.2">
      <c r="A767" s="8">
        <v>16753</v>
      </c>
      <c r="B767" s="8" t="s">
        <v>37</v>
      </c>
      <c r="C767" s="8" t="s">
        <v>38</v>
      </c>
      <c r="D767" s="9" t="s">
        <v>65</v>
      </c>
      <c r="E767" s="8">
        <v>0</v>
      </c>
      <c r="F767" s="8" t="s">
        <v>19</v>
      </c>
      <c r="G767" s="8" t="s">
        <v>14</v>
      </c>
      <c r="H767" s="8" t="s">
        <v>15</v>
      </c>
      <c r="I767" s="8">
        <v>2</v>
      </c>
      <c r="J767" s="8" t="s">
        <v>23</v>
      </c>
      <c r="K767" s="8" t="s">
        <v>32</v>
      </c>
      <c r="L767" s="8" t="s">
        <v>48</v>
      </c>
      <c r="M767" s="8" t="s">
        <v>15</v>
      </c>
      <c r="N767" s="8"/>
      <c r="O767" s="8"/>
    </row>
    <row r="768" spans="1:15" x14ac:dyDescent="0.2">
      <c r="A768" s="8">
        <v>14608</v>
      </c>
      <c r="B768" s="8" t="s">
        <v>36</v>
      </c>
      <c r="C768" s="8" t="s">
        <v>39</v>
      </c>
      <c r="D768" s="9" t="s">
        <v>65</v>
      </c>
      <c r="E768" s="8">
        <v>4</v>
      </c>
      <c r="F768" s="8" t="s">
        <v>13</v>
      </c>
      <c r="G768" s="8" t="s">
        <v>14</v>
      </c>
      <c r="H768" s="8" t="s">
        <v>15</v>
      </c>
      <c r="I768" s="8">
        <v>3</v>
      </c>
      <c r="J768" s="8" t="s">
        <v>30</v>
      </c>
      <c r="K768" s="8" t="s">
        <v>32</v>
      </c>
      <c r="L768" s="8" t="s">
        <v>46</v>
      </c>
      <c r="M768" s="8" t="s">
        <v>18</v>
      </c>
      <c r="N768" s="8"/>
      <c r="O768" s="8"/>
    </row>
    <row r="769" spans="1:15" x14ac:dyDescent="0.2">
      <c r="A769" s="8">
        <v>24979</v>
      </c>
      <c r="B769" s="8" t="s">
        <v>36</v>
      </c>
      <c r="C769" s="8" t="s">
        <v>38</v>
      </c>
      <c r="D769" s="9" t="s">
        <v>65</v>
      </c>
      <c r="E769" s="8">
        <v>2</v>
      </c>
      <c r="F769" s="8" t="s">
        <v>19</v>
      </c>
      <c r="G769" s="8" t="s">
        <v>21</v>
      </c>
      <c r="H769" s="8" t="s">
        <v>15</v>
      </c>
      <c r="I769" s="8">
        <v>2</v>
      </c>
      <c r="J769" s="8" t="s">
        <v>22</v>
      </c>
      <c r="K769" s="8" t="s">
        <v>32</v>
      </c>
      <c r="L769" s="8" t="s">
        <v>46</v>
      </c>
      <c r="M769" s="8" t="s">
        <v>15</v>
      </c>
      <c r="N769" s="8"/>
      <c r="O769" s="8"/>
    </row>
    <row r="770" spans="1:15" x14ac:dyDescent="0.2">
      <c r="A770" s="8">
        <v>13313</v>
      </c>
      <c r="B770" s="8" t="s">
        <v>36</v>
      </c>
      <c r="C770" s="8" t="s">
        <v>38</v>
      </c>
      <c r="D770" s="9" t="s">
        <v>65</v>
      </c>
      <c r="E770" s="8">
        <v>1</v>
      </c>
      <c r="F770" s="8" t="s">
        <v>27</v>
      </c>
      <c r="G770" s="8" t="s">
        <v>21</v>
      </c>
      <c r="H770" s="8" t="s">
        <v>18</v>
      </c>
      <c r="I770" s="8">
        <v>4</v>
      </c>
      <c r="J770" s="8" t="s">
        <v>22</v>
      </c>
      <c r="K770" s="8" t="s">
        <v>32</v>
      </c>
      <c r="L770" s="8" t="s">
        <v>46</v>
      </c>
      <c r="M770" s="8" t="s">
        <v>18</v>
      </c>
      <c r="N770" s="8"/>
      <c r="O770" s="8"/>
    </row>
    <row r="771" spans="1:15" x14ac:dyDescent="0.2">
      <c r="A771" s="8">
        <v>18952</v>
      </c>
      <c r="B771" s="8" t="s">
        <v>36</v>
      </c>
      <c r="C771" s="8" t="s">
        <v>38</v>
      </c>
      <c r="D771" s="9" t="s">
        <v>65</v>
      </c>
      <c r="E771" s="8">
        <v>4</v>
      </c>
      <c r="F771" s="8" t="s">
        <v>13</v>
      </c>
      <c r="G771" s="8" t="s">
        <v>28</v>
      </c>
      <c r="H771" s="8" t="s">
        <v>15</v>
      </c>
      <c r="I771" s="8">
        <v>4</v>
      </c>
      <c r="J771" s="8" t="s">
        <v>16</v>
      </c>
      <c r="K771" s="8" t="s">
        <v>32</v>
      </c>
      <c r="L771" s="8" t="s">
        <v>46</v>
      </c>
      <c r="M771" s="8" t="s">
        <v>18</v>
      </c>
      <c r="N771" s="8"/>
      <c r="O771" s="8"/>
    </row>
    <row r="772" spans="1:15" x14ac:dyDescent="0.2">
      <c r="A772" s="8">
        <v>17699</v>
      </c>
      <c r="B772" s="8" t="s">
        <v>36</v>
      </c>
      <c r="C772" s="8" t="s">
        <v>39</v>
      </c>
      <c r="D772" s="9" t="s">
        <v>65</v>
      </c>
      <c r="E772" s="8">
        <v>1</v>
      </c>
      <c r="F772" s="8" t="s">
        <v>31</v>
      </c>
      <c r="G772" s="8" t="s">
        <v>14</v>
      </c>
      <c r="H772" s="8" t="s">
        <v>18</v>
      </c>
      <c r="I772" s="8">
        <v>0</v>
      </c>
      <c r="J772" s="8" t="s">
        <v>16</v>
      </c>
      <c r="K772" s="8" t="s">
        <v>32</v>
      </c>
      <c r="L772" s="8" t="s">
        <v>46</v>
      </c>
      <c r="M772" s="8" t="s">
        <v>18</v>
      </c>
      <c r="N772" s="8"/>
      <c r="O772" s="8"/>
    </row>
    <row r="773" spans="1:15" x14ac:dyDescent="0.2">
      <c r="A773" s="8">
        <v>14657</v>
      </c>
      <c r="B773" s="8" t="s">
        <v>36</v>
      </c>
      <c r="C773" s="8" t="s">
        <v>39</v>
      </c>
      <c r="D773" s="9" t="s">
        <v>65</v>
      </c>
      <c r="E773" s="8">
        <v>1</v>
      </c>
      <c r="F773" s="8" t="s">
        <v>19</v>
      </c>
      <c r="G773" s="8" t="s">
        <v>14</v>
      </c>
      <c r="H773" s="8" t="s">
        <v>18</v>
      </c>
      <c r="I773" s="8">
        <v>1</v>
      </c>
      <c r="J773" s="8" t="s">
        <v>16</v>
      </c>
      <c r="K773" s="8" t="s">
        <v>32</v>
      </c>
      <c r="L773" s="8" t="s">
        <v>46</v>
      </c>
      <c r="M773" s="8" t="s">
        <v>15</v>
      </c>
      <c r="N773" s="8"/>
      <c r="O773" s="8"/>
    </row>
    <row r="774" spans="1:15" x14ac:dyDescent="0.2">
      <c r="A774" s="8">
        <v>11540</v>
      </c>
      <c r="B774" s="8" t="s">
        <v>37</v>
      </c>
      <c r="C774" s="8" t="s">
        <v>39</v>
      </c>
      <c r="D774" s="9" t="s">
        <v>65</v>
      </c>
      <c r="E774" s="8">
        <v>4</v>
      </c>
      <c r="F774" s="8" t="s">
        <v>31</v>
      </c>
      <c r="G774" s="8" t="s">
        <v>14</v>
      </c>
      <c r="H774" s="8" t="s">
        <v>15</v>
      </c>
      <c r="I774" s="8">
        <v>0</v>
      </c>
      <c r="J774" s="8" t="s">
        <v>26</v>
      </c>
      <c r="K774" s="8" t="s">
        <v>32</v>
      </c>
      <c r="L774" s="8" t="s">
        <v>46</v>
      </c>
      <c r="M774" s="8" t="s">
        <v>15</v>
      </c>
      <c r="N774" s="8"/>
      <c r="O774" s="8"/>
    </row>
    <row r="775" spans="1:15" x14ac:dyDescent="0.2">
      <c r="A775" s="8">
        <v>11783</v>
      </c>
      <c r="B775" s="8" t="s">
        <v>36</v>
      </c>
      <c r="C775" s="8" t="s">
        <v>38</v>
      </c>
      <c r="D775" s="9" t="s">
        <v>65</v>
      </c>
      <c r="E775" s="8">
        <v>1</v>
      </c>
      <c r="F775" s="8" t="s">
        <v>31</v>
      </c>
      <c r="G775" s="8" t="s">
        <v>14</v>
      </c>
      <c r="H775" s="8" t="s">
        <v>15</v>
      </c>
      <c r="I775" s="8">
        <v>0</v>
      </c>
      <c r="J775" s="8" t="s">
        <v>16</v>
      </c>
      <c r="K775" s="8" t="s">
        <v>32</v>
      </c>
      <c r="L775" s="8" t="s">
        <v>48</v>
      </c>
      <c r="M775" s="8" t="s">
        <v>18</v>
      </c>
      <c r="N775" s="8"/>
      <c r="O775" s="8"/>
    </row>
    <row r="776" spans="1:15" x14ac:dyDescent="0.2">
      <c r="A776" s="8">
        <v>14602</v>
      </c>
      <c r="B776" s="8" t="s">
        <v>36</v>
      </c>
      <c r="C776" s="8" t="s">
        <v>38</v>
      </c>
      <c r="D776" s="9" t="s">
        <v>65</v>
      </c>
      <c r="E776" s="8">
        <v>3</v>
      </c>
      <c r="F776" s="8" t="s">
        <v>31</v>
      </c>
      <c r="G776" s="8" t="s">
        <v>21</v>
      </c>
      <c r="H776" s="8" t="s">
        <v>15</v>
      </c>
      <c r="I776" s="8">
        <v>0</v>
      </c>
      <c r="J776" s="8" t="s">
        <v>16</v>
      </c>
      <c r="K776" s="8" t="s">
        <v>32</v>
      </c>
      <c r="L776" s="8" t="s">
        <v>48</v>
      </c>
      <c r="M776" s="8" t="s">
        <v>15</v>
      </c>
      <c r="N776" s="8"/>
      <c r="O776" s="8"/>
    </row>
    <row r="777" spans="1:15" x14ac:dyDescent="0.2">
      <c r="A777" s="8">
        <v>29030</v>
      </c>
      <c r="B777" s="8" t="s">
        <v>36</v>
      </c>
      <c r="C777" s="8" t="s">
        <v>39</v>
      </c>
      <c r="D777" s="9" t="s">
        <v>65</v>
      </c>
      <c r="E777" s="8">
        <v>2</v>
      </c>
      <c r="F777" s="8" t="s">
        <v>29</v>
      </c>
      <c r="G777" s="8" t="s">
        <v>14</v>
      </c>
      <c r="H777" s="8" t="s">
        <v>15</v>
      </c>
      <c r="I777" s="8">
        <v>2</v>
      </c>
      <c r="J777" s="8" t="s">
        <v>30</v>
      </c>
      <c r="K777" s="8" t="s">
        <v>32</v>
      </c>
      <c r="L777" s="8" t="s">
        <v>46</v>
      </c>
      <c r="M777" s="8" t="s">
        <v>18</v>
      </c>
      <c r="N777" s="8"/>
      <c r="O777" s="8"/>
    </row>
    <row r="778" spans="1:15" x14ac:dyDescent="0.2">
      <c r="A778" s="8">
        <v>26490</v>
      </c>
      <c r="B778" s="8" t="s">
        <v>37</v>
      </c>
      <c r="C778" s="8" t="s">
        <v>39</v>
      </c>
      <c r="D778" s="9" t="s">
        <v>65</v>
      </c>
      <c r="E778" s="8">
        <v>2</v>
      </c>
      <c r="F778" s="8" t="s">
        <v>13</v>
      </c>
      <c r="G778" s="8" t="s">
        <v>28</v>
      </c>
      <c r="H778" s="8" t="s">
        <v>18</v>
      </c>
      <c r="I778" s="8">
        <v>1</v>
      </c>
      <c r="J778" s="8" t="s">
        <v>22</v>
      </c>
      <c r="K778" s="8" t="s">
        <v>32</v>
      </c>
      <c r="L778" s="8" t="s">
        <v>46</v>
      </c>
      <c r="M778" s="8" t="s">
        <v>15</v>
      </c>
      <c r="N778" s="8"/>
      <c r="O778" s="8"/>
    </row>
    <row r="779" spans="1:15" x14ac:dyDescent="0.2">
      <c r="A779" s="8">
        <v>13151</v>
      </c>
      <c r="B779" s="8" t="s">
        <v>37</v>
      </c>
      <c r="C779" s="8" t="s">
        <v>39</v>
      </c>
      <c r="D779" s="9" t="s">
        <v>64</v>
      </c>
      <c r="E779" s="8">
        <v>0</v>
      </c>
      <c r="F779" s="8" t="s">
        <v>27</v>
      </c>
      <c r="G779" s="8" t="s">
        <v>14</v>
      </c>
      <c r="H779" s="8" t="s">
        <v>15</v>
      </c>
      <c r="I779" s="8">
        <v>2</v>
      </c>
      <c r="J779" s="8" t="s">
        <v>23</v>
      </c>
      <c r="K779" s="8" t="s">
        <v>32</v>
      </c>
      <c r="L779" s="8" t="s">
        <v>48</v>
      </c>
      <c r="M779" s="8" t="s">
        <v>18</v>
      </c>
      <c r="N779" s="8"/>
      <c r="O779" s="8"/>
    </row>
    <row r="780" spans="1:15" x14ac:dyDescent="0.2">
      <c r="A780" s="8">
        <v>17260</v>
      </c>
      <c r="B780" s="8" t="s">
        <v>36</v>
      </c>
      <c r="C780" s="8" t="s">
        <v>39</v>
      </c>
      <c r="D780" s="9" t="s">
        <v>65</v>
      </c>
      <c r="E780" s="8">
        <v>5</v>
      </c>
      <c r="F780" s="8" t="s">
        <v>19</v>
      </c>
      <c r="G780" s="8" t="s">
        <v>21</v>
      </c>
      <c r="H780" s="8" t="s">
        <v>15</v>
      </c>
      <c r="I780" s="8">
        <v>3</v>
      </c>
      <c r="J780" s="8" t="s">
        <v>16</v>
      </c>
      <c r="K780" s="8" t="s">
        <v>32</v>
      </c>
      <c r="L780" s="8" t="s">
        <v>46</v>
      </c>
      <c r="M780" s="8" t="s">
        <v>18</v>
      </c>
      <c r="N780" s="8"/>
      <c r="O780" s="8"/>
    </row>
    <row r="781" spans="1:15" x14ac:dyDescent="0.2">
      <c r="A781" s="8">
        <v>15372</v>
      </c>
      <c r="B781" s="8" t="s">
        <v>36</v>
      </c>
      <c r="C781" s="8" t="s">
        <v>39</v>
      </c>
      <c r="D781" s="9" t="s">
        <v>65</v>
      </c>
      <c r="E781" s="8">
        <v>3</v>
      </c>
      <c r="F781" s="8" t="s">
        <v>19</v>
      </c>
      <c r="G781" s="8" t="s">
        <v>21</v>
      </c>
      <c r="H781" s="8" t="s">
        <v>18</v>
      </c>
      <c r="I781" s="8">
        <v>2</v>
      </c>
      <c r="J781" s="8" t="s">
        <v>22</v>
      </c>
      <c r="K781" s="8" t="s">
        <v>32</v>
      </c>
      <c r="L781" s="8" t="s">
        <v>46</v>
      </c>
      <c r="M781" s="8" t="s">
        <v>15</v>
      </c>
      <c r="N781" s="8"/>
      <c r="O781" s="8"/>
    </row>
    <row r="782" spans="1:15" x14ac:dyDescent="0.2">
      <c r="A782" s="8">
        <v>18105</v>
      </c>
      <c r="B782" s="8" t="s">
        <v>36</v>
      </c>
      <c r="C782" s="8" t="s">
        <v>38</v>
      </c>
      <c r="D782" s="9" t="s">
        <v>65</v>
      </c>
      <c r="E782" s="8">
        <v>2</v>
      </c>
      <c r="F782" s="8" t="s">
        <v>19</v>
      </c>
      <c r="G782" s="8" t="s">
        <v>21</v>
      </c>
      <c r="H782" s="8" t="s">
        <v>15</v>
      </c>
      <c r="I782" s="8">
        <v>1</v>
      </c>
      <c r="J782" s="8" t="s">
        <v>30</v>
      </c>
      <c r="K782" s="8" t="s">
        <v>32</v>
      </c>
      <c r="L782" s="8" t="s">
        <v>46</v>
      </c>
      <c r="M782" s="8" t="s">
        <v>18</v>
      </c>
      <c r="N782" s="8"/>
      <c r="O782" s="8"/>
    </row>
    <row r="783" spans="1:15" x14ac:dyDescent="0.2">
      <c r="A783" s="8">
        <v>19660</v>
      </c>
      <c r="B783" s="8" t="s">
        <v>36</v>
      </c>
      <c r="C783" s="8" t="s">
        <v>39</v>
      </c>
      <c r="D783" s="9" t="s">
        <v>65</v>
      </c>
      <c r="E783" s="8">
        <v>4</v>
      </c>
      <c r="F783" s="8" t="s">
        <v>13</v>
      </c>
      <c r="G783" s="8" t="s">
        <v>28</v>
      </c>
      <c r="H783" s="8" t="s">
        <v>15</v>
      </c>
      <c r="I783" s="8">
        <v>0</v>
      </c>
      <c r="J783" s="8" t="s">
        <v>16</v>
      </c>
      <c r="K783" s="8" t="s">
        <v>32</v>
      </c>
      <c r="L783" s="8" t="s">
        <v>46</v>
      </c>
      <c r="M783" s="8" t="s">
        <v>18</v>
      </c>
      <c r="N783" s="8"/>
      <c r="O783" s="8"/>
    </row>
    <row r="784" spans="1:15" x14ac:dyDescent="0.2">
      <c r="A784" s="8">
        <v>16112</v>
      </c>
      <c r="B784" s="8" t="s">
        <v>37</v>
      </c>
      <c r="C784" s="8" t="s">
        <v>39</v>
      </c>
      <c r="D784" s="9" t="s">
        <v>65</v>
      </c>
      <c r="E784" s="8">
        <v>4</v>
      </c>
      <c r="F784" s="8" t="s">
        <v>13</v>
      </c>
      <c r="G784" s="8" t="s">
        <v>21</v>
      </c>
      <c r="H784" s="8" t="s">
        <v>15</v>
      </c>
      <c r="I784" s="8">
        <v>2</v>
      </c>
      <c r="J784" s="8" t="s">
        <v>22</v>
      </c>
      <c r="K784" s="8" t="s">
        <v>32</v>
      </c>
      <c r="L784" s="8" t="s">
        <v>46</v>
      </c>
      <c r="M784" s="8" t="s">
        <v>15</v>
      </c>
      <c r="N784" s="8"/>
      <c r="O784" s="8"/>
    </row>
    <row r="785" spans="1:15" x14ac:dyDescent="0.2">
      <c r="A785" s="8">
        <v>20698</v>
      </c>
      <c r="B785" s="8" t="s">
        <v>36</v>
      </c>
      <c r="C785" s="8" t="s">
        <v>39</v>
      </c>
      <c r="D785" s="9" t="s">
        <v>65</v>
      </c>
      <c r="E785" s="8">
        <v>4</v>
      </c>
      <c r="F785" s="8" t="s">
        <v>13</v>
      </c>
      <c r="G785" s="8" t="s">
        <v>14</v>
      </c>
      <c r="H785" s="8" t="s">
        <v>15</v>
      </c>
      <c r="I785" s="8">
        <v>3</v>
      </c>
      <c r="J785" s="8" t="s">
        <v>23</v>
      </c>
      <c r="K785" s="8" t="s">
        <v>32</v>
      </c>
      <c r="L785" s="8" t="s">
        <v>46</v>
      </c>
      <c r="M785" s="8" t="s">
        <v>18</v>
      </c>
      <c r="N785" s="8"/>
      <c r="O785" s="8"/>
    </row>
    <row r="786" spans="1:15" x14ac:dyDescent="0.2">
      <c r="A786" s="8">
        <v>20076</v>
      </c>
      <c r="B786" s="8" t="s">
        <v>37</v>
      </c>
      <c r="C786" s="8" t="s">
        <v>38</v>
      </c>
      <c r="D786" s="9" t="s">
        <v>64</v>
      </c>
      <c r="E786" s="8">
        <v>2</v>
      </c>
      <c r="F786" s="8" t="s">
        <v>27</v>
      </c>
      <c r="G786" s="8" t="s">
        <v>25</v>
      </c>
      <c r="H786" s="8" t="s">
        <v>15</v>
      </c>
      <c r="I786" s="8">
        <v>2</v>
      </c>
      <c r="J786" s="8" t="s">
        <v>26</v>
      </c>
      <c r="K786" s="8" t="s">
        <v>32</v>
      </c>
      <c r="L786" s="8" t="s">
        <v>46</v>
      </c>
      <c r="M786" s="8" t="s">
        <v>15</v>
      </c>
      <c r="N786" s="8"/>
      <c r="O786" s="8"/>
    </row>
    <row r="787" spans="1:15" x14ac:dyDescent="0.2">
      <c r="A787" s="8">
        <v>24496</v>
      </c>
      <c r="B787" s="8" t="s">
        <v>37</v>
      </c>
      <c r="C787" s="8" t="s">
        <v>38</v>
      </c>
      <c r="D787" s="9" t="s">
        <v>64</v>
      </c>
      <c r="E787" s="8">
        <v>0</v>
      </c>
      <c r="F787" s="8" t="s">
        <v>27</v>
      </c>
      <c r="G787" s="8" t="s">
        <v>14</v>
      </c>
      <c r="H787" s="8" t="s">
        <v>18</v>
      </c>
      <c r="I787" s="8">
        <v>2</v>
      </c>
      <c r="J787" s="8" t="s">
        <v>16</v>
      </c>
      <c r="K787" s="8" t="s">
        <v>32</v>
      </c>
      <c r="L787" s="8" t="s">
        <v>48</v>
      </c>
      <c r="M787" s="8" t="s">
        <v>15</v>
      </c>
      <c r="N787" s="8"/>
      <c r="O787" s="8"/>
    </row>
    <row r="788" spans="1:15" x14ac:dyDescent="0.2">
      <c r="A788" s="8">
        <v>15468</v>
      </c>
      <c r="B788" s="8" t="s">
        <v>36</v>
      </c>
      <c r="C788" s="8" t="s">
        <v>38</v>
      </c>
      <c r="D788" s="9" t="s">
        <v>65</v>
      </c>
      <c r="E788" s="8">
        <v>1</v>
      </c>
      <c r="F788" s="8" t="s">
        <v>13</v>
      </c>
      <c r="G788" s="8" t="s">
        <v>14</v>
      </c>
      <c r="H788" s="8" t="s">
        <v>15</v>
      </c>
      <c r="I788" s="8">
        <v>1</v>
      </c>
      <c r="J788" s="8" t="s">
        <v>16</v>
      </c>
      <c r="K788" s="8" t="s">
        <v>32</v>
      </c>
      <c r="L788" s="8" t="s">
        <v>48</v>
      </c>
      <c r="M788" s="8" t="s">
        <v>18</v>
      </c>
      <c r="N788" s="8"/>
      <c r="O788" s="8"/>
    </row>
    <row r="789" spans="1:15" x14ac:dyDescent="0.2">
      <c r="A789" s="8">
        <v>28031</v>
      </c>
      <c r="B789" s="8" t="s">
        <v>37</v>
      </c>
      <c r="C789" s="8" t="s">
        <v>38</v>
      </c>
      <c r="D789" s="9" t="s">
        <v>65</v>
      </c>
      <c r="E789" s="8">
        <v>2</v>
      </c>
      <c r="F789" s="8" t="s">
        <v>13</v>
      </c>
      <c r="G789" s="8" t="s">
        <v>28</v>
      </c>
      <c r="H789" s="8" t="s">
        <v>18</v>
      </c>
      <c r="I789" s="8">
        <v>1</v>
      </c>
      <c r="J789" s="8" t="s">
        <v>22</v>
      </c>
      <c r="K789" s="8" t="s">
        <v>32</v>
      </c>
      <c r="L789" s="8" t="s">
        <v>46</v>
      </c>
      <c r="M789" s="8" t="s">
        <v>15</v>
      </c>
      <c r="N789" s="8"/>
      <c r="O789" s="8"/>
    </row>
    <row r="790" spans="1:15" x14ac:dyDescent="0.2">
      <c r="A790" s="8">
        <v>26270</v>
      </c>
      <c r="B790" s="8" t="s">
        <v>37</v>
      </c>
      <c r="C790" s="8" t="s">
        <v>38</v>
      </c>
      <c r="D790" s="9" t="s">
        <v>64</v>
      </c>
      <c r="E790" s="8">
        <v>2</v>
      </c>
      <c r="F790" s="8" t="s">
        <v>29</v>
      </c>
      <c r="G790" s="8" t="s">
        <v>20</v>
      </c>
      <c r="H790" s="8" t="s">
        <v>15</v>
      </c>
      <c r="I790" s="8">
        <v>2</v>
      </c>
      <c r="J790" s="8" t="s">
        <v>26</v>
      </c>
      <c r="K790" s="8" t="s">
        <v>32</v>
      </c>
      <c r="L790" s="8" t="s">
        <v>46</v>
      </c>
      <c r="M790" s="8" t="s">
        <v>18</v>
      </c>
      <c r="N790" s="8"/>
      <c r="O790" s="8"/>
    </row>
    <row r="791" spans="1:15" x14ac:dyDescent="0.2">
      <c r="A791" s="8">
        <v>22221</v>
      </c>
      <c r="B791" s="8" t="s">
        <v>36</v>
      </c>
      <c r="C791" s="8" t="s">
        <v>39</v>
      </c>
      <c r="D791" s="9" t="s">
        <v>65</v>
      </c>
      <c r="E791" s="8">
        <v>2</v>
      </c>
      <c r="F791" s="8" t="s">
        <v>27</v>
      </c>
      <c r="G791" s="8" t="s">
        <v>21</v>
      </c>
      <c r="H791" s="8" t="s">
        <v>18</v>
      </c>
      <c r="I791" s="8">
        <v>2</v>
      </c>
      <c r="J791" s="8" t="s">
        <v>26</v>
      </c>
      <c r="K791" s="8" t="s">
        <v>32</v>
      </c>
      <c r="L791" s="8" t="s">
        <v>46</v>
      </c>
      <c r="M791" s="8" t="s">
        <v>15</v>
      </c>
      <c r="N791" s="8"/>
      <c r="O791" s="8"/>
    </row>
    <row r="792" spans="1:15" x14ac:dyDescent="0.2">
      <c r="A792" s="8">
        <v>28228</v>
      </c>
      <c r="B792" s="8" t="s">
        <v>37</v>
      </c>
      <c r="C792" s="8" t="s">
        <v>38</v>
      </c>
      <c r="D792" s="9" t="s">
        <v>65</v>
      </c>
      <c r="E792" s="8">
        <v>2</v>
      </c>
      <c r="F792" s="8" t="s">
        <v>29</v>
      </c>
      <c r="G792" s="8" t="s">
        <v>14</v>
      </c>
      <c r="H792" s="8" t="s">
        <v>18</v>
      </c>
      <c r="I792" s="8">
        <v>2</v>
      </c>
      <c r="J792" s="8" t="s">
        <v>26</v>
      </c>
      <c r="K792" s="8" t="s">
        <v>32</v>
      </c>
      <c r="L792" s="8" t="s">
        <v>46</v>
      </c>
      <c r="M792" s="8" t="s">
        <v>18</v>
      </c>
      <c r="N792" s="8"/>
      <c r="O792" s="8"/>
    </row>
    <row r="793" spans="1:15" x14ac:dyDescent="0.2">
      <c r="A793" s="8">
        <v>18363</v>
      </c>
      <c r="B793" s="8" t="s">
        <v>36</v>
      </c>
      <c r="C793" s="8" t="s">
        <v>39</v>
      </c>
      <c r="D793" s="9" t="s">
        <v>64</v>
      </c>
      <c r="E793" s="8">
        <v>0</v>
      </c>
      <c r="F793" s="8" t="s">
        <v>27</v>
      </c>
      <c r="G793" s="8" t="s">
        <v>14</v>
      </c>
      <c r="H793" s="8" t="s">
        <v>15</v>
      </c>
      <c r="I793" s="8">
        <v>2</v>
      </c>
      <c r="J793" s="8" t="s">
        <v>23</v>
      </c>
      <c r="K793" s="8" t="s">
        <v>32</v>
      </c>
      <c r="L793" s="8" t="s">
        <v>48</v>
      </c>
      <c r="M793" s="8" t="s">
        <v>15</v>
      </c>
      <c r="N793" s="8"/>
      <c r="O793" s="8"/>
    </row>
    <row r="794" spans="1:15" x14ac:dyDescent="0.2">
      <c r="A794" s="8">
        <v>23256</v>
      </c>
      <c r="B794" s="8" t="s">
        <v>37</v>
      </c>
      <c r="C794" s="8" t="s">
        <v>39</v>
      </c>
      <c r="D794" s="9" t="s">
        <v>64</v>
      </c>
      <c r="E794" s="8">
        <v>1</v>
      </c>
      <c r="F794" s="8" t="s">
        <v>27</v>
      </c>
      <c r="G794" s="8" t="s">
        <v>20</v>
      </c>
      <c r="H794" s="8" t="s">
        <v>18</v>
      </c>
      <c r="I794" s="8">
        <v>1</v>
      </c>
      <c r="J794" s="8" t="s">
        <v>23</v>
      </c>
      <c r="K794" s="8" t="s">
        <v>32</v>
      </c>
      <c r="L794" s="8" t="s">
        <v>46</v>
      </c>
      <c r="M794" s="8" t="s">
        <v>18</v>
      </c>
      <c r="N794" s="8"/>
      <c r="O794" s="8"/>
    </row>
    <row r="795" spans="1:15" x14ac:dyDescent="0.2">
      <c r="A795" s="8">
        <v>12768</v>
      </c>
      <c r="B795" s="8" t="s">
        <v>36</v>
      </c>
      <c r="C795" s="8" t="s">
        <v>39</v>
      </c>
      <c r="D795" s="9" t="s">
        <v>64</v>
      </c>
      <c r="E795" s="8">
        <v>1</v>
      </c>
      <c r="F795" s="8" t="s">
        <v>27</v>
      </c>
      <c r="G795" s="8" t="s">
        <v>20</v>
      </c>
      <c r="H795" s="8" t="s">
        <v>15</v>
      </c>
      <c r="I795" s="8">
        <v>1</v>
      </c>
      <c r="J795" s="8" t="s">
        <v>22</v>
      </c>
      <c r="K795" s="8" t="s">
        <v>32</v>
      </c>
      <c r="L795" s="8" t="s">
        <v>46</v>
      </c>
      <c r="M795" s="8" t="s">
        <v>15</v>
      </c>
      <c r="N795" s="8"/>
      <c r="O795" s="8"/>
    </row>
    <row r="796" spans="1:15" x14ac:dyDescent="0.2">
      <c r="A796" s="8">
        <v>20361</v>
      </c>
      <c r="B796" s="8" t="s">
        <v>36</v>
      </c>
      <c r="C796" s="8" t="s">
        <v>39</v>
      </c>
      <c r="D796" s="9" t="s">
        <v>65</v>
      </c>
      <c r="E796" s="8">
        <v>2</v>
      </c>
      <c r="F796" s="8" t="s">
        <v>31</v>
      </c>
      <c r="G796" s="8" t="s">
        <v>28</v>
      </c>
      <c r="H796" s="8" t="s">
        <v>15</v>
      </c>
      <c r="I796" s="8">
        <v>2</v>
      </c>
      <c r="J796" s="8" t="s">
        <v>23</v>
      </c>
      <c r="K796" s="8" t="s">
        <v>32</v>
      </c>
      <c r="L796" s="8" t="s">
        <v>47</v>
      </c>
      <c r="M796" s="8" t="s">
        <v>18</v>
      </c>
      <c r="N796" s="8"/>
      <c r="O796" s="8"/>
    </row>
    <row r="797" spans="1:15" x14ac:dyDescent="0.2">
      <c r="A797" s="8">
        <v>21306</v>
      </c>
      <c r="B797" s="8" t="s">
        <v>37</v>
      </c>
      <c r="C797" s="8" t="s">
        <v>39</v>
      </c>
      <c r="D797" s="9" t="s">
        <v>65</v>
      </c>
      <c r="E797" s="8">
        <v>2</v>
      </c>
      <c r="F797" s="8" t="s">
        <v>27</v>
      </c>
      <c r="G797" s="8" t="s">
        <v>21</v>
      </c>
      <c r="H797" s="8" t="s">
        <v>15</v>
      </c>
      <c r="I797" s="8">
        <v>2</v>
      </c>
      <c r="J797" s="8" t="s">
        <v>23</v>
      </c>
      <c r="K797" s="8" t="s">
        <v>32</v>
      </c>
      <c r="L797" s="8" t="s">
        <v>46</v>
      </c>
      <c r="M797" s="8" t="s">
        <v>18</v>
      </c>
      <c r="N797" s="8"/>
      <c r="O797" s="8"/>
    </row>
    <row r="798" spans="1:15" x14ac:dyDescent="0.2">
      <c r="A798" s="8">
        <v>13382</v>
      </c>
      <c r="B798" s="8" t="s">
        <v>36</v>
      </c>
      <c r="C798" s="8" t="s">
        <v>39</v>
      </c>
      <c r="D798" s="9" t="s">
        <v>65</v>
      </c>
      <c r="E798" s="8">
        <v>5</v>
      </c>
      <c r="F798" s="8" t="s">
        <v>19</v>
      </c>
      <c r="G798" s="8" t="s">
        <v>21</v>
      </c>
      <c r="H798" s="8" t="s">
        <v>15</v>
      </c>
      <c r="I798" s="8">
        <v>2</v>
      </c>
      <c r="J798" s="8" t="s">
        <v>26</v>
      </c>
      <c r="K798" s="8" t="s">
        <v>32</v>
      </c>
      <c r="L798" s="8" t="s">
        <v>46</v>
      </c>
      <c r="M798" s="8" t="s">
        <v>15</v>
      </c>
      <c r="N798" s="8"/>
      <c r="O798" s="8"/>
    </row>
    <row r="799" spans="1:15" x14ac:dyDescent="0.2">
      <c r="A799" s="8">
        <v>20310</v>
      </c>
      <c r="B799" s="8" t="s">
        <v>37</v>
      </c>
      <c r="C799" s="8" t="s">
        <v>39</v>
      </c>
      <c r="D799" s="9" t="s">
        <v>65</v>
      </c>
      <c r="E799" s="8">
        <v>0</v>
      </c>
      <c r="F799" s="8" t="s">
        <v>19</v>
      </c>
      <c r="G799" s="8" t="s">
        <v>14</v>
      </c>
      <c r="H799" s="8" t="s">
        <v>15</v>
      </c>
      <c r="I799" s="8">
        <v>1</v>
      </c>
      <c r="J799" s="8" t="s">
        <v>23</v>
      </c>
      <c r="K799" s="8" t="s">
        <v>32</v>
      </c>
      <c r="L799" s="8" t="s">
        <v>48</v>
      </c>
      <c r="M799" s="8" t="s">
        <v>15</v>
      </c>
      <c r="N799" s="8"/>
      <c r="O799" s="8"/>
    </row>
    <row r="800" spans="1:15" x14ac:dyDescent="0.2">
      <c r="A800" s="8">
        <v>22971</v>
      </c>
      <c r="B800" s="8" t="s">
        <v>37</v>
      </c>
      <c r="C800" s="8" t="s">
        <v>38</v>
      </c>
      <c r="D800" s="9" t="s">
        <v>64</v>
      </c>
      <c r="E800" s="8">
        <v>0</v>
      </c>
      <c r="F800" s="8" t="s">
        <v>27</v>
      </c>
      <c r="G800" s="8" t="s">
        <v>14</v>
      </c>
      <c r="H800" s="8" t="s">
        <v>18</v>
      </c>
      <c r="I800" s="8">
        <v>2</v>
      </c>
      <c r="J800" s="8" t="s">
        <v>16</v>
      </c>
      <c r="K800" s="8" t="s">
        <v>32</v>
      </c>
      <c r="L800" s="8" t="s">
        <v>48</v>
      </c>
      <c r="M800" s="8" t="s">
        <v>15</v>
      </c>
      <c r="N800" s="8"/>
      <c r="O800" s="8"/>
    </row>
    <row r="801" spans="1:15" x14ac:dyDescent="0.2">
      <c r="A801" s="8">
        <v>15287</v>
      </c>
      <c r="B801" s="8" t="s">
        <v>37</v>
      </c>
      <c r="C801" s="8" t="s">
        <v>38</v>
      </c>
      <c r="D801" s="9" t="s">
        <v>65</v>
      </c>
      <c r="E801" s="8">
        <v>1</v>
      </c>
      <c r="F801" s="8" t="s">
        <v>31</v>
      </c>
      <c r="G801" s="8" t="s">
        <v>14</v>
      </c>
      <c r="H801" s="8" t="s">
        <v>15</v>
      </c>
      <c r="I801" s="8">
        <v>0</v>
      </c>
      <c r="J801" s="8" t="s">
        <v>26</v>
      </c>
      <c r="K801" s="8" t="s">
        <v>32</v>
      </c>
      <c r="L801" s="8" t="s">
        <v>48</v>
      </c>
      <c r="M801" s="8" t="s">
        <v>15</v>
      </c>
      <c r="N801" s="8"/>
      <c r="O801" s="8"/>
    </row>
    <row r="802" spans="1:15" x14ac:dyDescent="0.2">
      <c r="A802" s="8">
        <v>15532</v>
      </c>
      <c r="B802" s="8" t="s">
        <v>37</v>
      </c>
      <c r="C802" s="8" t="s">
        <v>39</v>
      </c>
      <c r="D802" s="9" t="s">
        <v>65</v>
      </c>
      <c r="E802" s="8">
        <v>4</v>
      </c>
      <c r="F802" s="8" t="s">
        <v>13</v>
      </c>
      <c r="G802" s="8" t="s">
        <v>21</v>
      </c>
      <c r="H802" s="8" t="s">
        <v>15</v>
      </c>
      <c r="I802" s="8">
        <v>2</v>
      </c>
      <c r="J802" s="8" t="s">
        <v>22</v>
      </c>
      <c r="K802" s="8" t="s">
        <v>32</v>
      </c>
      <c r="L802" s="8" t="s">
        <v>46</v>
      </c>
      <c r="M802" s="8" t="s">
        <v>15</v>
      </c>
      <c r="N802" s="8"/>
      <c r="O802" s="8"/>
    </row>
    <row r="803" spans="1:15" x14ac:dyDescent="0.2">
      <c r="A803" s="8">
        <v>11255</v>
      </c>
      <c r="B803" s="8" t="s">
        <v>36</v>
      </c>
      <c r="C803" s="8" t="s">
        <v>39</v>
      </c>
      <c r="D803" s="9" t="s">
        <v>65</v>
      </c>
      <c r="E803" s="8">
        <v>4</v>
      </c>
      <c r="F803" s="8" t="s">
        <v>31</v>
      </c>
      <c r="G803" s="8" t="s">
        <v>28</v>
      </c>
      <c r="H803" s="8" t="s">
        <v>15</v>
      </c>
      <c r="I803" s="8">
        <v>2</v>
      </c>
      <c r="J803" s="8" t="s">
        <v>23</v>
      </c>
      <c r="K803" s="8" t="s">
        <v>32</v>
      </c>
      <c r="L803" s="8" t="s">
        <v>47</v>
      </c>
      <c r="M803" s="8" t="s">
        <v>18</v>
      </c>
      <c r="N803" s="8"/>
      <c r="O803" s="8"/>
    </row>
    <row r="804" spans="1:15" x14ac:dyDescent="0.2">
      <c r="A804" s="8">
        <v>28090</v>
      </c>
      <c r="B804" s="8" t="s">
        <v>36</v>
      </c>
      <c r="C804" s="8" t="s">
        <v>39</v>
      </c>
      <c r="D804" s="9" t="s">
        <v>64</v>
      </c>
      <c r="E804" s="8">
        <v>0</v>
      </c>
      <c r="F804" s="8" t="s">
        <v>19</v>
      </c>
      <c r="G804" s="8" t="s">
        <v>14</v>
      </c>
      <c r="H804" s="8" t="s">
        <v>15</v>
      </c>
      <c r="I804" s="8">
        <v>1</v>
      </c>
      <c r="J804" s="8" t="s">
        <v>23</v>
      </c>
      <c r="K804" s="8" t="s">
        <v>32</v>
      </c>
      <c r="L804" s="8" t="s">
        <v>48</v>
      </c>
      <c r="M804" s="8" t="s">
        <v>18</v>
      </c>
      <c r="N804" s="8"/>
      <c r="O804" s="8"/>
    </row>
    <row r="805" spans="1:15" x14ac:dyDescent="0.2">
      <c r="A805" s="8">
        <v>15255</v>
      </c>
      <c r="B805" s="8" t="s">
        <v>36</v>
      </c>
      <c r="C805" s="8" t="s">
        <v>39</v>
      </c>
      <c r="D805" s="9" t="s">
        <v>64</v>
      </c>
      <c r="E805" s="8">
        <v>0</v>
      </c>
      <c r="F805" s="8" t="s">
        <v>27</v>
      </c>
      <c r="G805" s="8" t="s">
        <v>14</v>
      </c>
      <c r="H805" s="8" t="s">
        <v>15</v>
      </c>
      <c r="I805" s="8">
        <v>2</v>
      </c>
      <c r="J805" s="8" t="s">
        <v>23</v>
      </c>
      <c r="K805" s="8" t="s">
        <v>32</v>
      </c>
      <c r="L805" s="8" t="s">
        <v>48</v>
      </c>
      <c r="M805" s="8" t="s">
        <v>15</v>
      </c>
      <c r="N805" s="8"/>
      <c r="O805" s="8"/>
    </row>
    <row r="806" spans="1:15" x14ac:dyDescent="0.2">
      <c r="A806" s="8">
        <v>13154</v>
      </c>
      <c r="B806" s="8" t="s">
        <v>36</v>
      </c>
      <c r="C806" s="8" t="s">
        <v>39</v>
      </c>
      <c r="D806" s="9" t="s">
        <v>64</v>
      </c>
      <c r="E806" s="8">
        <v>0</v>
      </c>
      <c r="F806" s="8" t="s">
        <v>27</v>
      </c>
      <c r="G806" s="8" t="s">
        <v>14</v>
      </c>
      <c r="H806" s="8" t="s">
        <v>18</v>
      </c>
      <c r="I806" s="8">
        <v>2</v>
      </c>
      <c r="J806" s="8" t="s">
        <v>16</v>
      </c>
      <c r="K806" s="8" t="s">
        <v>32</v>
      </c>
      <c r="L806" s="8" t="s">
        <v>48</v>
      </c>
      <c r="M806" s="8" t="s">
        <v>15</v>
      </c>
      <c r="N806" s="8"/>
      <c r="O806" s="8"/>
    </row>
    <row r="807" spans="1:15" x14ac:dyDescent="0.2">
      <c r="A807" s="8">
        <v>26778</v>
      </c>
      <c r="B807" s="8" t="s">
        <v>37</v>
      </c>
      <c r="C807" s="8" t="s">
        <v>38</v>
      </c>
      <c r="D807" s="9" t="s">
        <v>64</v>
      </c>
      <c r="E807" s="8">
        <v>0</v>
      </c>
      <c r="F807" s="8" t="s">
        <v>27</v>
      </c>
      <c r="G807" s="8" t="s">
        <v>14</v>
      </c>
      <c r="H807" s="8" t="s">
        <v>15</v>
      </c>
      <c r="I807" s="8">
        <v>2</v>
      </c>
      <c r="J807" s="8" t="s">
        <v>23</v>
      </c>
      <c r="K807" s="8" t="s">
        <v>32</v>
      </c>
      <c r="L807" s="8" t="s">
        <v>48</v>
      </c>
      <c r="M807" s="8" t="s">
        <v>18</v>
      </c>
      <c r="N807" s="8"/>
      <c r="O807" s="8"/>
    </row>
    <row r="808" spans="1:15" x14ac:dyDescent="0.2">
      <c r="A808" s="8">
        <v>23248</v>
      </c>
      <c r="B808" s="8" t="s">
        <v>36</v>
      </c>
      <c r="C808" s="8" t="s">
        <v>38</v>
      </c>
      <c r="D808" s="9" t="s">
        <v>64</v>
      </c>
      <c r="E808" s="8">
        <v>2</v>
      </c>
      <c r="F808" s="8" t="s">
        <v>27</v>
      </c>
      <c r="G808" s="8" t="s">
        <v>25</v>
      </c>
      <c r="H808" s="8" t="s">
        <v>15</v>
      </c>
      <c r="I808" s="8">
        <v>2</v>
      </c>
      <c r="J808" s="8" t="s">
        <v>26</v>
      </c>
      <c r="K808" s="8" t="s">
        <v>32</v>
      </c>
      <c r="L808" s="8" t="s">
        <v>46</v>
      </c>
      <c r="M808" s="8" t="s">
        <v>18</v>
      </c>
      <c r="N808" s="8"/>
      <c r="O808" s="8"/>
    </row>
    <row r="809" spans="1:15" x14ac:dyDescent="0.2">
      <c r="A809" s="8">
        <v>21417</v>
      </c>
      <c r="B809" s="8" t="s">
        <v>37</v>
      </c>
      <c r="C809" s="8" t="s">
        <v>38</v>
      </c>
      <c r="D809" s="9" t="s">
        <v>65</v>
      </c>
      <c r="E809" s="8">
        <v>0</v>
      </c>
      <c r="F809" s="8" t="s">
        <v>19</v>
      </c>
      <c r="G809" s="8" t="s">
        <v>21</v>
      </c>
      <c r="H809" s="8" t="s">
        <v>18</v>
      </c>
      <c r="I809" s="8">
        <v>2</v>
      </c>
      <c r="J809" s="8" t="s">
        <v>26</v>
      </c>
      <c r="K809" s="8" t="s">
        <v>32</v>
      </c>
      <c r="L809" s="8" t="s">
        <v>48</v>
      </c>
      <c r="M809" s="8" t="s">
        <v>15</v>
      </c>
      <c r="N809" s="8"/>
      <c r="O809" s="8"/>
    </row>
    <row r="810" spans="1:15" x14ac:dyDescent="0.2">
      <c r="A810" s="8">
        <v>17668</v>
      </c>
      <c r="B810" s="8" t="s">
        <v>37</v>
      </c>
      <c r="C810" s="8" t="s">
        <v>39</v>
      </c>
      <c r="D810" s="9" t="s">
        <v>64</v>
      </c>
      <c r="E810" s="8">
        <v>2</v>
      </c>
      <c r="F810" s="8" t="s">
        <v>27</v>
      </c>
      <c r="G810" s="8" t="s">
        <v>14</v>
      </c>
      <c r="H810" s="8" t="s">
        <v>15</v>
      </c>
      <c r="I810" s="8">
        <v>2</v>
      </c>
      <c r="J810" s="8" t="s">
        <v>26</v>
      </c>
      <c r="K810" s="8" t="s">
        <v>32</v>
      </c>
      <c r="L810" s="8" t="s">
        <v>46</v>
      </c>
      <c r="M810" s="8" t="s">
        <v>15</v>
      </c>
      <c r="N810" s="8"/>
      <c r="O810" s="8"/>
    </row>
    <row r="811" spans="1:15" x14ac:dyDescent="0.2">
      <c r="A811" s="8">
        <v>27994</v>
      </c>
      <c r="B811" s="8" t="s">
        <v>36</v>
      </c>
      <c r="C811" s="8" t="s">
        <v>38</v>
      </c>
      <c r="D811" s="9" t="s">
        <v>64</v>
      </c>
      <c r="E811" s="8">
        <v>4</v>
      </c>
      <c r="F811" s="8" t="s">
        <v>27</v>
      </c>
      <c r="G811" s="8" t="s">
        <v>21</v>
      </c>
      <c r="H811" s="8" t="s">
        <v>15</v>
      </c>
      <c r="I811" s="8">
        <v>2</v>
      </c>
      <c r="J811" s="8" t="s">
        <v>23</v>
      </c>
      <c r="K811" s="8" t="s">
        <v>32</v>
      </c>
      <c r="L811" s="8" t="s">
        <v>47</v>
      </c>
      <c r="M811" s="8" t="s">
        <v>18</v>
      </c>
      <c r="N811" s="8"/>
      <c r="O811" s="8"/>
    </row>
    <row r="812" spans="1:15" x14ac:dyDescent="0.2">
      <c r="A812" s="8">
        <v>20376</v>
      </c>
      <c r="B812" s="8" t="s">
        <v>37</v>
      </c>
      <c r="C812" s="8" t="s">
        <v>38</v>
      </c>
      <c r="D812" s="9" t="s">
        <v>65</v>
      </c>
      <c r="E812" s="8">
        <v>3</v>
      </c>
      <c r="F812" s="8" t="s">
        <v>31</v>
      </c>
      <c r="G812" s="8" t="s">
        <v>28</v>
      </c>
      <c r="H812" s="8" t="s">
        <v>15</v>
      </c>
      <c r="I812" s="8">
        <v>2</v>
      </c>
      <c r="J812" s="8" t="s">
        <v>23</v>
      </c>
      <c r="K812" s="8" t="s">
        <v>32</v>
      </c>
      <c r="L812" s="8" t="s">
        <v>46</v>
      </c>
      <c r="M812" s="8" t="s">
        <v>15</v>
      </c>
      <c r="N812" s="8"/>
      <c r="O812" s="8"/>
    </row>
    <row r="813" spans="1:15" x14ac:dyDescent="0.2">
      <c r="A813" s="8">
        <v>25954</v>
      </c>
      <c r="B813" s="8" t="s">
        <v>36</v>
      </c>
      <c r="C813" s="8" t="s">
        <v>39</v>
      </c>
      <c r="D813" s="9" t="s">
        <v>65</v>
      </c>
      <c r="E813" s="8">
        <v>0</v>
      </c>
      <c r="F813" s="8" t="s">
        <v>19</v>
      </c>
      <c r="G813" s="8" t="s">
        <v>14</v>
      </c>
      <c r="H813" s="8" t="s">
        <v>18</v>
      </c>
      <c r="I813" s="8">
        <v>2</v>
      </c>
      <c r="J813" s="8" t="s">
        <v>26</v>
      </c>
      <c r="K813" s="8" t="s">
        <v>32</v>
      </c>
      <c r="L813" s="8" t="s">
        <v>48</v>
      </c>
      <c r="M813" s="8" t="s">
        <v>18</v>
      </c>
      <c r="N813" s="8"/>
      <c r="O813" s="8"/>
    </row>
    <row r="814" spans="1:15" x14ac:dyDescent="0.2">
      <c r="A814" s="8">
        <v>15749</v>
      </c>
      <c r="B814" s="8" t="s">
        <v>37</v>
      </c>
      <c r="C814" s="8" t="s">
        <v>38</v>
      </c>
      <c r="D814" s="9" t="s">
        <v>65</v>
      </c>
      <c r="E814" s="8">
        <v>4</v>
      </c>
      <c r="F814" s="8" t="s">
        <v>13</v>
      </c>
      <c r="G814" s="8" t="s">
        <v>28</v>
      </c>
      <c r="H814" s="8" t="s">
        <v>15</v>
      </c>
      <c r="I814" s="8">
        <v>2</v>
      </c>
      <c r="J814" s="8" t="s">
        <v>30</v>
      </c>
      <c r="K814" s="8" t="s">
        <v>32</v>
      </c>
      <c r="L814" s="8" t="s">
        <v>47</v>
      </c>
      <c r="M814" s="8" t="s">
        <v>18</v>
      </c>
      <c r="N814" s="8"/>
      <c r="O814" s="8"/>
    </row>
    <row r="815" spans="1:15" x14ac:dyDescent="0.2">
      <c r="A815" s="8">
        <v>25899</v>
      </c>
      <c r="B815" s="8" t="s">
        <v>36</v>
      </c>
      <c r="C815" s="8" t="s">
        <v>38</v>
      </c>
      <c r="D815" s="9" t="s">
        <v>65</v>
      </c>
      <c r="E815" s="8">
        <v>2</v>
      </c>
      <c r="F815" s="8" t="s">
        <v>27</v>
      </c>
      <c r="G815" s="8" t="s">
        <v>21</v>
      </c>
      <c r="H815" s="8" t="s">
        <v>15</v>
      </c>
      <c r="I815" s="8">
        <v>2</v>
      </c>
      <c r="J815" s="8" t="s">
        <v>30</v>
      </c>
      <c r="K815" s="8" t="s">
        <v>32</v>
      </c>
      <c r="L815" s="8" t="s">
        <v>46</v>
      </c>
      <c r="M815" s="8" t="s">
        <v>18</v>
      </c>
      <c r="N815" s="8"/>
      <c r="O815" s="8"/>
    </row>
    <row r="816" spans="1:15" x14ac:dyDescent="0.2">
      <c r="A816" s="8">
        <v>13351</v>
      </c>
      <c r="B816" s="8" t="s">
        <v>37</v>
      </c>
      <c r="C816" s="8" t="s">
        <v>38</v>
      </c>
      <c r="D816" s="9" t="s">
        <v>65</v>
      </c>
      <c r="E816" s="8">
        <v>4</v>
      </c>
      <c r="F816" s="8" t="s">
        <v>13</v>
      </c>
      <c r="G816" s="8" t="s">
        <v>28</v>
      </c>
      <c r="H816" s="8" t="s">
        <v>15</v>
      </c>
      <c r="I816" s="8">
        <v>2</v>
      </c>
      <c r="J816" s="8" t="s">
        <v>26</v>
      </c>
      <c r="K816" s="8" t="s">
        <v>32</v>
      </c>
      <c r="L816" s="8" t="s">
        <v>47</v>
      </c>
      <c r="M816" s="8" t="s">
        <v>15</v>
      </c>
      <c r="N816" s="8"/>
      <c r="O816" s="8"/>
    </row>
    <row r="817" spans="1:15" x14ac:dyDescent="0.2">
      <c r="A817" s="8">
        <v>23333</v>
      </c>
      <c r="B817" s="8" t="s">
        <v>36</v>
      </c>
      <c r="C817" s="8" t="s">
        <v>39</v>
      </c>
      <c r="D817" s="9" t="s">
        <v>64</v>
      </c>
      <c r="E817" s="8">
        <v>0</v>
      </c>
      <c r="F817" s="8" t="s">
        <v>19</v>
      </c>
      <c r="G817" s="8" t="s">
        <v>14</v>
      </c>
      <c r="H817" s="8" t="s">
        <v>18</v>
      </c>
      <c r="I817" s="8">
        <v>2</v>
      </c>
      <c r="J817" s="8" t="s">
        <v>26</v>
      </c>
      <c r="K817" s="8" t="s">
        <v>32</v>
      </c>
      <c r="L817" s="8" t="s">
        <v>48</v>
      </c>
      <c r="M817" s="8" t="s">
        <v>18</v>
      </c>
      <c r="N817" s="8"/>
      <c r="O817" s="8"/>
    </row>
    <row r="818" spans="1:15" x14ac:dyDescent="0.2">
      <c r="A818" s="8">
        <v>21660</v>
      </c>
      <c r="B818" s="8" t="s">
        <v>36</v>
      </c>
      <c r="C818" s="8" t="s">
        <v>38</v>
      </c>
      <c r="D818" s="9" t="s">
        <v>65</v>
      </c>
      <c r="E818" s="8">
        <v>3</v>
      </c>
      <c r="F818" s="8" t="s">
        <v>31</v>
      </c>
      <c r="G818" s="8" t="s">
        <v>21</v>
      </c>
      <c r="H818" s="8" t="s">
        <v>15</v>
      </c>
      <c r="I818" s="8">
        <v>0</v>
      </c>
      <c r="J818" s="8" t="s">
        <v>22</v>
      </c>
      <c r="K818" s="8" t="s">
        <v>32</v>
      </c>
      <c r="L818" s="8" t="s">
        <v>46</v>
      </c>
      <c r="M818" s="8" t="s">
        <v>15</v>
      </c>
      <c r="N818" s="8"/>
      <c r="O818" s="8"/>
    </row>
    <row r="819" spans="1:15" x14ac:dyDescent="0.2">
      <c r="A819" s="8">
        <v>17012</v>
      </c>
      <c r="B819" s="8" t="s">
        <v>36</v>
      </c>
      <c r="C819" s="8" t="s">
        <v>38</v>
      </c>
      <c r="D819" s="9" t="s">
        <v>65</v>
      </c>
      <c r="E819" s="8">
        <v>3</v>
      </c>
      <c r="F819" s="8" t="s">
        <v>31</v>
      </c>
      <c r="G819" s="8" t="s">
        <v>21</v>
      </c>
      <c r="H819" s="8" t="s">
        <v>15</v>
      </c>
      <c r="I819" s="8">
        <v>0</v>
      </c>
      <c r="J819" s="8" t="s">
        <v>22</v>
      </c>
      <c r="K819" s="8" t="s">
        <v>32</v>
      </c>
      <c r="L819" s="8" t="s">
        <v>46</v>
      </c>
      <c r="M819" s="8" t="s">
        <v>15</v>
      </c>
      <c r="N819" s="8"/>
      <c r="O819" s="8"/>
    </row>
    <row r="820" spans="1:15" x14ac:dyDescent="0.2">
      <c r="A820" s="8">
        <v>24514</v>
      </c>
      <c r="B820" s="8" t="s">
        <v>36</v>
      </c>
      <c r="C820" s="8" t="s">
        <v>39</v>
      </c>
      <c r="D820" s="9" t="s">
        <v>64</v>
      </c>
      <c r="E820" s="8">
        <v>0</v>
      </c>
      <c r="F820" s="8" t="s">
        <v>19</v>
      </c>
      <c r="G820" s="8" t="s">
        <v>14</v>
      </c>
      <c r="H820" s="8" t="s">
        <v>15</v>
      </c>
      <c r="I820" s="8">
        <v>1</v>
      </c>
      <c r="J820" s="8" t="s">
        <v>23</v>
      </c>
      <c r="K820" s="8" t="s">
        <v>32</v>
      </c>
      <c r="L820" s="8" t="s">
        <v>48</v>
      </c>
      <c r="M820" s="8" t="s">
        <v>18</v>
      </c>
      <c r="N820" s="8"/>
      <c r="O820" s="8"/>
    </row>
    <row r="821" spans="1:15" x14ac:dyDescent="0.2">
      <c r="A821" s="8">
        <v>27505</v>
      </c>
      <c r="B821" s="8" t="s">
        <v>37</v>
      </c>
      <c r="C821" s="8" t="s">
        <v>38</v>
      </c>
      <c r="D821" s="9" t="s">
        <v>64</v>
      </c>
      <c r="E821" s="8">
        <v>0</v>
      </c>
      <c r="F821" s="8" t="s">
        <v>27</v>
      </c>
      <c r="G821" s="8" t="s">
        <v>14</v>
      </c>
      <c r="H821" s="8" t="s">
        <v>15</v>
      </c>
      <c r="I821" s="8">
        <v>2</v>
      </c>
      <c r="J821" s="8" t="s">
        <v>23</v>
      </c>
      <c r="K821" s="8" t="s">
        <v>32</v>
      </c>
      <c r="L821" s="8" t="s">
        <v>48</v>
      </c>
      <c r="M821" s="8" t="s">
        <v>18</v>
      </c>
      <c r="N821" s="8"/>
      <c r="O821" s="8"/>
    </row>
    <row r="822" spans="1:15" x14ac:dyDescent="0.2">
      <c r="A822" s="8">
        <v>29243</v>
      </c>
      <c r="B822" s="8" t="s">
        <v>37</v>
      </c>
      <c r="C822" s="8" t="s">
        <v>39</v>
      </c>
      <c r="D822" s="9" t="s">
        <v>65</v>
      </c>
      <c r="E822" s="8">
        <v>1</v>
      </c>
      <c r="F822" s="8" t="s">
        <v>13</v>
      </c>
      <c r="G822" s="8" t="s">
        <v>28</v>
      </c>
      <c r="H822" s="8" t="s">
        <v>15</v>
      </c>
      <c r="I822" s="8">
        <v>1</v>
      </c>
      <c r="J822" s="8" t="s">
        <v>23</v>
      </c>
      <c r="K822" s="8" t="s">
        <v>32</v>
      </c>
      <c r="L822" s="8" t="s">
        <v>46</v>
      </c>
      <c r="M822" s="8" t="s">
        <v>18</v>
      </c>
      <c r="N822" s="8"/>
      <c r="O822" s="8"/>
    </row>
    <row r="823" spans="1:15" x14ac:dyDescent="0.2">
      <c r="A823" s="8">
        <v>26582</v>
      </c>
      <c r="B823" s="8" t="s">
        <v>36</v>
      </c>
      <c r="C823" s="8" t="s">
        <v>39</v>
      </c>
      <c r="D823" s="9" t="s">
        <v>65</v>
      </c>
      <c r="E823" s="8">
        <v>0</v>
      </c>
      <c r="F823" s="8" t="s">
        <v>19</v>
      </c>
      <c r="G823" s="8" t="s">
        <v>14</v>
      </c>
      <c r="H823" s="8" t="s">
        <v>15</v>
      </c>
      <c r="I823" s="8">
        <v>2</v>
      </c>
      <c r="J823" s="8" t="s">
        <v>23</v>
      </c>
      <c r="K823" s="8" t="s">
        <v>32</v>
      </c>
      <c r="L823" s="8" t="s">
        <v>48</v>
      </c>
      <c r="M823" s="8" t="s">
        <v>15</v>
      </c>
      <c r="N823" s="8"/>
      <c r="O823" s="8"/>
    </row>
    <row r="824" spans="1:15" x14ac:dyDescent="0.2">
      <c r="A824" s="8">
        <v>14271</v>
      </c>
      <c r="B824" s="8" t="s">
        <v>36</v>
      </c>
      <c r="C824" s="8" t="s">
        <v>39</v>
      </c>
      <c r="D824" s="9" t="s">
        <v>64</v>
      </c>
      <c r="E824" s="8">
        <v>0</v>
      </c>
      <c r="F824" s="8" t="s">
        <v>27</v>
      </c>
      <c r="G824" s="8" t="s">
        <v>14</v>
      </c>
      <c r="H824" s="8" t="s">
        <v>15</v>
      </c>
      <c r="I824" s="8">
        <v>2</v>
      </c>
      <c r="J824" s="8" t="s">
        <v>23</v>
      </c>
      <c r="K824" s="8" t="s">
        <v>32</v>
      </c>
      <c r="L824" s="8" t="s">
        <v>48</v>
      </c>
      <c r="M824" s="8" t="s">
        <v>18</v>
      </c>
      <c r="N824" s="8"/>
      <c r="O824" s="8"/>
    </row>
    <row r="825" spans="1:15" x14ac:dyDescent="0.2">
      <c r="A825" s="8">
        <v>23041</v>
      </c>
      <c r="B825" s="8" t="s">
        <v>37</v>
      </c>
      <c r="C825" s="8" t="s">
        <v>38</v>
      </c>
      <c r="D825" s="9" t="s">
        <v>65</v>
      </c>
      <c r="E825" s="8">
        <v>4</v>
      </c>
      <c r="F825" s="8" t="s">
        <v>27</v>
      </c>
      <c r="G825" s="8" t="s">
        <v>21</v>
      </c>
      <c r="H825" s="8" t="s">
        <v>15</v>
      </c>
      <c r="I825" s="8">
        <v>0</v>
      </c>
      <c r="J825" s="8" t="s">
        <v>23</v>
      </c>
      <c r="K825" s="8" t="s">
        <v>32</v>
      </c>
      <c r="L825" s="8" t="s">
        <v>46</v>
      </c>
      <c r="M825" s="8" t="s">
        <v>15</v>
      </c>
      <c r="N825" s="8"/>
      <c r="O825" s="8"/>
    </row>
    <row r="826" spans="1:15" x14ac:dyDescent="0.2">
      <c r="A826" s="8">
        <v>29048</v>
      </c>
      <c r="B826" s="8" t="s">
        <v>37</v>
      </c>
      <c r="C826" s="8" t="s">
        <v>39</v>
      </c>
      <c r="D826" s="9" t="s">
        <v>65</v>
      </c>
      <c r="E826" s="8">
        <v>2</v>
      </c>
      <c r="F826" s="8" t="s">
        <v>13</v>
      </c>
      <c r="G826" s="8" t="s">
        <v>28</v>
      </c>
      <c r="H826" s="8" t="s">
        <v>18</v>
      </c>
      <c r="I826" s="8">
        <v>3</v>
      </c>
      <c r="J826" s="8" t="s">
        <v>16</v>
      </c>
      <c r="K826" s="8" t="s">
        <v>32</v>
      </c>
      <c r="L826" s="8" t="s">
        <v>48</v>
      </c>
      <c r="M826" s="8" t="s">
        <v>15</v>
      </c>
      <c r="N826" s="8"/>
      <c r="O826" s="8"/>
    </row>
    <row r="827" spans="1:15" x14ac:dyDescent="0.2">
      <c r="A827" s="8">
        <v>24433</v>
      </c>
      <c r="B827" s="8" t="s">
        <v>36</v>
      </c>
      <c r="C827" s="8" t="s">
        <v>39</v>
      </c>
      <c r="D827" s="9" t="s">
        <v>65</v>
      </c>
      <c r="E827" s="8">
        <v>3</v>
      </c>
      <c r="F827" s="8" t="s">
        <v>27</v>
      </c>
      <c r="G827" s="8" t="s">
        <v>21</v>
      </c>
      <c r="H827" s="8" t="s">
        <v>18</v>
      </c>
      <c r="I827" s="8">
        <v>1</v>
      </c>
      <c r="J827" s="8" t="s">
        <v>26</v>
      </c>
      <c r="K827" s="8" t="s">
        <v>32</v>
      </c>
      <c r="L827" s="8" t="s">
        <v>46</v>
      </c>
      <c r="M827" s="8" t="s">
        <v>15</v>
      </c>
      <c r="N827" s="8"/>
      <c r="O827" s="8"/>
    </row>
    <row r="828" spans="1:15" x14ac:dyDescent="0.2">
      <c r="A828" s="8">
        <v>15501</v>
      </c>
      <c r="B828" s="8" t="s">
        <v>36</v>
      </c>
      <c r="C828" s="8" t="s">
        <v>39</v>
      </c>
      <c r="D828" s="9" t="s">
        <v>65</v>
      </c>
      <c r="E828" s="8">
        <v>4</v>
      </c>
      <c r="F828" s="8" t="s">
        <v>31</v>
      </c>
      <c r="G828" s="8" t="s">
        <v>21</v>
      </c>
      <c r="H828" s="8" t="s">
        <v>15</v>
      </c>
      <c r="I828" s="8">
        <v>0</v>
      </c>
      <c r="J828" s="8" t="s">
        <v>22</v>
      </c>
      <c r="K828" s="8" t="s">
        <v>32</v>
      </c>
      <c r="L828" s="8" t="s">
        <v>48</v>
      </c>
      <c r="M828" s="8" t="s">
        <v>15</v>
      </c>
      <c r="N828" s="8"/>
      <c r="O828" s="8"/>
    </row>
    <row r="829" spans="1:15" x14ac:dyDescent="0.2">
      <c r="A829" s="8">
        <v>13911</v>
      </c>
      <c r="B829" s="8" t="s">
        <v>37</v>
      </c>
      <c r="C829" s="8" t="s">
        <v>38</v>
      </c>
      <c r="D829" s="9" t="s">
        <v>65</v>
      </c>
      <c r="E829" s="8">
        <v>3</v>
      </c>
      <c r="F829" s="8" t="s">
        <v>13</v>
      </c>
      <c r="G829" s="8" t="s">
        <v>14</v>
      </c>
      <c r="H829" s="8" t="s">
        <v>15</v>
      </c>
      <c r="I829" s="8">
        <v>2</v>
      </c>
      <c r="J829" s="8" t="s">
        <v>22</v>
      </c>
      <c r="K829" s="8" t="s">
        <v>32</v>
      </c>
      <c r="L829" s="8" t="s">
        <v>46</v>
      </c>
      <c r="M829" s="8" t="s">
        <v>15</v>
      </c>
      <c r="N829" s="8"/>
      <c r="O829" s="8"/>
    </row>
    <row r="830" spans="1:15" x14ac:dyDescent="0.2">
      <c r="A830" s="8">
        <v>20421</v>
      </c>
      <c r="B830" s="8" t="s">
        <v>37</v>
      </c>
      <c r="C830" s="8" t="s">
        <v>38</v>
      </c>
      <c r="D830" s="9" t="s">
        <v>64</v>
      </c>
      <c r="E830" s="8">
        <v>0</v>
      </c>
      <c r="F830" s="8" t="s">
        <v>29</v>
      </c>
      <c r="G830" s="8" t="s">
        <v>20</v>
      </c>
      <c r="H830" s="8" t="s">
        <v>15</v>
      </c>
      <c r="I830" s="8">
        <v>2</v>
      </c>
      <c r="J830" s="8" t="s">
        <v>23</v>
      </c>
      <c r="K830" s="8" t="s">
        <v>32</v>
      </c>
      <c r="L830" s="8" t="s">
        <v>48</v>
      </c>
      <c r="M830" s="8" t="s">
        <v>18</v>
      </c>
      <c r="N830" s="8"/>
      <c r="O830" s="8"/>
    </row>
    <row r="831" spans="1:15" x14ac:dyDescent="0.2">
      <c r="A831" s="8">
        <v>16009</v>
      </c>
      <c r="B831" s="8" t="s">
        <v>37</v>
      </c>
      <c r="C831" s="8" t="s">
        <v>39</v>
      </c>
      <c r="D831" s="9" t="s">
        <v>66</v>
      </c>
      <c r="E831" s="8">
        <v>1</v>
      </c>
      <c r="F831" s="8" t="s">
        <v>31</v>
      </c>
      <c r="G831" s="8" t="s">
        <v>28</v>
      </c>
      <c r="H831" s="8" t="s">
        <v>18</v>
      </c>
      <c r="I831" s="8">
        <v>4</v>
      </c>
      <c r="J831" s="8" t="s">
        <v>16</v>
      </c>
      <c r="K831" s="8" t="s">
        <v>32</v>
      </c>
      <c r="L831" s="8" t="s">
        <v>47</v>
      </c>
      <c r="M831" s="8" t="s">
        <v>18</v>
      </c>
      <c r="N831" s="8"/>
      <c r="O831" s="8"/>
    </row>
    <row r="832" spans="1:15" x14ac:dyDescent="0.2">
      <c r="A832" s="8">
        <v>18411</v>
      </c>
      <c r="B832" s="8" t="s">
        <v>36</v>
      </c>
      <c r="C832" s="8" t="s">
        <v>39</v>
      </c>
      <c r="D832" s="9" t="s">
        <v>65</v>
      </c>
      <c r="E832" s="8">
        <v>2</v>
      </c>
      <c r="F832" s="8" t="s">
        <v>27</v>
      </c>
      <c r="G832" s="8" t="s">
        <v>21</v>
      </c>
      <c r="H832" s="8" t="s">
        <v>18</v>
      </c>
      <c r="I832" s="8">
        <v>2</v>
      </c>
      <c r="J832" s="8" t="s">
        <v>23</v>
      </c>
      <c r="K832" s="8" t="s">
        <v>32</v>
      </c>
      <c r="L832" s="8" t="s">
        <v>46</v>
      </c>
      <c r="M832" s="8" t="s">
        <v>18</v>
      </c>
      <c r="N832" s="8"/>
      <c r="O832" s="8"/>
    </row>
    <row r="833" spans="1:15" x14ac:dyDescent="0.2">
      <c r="A833" s="8">
        <v>19163</v>
      </c>
      <c r="B833" s="8" t="s">
        <v>36</v>
      </c>
      <c r="C833" s="8" t="s">
        <v>38</v>
      </c>
      <c r="D833" s="9" t="s">
        <v>65</v>
      </c>
      <c r="E833" s="8">
        <v>4</v>
      </c>
      <c r="F833" s="8" t="s">
        <v>13</v>
      </c>
      <c r="G833" s="8" t="s">
        <v>21</v>
      </c>
      <c r="H833" s="8" t="s">
        <v>15</v>
      </c>
      <c r="I833" s="8">
        <v>2</v>
      </c>
      <c r="J833" s="8" t="s">
        <v>16</v>
      </c>
      <c r="K833" s="8" t="s">
        <v>32</v>
      </c>
      <c r="L833" s="8" t="s">
        <v>46</v>
      </c>
      <c r="M833" s="8" t="s">
        <v>15</v>
      </c>
      <c r="N833" s="8"/>
      <c r="O833" s="8"/>
    </row>
    <row r="834" spans="1:15" x14ac:dyDescent="0.2">
      <c r="A834" s="8">
        <v>18572</v>
      </c>
      <c r="B834" s="8" t="s">
        <v>36</v>
      </c>
      <c r="C834" s="8" t="s">
        <v>38</v>
      </c>
      <c r="D834" s="9" t="s">
        <v>65</v>
      </c>
      <c r="E834" s="8">
        <v>0</v>
      </c>
      <c r="F834" s="8" t="s">
        <v>31</v>
      </c>
      <c r="G834" s="8" t="s">
        <v>21</v>
      </c>
      <c r="H834" s="8" t="s">
        <v>15</v>
      </c>
      <c r="I834" s="8">
        <v>0</v>
      </c>
      <c r="J834" s="8" t="s">
        <v>16</v>
      </c>
      <c r="K834" s="8" t="s">
        <v>32</v>
      </c>
      <c r="L834" s="8" t="s">
        <v>46</v>
      </c>
      <c r="M834" s="8" t="s">
        <v>18</v>
      </c>
      <c r="N834" s="8"/>
      <c r="O834" s="8"/>
    </row>
    <row r="835" spans="1:15" x14ac:dyDescent="0.2">
      <c r="A835" s="8">
        <v>27540</v>
      </c>
      <c r="B835" s="8" t="s">
        <v>37</v>
      </c>
      <c r="C835" s="8" t="s">
        <v>38</v>
      </c>
      <c r="D835" s="9" t="s">
        <v>65</v>
      </c>
      <c r="E835" s="8">
        <v>0</v>
      </c>
      <c r="F835" s="8" t="s">
        <v>13</v>
      </c>
      <c r="G835" s="8" t="s">
        <v>21</v>
      </c>
      <c r="H835" s="8" t="s">
        <v>18</v>
      </c>
      <c r="I835" s="8">
        <v>1</v>
      </c>
      <c r="J835" s="8" t="s">
        <v>16</v>
      </c>
      <c r="K835" s="8" t="s">
        <v>32</v>
      </c>
      <c r="L835" s="8" t="s">
        <v>48</v>
      </c>
      <c r="M835" s="8" t="s">
        <v>15</v>
      </c>
      <c r="N835" s="8"/>
      <c r="O835" s="8"/>
    </row>
    <row r="836" spans="1:15" x14ac:dyDescent="0.2">
      <c r="A836" s="8">
        <v>19889</v>
      </c>
      <c r="B836" s="8" t="s">
        <v>37</v>
      </c>
      <c r="C836" s="8" t="s">
        <v>38</v>
      </c>
      <c r="D836" s="9" t="s">
        <v>65</v>
      </c>
      <c r="E836" s="8">
        <v>2</v>
      </c>
      <c r="F836" s="8" t="s">
        <v>29</v>
      </c>
      <c r="G836" s="8" t="s">
        <v>14</v>
      </c>
      <c r="H836" s="8" t="s">
        <v>18</v>
      </c>
      <c r="I836" s="8">
        <v>2</v>
      </c>
      <c r="J836" s="8" t="s">
        <v>22</v>
      </c>
      <c r="K836" s="8" t="s">
        <v>32</v>
      </c>
      <c r="L836" s="8" t="s">
        <v>46</v>
      </c>
      <c r="M836" s="8" t="s">
        <v>15</v>
      </c>
      <c r="N836" s="8"/>
      <c r="O836" s="8"/>
    </row>
    <row r="837" spans="1:15" x14ac:dyDescent="0.2">
      <c r="A837" s="8">
        <v>12922</v>
      </c>
      <c r="B837" s="8" t="s">
        <v>37</v>
      </c>
      <c r="C837" s="8" t="s">
        <v>38</v>
      </c>
      <c r="D837" s="9" t="s">
        <v>65</v>
      </c>
      <c r="E837" s="8">
        <v>3</v>
      </c>
      <c r="F837" s="8" t="s">
        <v>13</v>
      </c>
      <c r="G837" s="8" t="s">
        <v>14</v>
      </c>
      <c r="H837" s="8" t="s">
        <v>15</v>
      </c>
      <c r="I837" s="8">
        <v>0</v>
      </c>
      <c r="J837" s="8" t="s">
        <v>22</v>
      </c>
      <c r="K837" s="8" t="s">
        <v>32</v>
      </c>
      <c r="L837" s="8" t="s">
        <v>46</v>
      </c>
      <c r="M837" s="8" t="s">
        <v>15</v>
      </c>
      <c r="N837" s="8"/>
      <c r="O837" s="8"/>
    </row>
    <row r="838" spans="1:15" x14ac:dyDescent="0.2">
      <c r="A838" s="8">
        <v>18891</v>
      </c>
      <c r="B838" s="8" t="s">
        <v>36</v>
      </c>
      <c r="C838" s="8" t="s">
        <v>38</v>
      </c>
      <c r="D838" s="9" t="s">
        <v>64</v>
      </c>
      <c r="E838" s="8">
        <v>0</v>
      </c>
      <c r="F838" s="8" t="s">
        <v>19</v>
      </c>
      <c r="G838" s="8" t="s">
        <v>14</v>
      </c>
      <c r="H838" s="8" t="s">
        <v>15</v>
      </c>
      <c r="I838" s="8">
        <v>2</v>
      </c>
      <c r="J838" s="8" t="s">
        <v>23</v>
      </c>
      <c r="K838" s="8" t="s">
        <v>32</v>
      </c>
      <c r="L838" s="8" t="s">
        <v>48</v>
      </c>
      <c r="M838" s="8" t="s">
        <v>18</v>
      </c>
      <c r="N838" s="8"/>
      <c r="O838" s="8"/>
    </row>
    <row r="839" spans="1:15" x14ac:dyDescent="0.2">
      <c r="A839" s="8">
        <v>16773</v>
      </c>
      <c r="B839" s="8" t="s">
        <v>36</v>
      </c>
      <c r="C839" s="8" t="s">
        <v>39</v>
      </c>
      <c r="D839" s="9" t="s">
        <v>65</v>
      </c>
      <c r="E839" s="8">
        <v>1</v>
      </c>
      <c r="F839" s="8" t="s">
        <v>31</v>
      </c>
      <c r="G839" s="8" t="s">
        <v>14</v>
      </c>
      <c r="H839" s="8" t="s">
        <v>15</v>
      </c>
      <c r="I839" s="8">
        <v>0</v>
      </c>
      <c r="J839" s="8" t="s">
        <v>16</v>
      </c>
      <c r="K839" s="8" t="s">
        <v>32</v>
      </c>
      <c r="L839" s="8" t="s">
        <v>48</v>
      </c>
      <c r="M839" s="8" t="s">
        <v>18</v>
      </c>
      <c r="N839" s="8"/>
      <c r="O839" s="8"/>
    </row>
    <row r="840" spans="1:15" x14ac:dyDescent="0.2">
      <c r="A840" s="8">
        <v>19143</v>
      </c>
      <c r="B840" s="8" t="s">
        <v>37</v>
      </c>
      <c r="C840" s="8" t="s">
        <v>38</v>
      </c>
      <c r="D840" s="9" t="s">
        <v>65</v>
      </c>
      <c r="E840" s="8">
        <v>3</v>
      </c>
      <c r="F840" s="8" t="s">
        <v>13</v>
      </c>
      <c r="G840" s="8" t="s">
        <v>14</v>
      </c>
      <c r="H840" s="8" t="s">
        <v>15</v>
      </c>
      <c r="I840" s="8">
        <v>2</v>
      </c>
      <c r="J840" s="8" t="s">
        <v>22</v>
      </c>
      <c r="K840" s="8" t="s">
        <v>32</v>
      </c>
      <c r="L840" s="8" t="s">
        <v>46</v>
      </c>
      <c r="M840" s="8" t="s">
        <v>15</v>
      </c>
      <c r="N840" s="8"/>
      <c r="O840" s="8"/>
    </row>
    <row r="841" spans="1:15" x14ac:dyDescent="0.2">
      <c r="A841" s="8">
        <v>23882</v>
      </c>
      <c r="B841" s="8" t="s">
        <v>37</v>
      </c>
      <c r="C841" s="8" t="s">
        <v>38</v>
      </c>
      <c r="D841" s="9" t="s">
        <v>65</v>
      </c>
      <c r="E841" s="8">
        <v>3</v>
      </c>
      <c r="F841" s="8" t="s">
        <v>31</v>
      </c>
      <c r="G841" s="8" t="s">
        <v>21</v>
      </c>
      <c r="H841" s="8" t="s">
        <v>15</v>
      </c>
      <c r="I841" s="8">
        <v>0</v>
      </c>
      <c r="J841" s="8" t="s">
        <v>16</v>
      </c>
      <c r="K841" s="8" t="s">
        <v>32</v>
      </c>
      <c r="L841" s="8" t="s">
        <v>48</v>
      </c>
      <c r="M841" s="8" t="s">
        <v>15</v>
      </c>
      <c r="N841" s="8"/>
      <c r="O841" s="8"/>
    </row>
    <row r="842" spans="1:15" x14ac:dyDescent="0.2">
      <c r="A842" s="8">
        <v>11233</v>
      </c>
      <c r="B842" s="8" t="s">
        <v>36</v>
      </c>
      <c r="C842" s="8" t="s">
        <v>39</v>
      </c>
      <c r="D842" s="9" t="s">
        <v>65</v>
      </c>
      <c r="E842" s="8">
        <v>4</v>
      </c>
      <c r="F842" s="8" t="s">
        <v>19</v>
      </c>
      <c r="G842" s="8" t="s">
        <v>21</v>
      </c>
      <c r="H842" s="8" t="s">
        <v>15</v>
      </c>
      <c r="I842" s="8">
        <v>2</v>
      </c>
      <c r="J842" s="8" t="s">
        <v>30</v>
      </c>
      <c r="K842" s="8" t="s">
        <v>32</v>
      </c>
      <c r="L842" s="8" t="s">
        <v>46</v>
      </c>
      <c r="M842" s="8" t="s">
        <v>18</v>
      </c>
      <c r="N842" s="8"/>
      <c r="O842" s="8"/>
    </row>
    <row r="843" spans="1:15" x14ac:dyDescent="0.2">
      <c r="A843" s="8">
        <v>12056</v>
      </c>
      <c r="B843" s="8" t="s">
        <v>36</v>
      </c>
      <c r="C843" s="8" t="s">
        <v>39</v>
      </c>
      <c r="D843" s="9" t="s">
        <v>65</v>
      </c>
      <c r="E843" s="8">
        <v>2</v>
      </c>
      <c r="F843" s="8" t="s">
        <v>31</v>
      </c>
      <c r="G843" s="8" t="s">
        <v>28</v>
      </c>
      <c r="H843" s="8" t="s">
        <v>15</v>
      </c>
      <c r="I843" s="8">
        <v>3</v>
      </c>
      <c r="J843" s="8" t="s">
        <v>23</v>
      </c>
      <c r="K843" s="8" t="s">
        <v>32</v>
      </c>
      <c r="L843" s="8" t="s">
        <v>47</v>
      </c>
      <c r="M843" s="8" t="s">
        <v>18</v>
      </c>
      <c r="N843" s="8"/>
      <c r="O843" s="8"/>
    </row>
    <row r="844" spans="1:15" x14ac:dyDescent="0.2">
      <c r="A844" s="8">
        <v>15555</v>
      </c>
      <c r="B844" s="8" t="s">
        <v>36</v>
      </c>
      <c r="C844" s="8" t="s">
        <v>38</v>
      </c>
      <c r="D844" s="9" t="s">
        <v>65</v>
      </c>
      <c r="E844" s="8">
        <v>1</v>
      </c>
      <c r="F844" s="8" t="s">
        <v>19</v>
      </c>
      <c r="G844" s="8" t="s">
        <v>14</v>
      </c>
      <c r="H844" s="8" t="s">
        <v>15</v>
      </c>
      <c r="I844" s="8">
        <v>1</v>
      </c>
      <c r="J844" s="8" t="s">
        <v>22</v>
      </c>
      <c r="K844" s="8" t="s">
        <v>32</v>
      </c>
      <c r="L844" s="8" t="s">
        <v>46</v>
      </c>
      <c r="M844" s="8" t="s">
        <v>15</v>
      </c>
      <c r="N844" s="8"/>
      <c r="O844" s="8"/>
    </row>
    <row r="845" spans="1:15" x14ac:dyDescent="0.2">
      <c r="A845" s="8">
        <v>18423</v>
      </c>
      <c r="B845" s="8" t="s">
        <v>37</v>
      </c>
      <c r="C845" s="8" t="s">
        <v>39</v>
      </c>
      <c r="D845" s="9" t="s">
        <v>65</v>
      </c>
      <c r="E845" s="8">
        <v>2</v>
      </c>
      <c r="F845" s="8" t="s">
        <v>29</v>
      </c>
      <c r="G845" s="8" t="s">
        <v>14</v>
      </c>
      <c r="H845" s="8" t="s">
        <v>18</v>
      </c>
      <c r="I845" s="8">
        <v>2</v>
      </c>
      <c r="J845" s="8" t="s">
        <v>26</v>
      </c>
      <c r="K845" s="8" t="s">
        <v>32</v>
      </c>
      <c r="L845" s="8" t="s">
        <v>46</v>
      </c>
      <c r="M845" s="8" t="s">
        <v>18</v>
      </c>
      <c r="N845" s="8"/>
      <c r="O845" s="8"/>
    </row>
    <row r="846" spans="1:15" x14ac:dyDescent="0.2">
      <c r="A846" s="8">
        <v>22743</v>
      </c>
      <c r="B846" s="8" t="s">
        <v>36</v>
      </c>
      <c r="C846" s="8" t="s">
        <v>38</v>
      </c>
      <c r="D846" s="9" t="s">
        <v>64</v>
      </c>
      <c r="E846" s="8">
        <v>5</v>
      </c>
      <c r="F846" s="8" t="s">
        <v>27</v>
      </c>
      <c r="G846" s="8" t="s">
        <v>21</v>
      </c>
      <c r="H846" s="8" t="s">
        <v>15</v>
      </c>
      <c r="I846" s="8">
        <v>2</v>
      </c>
      <c r="J846" s="8" t="s">
        <v>30</v>
      </c>
      <c r="K846" s="8" t="s">
        <v>32</v>
      </c>
      <c r="L846" s="8" t="s">
        <v>47</v>
      </c>
      <c r="M846" s="8" t="s">
        <v>18</v>
      </c>
      <c r="N846" s="8"/>
      <c r="O846" s="8"/>
    </row>
    <row r="847" spans="1:15" x14ac:dyDescent="0.2">
      <c r="A847" s="8">
        <v>25343</v>
      </c>
      <c r="B847" s="8" t="s">
        <v>37</v>
      </c>
      <c r="C847" s="8" t="s">
        <v>38</v>
      </c>
      <c r="D847" s="9" t="s">
        <v>64</v>
      </c>
      <c r="E847" s="8">
        <v>3</v>
      </c>
      <c r="F847" s="8" t="s">
        <v>29</v>
      </c>
      <c r="G847" s="8" t="s">
        <v>20</v>
      </c>
      <c r="H847" s="8" t="s">
        <v>15</v>
      </c>
      <c r="I847" s="8">
        <v>2</v>
      </c>
      <c r="J847" s="8" t="s">
        <v>26</v>
      </c>
      <c r="K847" s="8" t="s">
        <v>32</v>
      </c>
      <c r="L847" s="8" t="s">
        <v>46</v>
      </c>
      <c r="M847" s="8" t="s">
        <v>18</v>
      </c>
      <c r="N847" s="8"/>
      <c r="O847" s="8"/>
    </row>
    <row r="848" spans="1:15" x14ac:dyDescent="0.2">
      <c r="A848" s="8">
        <v>13390</v>
      </c>
      <c r="B848" s="8" t="s">
        <v>36</v>
      </c>
      <c r="C848" s="8" t="s">
        <v>38</v>
      </c>
      <c r="D848" s="9" t="s">
        <v>65</v>
      </c>
      <c r="E848" s="8">
        <v>4</v>
      </c>
      <c r="F848" s="8" t="s">
        <v>19</v>
      </c>
      <c r="G848" s="8" t="s">
        <v>21</v>
      </c>
      <c r="H848" s="8" t="s">
        <v>18</v>
      </c>
      <c r="I848" s="8">
        <v>1</v>
      </c>
      <c r="J848" s="8" t="s">
        <v>26</v>
      </c>
      <c r="K848" s="8" t="s">
        <v>32</v>
      </c>
      <c r="L848" s="8" t="s">
        <v>46</v>
      </c>
      <c r="M848" s="8" t="s">
        <v>18</v>
      </c>
      <c r="N848" s="8"/>
      <c r="O848" s="8"/>
    </row>
    <row r="849" spans="1:15" x14ac:dyDescent="0.2">
      <c r="A849" s="8">
        <v>17482</v>
      </c>
      <c r="B849" s="8" t="s">
        <v>37</v>
      </c>
      <c r="C849" s="8" t="s">
        <v>38</v>
      </c>
      <c r="D849" s="9" t="s">
        <v>64</v>
      </c>
      <c r="E849" s="8">
        <v>0</v>
      </c>
      <c r="F849" s="8" t="s">
        <v>29</v>
      </c>
      <c r="G849" s="8" t="s">
        <v>20</v>
      </c>
      <c r="H849" s="8" t="s">
        <v>15</v>
      </c>
      <c r="I849" s="8">
        <v>2</v>
      </c>
      <c r="J849" s="8" t="s">
        <v>23</v>
      </c>
      <c r="K849" s="8" t="s">
        <v>32</v>
      </c>
      <c r="L849" s="8" t="s">
        <v>48</v>
      </c>
      <c r="M849" s="8" t="s">
        <v>18</v>
      </c>
      <c r="N849" s="8"/>
      <c r="O849" s="8"/>
    </row>
    <row r="850" spans="1:15" x14ac:dyDescent="0.2">
      <c r="A850" s="8">
        <v>13176</v>
      </c>
      <c r="B850" s="8" t="s">
        <v>37</v>
      </c>
      <c r="C850" s="8" t="s">
        <v>39</v>
      </c>
      <c r="D850" s="9" t="s">
        <v>65</v>
      </c>
      <c r="E850" s="8">
        <v>0</v>
      </c>
      <c r="F850" s="8" t="s">
        <v>31</v>
      </c>
      <c r="G850" s="8" t="s">
        <v>28</v>
      </c>
      <c r="H850" s="8" t="s">
        <v>18</v>
      </c>
      <c r="I850" s="8">
        <v>2</v>
      </c>
      <c r="J850" s="8" t="s">
        <v>16</v>
      </c>
      <c r="K850" s="8" t="s">
        <v>32</v>
      </c>
      <c r="L850" s="8" t="s">
        <v>48</v>
      </c>
      <c r="M850" s="8" t="s">
        <v>15</v>
      </c>
      <c r="N850" s="8"/>
      <c r="O850" s="8"/>
    </row>
    <row r="851" spans="1:15" x14ac:dyDescent="0.2">
      <c r="A851" s="8">
        <v>20504</v>
      </c>
      <c r="B851" s="8" t="s">
        <v>36</v>
      </c>
      <c r="C851" s="8" t="s">
        <v>38</v>
      </c>
      <c r="D851" s="9" t="s">
        <v>64</v>
      </c>
      <c r="E851" s="8">
        <v>5</v>
      </c>
      <c r="F851" s="8" t="s">
        <v>27</v>
      </c>
      <c r="G851" s="8" t="s">
        <v>21</v>
      </c>
      <c r="H851" s="8" t="s">
        <v>18</v>
      </c>
      <c r="I851" s="8">
        <v>2</v>
      </c>
      <c r="J851" s="8" t="s">
        <v>22</v>
      </c>
      <c r="K851" s="8" t="s">
        <v>32</v>
      </c>
      <c r="L851" s="8" t="s">
        <v>47</v>
      </c>
      <c r="M851" s="8" t="s">
        <v>18</v>
      </c>
      <c r="N851" s="8"/>
      <c r="O851" s="8"/>
    </row>
    <row r="852" spans="1:15" x14ac:dyDescent="0.2">
      <c r="A852" s="8">
        <v>12205</v>
      </c>
      <c r="B852" s="8" t="s">
        <v>37</v>
      </c>
      <c r="C852" s="8" t="s">
        <v>38</v>
      </c>
      <c r="D852" s="9" t="s">
        <v>65</v>
      </c>
      <c r="E852" s="8">
        <v>2</v>
      </c>
      <c r="F852" s="8" t="s">
        <v>13</v>
      </c>
      <c r="G852" s="8" t="s">
        <v>28</v>
      </c>
      <c r="H852" s="8" t="s">
        <v>18</v>
      </c>
      <c r="I852" s="8">
        <v>4</v>
      </c>
      <c r="J852" s="8" t="s">
        <v>16</v>
      </c>
      <c r="K852" s="8" t="s">
        <v>32</v>
      </c>
      <c r="L852" s="8" t="s">
        <v>47</v>
      </c>
      <c r="M852" s="8" t="s">
        <v>18</v>
      </c>
      <c r="N852" s="8"/>
      <c r="O852" s="8"/>
    </row>
    <row r="853" spans="1:15" x14ac:dyDescent="0.2">
      <c r="A853" s="8">
        <v>16751</v>
      </c>
      <c r="B853" s="8" t="s">
        <v>36</v>
      </c>
      <c r="C853" s="8" t="s">
        <v>39</v>
      </c>
      <c r="D853" s="9" t="s">
        <v>65</v>
      </c>
      <c r="E853" s="8">
        <v>0</v>
      </c>
      <c r="F853" s="8" t="s">
        <v>19</v>
      </c>
      <c r="G853" s="8" t="s">
        <v>14</v>
      </c>
      <c r="H853" s="8" t="s">
        <v>15</v>
      </c>
      <c r="I853" s="8">
        <v>1</v>
      </c>
      <c r="J853" s="8" t="s">
        <v>23</v>
      </c>
      <c r="K853" s="8" t="s">
        <v>32</v>
      </c>
      <c r="L853" s="8" t="s">
        <v>48</v>
      </c>
      <c r="M853" s="8" t="s">
        <v>15</v>
      </c>
      <c r="N853" s="8"/>
      <c r="O853" s="8"/>
    </row>
    <row r="854" spans="1:15" x14ac:dyDescent="0.2">
      <c r="A854" s="8">
        <v>21613</v>
      </c>
      <c r="B854" s="8" t="s">
        <v>37</v>
      </c>
      <c r="C854" s="8" t="s">
        <v>39</v>
      </c>
      <c r="D854" s="9" t="s">
        <v>65</v>
      </c>
      <c r="E854" s="8">
        <v>2</v>
      </c>
      <c r="F854" s="8" t="s">
        <v>13</v>
      </c>
      <c r="G854" s="8" t="s">
        <v>14</v>
      </c>
      <c r="H854" s="8" t="s">
        <v>18</v>
      </c>
      <c r="I854" s="8">
        <v>1</v>
      </c>
      <c r="J854" s="8" t="s">
        <v>16</v>
      </c>
      <c r="K854" s="8" t="s">
        <v>32</v>
      </c>
      <c r="L854" s="8" t="s">
        <v>46</v>
      </c>
      <c r="M854" s="8" t="s">
        <v>15</v>
      </c>
      <c r="N854" s="8"/>
      <c r="O854" s="8"/>
    </row>
    <row r="855" spans="1:15" x14ac:dyDescent="0.2">
      <c r="A855" s="8">
        <v>24801</v>
      </c>
      <c r="B855" s="8" t="s">
        <v>37</v>
      </c>
      <c r="C855" s="8" t="s">
        <v>39</v>
      </c>
      <c r="D855" s="9" t="s">
        <v>65</v>
      </c>
      <c r="E855" s="8">
        <v>1</v>
      </c>
      <c r="F855" s="8" t="s">
        <v>31</v>
      </c>
      <c r="G855" s="8" t="s">
        <v>21</v>
      </c>
      <c r="H855" s="8" t="s">
        <v>15</v>
      </c>
      <c r="I855" s="8">
        <v>0</v>
      </c>
      <c r="J855" s="8" t="s">
        <v>22</v>
      </c>
      <c r="K855" s="8" t="s">
        <v>32</v>
      </c>
      <c r="L855" s="8" t="s">
        <v>48</v>
      </c>
      <c r="M855" s="8" t="s">
        <v>15</v>
      </c>
      <c r="N855" s="8"/>
      <c r="O855" s="8"/>
    </row>
    <row r="856" spans="1:15" x14ac:dyDescent="0.2">
      <c r="A856" s="8">
        <v>17519</v>
      </c>
      <c r="B856" s="8" t="s">
        <v>36</v>
      </c>
      <c r="C856" s="8" t="s">
        <v>38</v>
      </c>
      <c r="D856" s="9" t="s">
        <v>65</v>
      </c>
      <c r="E856" s="8">
        <v>0</v>
      </c>
      <c r="F856" s="8" t="s">
        <v>19</v>
      </c>
      <c r="G856" s="8" t="s">
        <v>21</v>
      </c>
      <c r="H856" s="8" t="s">
        <v>15</v>
      </c>
      <c r="I856" s="8">
        <v>2</v>
      </c>
      <c r="J856" s="8" t="s">
        <v>23</v>
      </c>
      <c r="K856" s="8" t="s">
        <v>32</v>
      </c>
      <c r="L856" s="8" t="s">
        <v>48</v>
      </c>
      <c r="M856" s="8" t="s">
        <v>18</v>
      </c>
      <c r="N856" s="8"/>
      <c r="O856" s="8"/>
    </row>
    <row r="857" spans="1:15" x14ac:dyDescent="0.2">
      <c r="A857" s="8">
        <v>18347</v>
      </c>
      <c r="B857" s="8" t="s">
        <v>37</v>
      </c>
      <c r="C857" s="8" t="s">
        <v>38</v>
      </c>
      <c r="D857" s="9" t="s">
        <v>64</v>
      </c>
      <c r="E857" s="8">
        <v>0</v>
      </c>
      <c r="F857" s="8" t="s">
        <v>19</v>
      </c>
      <c r="G857" s="8" t="s">
        <v>14</v>
      </c>
      <c r="H857" s="8" t="s">
        <v>18</v>
      </c>
      <c r="I857" s="8">
        <v>1</v>
      </c>
      <c r="J857" s="8" t="s">
        <v>26</v>
      </c>
      <c r="K857" s="8" t="s">
        <v>32</v>
      </c>
      <c r="L857" s="8" t="s">
        <v>48</v>
      </c>
      <c r="M857" s="8" t="s">
        <v>18</v>
      </c>
      <c r="N857" s="8"/>
      <c r="O857" s="8"/>
    </row>
    <row r="858" spans="1:15" x14ac:dyDescent="0.2">
      <c r="A858" s="8">
        <v>29052</v>
      </c>
      <c r="B858" s="8" t="s">
        <v>37</v>
      </c>
      <c r="C858" s="8" t="s">
        <v>39</v>
      </c>
      <c r="D858" s="9" t="s">
        <v>64</v>
      </c>
      <c r="E858" s="8">
        <v>0</v>
      </c>
      <c r="F858" s="8" t="s">
        <v>19</v>
      </c>
      <c r="G858" s="8" t="s">
        <v>14</v>
      </c>
      <c r="H858" s="8" t="s">
        <v>15</v>
      </c>
      <c r="I858" s="8">
        <v>1</v>
      </c>
      <c r="J858" s="8" t="s">
        <v>23</v>
      </c>
      <c r="K858" s="8" t="s">
        <v>32</v>
      </c>
      <c r="L858" s="8" t="s">
        <v>48</v>
      </c>
      <c r="M858" s="8" t="s">
        <v>18</v>
      </c>
      <c r="N858" s="8"/>
      <c r="O858" s="8"/>
    </row>
    <row r="859" spans="1:15" x14ac:dyDescent="0.2">
      <c r="A859" s="8">
        <v>11745</v>
      </c>
      <c r="B859" s="8" t="s">
        <v>36</v>
      </c>
      <c r="C859" s="8" t="s">
        <v>38</v>
      </c>
      <c r="D859" s="9" t="s">
        <v>65</v>
      </c>
      <c r="E859" s="8">
        <v>1</v>
      </c>
      <c r="F859" s="8" t="s">
        <v>13</v>
      </c>
      <c r="G859" s="8" t="s">
        <v>21</v>
      </c>
      <c r="H859" s="8" t="s">
        <v>15</v>
      </c>
      <c r="I859" s="8">
        <v>1</v>
      </c>
      <c r="J859" s="8" t="s">
        <v>16</v>
      </c>
      <c r="K859" s="8" t="s">
        <v>32</v>
      </c>
      <c r="L859" s="8" t="s">
        <v>46</v>
      </c>
      <c r="M859" s="8" t="s">
        <v>15</v>
      </c>
      <c r="N859" s="8"/>
      <c r="O859" s="8"/>
    </row>
    <row r="860" spans="1:15" x14ac:dyDescent="0.2">
      <c r="A860" s="8">
        <v>19147</v>
      </c>
      <c r="B860" s="8" t="s">
        <v>36</v>
      </c>
      <c r="C860" s="8" t="s">
        <v>39</v>
      </c>
      <c r="D860" s="9" t="s">
        <v>64</v>
      </c>
      <c r="E860" s="8">
        <v>0</v>
      </c>
      <c r="F860" s="8" t="s">
        <v>13</v>
      </c>
      <c r="G860" s="8" t="s">
        <v>21</v>
      </c>
      <c r="H860" s="8" t="s">
        <v>18</v>
      </c>
      <c r="I860" s="8">
        <v>1</v>
      </c>
      <c r="J860" s="8" t="s">
        <v>16</v>
      </c>
      <c r="K860" s="8" t="s">
        <v>32</v>
      </c>
      <c r="L860" s="8" t="s">
        <v>46</v>
      </c>
      <c r="M860" s="8" t="s">
        <v>18</v>
      </c>
      <c r="N860" s="8"/>
      <c r="O860" s="8"/>
    </row>
    <row r="861" spans="1:15" x14ac:dyDescent="0.2">
      <c r="A861" s="8">
        <v>19217</v>
      </c>
      <c r="B861" s="8" t="s">
        <v>36</v>
      </c>
      <c r="C861" s="8" t="s">
        <v>39</v>
      </c>
      <c r="D861" s="9" t="s">
        <v>64</v>
      </c>
      <c r="E861" s="8">
        <v>2</v>
      </c>
      <c r="F861" s="8" t="s">
        <v>27</v>
      </c>
      <c r="G861" s="8" t="s">
        <v>14</v>
      </c>
      <c r="H861" s="8" t="s">
        <v>15</v>
      </c>
      <c r="I861" s="8">
        <v>2</v>
      </c>
      <c r="J861" s="8" t="s">
        <v>26</v>
      </c>
      <c r="K861" s="8" t="s">
        <v>32</v>
      </c>
      <c r="L861" s="8" t="s">
        <v>46</v>
      </c>
      <c r="M861" s="8" t="s">
        <v>18</v>
      </c>
      <c r="N861" s="8"/>
      <c r="O861" s="8"/>
    </row>
    <row r="862" spans="1:15" x14ac:dyDescent="0.2">
      <c r="A862" s="8">
        <v>15839</v>
      </c>
      <c r="B862" s="8" t="s">
        <v>37</v>
      </c>
      <c r="C862" s="8" t="s">
        <v>39</v>
      </c>
      <c r="D862" s="9" t="s">
        <v>64</v>
      </c>
      <c r="E862" s="8">
        <v>0</v>
      </c>
      <c r="F862" s="8" t="s">
        <v>19</v>
      </c>
      <c r="G862" s="8" t="s">
        <v>14</v>
      </c>
      <c r="H862" s="8" t="s">
        <v>15</v>
      </c>
      <c r="I862" s="8">
        <v>1</v>
      </c>
      <c r="J862" s="8" t="s">
        <v>23</v>
      </c>
      <c r="K862" s="8" t="s">
        <v>32</v>
      </c>
      <c r="L862" s="8" t="s">
        <v>48</v>
      </c>
      <c r="M862" s="8" t="s">
        <v>18</v>
      </c>
      <c r="N862" s="8"/>
      <c r="O862" s="8"/>
    </row>
    <row r="863" spans="1:15" x14ac:dyDescent="0.2">
      <c r="A863" s="8">
        <v>13714</v>
      </c>
      <c r="B863" s="8" t="s">
        <v>36</v>
      </c>
      <c r="C863" s="8" t="s">
        <v>38</v>
      </c>
      <c r="D863" s="9" t="s">
        <v>64</v>
      </c>
      <c r="E863" s="8">
        <v>2</v>
      </c>
      <c r="F863" s="8" t="s">
        <v>27</v>
      </c>
      <c r="G863" s="8" t="s">
        <v>25</v>
      </c>
      <c r="H863" s="8" t="s">
        <v>18</v>
      </c>
      <c r="I863" s="8">
        <v>2</v>
      </c>
      <c r="J863" s="8" t="s">
        <v>26</v>
      </c>
      <c r="K863" s="8" t="s">
        <v>32</v>
      </c>
      <c r="L863" s="8" t="s">
        <v>46</v>
      </c>
      <c r="M863" s="8" t="s">
        <v>15</v>
      </c>
      <c r="N863" s="8"/>
      <c r="O863" s="8"/>
    </row>
    <row r="864" spans="1:15" x14ac:dyDescent="0.2">
      <c r="A864" s="8">
        <v>22330</v>
      </c>
      <c r="B864" s="8" t="s">
        <v>36</v>
      </c>
      <c r="C864" s="8" t="s">
        <v>39</v>
      </c>
      <c r="D864" s="9" t="s">
        <v>65</v>
      </c>
      <c r="E864" s="8">
        <v>0</v>
      </c>
      <c r="F864" s="8" t="s">
        <v>31</v>
      </c>
      <c r="G864" s="8" t="s">
        <v>14</v>
      </c>
      <c r="H864" s="8" t="s">
        <v>15</v>
      </c>
      <c r="I864" s="8">
        <v>0</v>
      </c>
      <c r="J864" s="8" t="s">
        <v>26</v>
      </c>
      <c r="K864" s="8" t="s">
        <v>32</v>
      </c>
      <c r="L864" s="8" t="s">
        <v>48</v>
      </c>
      <c r="M864" s="8" t="s">
        <v>15</v>
      </c>
      <c r="N864" s="8"/>
      <c r="O864" s="8"/>
    </row>
    <row r="865" spans="1:15" x14ac:dyDescent="0.2">
      <c r="A865" s="8">
        <v>18783</v>
      </c>
      <c r="B865" s="8" t="s">
        <v>37</v>
      </c>
      <c r="C865" s="8" t="s">
        <v>39</v>
      </c>
      <c r="D865" s="9" t="s">
        <v>65</v>
      </c>
      <c r="E865" s="8">
        <v>0</v>
      </c>
      <c r="F865" s="8" t="s">
        <v>13</v>
      </c>
      <c r="G865" s="8" t="s">
        <v>28</v>
      </c>
      <c r="H865" s="8" t="s">
        <v>18</v>
      </c>
      <c r="I865" s="8">
        <v>1</v>
      </c>
      <c r="J865" s="8" t="s">
        <v>16</v>
      </c>
      <c r="K865" s="8" t="s">
        <v>32</v>
      </c>
      <c r="L865" s="8" t="s">
        <v>48</v>
      </c>
      <c r="M865" s="8" t="s">
        <v>15</v>
      </c>
      <c r="N865" s="8"/>
      <c r="O865" s="8"/>
    </row>
    <row r="866" spans="1:15" x14ac:dyDescent="0.2">
      <c r="A866" s="8">
        <v>25041</v>
      </c>
      <c r="B866" s="8" t="s">
        <v>37</v>
      </c>
      <c r="C866" s="8" t="s">
        <v>39</v>
      </c>
      <c r="D866" s="9" t="s">
        <v>64</v>
      </c>
      <c r="E866" s="8">
        <v>0</v>
      </c>
      <c r="F866" s="8" t="s">
        <v>27</v>
      </c>
      <c r="G866" s="8" t="s">
        <v>14</v>
      </c>
      <c r="H866" s="8" t="s">
        <v>15</v>
      </c>
      <c r="I866" s="8">
        <v>2</v>
      </c>
      <c r="J866" s="8" t="s">
        <v>23</v>
      </c>
      <c r="K866" s="8" t="s">
        <v>32</v>
      </c>
      <c r="L866" s="8" t="s">
        <v>48</v>
      </c>
      <c r="M866" s="8" t="s">
        <v>18</v>
      </c>
      <c r="N866" s="8"/>
      <c r="O866" s="8"/>
    </row>
    <row r="867" spans="1:15" x14ac:dyDescent="0.2">
      <c r="A867" s="8">
        <v>22046</v>
      </c>
      <c r="B867" s="8" t="s">
        <v>37</v>
      </c>
      <c r="C867" s="8" t="s">
        <v>38</v>
      </c>
      <c r="D867" s="9" t="s">
        <v>65</v>
      </c>
      <c r="E867" s="8">
        <v>0</v>
      </c>
      <c r="F867" s="8" t="s">
        <v>13</v>
      </c>
      <c r="G867" s="8" t="s">
        <v>28</v>
      </c>
      <c r="H867" s="8" t="s">
        <v>18</v>
      </c>
      <c r="I867" s="8">
        <v>1</v>
      </c>
      <c r="J867" s="8" t="s">
        <v>16</v>
      </c>
      <c r="K867" s="8" t="s">
        <v>32</v>
      </c>
      <c r="L867" s="8" t="s">
        <v>48</v>
      </c>
      <c r="M867" s="8" t="s">
        <v>15</v>
      </c>
      <c r="N867" s="8"/>
      <c r="O867" s="8"/>
    </row>
    <row r="868" spans="1:15" x14ac:dyDescent="0.2">
      <c r="A868" s="8">
        <v>28052</v>
      </c>
      <c r="B868" s="8" t="s">
        <v>36</v>
      </c>
      <c r="C868" s="8" t="s">
        <v>39</v>
      </c>
      <c r="D868" s="9" t="s">
        <v>65</v>
      </c>
      <c r="E868" s="8">
        <v>2</v>
      </c>
      <c r="F868" s="8" t="s">
        <v>27</v>
      </c>
      <c r="G868" s="8" t="s">
        <v>21</v>
      </c>
      <c r="H868" s="8" t="s">
        <v>15</v>
      </c>
      <c r="I868" s="8">
        <v>2</v>
      </c>
      <c r="J868" s="8" t="s">
        <v>30</v>
      </c>
      <c r="K868" s="8" t="s">
        <v>32</v>
      </c>
      <c r="L868" s="8" t="s">
        <v>46</v>
      </c>
      <c r="M868" s="8" t="s">
        <v>18</v>
      </c>
      <c r="N868" s="8"/>
      <c r="O868" s="8"/>
    </row>
    <row r="869" spans="1:15" x14ac:dyDescent="0.2">
      <c r="A869" s="8">
        <v>26693</v>
      </c>
      <c r="B869" s="8" t="s">
        <v>36</v>
      </c>
      <c r="C869" s="8" t="s">
        <v>39</v>
      </c>
      <c r="D869" s="9" t="s">
        <v>65</v>
      </c>
      <c r="E869" s="8">
        <v>3</v>
      </c>
      <c r="F869" s="8" t="s">
        <v>19</v>
      </c>
      <c r="G869" s="8" t="s">
        <v>21</v>
      </c>
      <c r="H869" s="8" t="s">
        <v>15</v>
      </c>
      <c r="I869" s="8">
        <v>1</v>
      </c>
      <c r="J869" s="8" t="s">
        <v>23</v>
      </c>
      <c r="K869" s="8" t="s">
        <v>32</v>
      </c>
      <c r="L869" s="8" t="s">
        <v>46</v>
      </c>
      <c r="M869" s="8" t="s">
        <v>18</v>
      </c>
      <c r="N869" s="8"/>
      <c r="O869" s="8"/>
    </row>
    <row r="870" spans="1:15" x14ac:dyDescent="0.2">
      <c r="A870" s="8">
        <v>24955</v>
      </c>
      <c r="B870" s="8" t="s">
        <v>37</v>
      </c>
      <c r="C870" s="8" t="s">
        <v>39</v>
      </c>
      <c r="D870" s="9" t="s">
        <v>64</v>
      </c>
      <c r="E870" s="8">
        <v>5</v>
      </c>
      <c r="F870" s="8" t="s">
        <v>29</v>
      </c>
      <c r="G870" s="8" t="s">
        <v>14</v>
      </c>
      <c r="H870" s="8" t="s">
        <v>15</v>
      </c>
      <c r="I870" s="8">
        <v>3</v>
      </c>
      <c r="J870" s="8" t="s">
        <v>30</v>
      </c>
      <c r="K870" s="8" t="s">
        <v>32</v>
      </c>
      <c r="L870" s="8" t="s">
        <v>47</v>
      </c>
      <c r="M870" s="8" t="s">
        <v>15</v>
      </c>
      <c r="N870" s="8"/>
      <c r="O870" s="8"/>
    </row>
    <row r="871" spans="1:15" x14ac:dyDescent="0.2">
      <c r="A871" s="8">
        <v>26065</v>
      </c>
      <c r="B871" s="8" t="s">
        <v>37</v>
      </c>
      <c r="C871" s="8" t="s">
        <v>38</v>
      </c>
      <c r="D871" s="9" t="s">
        <v>65</v>
      </c>
      <c r="E871" s="8">
        <v>3</v>
      </c>
      <c r="F871" s="8" t="s">
        <v>13</v>
      </c>
      <c r="G871" s="8" t="s">
        <v>28</v>
      </c>
      <c r="H871" s="8" t="s">
        <v>18</v>
      </c>
      <c r="I871" s="8">
        <v>4</v>
      </c>
      <c r="J871" s="8" t="s">
        <v>26</v>
      </c>
      <c r="K871" s="8" t="s">
        <v>32</v>
      </c>
      <c r="L871" s="8" t="s">
        <v>46</v>
      </c>
      <c r="M871" s="8" t="s">
        <v>18</v>
      </c>
      <c r="N871" s="8"/>
      <c r="O871" s="8"/>
    </row>
    <row r="872" spans="1:15" x14ac:dyDescent="0.2">
      <c r="A872" s="8">
        <v>13942</v>
      </c>
      <c r="B872" s="8" t="s">
        <v>36</v>
      </c>
      <c r="C872" s="8" t="s">
        <v>39</v>
      </c>
      <c r="D872" s="9" t="s">
        <v>65</v>
      </c>
      <c r="E872" s="8">
        <v>1</v>
      </c>
      <c r="F872" s="8" t="s">
        <v>19</v>
      </c>
      <c r="G872" s="8" t="s">
        <v>14</v>
      </c>
      <c r="H872" s="8" t="s">
        <v>15</v>
      </c>
      <c r="I872" s="8">
        <v>1</v>
      </c>
      <c r="J872" s="8" t="s">
        <v>16</v>
      </c>
      <c r="K872" s="8" t="s">
        <v>32</v>
      </c>
      <c r="L872" s="8" t="s">
        <v>46</v>
      </c>
      <c r="M872" s="8" t="s">
        <v>18</v>
      </c>
      <c r="N872" s="8"/>
      <c r="O872" s="8"/>
    </row>
    <row r="873" spans="1:15" x14ac:dyDescent="0.2">
      <c r="A873" s="8">
        <v>11219</v>
      </c>
      <c r="B873" s="8" t="s">
        <v>36</v>
      </c>
      <c r="C873" s="8" t="s">
        <v>39</v>
      </c>
      <c r="D873" s="9" t="s">
        <v>65</v>
      </c>
      <c r="E873" s="8">
        <v>2</v>
      </c>
      <c r="F873" s="8" t="s">
        <v>27</v>
      </c>
      <c r="G873" s="8" t="s">
        <v>21</v>
      </c>
      <c r="H873" s="8" t="s">
        <v>15</v>
      </c>
      <c r="I873" s="8">
        <v>2</v>
      </c>
      <c r="J873" s="8" t="s">
        <v>30</v>
      </c>
      <c r="K873" s="8" t="s">
        <v>32</v>
      </c>
      <c r="L873" s="8" t="s">
        <v>46</v>
      </c>
      <c r="M873" s="8" t="s">
        <v>18</v>
      </c>
      <c r="N873" s="8"/>
      <c r="O873" s="8"/>
    </row>
    <row r="874" spans="1:15" x14ac:dyDescent="0.2">
      <c r="A874" s="8">
        <v>22118</v>
      </c>
      <c r="B874" s="8" t="s">
        <v>37</v>
      </c>
      <c r="C874" s="8" t="s">
        <v>38</v>
      </c>
      <c r="D874" s="9" t="s">
        <v>65</v>
      </c>
      <c r="E874" s="8">
        <v>3</v>
      </c>
      <c r="F874" s="8" t="s">
        <v>31</v>
      </c>
      <c r="G874" s="8" t="s">
        <v>28</v>
      </c>
      <c r="H874" s="8" t="s">
        <v>15</v>
      </c>
      <c r="I874" s="8">
        <v>2</v>
      </c>
      <c r="J874" s="8" t="s">
        <v>23</v>
      </c>
      <c r="K874" s="8" t="s">
        <v>32</v>
      </c>
      <c r="L874" s="8" t="s">
        <v>46</v>
      </c>
      <c r="M874" s="8" t="s">
        <v>15</v>
      </c>
      <c r="N874" s="8"/>
      <c r="O874" s="8"/>
    </row>
    <row r="875" spans="1:15" x14ac:dyDescent="0.2">
      <c r="A875" s="8">
        <v>23197</v>
      </c>
      <c r="B875" s="8" t="s">
        <v>36</v>
      </c>
      <c r="C875" s="8" t="s">
        <v>39</v>
      </c>
      <c r="D875" s="9" t="s">
        <v>65</v>
      </c>
      <c r="E875" s="8">
        <v>3</v>
      </c>
      <c r="F875" s="8" t="s">
        <v>13</v>
      </c>
      <c r="G875" s="8" t="s">
        <v>14</v>
      </c>
      <c r="H875" s="8" t="s">
        <v>15</v>
      </c>
      <c r="I875" s="8">
        <v>2</v>
      </c>
      <c r="J875" s="8" t="s">
        <v>22</v>
      </c>
      <c r="K875" s="8" t="s">
        <v>32</v>
      </c>
      <c r="L875" s="8" t="s">
        <v>46</v>
      </c>
      <c r="M875" s="8" t="s">
        <v>18</v>
      </c>
      <c r="N875" s="8"/>
      <c r="O875" s="8"/>
    </row>
    <row r="876" spans="1:15" x14ac:dyDescent="0.2">
      <c r="A876" s="8">
        <v>14883</v>
      </c>
      <c r="B876" s="8" t="s">
        <v>36</v>
      </c>
      <c r="C876" s="8" t="s">
        <v>38</v>
      </c>
      <c r="D876" s="9" t="s">
        <v>64</v>
      </c>
      <c r="E876" s="8">
        <v>1</v>
      </c>
      <c r="F876" s="8" t="s">
        <v>13</v>
      </c>
      <c r="G876" s="8" t="s">
        <v>14</v>
      </c>
      <c r="H876" s="8" t="s">
        <v>15</v>
      </c>
      <c r="I876" s="8">
        <v>1</v>
      </c>
      <c r="J876" s="8" t="s">
        <v>23</v>
      </c>
      <c r="K876" s="8" t="s">
        <v>32</v>
      </c>
      <c r="L876" s="8" t="s">
        <v>46</v>
      </c>
      <c r="M876" s="8" t="s">
        <v>15</v>
      </c>
      <c r="N876" s="8"/>
      <c r="O876" s="8"/>
    </row>
    <row r="877" spans="1:15" x14ac:dyDescent="0.2">
      <c r="A877" s="8">
        <v>27279</v>
      </c>
      <c r="B877" s="8" t="s">
        <v>37</v>
      </c>
      <c r="C877" s="8" t="s">
        <v>38</v>
      </c>
      <c r="D877" s="9" t="s">
        <v>65</v>
      </c>
      <c r="E877" s="8">
        <v>2</v>
      </c>
      <c r="F877" s="8" t="s">
        <v>13</v>
      </c>
      <c r="G877" s="8" t="s">
        <v>14</v>
      </c>
      <c r="H877" s="8" t="s">
        <v>15</v>
      </c>
      <c r="I877" s="8">
        <v>0</v>
      </c>
      <c r="J877" s="8" t="s">
        <v>22</v>
      </c>
      <c r="K877" s="8" t="s">
        <v>32</v>
      </c>
      <c r="L877" s="8" t="s">
        <v>48</v>
      </c>
      <c r="M877" s="8" t="s">
        <v>15</v>
      </c>
      <c r="N877" s="8"/>
      <c r="O877" s="8"/>
    </row>
    <row r="878" spans="1:15" x14ac:dyDescent="0.2">
      <c r="A878" s="8">
        <v>18322</v>
      </c>
      <c r="B878" s="8" t="s">
        <v>37</v>
      </c>
      <c r="C878" s="8" t="s">
        <v>39</v>
      </c>
      <c r="D878" s="9" t="s">
        <v>64</v>
      </c>
      <c r="E878" s="8">
        <v>0</v>
      </c>
      <c r="F878" s="8" t="s">
        <v>29</v>
      </c>
      <c r="G878" s="8" t="s">
        <v>20</v>
      </c>
      <c r="H878" s="8" t="s">
        <v>18</v>
      </c>
      <c r="I878" s="8">
        <v>2</v>
      </c>
      <c r="J878" s="8" t="s">
        <v>16</v>
      </c>
      <c r="K878" s="8" t="s">
        <v>32</v>
      </c>
      <c r="L878" s="8" t="s">
        <v>48</v>
      </c>
      <c r="M878" s="8" t="s">
        <v>18</v>
      </c>
      <c r="N878" s="8"/>
      <c r="O878" s="8"/>
    </row>
    <row r="879" spans="1:15" x14ac:dyDescent="0.2">
      <c r="A879" s="8">
        <v>15879</v>
      </c>
      <c r="B879" s="8" t="s">
        <v>36</v>
      </c>
      <c r="C879" s="8" t="s">
        <v>39</v>
      </c>
      <c r="D879" s="9" t="s">
        <v>65</v>
      </c>
      <c r="E879" s="8">
        <v>5</v>
      </c>
      <c r="F879" s="8" t="s">
        <v>13</v>
      </c>
      <c r="G879" s="8" t="s">
        <v>28</v>
      </c>
      <c r="H879" s="8" t="s">
        <v>15</v>
      </c>
      <c r="I879" s="8">
        <v>2</v>
      </c>
      <c r="J879" s="8" t="s">
        <v>22</v>
      </c>
      <c r="K879" s="8" t="s">
        <v>32</v>
      </c>
      <c r="L879" s="8" t="s">
        <v>47</v>
      </c>
      <c r="M879" s="8" t="s">
        <v>18</v>
      </c>
      <c r="N879" s="8"/>
      <c r="O879" s="8"/>
    </row>
    <row r="880" spans="1:15" x14ac:dyDescent="0.2">
      <c r="A880" s="8">
        <v>28278</v>
      </c>
      <c r="B880" s="8" t="s">
        <v>36</v>
      </c>
      <c r="C880" s="8" t="s">
        <v>39</v>
      </c>
      <c r="D880" s="9" t="s">
        <v>65</v>
      </c>
      <c r="E880" s="8">
        <v>2</v>
      </c>
      <c r="F880" s="8" t="s">
        <v>31</v>
      </c>
      <c r="G880" s="8" t="s">
        <v>28</v>
      </c>
      <c r="H880" s="8" t="s">
        <v>15</v>
      </c>
      <c r="I880" s="8">
        <v>2</v>
      </c>
      <c r="J880" s="8" t="s">
        <v>23</v>
      </c>
      <c r="K880" s="8" t="s">
        <v>32</v>
      </c>
      <c r="L880" s="8" t="s">
        <v>47</v>
      </c>
      <c r="M880" s="8" t="s">
        <v>18</v>
      </c>
      <c r="N880" s="8"/>
      <c r="O880" s="8"/>
    </row>
    <row r="881" spans="1:15" x14ac:dyDescent="0.2">
      <c r="A881" s="8">
        <v>24416</v>
      </c>
      <c r="B881" s="8" t="s">
        <v>36</v>
      </c>
      <c r="C881" s="8" t="s">
        <v>39</v>
      </c>
      <c r="D881" s="9" t="s">
        <v>65</v>
      </c>
      <c r="E881" s="8">
        <v>4</v>
      </c>
      <c r="F881" s="8" t="s">
        <v>27</v>
      </c>
      <c r="G881" s="8" t="s">
        <v>21</v>
      </c>
      <c r="H881" s="8" t="s">
        <v>15</v>
      </c>
      <c r="I881" s="8">
        <v>2</v>
      </c>
      <c r="J881" s="8" t="s">
        <v>26</v>
      </c>
      <c r="K881" s="8" t="s">
        <v>32</v>
      </c>
      <c r="L881" s="8" t="s">
        <v>46</v>
      </c>
      <c r="M881" s="8" t="s">
        <v>18</v>
      </c>
      <c r="N881" s="8"/>
      <c r="O881" s="8"/>
    </row>
    <row r="882" spans="1:15" x14ac:dyDescent="0.2">
      <c r="A882" s="8">
        <v>28066</v>
      </c>
      <c r="B882" s="8" t="s">
        <v>36</v>
      </c>
      <c r="C882" s="8" t="s">
        <v>39</v>
      </c>
      <c r="D882" s="9" t="s">
        <v>65</v>
      </c>
      <c r="E882" s="8">
        <v>2</v>
      </c>
      <c r="F882" s="8" t="s">
        <v>31</v>
      </c>
      <c r="G882" s="8" t="s">
        <v>21</v>
      </c>
      <c r="H882" s="8" t="s">
        <v>15</v>
      </c>
      <c r="I882" s="8">
        <v>0</v>
      </c>
      <c r="J882" s="8" t="s">
        <v>16</v>
      </c>
      <c r="K882" s="8" t="s">
        <v>32</v>
      </c>
      <c r="L882" s="8" t="s">
        <v>48</v>
      </c>
      <c r="M882" s="8" t="s">
        <v>15</v>
      </c>
      <c r="N882" s="8"/>
      <c r="O882" s="8"/>
    </row>
    <row r="883" spans="1:15" x14ac:dyDescent="0.2">
      <c r="A883" s="8">
        <v>11275</v>
      </c>
      <c r="B883" s="8" t="s">
        <v>36</v>
      </c>
      <c r="C883" s="8" t="s">
        <v>38</v>
      </c>
      <c r="D883" s="9" t="s">
        <v>65</v>
      </c>
      <c r="E883" s="8">
        <v>4</v>
      </c>
      <c r="F883" s="8" t="s">
        <v>31</v>
      </c>
      <c r="G883" s="8" t="s">
        <v>28</v>
      </c>
      <c r="H883" s="8" t="s">
        <v>15</v>
      </c>
      <c r="I883" s="8">
        <v>2</v>
      </c>
      <c r="J883" s="8" t="s">
        <v>16</v>
      </c>
      <c r="K883" s="8" t="s">
        <v>32</v>
      </c>
      <c r="L883" s="8" t="s">
        <v>47</v>
      </c>
      <c r="M883" s="8" t="s">
        <v>15</v>
      </c>
      <c r="N883" s="8"/>
      <c r="O883" s="8"/>
    </row>
    <row r="884" spans="1:15" x14ac:dyDescent="0.2">
      <c r="A884" s="8">
        <v>14872</v>
      </c>
      <c r="B884" s="8" t="s">
        <v>36</v>
      </c>
      <c r="C884" s="8" t="s">
        <v>39</v>
      </c>
      <c r="D884" s="9" t="s">
        <v>64</v>
      </c>
      <c r="E884" s="8">
        <v>0</v>
      </c>
      <c r="F884" s="8" t="s">
        <v>31</v>
      </c>
      <c r="G884" s="8" t="s">
        <v>14</v>
      </c>
      <c r="H884" s="8" t="s">
        <v>15</v>
      </c>
      <c r="I884" s="8">
        <v>0</v>
      </c>
      <c r="J884" s="8" t="s">
        <v>16</v>
      </c>
      <c r="K884" s="8" t="s">
        <v>32</v>
      </c>
      <c r="L884" s="8" t="s">
        <v>48</v>
      </c>
      <c r="M884" s="8" t="s">
        <v>18</v>
      </c>
      <c r="N884" s="8"/>
      <c r="O884" s="8"/>
    </row>
    <row r="885" spans="1:15" x14ac:dyDescent="0.2">
      <c r="A885" s="8">
        <v>16151</v>
      </c>
      <c r="B885" s="8" t="s">
        <v>36</v>
      </c>
      <c r="C885" s="8" t="s">
        <v>38</v>
      </c>
      <c r="D885" s="9" t="s">
        <v>65</v>
      </c>
      <c r="E885" s="8">
        <v>1</v>
      </c>
      <c r="F885" s="8" t="s">
        <v>13</v>
      </c>
      <c r="G885" s="8" t="s">
        <v>21</v>
      </c>
      <c r="H885" s="8" t="s">
        <v>15</v>
      </c>
      <c r="I885" s="8">
        <v>1</v>
      </c>
      <c r="J885" s="8" t="s">
        <v>22</v>
      </c>
      <c r="K885" s="8" t="s">
        <v>32</v>
      </c>
      <c r="L885" s="8" t="s">
        <v>46</v>
      </c>
      <c r="M885" s="8" t="s">
        <v>15</v>
      </c>
      <c r="N885" s="8"/>
      <c r="O885" s="8"/>
    </row>
    <row r="886" spans="1:15" x14ac:dyDescent="0.2">
      <c r="A886" s="8">
        <v>19731</v>
      </c>
      <c r="B886" s="8" t="s">
        <v>36</v>
      </c>
      <c r="C886" s="8" t="s">
        <v>39</v>
      </c>
      <c r="D886" s="9" t="s">
        <v>65</v>
      </c>
      <c r="E886" s="8">
        <v>4</v>
      </c>
      <c r="F886" s="8" t="s">
        <v>31</v>
      </c>
      <c r="G886" s="8" t="s">
        <v>28</v>
      </c>
      <c r="H886" s="8" t="s">
        <v>15</v>
      </c>
      <c r="I886" s="8">
        <v>2</v>
      </c>
      <c r="J886" s="8" t="s">
        <v>23</v>
      </c>
      <c r="K886" s="8" t="s">
        <v>32</v>
      </c>
      <c r="L886" s="8" t="s">
        <v>47</v>
      </c>
      <c r="M886" s="8" t="s">
        <v>18</v>
      </c>
      <c r="N886" s="8"/>
      <c r="O886" s="8"/>
    </row>
    <row r="887" spans="1:15" x14ac:dyDescent="0.2">
      <c r="A887" s="8">
        <v>23801</v>
      </c>
      <c r="B887" s="8" t="s">
        <v>36</v>
      </c>
      <c r="C887" s="8" t="s">
        <v>38</v>
      </c>
      <c r="D887" s="9" t="s">
        <v>64</v>
      </c>
      <c r="E887" s="8">
        <v>2</v>
      </c>
      <c r="F887" s="8" t="s">
        <v>29</v>
      </c>
      <c r="G887" s="8" t="s">
        <v>20</v>
      </c>
      <c r="H887" s="8" t="s">
        <v>15</v>
      </c>
      <c r="I887" s="8">
        <v>2</v>
      </c>
      <c r="J887" s="8" t="s">
        <v>16</v>
      </c>
      <c r="K887" s="8" t="s">
        <v>32</v>
      </c>
      <c r="L887" s="8" t="s">
        <v>46</v>
      </c>
      <c r="M887" s="8" t="s">
        <v>18</v>
      </c>
      <c r="N887" s="8"/>
      <c r="O887" s="8"/>
    </row>
    <row r="888" spans="1:15" x14ac:dyDescent="0.2">
      <c r="A888" s="8">
        <v>11807</v>
      </c>
      <c r="B888" s="8" t="s">
        <v>36</v>
      </c>
      <c r="C888" s="8" t="s">
        <v>39</v>
      </c>
      <c r="D888" s="9" t="s">
        <v>65</v>
      </c>
      <c r="E888" s="8">
        <v>3</v>
      </c>
      <c r="F888" s="8" t="s">
        <v>31</v>
      </c>
      <c r="G888" s="8" t="s">
        <v>21</v>
      </c>
      <c r="H888" s="8" t="s">
        <v>15</v>
      </c>
      <c r="I888" s="8">
        <v>0</v>
      </c>
      <c r="J888" s="8" t="s">
        <v>22</v>
      </c>
      <c r="K888" s="8" t="s">
        <v>32</v>
      </c>
      <c r="L888" s="8" t="s">
        <v>48</v>
      </c>
      <c r="M888" s="8" t="s">
        <v>18</v>
      </c>
      <c r="N888" s="8"/>
      <c r="O888" s="8"/>
    </row>
    <row r="889" spans="1:15" x14ac:dyDescent="0.2">
      <c r="A889" s="8">
        <v>11622</v>
      </c>
      <c r="B889" s="8" t="s">
        <v>36</v>
      </c>
      <c r="C889" s="8" t="s">
        <v>39</v>
      </c>
      <c r="D889" s="9" t="s">
        <v>65</v>
      </c>
      <c r="E889" s="8">
        <v>0</v>
      </c>
      <c r="F889" s="8" t="s">
        <v>31</v>
      </c>
      <c r="G889" s="8" t="s">
        <v>14</v>
      </c>
      <c r="H889" s="8" t="s">
        <v>15</v>
      </c>
      <c r="I889" s="8">
        <v>0</v>
      </c>
      <c r="J889" s="8" t="s">
        <v>16</v>
      </c>
      <c r="K889" s="8" t="s">
        <v>32</v>
      </c>
      <c r="L889" s="8" t="s">
        <v>48</v>
      </c>
      <c r="M889" s="8" t="s">
        <v>18</v>
      </c>
      <c r="N889" s="8"/>
      <c r="O889" s="8"/>
    </row>
    <row r="890" spans="1:15" x14ac:dyDescent="0.2">
      <c r="A890" s="8">
        <v>26597</v>
      </c>
      <c r="B890" s="8" t="s">
        <v>37</v>
      </c>
      <c r="C890" s="8" t="s">
        <v>38</v>
      </c>
      <c r="D890" s="9" t="s">
        <v>65</v>
      </c>
      <c r="E890" s="8">
        <v>4</v>
      </c>
      <c r="F890" s="8" t="s">
        <v>13</v>
      </c>
      <c r="G890" s="8" t="s">
        <v>14</v>
      </c>
      <c r="H890" s="8" t="s">
        <v>18</v>
      </c>
      <c r="I890" s="8">
        <v>2</v>
      </c>
      <c r="J890" s="8" t="s">
        <v>16</v>
      </c>
      <c r="K890" s="8" t="s">
        <v>32</v>
      </c>
      <c r="L890" s="8" t="s">
        <v>46</v>
      </c>
      <c r="M890" s="8" t="s">
        <v>18</v>
      </c>
      <c r="N890" s="8"/>
      <c r="O890" s="8"/>
    </row>
    <row r="891" spans="1:15" x14ac:dyDescent="0.2">
      <c r="A891" s="8">
        <v>27074</v>
      </c>
      <c r="B891" s="8" t="s">
        <v>36</v>
      </c>
      <c r="C891" s="8" t="s">
        <v>38</v>
      </c>
      <c r="D891" s="9" t="s">
        <v>65</v>
      </c>
      <c r="E891" s="8">
        <v>1</v>
      </c>
      <c r="F891" s="8" t="s">
        <v>31</v>
      </c>
      <c r="G891" s="8" t="s">
        <v>14</v>
      </c>
      <c r="H891" s="8" t="s">
        <v>15</v>
      </c>
      <c r="I891" s="8">
        <v>0</v>
      </c>
      <c r="J891" s="8" t="s">
        <v>16</v>
      </c>
      <c r="K891" s="8" t="s">
        <v>32</v>
      </c>
      <c r="L891" s="8" t="s">
        <v>48</v>
      </c>
      <c r="M891" s="8" t="s">
        <v>15</v>
      </c>
      <c r="N891" s="8"/>
      <c r="O891" s="8"/>
    </row>
    <row r="892" spans="1:15" x14ac:dyDescent="0.2">
      <c r="A892" s="8">
        <v>19228</v>
      </c>
      <c r="B892" s="8" t="s">
        <v>36</v>
      </c>
      <c r="C892" s="8" t="s">
        <v>38</v>
      </c>
      <c r="D892" s="9" t="s">
        <v>64</v>
      </c>
      <c r="E892" s="8">
        <v>2</v>
      </c>
      <c r="F892" s="8" t="s">
        <v>19</v>
      </c>
      <c r="G892" s="8" t="s">
        <v>20</v>
      </c>
      <c r="H892" s="8" t="s">
        <v>15</v>
      </c>
      <c r="I892" s="8">
        <v>1</v>
      </c>
      <c r="J892" s="8" t="s">
        <v>16</v>
      </c>
      <c r="K892" s="8" t="s">
        <v>32</v>
      </c>
      <c r="L892" s="8" t="s">
        <v>46</v>
      </c>
      <c r="M892" s="8" t="s">
        <v>18</v>
      </c>
      <c r="N892" s="8"/>
      <c r="O892" s="8"/>
    </row>
    <row r="893" spans="1:15" x14ac:dyDescent="0.2">
      <c r="A893" s="8">
        <v>13415</v>
      </c>
      <c r="B893" s="8" t="s">
        <v>37</v>
      </c>
      <c r="C893" s="8" t="s">
        <v>39</v>
      </c>
      <c r="D893" s="9" t="s">
        <v>65</v>
      </c>
      <c r="E893" s="8">
        <v>1</v>
      </c>
      <c r="F893" s="8" t="s">
        <v>31</v>
      </c>
      <c r="G893" s="8" t="s">
        <v>28</v>
      </c>
      <c r="H893" s="8" t="s">
        <v>15</v>
      </c>
      <c r="I893" s="8">
        <v>3</v>
      </c>
      <c r="J893" s="8" t="s">
        <v>22</v>
      </c>
      <c r="K893" s="8" t="s">
        <v>32</v>
      </c>
      <c r="L893" s="8" t="s">
        <v>47</v>
      </c>
      <c r="M893" s="8" t="s">
        <v>15</v>
      </c>
      <c r="N893" s="8"/>
      <c r="O893" s="8"/>
    </row>
    <row r="894" spans="1:15" x14ac:dyDescent="0.2">
      <c r="A894" s="8">
        <v>17000</v>
      </c>
      <c r="B894" s="8" t="s">
        <v>37</v>
      </c>
      <c r="C894" s="8" t="s">
        <v>38</v>
      </c>
      <c r="D894" s="9" t="s">
        <v>65</v>
      </c>
      <c r="E894" s="8">
        <v>4</v>
      </c>
      <c r="F894" s="8" t="s">
        <v>13</v>
      </c>
      <c r="G894" s="8" t="s">
        <v>14</v>
      </c>
      <c r="H894" s="8" t="s">
        <v>15</v>
      </c>
      <c r="I894" s="8">
        <v>2</v>
      </c>
      <c r="J894" s="8" t="s">
        <v>22</v>
      </c>
      <c r="K894" s="8" t="s">
        <v>32</v>
      </c>
      <c r="L894" s="8" t="s">
        <v>46</v>
      </c>
      <c r="M894" s="8" t="s">
        <v>15</v>
      </c>
      <c r="N894" s="8"/>
      <c r="O894" s="8"/>
    </row>
    <row r="895" spans="1:15" x14ac:dyDescent="0.2">
      <c r="A895" s="8">
        <v>14569</v>
      </c>
      <c r="B895" s="8" t="s">
        <v>36</v>
      </c>
      <c r="C895" s="8" t="s">
        <v>39</v>
      </c>
      <c r="D895" s="9" t="s">
        <v>65</v>
      </c>
      <c r="E895" s="8">
        <v>1</v>
      </c>
      <c r="F895" s="8" t="s">
        <v>31</v>
      </c>
      <c r="G895" s="8" t="s">
        <v>21</v>
      </c>
      <c r="H895" s="8" t="s">
        <v>15</v>
      </c>
      <c r="I895" s="8">
        <v>0</v>
      </c>
      <c r="J895" s="8" t="s">
        <v>16</v>
      </c>
      <c r="K895" s="8" t="s">
        <v>32</v>
      </c>
      <c r="L895" s="8" t="s">
        <v>48</v>
      </c>
      <c r="M895" s="8" t="s">
        <v>18</v>
      </c>
      <c r="N895" s="8"/>
      <c r="O895" s="8"/>
    </row>
    <row r="896" spans="1:15" x14ac:dyDescent="0.2">
      <c r="A896" s="8">
        <v>13873</v>
      </c>
      <c r="B896" s="8" t="s">
        <v>36</v>
      </c>
      <c r="C896" s="8" t="s">
        <v>39</v>
      </c>
      <c r="D896" s="9" t="s">
        <v>65</v>
      </c>
      <c r="E896" s="8">
        <v>3</v>
      </c>
      <c r="F896" s="8" t="s">
        <v>31</v>
      </c>
      <c r="G896" s="8" t="s">
        <v>21</v>
      </c>
      <c r="H896" s="8" t="s">
        <v>15</v>
      </c>
      <c r="I896" s="8">
        <v>0</v>
      </c>
      <c r="J896" s="8" t="s">
        <v>16</v>
      </c>
      <c r="K896" s="8" t="s">
        <v>32</v>
      </c>
      <c r="L896" s="8" t="s">
        <v>48</v>
      </c>
      <c r="M896" s="8" t="s">
        <v>15</v>
      </c>
      <c r="N896" s="8"/>
      <c r="O896" s="8"/>
    </row>
    <row r="897" spans="1:15" x14ac:dyDescent="0.2">
      <c r="A897" s="8">
        <v>20401</v>
      </c>
      <c r="B897" s="8" t="s">
        <v>36</v>
      </c>
      <c r="C897" s="8" t="s">
        <v>38</v>
      </c>
      <c r="D897" s="9" t="s">
        <v>65</v>
      </c>
      <c r="E897" s="8">
        <v>4</v>
      </c>
      <c r="F897" s="8" t="s">
        <v>13</v>
      </c>
      <c r="G897" s="8" t="s">
        <v>28</v>
      </c>
      <c r="H897" s="8" t="s">
        <v>15</v>
      </c>
      <c r="I897" s="8">
        <v>2</v>
      </c>
      <c r="J897" s="8" t="s">
        <v>26</v>
      </c>
      <c r="K897" s="8" t="s">
        <v>32</v>
      </c>
      <c r="L897" s="8" t="s">
        <v>47</v>
      </c>
      <c r="M897" s="8" t="s">
        <v>15</v>
      </c>
      <c r="N897" s="8"/>
      <c r="O897" s="8"/>
    </row>
    <row r="898" spans="1:15" x14ac:dyDescent="0.2">
      <c r="A898" s="8">
        <v>21583</v>
      </c>
      <c r="B898" s="8" t="s">
        <v>36</v>
      </c>
      <c r="C898" s="8" t="s">
        <v>38</v>
      </c>
      <c r="D898" s="9" t="s">
        <v>65</v>
      </c>
      <c r="E898" s="8">
        <v>1</v>
      </c>
      <c r="F898" s="8" t="s">
        <v>13</v>
      </c>
      <c r="G898" s="8" t="s">
        <v>14</v>
      </c>
      <c r="H898" s="8" t="s">
        <v>15</v>
      </c>
      <c r="I898" s="8">
        <v>0</v>
      </c>
      <c r="J898" s="8" t="s">
        <v>16</v>
      </c>
      <c r="K898" s="8" t="s">
        <v>32</v>
      </c>
      <c r="L898" s="8" t="s">
        <v>48</v>
      </c>
      <c r="M898" s="8" t="s">
        <v>15</v>
      </c>
      <c r="N898" s="8"/>
      <c r="O898" s="8"/>
    </row>
    <row r="899" spans="1:15" x14ac:dyDescent="0.2">
      <c r="A899" s="8">
        <v>12029</v>
      </c>
      <c r="B899" s="8" t="s">
        <v>36</v>
      </c>
      <c r="C899" s="8" t="s">
        <v>39</v>
      </c>
      <c r="D899" s="9" t="s">
        <v>64</v>
      </c>
      <c r="E899" s="8">
        <v>0</v>
      </c>
      <c r="F899" s="8" t="s">
        <v>29</v>
      </c>
      <c r="G899" s="8" t="s">
        <v>20</v>
      </c>
      <c r="H899" s="8" t="s">
        <v>18</v>
      </c>
      <c r="I899" s="8">
        <v>2</v>
      </c>
      <c r="J899" s="8" t="s">
        <v>16</v>
      </c>
      <c r="K899" s="8" t="s">
        <v>32</v>
      </c>
      <c r="L899" s="8" t="s">
        <v>48</v>
      </c>
      <c r="M899" s="8" t="s">
        <v>18</v>
      </c>
      <c r="N899" s="8"/>
      <c r="O899" s="8"/>
    </row>
    <row r="900" spans="1:15" x14ac:dyDescent="0.2">
      <c r="A900" s="8">
        <v>18066</v>
      </c>
      <c r="B900" s="8" t="s">
        <v>37</v>
      </c>
      <c r="C900" s="8" t="s">
        <v>39</v>
      </c>
      <c r="D900" s="9" t="s">
        <v>65</v>
      </c>
      <c r="E900" s="8">
        <v>5</v>
      </c>
      <c r="F900" s="8" t="s">
        <v>13</v>
      </c>
      <c r="G900" s="8" t="s">
        <v>28</v>
      </c>
      <c r="H900" s="8" t="s">
        <v>15</v>
      </c>
      <c r="I900" s="8">
        <v>3</v>
      </c>
      <c r="J900" s="8" t="s">
        <v>30</v>
      </c>
      <c r="K900" s="8" t="s">
        <v>32</v>
      </c>
      <c r="L900" s="8" t="s">
        <v>47</v>
      </c>
      <c r="M900" s="8" t="s">
        <v>15</v>
      </c>
      <c r="N900" s="8"/>
      <c r="O900" s="8"/>
    </row>
    <row r="901" spans="1:15" x14ac:dyDescent="0.2">
      <c r="A901" s="8">
        <v>28192</v>
      </c>
      <c r="B901" s="8" t="s">
        <v>36</v>
      </c>
      <c r="C901" s="8" t="s">
        <v>38</v>
      </c>
      <c r="D901" s="9" t="s">
        <v>65</v>
      </c>
      <c r="E901" s="8">
        <v>5</v>
      </c>
      <c r="F901" s="8" t="s">
        <v>31</v>
      </c>
      <c r="G901" s="8" t="s">
        <v>21</v>
      </c>
      <c r="H901" s="8" t="s">
        <v>15</v>
      </c>
      <c r="I901" s="8">
        <v>3</v>
      </c>
      <c r="J901" s="8" t="s">
        <v>30</v>
      </c>
      <c r="K901" s="8" t="s">
        <v>32</v>
      </c>
      <c r="L901" s="8" t="s">
        <v>46</v>
      </c>
      <c r="M901" s="8" t="s">
        <v>18</v>
      </c>
      <c r="N901" s="8"/>
      <c r="O901" s="8"/>
    </row>
    <row r="902" spans="1:15" x14ac:dyDescent="0.2">
      <c r="A902" s="8">
        <v>16122</v>
      </c>
      <c r="B902" s="8" t="s">
        <v>36</v>
      </c>
      <c r="C902" s="8" t="s">
        <v>39</v>
      </c>
      <c r="D902" s="9" t="s">
        <v>64</v>
      </c>
      <c r="E902" s="8">
        <v>4</v>
      </c>
      <c r="F902" s="8" t="s">
        <v>27</v>
      </c>
      <c r="G902" s="8" t="s">
        <v>14</v>
      </c>
      <c r="H902" s="8" t="s">
        <v>15</v>
      </c>
      <c r="I902" s="8">
        <v>2</v>
      </c>
      <c r="J902" s="8" t="s">
        <v>16</v>
      </c>
      <c r="K902" s="8" t="s">
        <v>32</v>
      </c>
      <c r="L902" s="8" t="s">
        <v>46</v>
      </c>
      <c r="M902" s="8" t="s">
        <v>15</v>
      </c>
      <c r="N902" s="8"/>
      <c r="O902" s="8"/>
    </row>
    <row r="903" spans="1:15" x14ac:dyDescent="0.2">
      <c r="A903" s="8">
        <v>18607</v>
      </c>
      <c r="B903" s="8" t="s">
        <v>37</v>
      </c>
      <c r="C903" s="8" t="s">
        <v>38</v>
      </c>
      <c r="D903" s="9" t="s">
        <v>65</v>
      </c>
      <c r="E903" s="8">
        <v>4</v>
      </c>
      <c r="F903" s="8" t="s">
        <v>13</v>
      </c>
      <c r="G903" s="8" t="s">
        <v>14</v>
      </c>
      <c r="H903" s="8" t="s">
        <v>15</v>
      </c>
      <c r="I903" s="8">
        <v>2</v>
      </c>
      <c r="J903" s="8" t="s">
        <v>22</v>
      </c>
      <c r="K903" s="8" t="s">
        <v>32</v>
      </c>
      <c r="L903" s="8" t="s">
        <v>46</v>
      </c>
      <c r="M903" s="8" t="s">
        <v>15</v>
      </c>
      <c r="N903" s="8"/>
      <c r="O903" s="8"/>
    </row>
    <row r="904" spans="1:15" x14ac:dyDescent="0.2">
      <c r="A904" s="8">
        <v>28858</v>
      </c>
      <c r="B904" s="8" t="s">
        <v>37</v>
      </c>
      <c r="C904" s="8" t="s">
        <v>39</v>
      </c>
      <c r="D904" s="9" t="s">
        <v>65</v>
      </c>
      <c r="E904" s="8">
        <v>3</v>
      </c>
      <c r="F904" s="8" t="s">
        <v>13</v>
      </c>
      <c r="G904" s="8" t="s">
        <v>14</v>
      </c>
      <c r="H904" s="8" t="s">
        <v>15</v>
      </c>
      <c r="I904" s="8">
        <v>0</v>
      </c>
      <c r="J904" s="8" t="s">
        <v>22</v>
      </c>
      <c r="K904" s="8" t="s">
        <v>32</v>
      </c>
      <c r="L904" s="8" t="s">
        <v>46</v>
      </c>
      <c r="M904" s="8" t="s">
        <v>18</v>
      </c>
      <c r="N904" s="8"/>
      <c r="O904" s="8"/>
    </row>
    <row r="905" spans="1:15" x14ac:dyDescent="0.2">
      <c r="A905" s="8">
        <v>14432</v>
      </c>
      <c r="B905" s="8" t="s">
        <v>37</v>
      </c>
      <c r="C905" s="8" t="s">
        <v>39</v>
      </c>
      <c r="D905" s="9" t="s">
        <v>65</v>
      </c>
      <c r="E905" s="8">
        <v>4</v>
      </c>
      <c r="F905" s="8" t="s">
        <v>31</v>
      </c>
      <c r="G905" s="8" t="s">
        <v>28</v>
      </c>
      <c r="H905" s="8" t="s">
        <v>15</v>
      </c>
      <c r="I905" s="8">
        <v>1</v>
      </c>
      <c r="J905" s="8" t="s">
        <v>23</v>
      </c>
      <c r="K905" s="8" t="s">
        <v>32</v>
      </c>
      <c r="L905" s="8" t="s">
        <v>47</v>
      </c>
      <c r="M905" s="8" t="s">
        <v>18</v>
      </c>
      <c r="N905" s="8"/>
      <c r="O905" s="8"/>
    </row>
    <row r="906" spans="1:15" x14ac:dyDescent="0.2">
      <c r="A906" s="8">
        <v>26305</v>
      </c>
      <c r="B906" s="8" t="s">
        <v>37</v>
      </c>
      <c r="C906" s="8" t="s">
        <v>38</v>
      </c>
      <c r="D906" s="9" t="s">
        <v>65</v>
      </c>
      <c r="E906" s="8">
        <v>2</v>
      </c>
      <c r="F906" s="8" t="s">
        <v>13</v>
      </c>
      <c r="G906" s="8" t="s">
        <v>14</v>
      </c>
      <c r="H906" s="8" t="s">
        <v>18</v>
      </c>
      <c r="I906" s="8">
        <v>0</v>
      </c>
      <c r="J906" s="8" t="s">
        <v>16</v>
      </c>
      <c r="K906" s="8" t="s">
        <v>32</v>
      </c>
      <c r="L906" s="8" t="s">
        <v>48</v>
      </c>
      <c r="M906" s="8" t="s">
        <v>15</v>
      </c>
      <c r="N906" s="8"/>
      <c r="O906" s="8"/>
    </row>
    <row r="907" spans="1:15" x14ac:dyDescent="0.2">
      <c r="A907" s="8">
        <v>22050</v>
      </c>
      <c r="B907" s="8" t="s">
        <v>37</v>
      </c>
      <c r="C907" s="8" t="s">
        <v>39</v>
      </c>
      <c r="D907" s="9" t="s">
        <v>65</v>
      </c>
      <c r="E907" s="8">
        <v>4</v>
      </c>
      <c r="F907" s="8" t="s">
        <v>13</v>
      </c>
      <c r="G907" s="8" t="s">
        <v>28</v>
      </c>
      <c r="H907" s="8" t="s">
        <v>15</v>
      </c>
      <c r="I907" s="8">
        <v>1</v>
      </c>
      <c r="J907" s="8" t="s">
        <v>26</v>
      </c>
      <c r="K907" s="8" t="s">
        <v>32</v>
      </c>
      <c r="L907" s="8" t="s">
        <v>48</v>
      </c>
      <c r="M907" s="8" t="s">
        <v>15</v>
      </c>
      <c r="N907" s="8"/>
      <c r="O907" s="8"/>
    </row>
    <row r="908" spans="1:15" x14ac:dyDescent="0.2">
      <c r="A908" s="8">
        <v>25394</v>
      </c>
      <c r="B908" s="8" t="s">
        <v>36</v>
      </c>
      <c r="C908" s="8" t="s">
        <v>39</v>
      </c>
      <c r="D908" s="9" t="s">
        <v>65</v>
      </c>
      <c r="E908" s="8">
        <v>1</v>
      </c>
      <c r="F908" s="8" t="s">
        <v>31</v>
      </c>
      <c r="G908" s="8" t="s">
        <v>21</v>
      </c>
      <c r="H908" s="8" t="s">
        <v>15</v>
      </c>
      <c r="I908" s="8">
        <v>0</v>
      </c>
      <c r="J908" s="8" t="s">
        <v>22</v>
      </c>
      <c r="K908" s="8" t="s">
        <v>32</v>
      </c>
      <c r="L908" s="8" t="s">
        <v>48</v>
      </c>
      <c r="M908" s="8" t="s">
        <v>15</v>
      </c>
      <c r="N908" s="8"/>
      <c r="O908" s="8"/>
    </row>
    <row r="909" spans="1:15" x14ac:dyDescent="0.2">
      <c r="A909" s="8">
        <v>19747</v>
      </c>
      <c r="B909" s="8" t="s">
        <v>36</v>
      </c>
      <c r="C909" s="8" t="s">
        <v>39</v>
      </c>
      <c r="D909" s="9" t="s">
        <v>65</v>
      </c>
      <c r="E909" s="8">
        <v>4</v>
      </c>
      <c r="F909" s="8" t="s">
        <v>13</v>
      </c>
      <c r="G909" s="8" t="s">
        <v>28</v>
      </c>
      <c r="H909" s="8" t="s">
        <v>15</v>
      </c>
      <c r="I909" s="8">
        <v>2</v>
      </c>
      <c r="J909" s="8" t="s">
        <v>30</v>
      </c>
      <c r="K909" s="8" t="s">
        <v>32</v>
      </c>
      <c r="L909" s="8" t="s">
        <v>47</v>
      </c>
      <c r="M909" s="8" t="s">
        <v>18</v>
      </c>
      <c r="N909" s="8"/>
      <c r="O909" s="8"/>
    </row>
    <row r="910" spans="1:15" x14ac:dyDescent="0.2">
      <c r="A910" s="8">
        <v>23195</v>
      </c>
      <c r="B910" s="8" t="s">
        <v>37</v>
      </c>
      <c r="C910" s="8" t="s">
        <v>39</v>
      </c>
      <c r="D910" s="9" t="s">
        <v>65</v>
      </c>
      <c r="E910" s="8">
        <v>3</v>
      </c>
      <c r="F910" s="8" t="s">
        <v>13</v>
      </c>
      <c r="G910" s="8" t="s">
        <v>14</v>
      </c>
      <c r="H910" s="8" t="s">
        <v>15</v>
      </c>
      <c r="I910" s="8">
        <v>2</v>
      </c>
      <c r="J910" s="8" t="s">
        <v>22</v>
      </c>
      <c r="K910" s="8" t="s">
        <v>32</v>
      </c>
      <c r="L910" s="8" t="s">
        <v>46</v>
      </c>
      <c r="M910" s="8" t="s">
        <v>15</v>
      </c>
      <c r="N910" s="8"/>
      <c r="O910" s="8"/>
    </row>
    <row r="911" spans="1:15" x14ac:dyDescent="0.2">
      <c r="A911" s="8">
        <v>21695</v>
      </c>
      <c r="B911" s="8" t="s">
        <v>36</v>
      </c>
      <c r="C911" s="8" t="s">
        <v>39</v>
      </c>
      <c r="D911" s="9" t="s">
        <v>65</v>
      </c>
      <c r="E911" s="8">
        <v>0</v>
      </c>
      <c r="F911" s="8" t="s">
        <v>31</v>
      </c>
      <c r="G911" s="8" t="s">
        <v>14</v>
      </c>
      <c r="H911" s="8" t="s">
        <v>15</v>
      </c>
      <c r="I911" s="8">
        <v>0</v>
      </c>
      <c r="J911" s="8" t="s">
        <v>26</v>
      </c>
      <c r="K911" s="8" t="s">
        <v>32</v>
      </c>
      <c r="L911" s="8" t="s">
        <v>46</v>
      </c>
      <c r="M911" s="8" t="s">
        <v>15</v>
      </c>
      <c r="N911" s="8"/>
      <c r="O911" s="8"/>
    </row>
    <row r="912" spans="1:15" x14ac:dyDescent="0.2">
      <c r="A912" s="8">
        <v>13934</v>
      </c>
      <c r="B912" s="8" t="s">
        <v>36</v>
      </c>
      <c r="C912" s="8" t="s">
        <v>39</v>
      </c>
      <c r="D912" s="9" t="s">
        <v>64</v>
      </c>
      <c r="E912" s="8">
        <v>4</v>
      </c>
      <c r="F912" s="8" t="s">
        <v>27</v>
      </c>
      <c r="G912" s="8" t="s">
        <v>14</v>
      </c>
      <c r="H912" s="8" t="s">
        <v>15</v>
      </c>
      <c r="I912" s="8">
        <v>2</v>
      </c>
      <c r="J912" s="8" t="s">
        <v>22</v>
      </c>
      <c r="K912" s="8" t="s">
        <v>32</v>
      </c>
      <c r="L912" s="8" t="s">
        <v>46</v>
      </c>
      <c r="M912" s="8" t="s">
        <v>18</v>
      </c>
      <c r="N912" s="8"/>
      <c r="O912" s="8"/>
    </row>
    <row r="913" spans="1:15" x14ac:dyDescent="0.2">
      <c r="A913" s="8">
        <v>13337</v>
      </c>
      <c r="B913" s="8" t="s">
        <v>36</v>
      </c>
      <c r="C913" s="8" t="s">
        <v>38</v>
      </c>
      <c r="D913" s="9" t="s">
        <v>65</v>
      </c>
      <c r="E913" s="8">
        <v>5</v>
      </c>
      <c r="F913" s="8" t="s">
        <v>13</v>
      </c>
      <c r="G913" s="8" t="s">
        <v>28</v>
      </c>
      <c r="H913" s="8" t="s">
        <v>15</v>
      </c>
      <c r="I913" s="8">
        <v>2</v>
      </c>
      <c r="J913" s="8" t="s">
        <v>23</v>
      </c>
      <c r="K913" s="8" t="s">
        <v>32</v>
      </c>
      <c r="L913" s="8" t="s">
        <v>47</v>
      </c>
      <c r="M913" s="8" t="s">
        <v>18</v>
      </c>
      <c r="N913" s="8"/>
      <c r="O913" s="8"/>
    </row>
    <row r="914" spans="1:15" x14ac:dyDescent="0.2">
      <c r="A914" s="8">
        <v>27190</v>
      </c>
      <c r="B914" s="8" t="s">
        <v>36</v>
      </c>
      <c r="C914" s="8" t="s">
        <v>38</v>
      </c>
      <c r="D914" s="9" t="s">
        <v>64</v>
      </c>
      <c r="E914" s="8">
        <v>3</v>
      </c>
      <c r="F914" s="8" t="s">
        <v>19</v>
      </c>
      <c r="G914" s="8" t="s">
        <v>20</v>
      </c>
      <c r="H914" s="8" t="s">
        <v>15</v>
      </c>
      <c r="I914" s="8">
        <v>1</v>
      </c>
      <c r="J914" s="8" t="s">
        <v>26</v>
      </c>
      <c r="K914" s="8" t="s">
        <v>32</v>
      </c>
      <c r="L914" s="8" t="s">
        <v>48</v>
      </c>
      <c r="M914" s="8" t="s">
        <v>18</v>
      </c>
      <c r="N914" s="8"/>
      <c r="O914" s="8"/>
    </row>
    <row r="915" spans="1:15" x14ac:dyDescent="0.2">
      <c r="A915" s="8">
        <v>28657</v>
      </c>
      <c r="B915" s="8" t="s">
        <v>37</v>
      </c>
      <c r="C915" s="8" t="s">
        <v>39</v>
      </c>
      <c r="D915" s="9" t="s">
        <v>65</v>
      </c>
      <c r="E915" s="8">
        <v>2</v>
      </c>
      <c r="F915" s="8" t="s">
        <v>13</v>
      </c>
      <c r="G915" s="8" t="s">
        <v>14</v>
      </c>
      <c r="H915" s="8" t="s">
        <v>15</v>
      </c>
      <c r="I915" s="8">
        <v>0</v>
      </c>
      <c r="J915" s="8" t="s">
        <v>22</v>
      </c>
      <c r="K915" s="8" t="s">
        <v>32</v>
      </c>
      <c r="L915" s="8" t="s">
        <v>48</v>
      </c>
      <c r="M915" s="8" t="s">
        <v>15</v>
      </c>
      <c r="N915" s="8"/>
      <c r="O915" s="8"/>
    </row>
    <row r="916" spans="1:15" x14ac:dyDescent="0.2">
      <c r="A916" s="8">
        <v>21713</v>
      </c>
      <c r="B916" s="8" t="s">
        <v>37</v>
      </c>
      <c r="C916" s="8" t="s">
        <v>39</v>
      </c>
      <c r="D916" s="9" t="s">
        <v>65</v>
      </c>
      <c r="E916" s="8">
        <v>5</v>
      </c>
      <c r="F916" s="8" t="s">
        <v>31</v>
      </c>
      <c r="G916" s="8" t="s">
        <v>14</v>
      </c>
      <c r="H916" s="8" t="s">
        <v>18</v>
      </c>
      <c r="I916" s="8">
        <v>0</v>
      </c>
      <c r="J916" s="8" t="s">
        <v>16</v>
      </c>
      <c r="K916" s="8" t="s">
        <v>32</v>
      </c>
      <c r="L916" s="8" t="s">
        <v>46</v>
      </c>
      <c r="M916" s="8" t="s">
        <v>18</v>
      </c>
      <c r="N916" s="8"/>
      <c r="O916" s="8"/>
    </row>
    <row r="917" spans="1:15" x14ac:dyDescent="0.2">
      <c r="A917" s="8">
        <v>21752</v>
      </c>
      <c r="B917" s="8" t="s">
        <v>36</v>
      </c>
      <c r="C917" s="8" t="s">
        <v>39</v>
      </c>
      <c r="D917" s="9" t="s">
        <v>65</v>
      </c>
      <c r="E917" s="8">
        <v>3</v>
      </c>
      <c r="F917" s="8" t="s">
        <v>31</v>
      </c>
      <c r="G917" s="8" t="s">
        <v>28</v>
      </c>
      <c r="H917" s="8" t="s">
        <v>15</v>
      </c>
      <c r="I917" s="8">
        <v>2</v>
      </c>
      <c r="J917" s="8" t="s">
        <v>30</v>
      </c>
      <c r="K917" s="8" t="s">
        <v>32</v>
      </c>
      <c r="L917" s="8" t="s">
        <v>47</v>
      </c>
      <c r="M917" s="8" t="s">
        <v>18</v>
      </c>
      <c r="N917" s="8"/>
      <c r="O917" s="8"/>
    </row>
    <row r="918" spans="1:15" x14ac:dyDescent="0.2">
      <c r="A918" s="8">
        <v>27273</v>
      </c>
      <c r="B918" s="8" t="s">
        <v>37</v>
      </c>
      <c r="C918" s="8" t="s">
        <v>39</v>
      </c>
      <c r="D918" s="9" t="s">
        <v>65</v>
      </c>
      <c r="E918" s="8">
        <v>3</v>
      </c>
      <c r="F918" s="8" t="s">
        <v>31</v>
      </c>
      <c r="G918" s="8" t="s">
        <v>21</v>
      </c>
      <c r="H918" s="8" t="s">
        <v>18</v>
      </c>
      <c r="I918" s="8">
        <v>0</v>
      </c>
      <c r="J918" s="8" t="s">
        <v>16</v>
      </c>
      <c r="K918" s="8" t="s">
        <v>32</v>
      </c>
      <c r="L918" s="8" t="s">
        <v>48</v>
      </c>
      <c r="M918" s="8" t="s">
        <v>15</v>
      </c>
      <c r="N918" s="8"/>
      <c r="O918" s="8"/>
    </row>
    <row r="919" spans="1:15" x14ac:dyDescent="0.2">
      <c r="A919" s="8">
        <v>22719</v>
      </c>
      <c r="B919" s="8" t="s">
        <v>37</v>
      </c>
      <c r="C919" s="8" t="s">
        <v>39</v>
      </c>
      <c r="D919" s="9" t="s">
        <v>65</v>
      </c>
      <c r="E919" s="8">
        <v>3</v>
      </c>
      <c r="F919" s="8" t="s">
        <v>13</v>
      </c>
      <c r="G919" s="8" t="s">
        <v>28</v>
      </c>
      <c r="H919" s="8" t="s">
        <v>15</v>
      </c>
      <c r="I919" s="8">
        <v>4</v>
      </c>
      <c r="J919" s="8" t="s">
        <v>22</v>
      </c>
      <c r="K919" s="8" t="s">
        <v>32</v>
      </c>
      <c r="L919" s="8" t="s">
        <v>46</v>
      </c>
      <c r="M919" s="8" t="s">
        <v>15</v>
      </c>
      <c r="N919" s="8"/>
      <c r="O919" s="8"/>
    </row>
    <row r="920" spans="1:15" x14ac:dyDescent="0.2">
      <c r="A920" s="8">
        <v>22042</v>
      </c>
      <c r="B920" s="8" t="s">
        <v>36</v>
      </c>
      <c r="C920" s="8" t="s">
        <v>38</v>
      </c>
      <c r="D920" s="9" t="s">
        <v>65</v>
      </c>
      <c r="E920" s="8">
        <v>0</v>
      </c>
      <c r="F920" s="8" t="s">
        <v>19</v>
      </c>
      <c r="G920" s="8" t="s">
        <v>14</v>
      </c>
      <c r="H920" s="8" t="s">
        <v>15</v>
      </c>
      <c r="I920" s="8">
        <v>2</v>
      </c>
      <c r="J920" s="8" t="s">
        <v>23</v>
      </c>
      <c r="K920" s="8" t="s">
        <v>32</v>
      </c>
      <c r="L920" s="8" t="s">
        <v>48</v>
      </c>
      <c r="M920" s="8" t="s">
        <v>15</v>
      </c>
      <c r="N920" s="8"/>
      <c r="O920" s="8"/>
    </row>
    <row r="921" spans="1:15" x14ac:dyDescent="0.2">
      <c r="A921" s="8">
        <v>21451</v>
      </c>
      <c r="B921" s="8" t="s">
        <v>36</v>
      </c>
      <c r="C921" s="8" t="s">
        <v>38</v>
      </c>
      <c r="D921" s="9" t="s">
        <v>64</v>
      </c>
      <c r="E921" s="8">
        <v>4</v>
      </c>
      <c r="F921" s="8" t="s">
        <v>27</v>
      </c>
      <c r="G921" s="8" t="s">
        <v>21</v>
      </c>
      <c r="H921" s="8" t="s">
        <v>15</v>
      </c>
      <c r="I921" s="8">
        <v>2</v>
      </c>
      <c r="J921" s="8" t="s">
        <v>30</v>
      </c>
      <c r="K921" s="8" t="s">
        <v>32</v>
      </c>
      <c r="L921" s="8" t="s">
        <v>47</v>
      </c>
      <c r="M921" s="8" t="s">
        <v>18</v>
      </c>
      <c r="N921" s="8"/>
      <c r="O921" s="8"/>
    </row>
    <row r="922" spans="1:15" x14ac:dyDescent="0.2">
      <c r="A922" s="8">
        <v>20754</v>
      </c>
      <c r="B922" s="8" t="s">
        <v>36</v>
      </c>
      <c r="C922" s="8" t="s">
        <v>39</v>
      </c>
      <c r="D922" s="9" t="s">
        <v>64</v>
      </c>
      <c r="E922" s="8">
        <v>2</v>
      </c>
      <c r="F922" s="8" t="s">
        <v>27</v>
      </c>
      <c r="G922" s="8" t="s">
        <v>14</v>
      </c>
      <c r="H922" s="8" t="s">
        <v>15</v>
      </c>
      <c r="I922" s="8">
        <v>2</v>
      </c>
      <c r="J922" s="8" t="s">
        <v>26</v>
      </c>
      <c r="K922" s="8" t="s">
        <v>32</v>
      </c>
      <c r="L922" s="8" t="s">
        <v>46</v>
      </c>
      <c r="M922" s="8" t="s">
        <v>18</v>
      </c>
      <c r="N922" s="8"/>
      <c r="O922" s="8"/>
    </row>
    <row r="923" spans="1:15" x14ac:dyDescent="0.2">
      <c r="A923" s="8">
        <v>12153</v>
      </c>
      <c r="B923" s="8" t="s">
        <v>37</v>
      </c>
      <c r="C923" s="8" t="s">
        <v>38</v>
      </c>
      <c r="D923" s="9" t="s">
        <v>65</v>
      </c>
      <c r="E923" s="8">
        <v>3</v>
      </c>
      <c r="F923" s="8" t="s">
        <v>19</v>
      </c>
      <c r="G923" s="8" t="s">
        <v>21</v>
      </c>
      <c r="H923" s="8" t="s">
        <v>15</v>
      </c>
      <c r="I923" s="8">
        <v>1</v>
      </c>
      <c r="J923" s="8" t="s">
        <v>23</v>
      </c>
      <c r="K923" s="8" t="s">
        <v>32</v>
      </c>
      <c r="L923" s="8" t="s">
        <v>46</v>
      </c>
      <c r="M923" s="8" t="s">
        <v>15</v>
      </c>
      <c r="N923" s="8"/>
      <c r="O923" s="8"/>
    </row>
    <row r="924" spans="1:15" x14ac:dyDescent="0.2">
      <c r="A924" s="8">
        <v>16895</v>
      </c>
      <c r="B924" s="8" t="s">
        <v>36</v>
      </c>
      <c r="C924" s="8" t="s">
        <v>38</v>
      </c>
      <c r="D924" s="9" t="s">
        <v>64</v>
      </c>
      <c r="E924" s="8">
        <v>3</v>
      </c>
      <c r="F924" s="8" t="s">
        <v>19</v>
      </c>
      <c r="G924" s="8" t="s">
        <v>21</v>
      </c>
      <c r="H924" s="8" t="s">
        <v>18</v>
      </c>
      <c r="I924" s="8">
        <v>2</v>
      </c>
      <c r="J924" s="8" t="s">
        <v>26</v>
      </c>
      <c r="K924" s="8" t="s">
        <v>32</v>
      </c>
      <c r="L924" s="8" t="s">
        <v>46</v>
      </c>
      <c r="M924" s="8" t="s">
        <v>15</v>
      </c>
      <c r="N924" s="8"/>
      <c r="O924" s="8"/>
    </row>
    <row r="925" spans="1:15" x14ac:dyDescent="0.2">
      <c r="A925" s="8">
        <v>26728</v>
      </c>
      <c r="B925" s="8" t="s">
        <v>37</v>
      </c>
      <c r="C925" s="8" t="s">
        <v>39</v>
      </c>
      <c r="D925" s="9" t="s">
        <v>65</v>
      </c>
      <c r="E925" s="8">
        <v>3</v>
      </c>
      <c r="F925" s="8" t="s">
        <v>31</v>
      </c>
      <c r="G925" s="8" t="s">
        <v>28</v>
      </c>
      <c r="H925" s="8" t="s">
        <v>18</v>
      </c>
      <c r="I925" s="8">
        <v>2</v>
      </c>
      <c r="J925" s="8" t="s">
        <v>26</v>
      </c>
      <c r="K925" s="8" t="s">
        <v>32</v>
      </c>
      <c r="L925" s="8" t="s">
        <v>46</v>
      </c>
      <c r="M925" s="8" t="s">
        <v>15</v>
      </c>
      <c r="N925" s="8"/>
      <c r="O925" s="8"/>
    </row>
    <row r="926" spans="1:15" x14ac:dyDescent="0.2">
      <c r="A926" s="8">
        <v>11090</v>
      </c>
      <c r="B926" s="8" t="s">
        <v>37</v>
      </c>
      <c r="C926" s="8" t="s">
        <v>39</v>
      </c>
      <c r="D926" s="9" t="s">
        <v>65</v>
      </c>
      <c r="E926" s="8">
        <v>2</v>
      </c>
      <c r="F926" s="8" t="s">
        <v>19</v>
      </c>
      <c r="G926" s="8" t="s">
        <v>21</v>
      </c>
      <c r="H926" s="8" t="s">
        <v>15</v>
      </c>
      <c r="I926" s="8">
        <v>1</v>
      </c>
      <c r="J926" s="8" t="s">
        <v>22</v>
      </c>
      <c r="K926" s="8" t="s">
        <v>32</v>
      </c>
      <c r="L926" s="8" t="s">
        <v>46</v>
      </c>
      <c r="M926" s="8" t="s">
        <v>15</v>
      </c>
      <c r="N926" s="8"/>
      <c r="O926" s="8"/>
    </row>
    <row r="927" spans="1:15" x14ac:dyDescent="0.2">
      <c r="A927" s="8">
        <v>15862</v>
      </c>
      <c r="B927" s="8" t="s">
        <v>37</v>
      </c>
      <c r="C927" s="8" t="s">
        <v>38</v>
      </c>
      <c r="D927" s="9" t="s">
        <v>65</v>
      </c>
      <c r="E927" s="8">
        <v>0</v>
      </c>
      <c r="F927" s="8" t="s">
        <v>31</v>
      </c>
      <c r="G927" s="8" t="s">
        <v>14</v>
      </c>
      <c r="H927" s="8" t="s">
        <v>15</v>
      </c>
      <c r="I927" s="8">
        <v>0</v>
      </c>
      <c r="J927" s="8" t="s">
        <v>26</v>
      </c>
      <c r="K927" s="8" t="s">
        <v>32</v>
      </c>
      <c r="L927" s="8" t="s">
        <v>48</v>
      </c>
      <c r="M927" s="8" t="s">
        <v>15</v>
      </c>
      <c r="N927" s="8"/>
      <c r="O927" s="8"/>
    </row>
    <row r="928" spans="1:15" x14ac:dyDescent="0.2">
      <c r="A928" s="8">
        <v>26495</v>
      </c>
      <c r="B928" s="8" t="s">
        <v>37</v>
      </c>
      <c r="C928" s="8" t="s">
        <v>38</v>
      </c>
      <c r="D928" s="9" t="s">
        <v>64</v>
      </c>
      <c r="E928" s="8">
        <v>2</v>
      </c>
      <c r="F928" s="8" t="s">
        <v>27</v>
      </c>
      <c r="G928" s="8" t="s">
        <v>21</v>
      </c>
      <c r="H928" s="8" t="s">
        <v>15</v>
      </c>
      <c r="I928" s="8">
        <v>2</v>
      </c>
      <c r="J928" s="8" t="s">
        <v>30</v>
      </c>
      <c r="K928" s="8" t="s">
        <v>32</v>
      </c>
      <c r="L928" s="8" t="s">
        <v>46</v>
      </c>
      <c r="M928" s="8" t="s">
        <v>18</v>
      </c>
      <c r="N928" s="8"/>
      <c r="O928" s="8"/>
    </row>
    <row r="929" spans="1:15" x14ac:dyDescent="0.2">
      <c r="A929" s="8">
        <v>11823</v>
      </c>
      <c r="B929" s="8" t="s">
        <v>36</v>
      </c>
      <c r="C929" s="8" t="s">
        <v>38</v>
      </c>
      <c r="D929" s="9" t="s">
        <v>65</v>
      </c>
      <c r="E929" s="8">
        <v>0</v>
      </c>
      <c r="F929" s="8" t="s">
        <v>31</v>
      </c>
      <c r="G929" s="8" t="s">
        <v>21</v>
      </c>
      <c r="H929" s="8" t="s">
        <v>15</v>
      </c>
      <c r="I929" s="8">
        <v>0</v>
      </c>
      <c r="J929" s="8" t="s">
        <v>22</v>
      </c>
      <c r="K929" s="8" t="s">
        <v>32</v>
      </c>
      <c r="L929" s="8" t="s">
        <v>46</v>
      </c>
      <c r="M929" s="8" t="s">
        <v>18</v>
      </c>
      <c r="N929" s="8"/>
      <c r="O929" s="8"/>
    </row>
    <row r="930" spans="1:15" x14ac:dyDescent="0.2">
      <c r="A930" s="8">
        <v>23449</v>
      </c>
      <c r="B930" s="8" t="s">
        <v>36</v>
      </c>
      <c r="C930" s="8" t="s">
        <v>39</v>
      </c>
      <c r="D930" s="9" t="s">
        <v>65</v>
      </c>
      <c r="E930" s="8">
        <v>2</v>
      </c>
      <c r="F930" s="8" t="s">
        <v>27</v>
      </c>
      <c r="G930" s="8" t="s">
        <v>21</v>
      </c>
      <c r="H930" s="8" t="s">
        <v>15</v>
      </c>
      <c r="I930" s="8">
        <v>2</v>
      </c>
      <c r="J930" s="8" t="s">
        <v>23</v>
      </c>
      <c r="K930" s="8" t="s">
        <v>32</v>
      </c>
      <c r="L930" s="8" t="s">
        <v>46</v>
      </c>
      <c r="M930" s="8" t="s">
        <v>18</v>
      </c>
      <c r="N930" s="8"/>
      <c r="O930" s="8"/>
    </row>
    <row r="931" spans="1:15" x14ac:dyDescent="0.2">
      <c r="A931" s="8">
        <v>23459</v>
      </c>
      <c r="B931" s="8" t="s">
        <v>36</v>
      </c>
      <c r="C931" s="8" t="s">
        <v>39</v>
      </c>
      <c r="D931" s="9" t="s">
        <v>65</v>
      </c>
      <c r="E931" s="8">
        <v>2</v>
      </c>
      <c r="F931" s="8" t="s">
        <v>27</v>
      </c>
      <c r="G931" s="8" t="s">
        <v>21</v>
      </c>
      <c r="H931" s="8" t="s">
        <v>15</v>
      </c>
      <c r="I931" s="8">
        <v>2</v>
      </c>
      <c r="J931" s="8" t="s">
        <v>23</v>
      </c>
      <c r="K931" s="8" t="s">
        <v>32</v>
      </c>
      <c r="L931" s="8" t="s">
        <v>46</v>
      </c>
      <c r="M931" s="8" t="s">
        <v>18</v>
      </c>
      <c r="N931" s="8"/>
      <c r="O931" s="8"/>
    </row>
    <row r="932" spans="1:15" x14ac:dyDescent="0.2">
      <c r="A932" s="8">
        <v>19543</v>
      </c>
      <c r="B932" s="8" t="s">
        <v>36</v>
      </c>
      <c r="C932" s="8" t="s">
        <v>39</v>
      </c>
      <c r="D932" s="9" t="s">
        <v>65</v>
      </c>
      <c r="E932" s="8">
        <v>5</v>
      </c>
      <c r="F932" s="8" t="s">
        <v>31</v>
      </c>
      <c r="G932" s="8" t="s">
        <v>21</v>
      </c>
      <c r="H932" s="8" t="s">
        <v>18</v>
      </c>
      <c r="I932" s="8">
        <v>3</v>
      </c>
      <c r="J932" s="8" t="s">
        <v>30</v>
      </c>
      <c r="K932" s="8" t="s">
        <v>32</v>
      </c>
      <c r="L932" s="8" t="s">
        <v>46</v>
      </c>
      <c r="M932" s="8" t="s">
        <v>18</v>
      </c>
      <c r="N932" s="8"/>
      <c r="O932" s="8"/>
    </row>
    <row r="933" spans="1:15" x14ac:dyDescent="0.2">
      <c r="A933" s="8">
        <v>14914</v>
      </c>
      <c r="B933" s="8" t="s">
        <v>36</v>
      </c>
      <c r="C933" s="8" t="s">
        <v>38</v>
      </c>
      <c r="D933" s="9" t="s">
        <v>64</v>
      </c>
      <c r="E933" s="8">
        <v>1</v>
      </c>
      <c r="F933" s="8" t="s">
        <v>19</v>
      </c>
      <c r="G933" s="8" t="s">
        <v>20</v>
      </c>
      <c r="H933" s="8" t="s">
        <v>15</v>
      </c>
      <c r="I933" s="8">
        <v>1</v>
      </c>
      <c r="J933" s="8" t="s">
        <v>26</v>
      </c>
      <c r="K933" s="8" t="s">
        <v>32</v>
      </c>
      <c r="L933" s="8" t="s">
        <v>46</v>
      </c>
      <c r="M933" s="8" t="s">
        <v>15</v>
      </c>
      <c r="N933" s="8"/>
      <c r="O933" s="8"/>
    </row>
    <row r="934" spans="1:15" x14ac:dyDescent="0.2">
      <c r="A934" s="8">
        <v>12033</v>
      </c>
      <c r="B934" s="8" t="s">
        <v>37</v>
      </c>
      <c r="C934" s="8" t="s">
        <v>38</v>
      </c>
      <c r="D934" s="9" t="s">
        <v>64</v>
      </c>
      <c r="E934" s="8">
        <v>0</v>
      </c>
      <c r="F934" s="8" t="s">
        <v>27</v>
      </c>
      <c r="G934" s="8" t="s">
        <v>14</v>
      </c>
      <c r="H934" s="8" t="s">
        <v>18</v>
      </c>
      <c r="I934" s="8">
        <v>2</v>
      </c>
      <c r="J934" s="8" t="s">
        <v>16</v>
      </c>
      <c r="K934" s="8" t="s">
        <v>32</v>
      </c>
      <c r="L934" s="8" t="s">
        <v>48</v>
      </c>
      <c r="M934" s="8" t="s">
        <v>15</v>
      </c>
      <c r="N934" s="8"/>
      <c r="O934" s="8"/>
    </row>
    <row r="935" spans="1:15" x14ac:dyDescent="0.2">
      <c r="A935" s="8">
        <v>11941</v>
      </c>
      <c r="B935" s="8" t="s">
        <v>37</v>
      </c>
      <c r="C935" s="8" t="s">
        <v>39</v>
      </c>
      <c r="D935" s="9" t="s">
        <v>65</v>
      </c>
      <c r="E935" s="8">
        <v>0</v>
      </c>
      <c r="F935" s="8" t="s">
        <v>19</v>
      </c>
      <c r="G935" s="8" t="s">
        <v>14</v>
      </c>
      <c r="H935" s="8" t="s">
        <v>15</v>
      </c>
      <c r="I935" s="8">
        <v>0</v>
      </c>
      <c r="J935" s="8" t="s">
        <v>23</v>
      </c>
      <c r="K935" s="8" t="s">
        <v>32</v>
      </c>
      <c r="L935" s="8" t="s">
        <v>48</v>
      </c>
      <c r="M935" s="8" t="s">
        <v>18</v>
      </c>
      <c r="N935" s="8"/>
      <c r="O935" s="8"/>
    </row>
    <row r="936" spans="1:15" x14ac:dyDescent="0.2">
      <c r="A936" s="8">
        <v>14389</v>
      </c>
      <c r="B936" s="8" t="s">
        <v>36</v>
      </c>
      <c r="C936" s="8" t="s">
        <v>39</v>
      </c>
      <c r="D936" s="9" t="s">
        <v>65</v>
      </c>
      <c r="E936" s="8">
        <v>2</v>
      </c>
      <c r="F936" s="8" t="s">
        <v>13</v>
      </c>
      <c r="G936" s="8" t="s">
        <v>28</v>
      </c>
      <c r="H936" s="8" t="s">
        <v>15</v>
      </c>
      <c r="I936" s="8">
        <v>0</v>
      </c>
      <c r="J936" s="8" t="s">
        <v>22</v>
      </c>
      <c r="K936" s="8" t="s">
        <v>32</v>
      </c>
      <c r="L936" s="8" t="s">
        <v>46</v>
      </c>
      <c r="M936" s="8" t="s">
        <v>18</v>
      </c>
      <c r="N936" s="8"/>
      <c r="O936" s="8"/>
    </row>
    <row r="937" spans="1:15" x14ac:dyDescent="0.2">
      <c r="A937" s="8">
        <v>18050</v>
      </c>
      <c r="B937" s="8" t="s">
        <v>36</v>
      </c>
      <c r="C937" s="8" t="s">
        <v>38</v>
      </c>
      <c r="D937" s="9" t="s">
        <v>65</v>
      </c>
      <c r="E937" s="8">
        <v>1</v>
      </c>
      <c r="F937" s="8" t="s">
        <v>19</v>
      </c>
      <c r="G937" s="8" t="s">
        <v>14</v>
      </c>
      <c r="H937" s="8" t="s">
        <v>15</v>
      </c>
      <c r="I937" s="8">
        <v>1</v>
      </c>
      <c r="J937" s="8" t="s">
        <v>16</v>
      </c>
      <c r="K937" s="8" t="s">
        <v>32</v>
      </c>
      <c r="L937" s="8" t="s">
        <v>46</v>
      </c>
      <c r="M937" s="8" t="s">
        <v>15</v>
      </c>
      <c r="N937" s="8"/>
      <c r="O937" s="8"/>
    </row>
    <row r="938" spans="1:15" x14ac:dyDescent="0.2">
      <c r="A938" s="8">
        <v>19856</v>
      </c>
      <c r="B938" s="8" t="s">
        <v>36</v>
      </c>
      <c r="C938" s="8" t="s">
        <v>38</v>
      </c>
      <c r="D938" s="9" t="s">
        <v>65</v>
      </c>
      <c r="E938" s="8">
        <v>4</v>
      </c>
      <c r="F938" s="8" t="s">
        <v>13</v>
      </c>
      <c r="G938" s="8" t="s">
        <v>28</v>
      </c>
      <c r="H938" s="8" t="s">
        <v>15</v>
      </c>
      <c r="I938" s="8">
        <v>2</v>
      </c>
      <c r="J938" s="8" t="s">
        <v>22</v>
      </c>
      <c r="K938" s="8" t="s">
        <v>32</v>
      </c>
      <c r="L938" s="8" t="s">
        <v>47</v>
      </c>
      <c r="M938" s="8" t="s">
        <v>18</v>
      </c>
      <c r="N938" s="8"/>
      <c r="O938" s="8"/>
    </row>
    <row r="939" spans="1:15" x14ac:dyDescent="0.2">
      <c r="A939" s="8">
        <v>11663</v>
      </c>
      <c r="B939" s="8" t="s">
        <v>36</v>
      </c>
      <c r="C939" s="8" t="s">
        <v>39</v>
      </c>
      <c r="D939" s="9" t="s">
        <v>65</v>
      </c>
      <c r="E939" s="8">
        <v>4</v>
      </c>
      <c r="F939" s="8" t="s">
        <v>31</v>
      </c>
      <c r="G939" s="8" t="s">
        <v>21</v>
      </c>
      <c r="H939" s="8" t="s">
        <v>15</v>
      </c>
      <c r="I939" s="8">
        <v>0</v>
      </c>
      <c r="J939" s="8" t="s">
        <v>16</v>
      </c>
      <c r="K939" s="8" t="s">
        <v>32</v>
      </c>
      <c r="L939" s="8" t="s">
        <v>48</v>
      </c>
      <c r="M939" s="8" t="s">
        <v>15</v>
      </c>
      <c r="N939" s="8"/>
      <c r="O939" s="8"/>
    </row>
    <row r="940" spans="1:15" x14ac:dyDescent="0.2">
      <c r="A940" s="8">
        <v>27740</v>
      </c>
      <c r="B940" s="8" t="s">
        <v>36</v>
      </c>
      <c r="C940" s="8" t="s">
        <v>38</v>
      </c>
      <c r="D940" s="9" t="s">
        <v>64</v>
      </c>
      <c r="E940" s="8">
        <v>0</v>
      </c>
      <c r="F940" s="8" t="s">
        <v>27</v>
      </c>
      <c r="G940" s="8" t="s">
        <v>14</v>
      </c>
      <c r="H940" s="8" t="s">
        <v>15</v>
      </c>
      <c r="I940" s="8">
        <v>2</v>
      </c>
      <c r="J940" s="8" t="s">
        <v>23</v>
      </c>
      <c r="K940" s="8" t="s">
        <v>32</v>
      </c>
      <c r="L940" s="8" t="s">
        <v>48</v>
      </c>
      <c r="M940" s="8" t="s">
        <v>18</v>
      </c>
      <c r="N940" s="8"/>
      <c r="O940" s="8"/>
    </row>
    <row r="941" spans="1:15" x14ac:dyDescent="0.2">
      <c r="A941" s="8">
        <v>23455</v>
      </c>
      <c r="B941" s="8" t="s">
        <v>37</v>
      </c>
      <c r="C941" s="8" t="s">
        <v>39</v>
      </c>
      <c r="D941" s="9" t="s">
        <v>65</v>
      </c>
      <c r="E941" s="8">
        <v>2</v>
      </c>
      <c r="F941" s="8" t="s">
        <v>29</v>
      </c>
      <c r="G941" s="8" t="s">
        <v>14</v>
      </c>
      <c r="H941" s="8" t="s">
        <v>18</v>
      </c>
      <c r="I941" s="8">
        <v>2</v>
      </c>
      <c r="J941" s="8" t="s">
        <v>26</v>
      </c>
      <c r="K941" s="8" t="s">
        <v>32</v>
      </c>
      <c r="L941" s="8" t="s">
        <v>46</v>
      </c>
      <c r="M941" s="8" t="s">
        <v>18</v>
      </c>
      <c r="N941" s="8"/>
      <c r="O941" s="8"/>
    </row>
    <row r="942" spans="1:15" x14ac:dyDescent="0.2">
      <c r="A942" s="8">
        <v>15292</v>
      </c>
      <c r="B942" s="8" t="s">
        <v>37</v>
      </c>
      <c r="C942" s="8" t="s">
        <v>38</v>
      </c>
      <c r="D942" s="9" t="s">
        <v>65</v>
      </c>
      <c r="E942" s="8">
        <v>1</v>
      </c>
      <c r="F942" s="8" t="s">
        <v>31</v>
      </c>
      <c r="G942" s="8" t="s">
        <v>14</v>
      </c>
      <c r="H942" s="8" t="s">
        <v>15</v>
      </c>
      <c r="I942" s="8">
        <v>0</v>
      </c>
      <c r="J942" s="8" t="s">
        <v>26</v>
      </c>
      <c r="K942" s="8" t="s">
        <v>32</v>
      </c>
      <c r="L942" s="8" t="s">
        <v>48</v>
      </c>
      <c r="M942" s="8" t="s">
        <v>18</v>
      </c>
      <c r="N942" s="8"/>
      <c r="O942" s="8"/>
    </row>
    <row r="943" spans="1:15" x14ac:dyDescent="0.2">
      <c r="A943" s="8">
        <v>21587</v>
      </c>
      <c r="B943" s="8" t="s">
        <v>36</v>
      </c>
      <c r="C943" s="8" t="s">
        <v>38</v>
      </c>
      <c r="D943" s="9" t="s">
        <v>65</v>
      </c>
      <c r="E943" s="8">
        <v>1</v>
      </c>
      <c r="F943" s="8" t="s">
        <v>31</v>
      </c>
      <c r="G943" s="8" t="s">
        <v>14</v>
      </c>
      <c r="H943" s="8" t="s">
        <v>15</v>
      </c>
      <c r="I943" s="8">
        <v>0</v>
      </c>
      <c r="J943" s="8" t="s">
        <v>22</v>
      </c>
      <c r="K943" s="8" t="s">
        <v>32</v>
      </c>
      <c r="L943" s="8" t="s">
        <v>48</v>
      </c>
      <c r="M943" s="8" t="s">
        <v>15</v>
      </c>
      <c r="N943" s="8"/>
      <c r="O943" s="8"/>
    </row>
    <row r="944" spans="1:15" x14ac:dyDescent="0.2">
      <c r="A944" s="8">
        <v>23513</v>
      </c>
      <c r="B944" s="8" t="s">
        <v>36</v>
      </c>
      <c r="C944" s="8" t="s">
        <v>38</v>
      </c>
      <c r="D944" s="9" t="s">
        <v>64</v>
      </c>
      <c r="E944" s="8">
        <v>3</v>
      </c>
      <c r="F944" s="8" t="s">
        <v>19</v>
      </c>
      <c r="G944" s="8" t="s">
        <v>21</v>
      </c>
      <c r="H944" s="8" t="s">
        <v>15</v>
      </c>
      <c r="I944" s="8">
        <v>2</v>
      </c>
      <c r="J944" s="8" t="s">
        <v>23</v>
      </c>
      <c r="K944" s="8" t="s">
        <v>32</v>
      </c>
      <c r="L944" s="8" t="s">
        <v>46</v>
      </c>
      <c r="M944" s="8" t="s">
        <v>18</v>
      </c>
      <c r="N944" s="8"/>
      <c r="O944" s="8"/>
    </row>
    <row r="945" spans="1:15" x14ac:dyDescent="0.2">
      <c r="A945" s="8">
        <v>24322</v>
      </c>
      <c r="B945" s="8" t="s">
        <v>36</v>
      </c>
      <c r="C945" s="8" t="s">
        <v>38</v>
      </c>
      <c r="D945" s="9" t="s">
        <v>65</v>
      </c>
      <c r="E945" s="8">
        <v>4</v>
      </c>
      <c r="F945" s="8" t="s">
        <v>13</v>
      </c>
      <c r="G945" s="8" t="s">
        <v>14</v>
      </c>
      <c r="H945" s="8" t="s">
        <v>18</v>
      </c>
      <c r="I945" s="8">
        <v>2</v>
      </c>
      <c r="J945" s="8" t="s">
        <v>16</v>
      </c>
      <c r="K945" s="8" t="s">
        <v>32</v>
      </c>
      <c r="L945" s="8" t="s">
        <v>46</v>
      </c>
      <c r="M945" s="8" t="s">
        <v>18</v>
      </c>
      <c r="N945" s="8"/>
      <c r="O945" s="8"/>
    </row>
    <row r="946" spans="1:15" x14ac:dyDescent="0.2">
      <c r="A946" s="8">
        <v>26298</v>
      </c>
      <c r="B946" s="8" t="s">
        <v>36</v>
      </c>
      <c r="C946" s="8" t="s">
        <v>38</v>
      </c>
      <c r="D946" s="9" t="s">
        <v>65</v>
      </c>
      <c r="E946" s="8">
        <v>1</v>
      </c>
      <c r="F946" s="8" t="s">
        <v>13</v>
      </c>
      <c r="G946" s="8" t="s">
        <v>14</v>
      </c>
      <c r="H946" s="8" t="s">
        <v>15</v>
      </c>
      <c r="I946" s="8">
        <v>0</v>
      </c>
      <c r="J946" s="8" t="s">
        <v>22</v>
      </c>
      <c r="K946" s="8" t="s">
        <v>32</v>
      </c>
      <c r="L946" s="8" t="s">
        <v>48</v>
      </c>
      <c r="M946" s="8" t="s">
        <v>15</v>
      </c>
      <c r="N946" s="8"/>
      <c r="O946" s="8"/>
    </row>
    <row r="947" spans="1:15" x14ac:dyDescent="0.2">
      <c r="A947" s="8">
        <v>25419</v>
      </c>
      <c r="B947" s="8" t="s">
        <v>37</v>
      </c>
      <c r="C947" s="8" t="s">
        <v>39</v>
      </c>
      <c r="D947" s="9" t="s">
        <v>65</v>
      </c>
      <c r="E947" s="8">
        <v>2</v>
      </c>
      <c r="F947" s="8" t="s">
        <v>13</v>
      </c>
      <c r="G947" s="8" t="s">
        <v>14</v>
      </c>
      <c r="H947" s="8" t="s">
        <v>18</v>
      </c>
      <c r="I947" s="8">
        <v>1</v>
      </c>
      <c r="J947" s="8" t="s">
        <v>16</v>
      </c>
      <c r="K947" s="8" t="s">
        <v>32</v>
      </c>
      <c r="L947" s="8" t="s">
        <v>48</v>
      </c>
      <c r="M947" s="8" t="s">
        <v>15</v>
      </c>
      <c r="N947" s="8"/>
      <c r="O947" s="8"/>
    </row>
    <row r="948" spans="1:15" x14ac:dyDescent="0.2">
      <c r="A948" s="8">
        <v>13343</v>
      </c>
      <c r="B948" s="8" t="s">
        <v>36</v>
      </c>
      <c r="C948" s="8" t="s">
        <v>38</v>
      </c>
      <c r="D948" s="9" t="s">
        <v>65</v>
      </c>
      <c r="E948" s="8">
        <v>5</v>
      </c>
      <c r="F948" s="8" t="s">
        <v>13</v>
      </c>
      <c r="G948" s="8" t="s">
        <v>28</v>
      </c>
      <c r="H948" s="8" t="s">
        <v>15</v>
      </c>
      <c r="I948" s="8">
        <v>2</v>
      </c>
      <c r="J948" s="8" t="s">
        <v>26</v>
      </c>
      <c r="K948" s="8" t="s">
        <v>32</v>
      </c>
      <c r="L948" s="8" t="s">
        <v>47</v>
      </c>
      <c r="M948" s="8" t="s">
        <v>15</v>
      </c>
      <c r="N948" s="8"/>
      <c r="O948" s="8"/>
    </row>
    <row r="949" spans="1:15" x14ac:dyDescent="0.2">
      <c r="A949" s="8">
        <v>11303</v>
      </c>
      <c r="B949" s="8" t="s">
        <v>37</v>
      </c>
      <c r="C949" s="8" t="s">
        <v>38</v>
      </c>
      <c r="D949" s="9" t="s">
        <v>65</v>
      </c>
      <c r="E949" s="8">
        <v>4</v>
      </c>
      <c r="F949" s="8" t="s">
        <v>27</v>
      </c>
      <c r="G949" s="8" t="s">
        <v>21</v>
      </c>
      <c r="H949" s="8" t="s">
        <v>18</v>
      </c>
      <c r="I949" s="8">
        <v>3</v>
      </c>
      <c r="J949" s="8" t="s">
        <v>26</v>
      </c>
      <c r="K949" s="8" t="s">
        <v>32</v>
      </c>
      <c r="L949" s="8" t="s">
        <v>46</v>
      </c>
      <c r="M949" s="8" t="s">
        <v>15</v>
      </c>
      <c r="N949" s="8"/>
      <c r="O949" s="8"/>
    </row>
    <row r="950" spans="1:15" x14ac:dyDescent="0.2">
      <c r="A950" s="8">
        <v>21693</v>
      </c>
      <c r="B950" s="8" t="s">
        <v>37</v>
      </c>
      <c r="C950" s="8" t="s">
        <v>38</v>
      </c>
      <c r="D950" s="9" t="s">
        <v>65</v>
      </c>
      <c r="E950" s="8">
        <v>0</v>
      </c>
      <c r="F950" s="8" t="s">
        <v>31</v>
      </c>
      <c r="G950" s="8" t="s">
        <v>14</v>
      </c>
      <c r="H950" s="8" t="s">
        <v>18</v>
      </c>
      <c r="I950" s="8">
        <v>0</v>
      </c>
      <c r="J950" s="8" t="s">
        <v>16</v>
      </c>
      <c r="K950" s="8" t="s">
        <v>32</v>
      </c>
      <c r="L950" s="8" t="s">
        <v>46</v>
      </c>
      <c r="M950" s="8" t="s">
        <v>18</v>
      </c>
      <c r="N950" s="8"/>
      <c r="O950" s="8"/>
    </row>
    <row r="951" spans="1:15" x14ac:dyDescent="0.2">
      <c r="A951" s="8">
        <v>28056</v>
      </c>
      <c r="B951" s="8" t="s">
        <v>36</v>
      </c>
      <c r="C951" s="8" t="s">
        <v>39</v>
      </c>
      <c r="D951" s="9" t="s">
        <v>65</v>
      </c>
      <c r="E951" s="8">
        <v>2</v>
      </c>
      <c r="F951" s="8" t="s">
        <v>29</v>
      </c>
      <c r="G951" s="8" t="s">
        <v>14</v>
      </c>
      <c r="H951" s="8" t="s">
        <v>15</v>
      </c>
      <c r="I951" s="8">
        <v>2</v>
      </c>
      <c r="J951" s="8" t="s">
        <v>30</v>
      </c>
      <c r="K951" s="8" t="s">
        <v>32</v>
      </c>
      <c r="L951" s="8" t="s">
        <v>46</v>
      </c>
      <c r="M951" s="8" t="s">
        <v>18</v>
      </c>
      <c r="N951" s="8"/>
      <c r="O951" s="8"/>
    </row>
    <row r="952" spans="1:15" x14ac:dyDescent="0.2">
      <c r="A952" s="8">
        <v>11788</v>
      </c>
      <c r="B952" s="8" t="s">
        <v>37</v>
      </c>
      <c r="C952" s="8" t="s">
        <v>38</v>
      </c>
      <c r="D952" s="9" t="s">
        <v>65</v>
      </c>
      <c r="E952" s="8">
        <v>1</v>
      </c>
      <c r="F952" s="8" t="s">
        <v>31</v>
      </c>
      <c r="G952" s="8" t="s">
        <v>21</v>
      </c>
      <c r="H952" s="8" t="s">
        <v>15</v>
      </c>
      <c r="I952" s="8">
        <v>0</v>
      </c>
      <c r="J952" s="8" t="s">
        <v>22</v>
      </c>
      <c r="K952" s="8" t="s">
        <v>32</v>
      </c>
      <c r="L952" s="8" t="s">
        <v>48</v>
      </c>
      <c r="M952" s="8" t="s">
        <v>18</v>
      </c>
      <c r="N952" s="8"/>
      <c r="O952" s="8"/>
    </row>
    <row r="953" spans="1:15" x14ac:dyDescent="0.2">
      <c r="A953" s="8">
        <v>22296</v>
      </c>
      <c r="B953" s="8" t="s">
        <v>36</v>
      </c>
      <c r="C953" s="8" t="s">
        <v>39</v>
      </c>
      <c r="D953" s="9" t="s">
        <v>65</v>
      </c>
      <c r="E953" s="8">
        <v>0</v>
      </c>
      <c r="F953" s="8" t="s">
        <v>13</v>
      </c>
      <c r="G953" s="8" t="s">
        <v>21</v>
      </c>
      <c r="H953" s="8" t="s">
        <v>18</v>
      </c>
      <c r="I953" s="8">
        <v>1</v>
      </c>
      <c r="J953" s="8" t="s">
        <v>16</v>
      </c>
      <c r="K953" s="8" t="s">
        <v>32</v>
      </c>
      <c r="L953" s="8" t="s">
        <v>48</v>
      </c>
      <c r="M953" s="8" t="s">
        <v>18</v>
      </c>
      <c r="N953" s="8"/>
      <c r="O953" s="8"/>
    </row>
    <row r="954" spans="1:15" x14ac:dyDescent="0.2">
      <c r="A954" s="8">
        <v>15319</v>
      </c>
      <c r="B954" s="8" t="s">
        <v>36</v>
      </c>
      <c r="C954" s="8" t="s">
        <v>38</v>
      </c>
      <c r="D954" s="9" t="s">
        <v>65</v>
      </c>
      <c r="E954" s="8">
        <v>4</v>
      </c>
      <c r="F954" s="8" t="s">
        <v>13</v>
      </c>
      <c r="G954" s="8" t="s">
        <v>28</v>
      </c>
      <c r="H954" s="8" t="s">
        <v>18</v>
      </c>
      <c r="I954" s="8">
        <v>1</v>
      </c>
      <c r="J954" s="8" t="s">
        <v>26</v>
      </c>
      <c r="K954" s="8" t="s">
        <v>32</v>
      </c>
      <c r="L954" s="8" t="s">
        <v>46</v>
      </c>
      <c r="M954" s="8" t="s">
        <v>18</v>
      </c>
      <c r="N954" s="8"/>
      <c r="O954" s="8"/>
    </row>
    <row r="955" spans="1:15" x14ac:dyDescent="0.2">
      <c r="A955" s="8">
        <v>17654</v>
      </c>
      <c r="B955" s="8" t="s">
        <v>37</v>
      </c>
      <c r="C955" s="8" t="s">
        <v>38</v>
      </c>
      <c r="D955" s="9" t="s">
        <v>64</v>
      </c>
      <c r="E955" s="8">
        <v>3</v>
      </c>
      <c r="F955" s="8" t="s">
        <v>19</v>
      </c>
      <c r="G955" s="8" t="s">
        <v>20</v>
      </c>
      <c r="H955" s="8" t="s">
        <v>15</v>
      </c>
      <c r="I955" s="8">
        <v>1</v>
      </c>
      <c r="J955" s="8" t="s">
        <v>26</v>
      </c>
      <c r="K955" s="8" t="s">
        <v>32</v>
      </c>
      <c r="L955" s="8" t="s">
        <v>48</v>
      </c>
      <c r="M955" s="8" t="s">
        <v>15</v>
      </c>
      <c r="N955" s="8"/>
      <c r="O955" s="8"/>
    </row>
    <row r="956" spans="1:15" x14ac:dyDescent="0.2">
      <c r="A956" s="8">
        <v>14662</v>
      </c>
      <c r="B956" s="8" t="s">
        <v>36</v>
      </c>
      <c r="C956" s="8" t="s">
        <v>39</v>
      </c>
      <c r="D956" s="9" t="s">
        <v>65</v>
      </c>
      <c r="E956" s="8">
        <v>1</v>
      </c>
      <c r="F956" s="8" t="s">
        <v>13</v>
      </c>
      <c r="G956" s="8" t="s">
        <v>21</v>
      </c>
      <c r="H956" s="8" t="s">
        <v>15</v>
      </c>
      <c r="I956" s="8">
        <v>1</v>
      </c>
      <c r="J956" s="8" t="s">
        <v>16</v>
      </c>
      <c r="K956" s="8" t="s">
        <v>32</v>
      </c>
      <c r="L956" s="8" t="s">
        <v>46</v>
      </c>
      <c r="M956" s="8" t="s">
        <v>15</v>
      </c>
      <c r="N956" s="8"/>
      <c r="O956" s="8"/>
    </row>
    <row r="957" spans="1:15" x14ac:dyDescent="0.2">
      <c r="A957" s="8">
        <v>17541</v>
      </c>
      <c r="B957" s="8" t="s">
        <v>36</v>
      </c>
      <c r="C957" s="8" t="s">
        <v>38</v>
      </c>
      <c r="D957" s="9" t="s">
        <v>64</v>
      </c>
      <c r="E957" s="8">
        <v>4</v>
      </c>
      <c r="F957" s="8" t="s">
        <v>27</v>
      </c>
      <c r="G957" s="8" t="s">
        <v>14</v>
      </c>
      <c r="H957" s="8" t="s">
        <v>15</v>
      </c>
      <c r="I957" s="8">
        <v>2</v>
      </c>
      <c r="J957" s="8" t="s">
        <v>22</v>
      </c>
      <c r="K957" s="8" t="s">
        <v>32</v>
      </c>
      <c r="L957" s="8" t="s">
        <v>46</v>
      </c>
      <c r="M957" s="8" t="s">
        <v>18</v>
      </c>
      <c r="N957" s="8"/>
      <c r="O957" s="8"/>
    </row>
    <row r="958" spans="1:15" x14ac:dyDescent="0.2">
      <c r="A958" s="8">
        <v>13886</v>
      </c>
      <c r="B958" s="8" t="s">
        <v>36</v>
      </c>
      <c r="C958" s="8" t="s">
        <v>38</v>
      </c>
      <c r="D958" s="9" t="s">
        <v>65</v>
      </c>
      <c r="E958" s="8">
        <v>4</v>
      </c>
      <c r="F958" s="8" t="s">
        <v>31</v>
      </c>
      <c r="G958" s="8" t="s">
        <v>21</v>
      </c>
      <c r="H958" s="8" t="s">
        <v>15</v>
      </c>
      <c r="I958" s="8">
        <v>0</v>
      </c>
      <c r="J958" s="8" t="s">
        <v>22</v>
      </c>
      <c r="K958" s="8" t="s">
        <v>32</v>
      </c>
      <c r="L958" s="8" t="s">
        <v>48</v>
      </c>
      <c r="M958" s="8" t="s">
        <v>15</v>
      </c>
      <c r="N958" s="8"/>
      <c r="O958" s="8"/>
    </row>
    <row r="959" spans="1:15" x14ac:dyDescent="0.2">
      <c r="A959" s="8">
        <v>13073</v>
      </c>
      <c r="B959" s="8" t="s">
        <v>36</v>
      </c>
      <c r="C959" s="8" t="s">
        <v>38</v>
      </c>
      <c r="D959" s="9" t="s">
        <v>65</v>
      </c>
      <c r="E959" s="8">
        <v>0</v>
      </c>
      <c r="F959" s="8" t="s">
        <v>19</v>
      </c>
      <c r="G959" s="8" t="s">
        <v>21</v>
      </c>
      <c r="H959" s="8" t="s">
        <v>15</v>
      </c>
      <c r="I959" s="8">
        <v>2</v>
      </c>
      <c r="J959" s="8" t="s">
        <v>23</v>
      </c>
      <c r="K959" s="8" t="s">
        <v>32</v>
      </c>
      <c r="L959" s="8" t="s">
        <v>48</v>
      </c>
      <c r="M959" s="8" t="s">
        <v>18</v>
      </c>
      <c r="N959" s="8"/>
      <c r="O959" s="8"/>
    </row>
    <row r="960" spans="1:15" x14ac:dyDescent="0.2">
      <c r="A960" s="8">
        <v>21940</v>
      </c>
      <c r="B960" s="8" t="s">
        <v>36</v>
      </c>
      <c r="C960" s="8" t="s">
        <v>39</v>
      </c>
      <c r="D960" s="9" t="s">
        <v>65</v>
      </c>
      <c r="E960" s="8">
        <v>5</v>
      </c>
      <c r="F960" s="8" t="s">
        <v>31</v>
      </c>
      <c r="G960" s="8" t="s">
        <v>21</v>
      </c>
      <c r="H960" s="8" t="s">
        <v>15</v>
      </c>
      <c r="I960" s="8">
        <v>0</v>
      </c>
      <c r="J960" s="8" t="s">
        <v>16</v>
      </c>
      <c r="K960" s="8" t="s">
        <v>32</v>
      </c>
      <c r="L960" s="8" t="s">
        <v>46</v>
      </c>
      <c r="M960" s="8" t="s">
        <v>15</v>
      </c>
      <c r="N960" s="8"/>
      <c r="O960" s="8"/>
    </row>
    <row r="961" spans="1:15" x14ac:dyDescent="0.2">
      <c r="A961" s="8">
        <v>20196</v>
      </c>
      <c r="B961" s="8" t="s">
        <v>36</v>
      </c>
      <c r="C961" s="8" t="s">
        <v>39</v>
      </c>
      <c r="D961" s="9" t="s">
        <v>65</v>
      </c>
      <c r="E961" s="8">
        <v>1</v>
      </c>
      <c r="F961" s="8" t="s">
        <v>19</v>
      </c>
      <c r="G961" s="8" t="s">
        <v>14</v>
      </c>
      <c r="H961" s="8" t="s">
        <v>15</v>
      </c>
      <c r="I961" s="8">
        <v>1</v>
      </c>
      <c r="J961" s="8" t="s">
        <v>22</v>
      </c>
      <c r="K961" s="8" t="s">
        <v>32</v>
      </c>
      <c r="L961" s="8" t="s">
        <v>46</v>
      </c>
      <c r="M961" s="8" t="s">
        <v>15</v>
      </c>
      <c r="N961" s="8"/>
      <c r="O961" s="8"/>
    </row>
    <row r="962" spans="1:15" x14ac:dyDescent="0.2">
      <c r="A962" s="8">
        <v>23491</v>
      </c>
      <c r="B962" s="8" t="s">
        <v>37</v>
      </c>
      <c r="C962" s="8" t="s">
        <v>39</v>
      </c>
      <c r="D962" s="9" t="s">
        <v>65</v>
      </c>
      <c r="E962" s="8">
        <v>0</v>
      </c>
      <c r="F962" s="8" t="s">
        <v>19</v>
      </c>
      <c r="G962" s="8" t="s">
        <v>21</v>
      </c>
      <c r="H962" s="8" t="s">
        <v>18</v>
      </c>
      <c r="I962" s="8">
        <v>4</v>
      </c>
      <c r="J962" s="8" t="s">
        <v>26</v>
      </c>
      <c r="K962" s="8" t="s">
        <v>32</v>
      </c>
      <c r="L962" s="8" t="s">
        <v>46</v>
      </c>
      <c r="M962" s="8" t="s">
        <v>18</v>
      </c>
      <c r="N962" s="8"/>
      <c r="O962" s="8"/>
    </row>
    <row r="963" spans="1:15" x14ac:dyDescent="0.2">
      <c r="A963" s="8">
        <v>16651</v>
      </c>
      <c r="B963" s="8" t="s">
        <v>36</v>
      </c>
      <c r="C963" s="8" t="s">
        <v>38</v>
      </c>
      <c r="D963" s="9" t="s">
        <v>65</v>
      </c>
      <c r="E963" s="8">
        <v>2</v>
      </c>
      <c r="F963" s="8" t="s">
        <v>13</v>
      </c>
      <c r="G963" s="8" t="s">
        <v>28</v>
      </c>
      <c r="H963" s="8" t="s">
        <v>15</v>
      </c>
      <c r="I963" s="8">
        <v>3</v>
      </c>
      <c r="J963" s="8" t="s">
        <v>23</v>
      </c>
      <c r="K963" s="8" t="s">
        <v>32</v>
      </c>
      <c r="L963" s="8" t="s">
        <v>47</v>
      </c>
      <c r="M963" s="8" t="s">
        <v>18</v>
      </c>
      <c r="N963" s="8"/>
      <c r="O963" s="8"/>
    </row>
    <row r="964" spans="1:15" x14ac:dyDescent="0.2">
      <c r="A964" s="8">
        <v>16813</v>
      </c>
      <c r="B964" s="8" t="s">
        <v>36</v>
      </c>
      <c r="C964" s="8" t="s">
        <v>39</v>
      </c>
      <c r="D964" s="9" t="s">
        <v>65</v>
      </c>
      <c r="E964" s="8">
        <v>2</v>
      </c>
      <c r="F964" s="8" t="s">
        <v>19</v>
      </c>
      <c r="G964" s="8" t="s">
        <v>21</v>
      </c>
      <c r="H964" s="8" t="s">
        <v>15</v>
      </c>
      <c r="I964" s="8">
        <v>2</v>
      </c>
      <c r="J964" s="8" t="s">
        <v>30</v>
      </c>
      <c r="K964" s="8" t="s">
        <v>32</v>
      </c>
      <c r="L964" s="8" t="s">
        <v>46</v>
      </c>
      <c r="M964" s="8" t="s">
        <v>18</v>
      </c>
      <c r="N964" s="8"/>
      <c r="O964" s="8"/>
    </row>
    <row r="965" spans="1:15" x14ac:dyDescent="0.2">
      <c r="A965" s="8">
        <v>16007</v>
      </c>
      <c r="B965" s="8" t="s">
        <v>36</v>
      </c>
      <c r="C965" s="8" t="s">
        <v>38</v>
      </c>
      <c r="D965" s="9" t="s">
        <v>65</v>
      </c>
      <c r="E965" s="8">
        <v>5</v>
      </c>
      <c r="F965" s="8" t="s">
        <v>13</v>
      </c>
      <c r="G965" s="8" t="s">
        <v>28</v>
      </c>
      <c r="H965" s="8" t="s">
        <v>15</v>
      </c>
      <c r="I965" s="8">
        <v>2</v>
      </c>
      <c r="J965" s="8" t="s">
        <v>26</v>
      </c>
      <c r="K965" s="8" t="s">
        <v>32</v>
      </c>
      <c r="L965" s="8" t="s">
        <v>47</v>
      </c>
      <c r="M965" s="8" t="s">
        <v>15</v>
      </c>
      <c r="N965" s="8"/>
      <c r="O965" s="8"/>
    </row>
    <row r="966" spans="1:15" x14ac:dyDescent="0.2">
      <c r="A966" s="8">
        <v>27434</v>
      </c>
      <c r="B966" s="8" t="s">
        <v>37</v>
      </c>
      <c r="C966" s="8" t="s">
        <v>39</v>
      </c>
      <c r="D966" s="9" t="s">
        <v>65</v>
      </c>
      <c r="E966" s="8">
        <v>4</v>
      </c>
      <c r="F966" s="8" t="s">
        <v>19</v>
      </c>
      <c r="G966" s="8" t="s">
        <v>21</v>
      </c>
      <c r="H966" s="8" t="s">
        <v>15</v>
      </c>
      <c r="I966" s="8">
        <v>1</v>
      </c>
      <c r="J966" s="8" t="s">
        <v>30</v>
      </c>
      <c r="K966" s="8" t="s">
        <v>32</v>
      </c>
      <c r="L966" s="8" t="s">
        <v>46</v>
      </c>
      <c r="M966" s="8" t="s">
        <v>18</v>
      </c>
      <c r="N966" s="8"/>
      <c r="O966" s="8"/>
    </row>
    <row r="967" spans="1:15" x14ac:dyDescent="0.2">
      <c r="A967" s="8">
        <v>27756</v>
      </c>
      <c r="B967" s="8" t="s">
        <v>37</v>
      </c>
      <c r="C967" s="8" t="s">
        <v>38</v>
      </c>
      <c r="D967" s="9" t="s">
        <v>65</v>
      </c>
      <c r="E967" s="8">
        <v>3</v>
      </c>
      <c r="F967" s="8" t="s">
        <v>13</v>
      </c>
      <c r="G967" s="8" t="s">
        <v>14</v>
      </c>
      <c r="H967" s="8" t="s">
        <v>18</v>
      </c>
      <c r="I967" s="8">
        <v>1</v>
      </c>
      <c r="J967" s="8" t="s">
        <v>16</v>
      </c>
      <c r="K967" s="8" t="s">
        <v>32</v>
      </c>
      <c r="L967" s="8" t="s">
        <v>46</v>
      </c>
      <c r="M967" s="8" t="s">
        <v>18</v>
      </c>
      <c r="N967" s="8"/>
      <c r="O967" s="8"/>
    </row>
    <row r="968" spans="1:15" x14ac:dyDescent="0.2">
      <c r="A968" s="8">
        <v>23818</v>
      </c>
      <c r="B968" s="8" t="s">
        <v>36</v>
      </c>
      <c r="C968" s="8" t="s">
        <v>38</v>
      </c>
      <c r="D968" s="9" t="s">
        <v>65</v>
      </c>
      <c r="E968" s="8">
        <v>0</v>
      </c>
      <c r="F968" s="8" t="s">
        <v>31</v>
      </c>
      <c r="G968" s="8" t="s">
        <v>14</v>
      </c>
      <c r="H968" s="8" t="s">
        <v>15</v>
      </c>
      <c r="I968" s="8">
        <v>0</v>
      </c>
      <c r="J968" s="8" t="s">
        <v>26</v>
      </c>
      <c r="K968" s="8" t="s">
        <v>32</v>
      </c>
      <c r="L968" s="8" t="s">
        <v>48</v>
      </c>
      <c r="M968" s="8" t="s">
        <v>15</v>
      </c>
      <c r="N968" s="8"/>
      <c r="O968" s="8"/>
    </row>
    <row r="969" spans="1:15" x14ac:dyDescent="0.2">
      <c r="A969" s="8">
        <v>19012</v>
      </c>
      <c r="B969" s="8" t="s">
        <v>36</v>
      </c>
      <c r="C969" s="8" t="s">
        <v>39</v>
      </c>
      <c r="D969" s="9" t="s">
        <v>65</v>
      </c>
      <c r="E969" s="8">
        <v>3</v>
      </c>
      <c r="F969" s="8" t="s">
        <v>13</v>
      </c>
      <c r="G969" s="8" t="s">
        <v>28</v>
      </c>
      <c r="H969" s="8" t="s">
        <v>15</v>
      </c>
      <c r="I969" s="8">
        <v>1</v>
      </c>
      <c r="J969" s="8" t="s">
        <v>26</v>
      </c>
      <c r="K969" s="8" t="s">
        <v>32</v>
      </c>
      <c r="L969" s="8" t="s">
        <v>46</v>
      </c>
      <c r="M969" s="8" t="s">
        <v>18</v>
      </c>
      <c r="N969" s="8"/>
      <c r="O969" s="8"/>
    </row>
    <row r="970" spans="1:15" x14ac:dyDescent="0.2">
      <c r="A970" s="8">
        <v>18329</v>
      </c>
      <c r="B970" s="8" t="s">
        <v>37</v>
      </c>
      <c r="C970" s="8" t="s">
        <v>39</v>
      </c>
      <c r="D970" s="9" t="s">
        <v>64</v>
      </c>
      <c r="E970" s="8">
        <v>0</v>
      </c>
      <c r="F970" s="8" t="s">
        <v>29</v>
      </c>
      <c r="G970" s="8" t="s">
        <v>20</v>
      </c>
      <c r="H970" s="8" t="s">
        <v>18</v>
      </c>
      <c r="I970" s="8">
        <v>2</v>
      </c>
      <c r="J970" s="8" t="s">
        <v>23</v>
      </c>
      <c r="K970" s="8" t="s">
        <v>32</v>
      </c>
      <c r="L970" s="8" t="s">
        <v>48</v>
      </c>
      <c r="M970" s="8" t="s">
        <v>18</v>
      </c>
      <c r="N970" s="8"/>
      <c r="O970" s="8"/>
    </row>
    <row r="971" spans="1:15" x14ac:dyDescent="0.2">
      <c r="A971" s="8">
        <v>29037</v>
      </c>
      <c r="B971" s="8" t="s">
        <v>36</v>
      </c>
      <c r="C971" s="8" t="s">
        <v>39</v>
      </c>
      <c r="D971" s="9" t="s">
        <v>65</v>
      </c>
      <c r="E971" s="8">
        <v>0</v>
      </c>
      <c r="F971" s="8" t="s">
        <v>31</v>
      </c>
      <c r="G971" s="8" t="s">
        <v>21</v>
      </c>
      <c r="H971" s="8" t="s">
        <v>18</v>
      </c>
      <c r="I971" s="8">
        <v>0</v>
      </c>
      <c r="J971" s="8" t="s">
        <v>16</v>
      </c>
      <c r="K971" s="8" t="s">
        <v>32</v>
      </c>
      <c r="L971" s="8" t="s">
        <v>46</v>
      </c>
      <c r="M971" s="8" t="s">
        <v>18</v>
      </c>
      <c r="N971" s="8"/>
      <c r="O971" s="8"/>
    </row>
    <row r="972" spans="1:15" x14ac:dyDescent="0.2">
      <c r="A972" s="8">
        <v>26576</v>
      </c>
      <c r="B972" s="8" t="s">
        <v>36</v>
      </c>
      <c r="C972" s="8" t="s">
        <v>38</v>
      </c>
      <c r="D972" s="9" t="s">
        <v>65</v>
      </c>
      <c r="E972" s="8">
        <v>0</v>
      </c>
      <c r="F972" s="8" t="s">
        <v>19</v>
      </c>
      <c r="G972" s="8" t="s">
        <v>14</v>
      </c>
      <c r="H972" s="8" t="s">
        <v>15</v>
      </c>
      <c r="I972" s="8">
        <v>2</v>
      </c>
      <c r="J972" s="8" t="s">
        <v>23</v>
      </c>
      <c r="K972" s="8" t="s">
        <v>32</v>
      </c>
      <c r="L972" s="8" t="s">
        <v>48</v>
      </c>
      <c r="M972" s="8" t="s">
        <v>18</v>
      </c>
      <c r="N972" s="8"/>
      <c r="O972" s="8"/>
    </row>
    <row r="973" spans="1:15" x14ac:dyDescent="0.2">
      <c r="A973" s="8">
        <v>12192</v>
      </c>
      <c r="B973" s="8" t="s">
        <v>37</v>
      </c>
      <c r="C973" s="8" t="s">
        <v>38</v>
      </c>
      <c r="D973" s="9" t="s">
        <v>65</v>
      </c>
      <c r="E973" s="8">
        <v>2</v>
      </c>
      <c r="F973" s="8" t="s">
        <v>29</v>
      </c>
      <c r="G973" s="8" t="s">
        <v>14</v>
      </c>
      <c r="H973" s="8" t="s">
        <v>18</v>
      </c>
      <c r="I973" s="8">
        <v>2</v>
      </c>
      <c r="J973" s="8" t="s">
        <v>26</v>
      </c>
      <c r="K973" s="8" t="s">
        <v>32</v>
      </c>
      <c r="L973" s="8" t="s">
        <v>46</v>
      </c>
      <c r="M973" s="8" t="s">
        <v>18</v>
      </c>
      <c r="N973" s="8"/>
      <c r="O973" s="8"/>
    </row>
    <row r="974" spans="1:15" x14ac:dyDescent="0.2">
      <c r="A974" s="8">
        <v>14887</v>
      </c>
      <c r="B974" s="8" t="s">
        <v>36</v>
      </c>
      <c r="C974" s="8" t="s">
        <v>38</v>
      </c>
      <c r="D974" s="9" t="s">
        <v>64</v>
      </c>
      <c r="E974" s="8">
        <v>1</v>
      </c>
      <c r="F974" s="8" t="s">
        <v>27</v>
      </c>
      <c r="G974" s="8" t="s">
        <v>20</v>
      </c>
      <c r="H974" s="8" t="s">
        <v>15</v>
      </c>
      <c r="I974" s="8">
        <v>1</v>
      </c>
      <c r="J974" s="8" t="s">
        <v>23</v>
      </c>
      <c r="K974" s="8" t="s">
        <v>32</v>
      </c>
      <c r="L974" s="8" t="s">
        <v>46</v>
      </c>
      <c r="M974" s="8" t="s">
        <v>18</v>
      </c>
      <c r="N974" s="8"/>
      <c r="O974" s="8"/>
    </row>
    <row r="975" spans="1:15" x14ac:dyDescent="0.2">
      <c r="A975" s="8">
        <v>11734</v>
      </c>
      <c r="B975" s="8" t="s">
        <v>36</v>
      </c>
      <c r="C975" s="8" t="s">
        <v>39</v>
      </c>
      <c r="D975" s="9" t="s">
        <v>65</v>
      </c>
      <c r="E975" s="8">
        <v>1</v>
      </c>
      <c r="F975" s="8" t="s">
        <v>19</v>
      </c>
      <c r="G975" s="8" t="s">
        <v>14</v>
      </c>
      <c r="H975" s="8" t="s">
        <v>18</v>
      </c>
      <c r="I975" s="8">
        <v>1</v>
      </c>
      <c r="J975" s="8" t="s">
        <v>16</v>
      </c>
      <c r="K975" s="8" t="s">
        <v>32</v>
      </c>
      <c r="L975" s="8" t="s">
        <v>46</v>
      </c>
      <c r="M975" s="8" t="s">
        <v>18</v>
      </c>
      <c r="N975" s="8"/>
      <c r="O975" s="8"/>
    </row>
    <row r="976" spans="1:15" x14ac:dyDescent="0.2">
      <c r="A976" s="8">
        <v>17462</v>
      </c>
      <c r="B976" s="8" t="s">
        <v>36</v>
      </c>
      <c r="C976" s="8" t="s">
        <v>39</v>
      </c>
      <c r="D976" s="9" t="s">
        <v>65</v>
      </c>
      <c r="E976" s="8">
        <v>3</v>
      </c>
      <c r="F976" s="8" t="s">
        <v>31</v>
      </c>
      <c r="G976" s="8" t="s">
        <v>28</v>
      </c>
      <c r="H976" s="8" t="s">
        <v>15</v>
      </c>
      <c r="I976" s="8">
        <v>2</v>
      </c>
      <c r="J976" s="8" t="s">
        <v>23</v>
      </c>
      <c r="K976" s="8" t="s">
        <v>32</v>
      </c>
      <c r="L976" s="8" t="s">
        <v>46</v>
      </c>
      <c r="M976" s="8" t="s">
        <v>15</v>
      </c>
      <c r="N976" s="8"/>
      <c r="O976" s="8"/>
    </row>
    <row r="977" spans="1:15" x14ac:dyDescent="0.2">
      <c r="A977" s="8">
        <v>20659</v>
      </c>
      <c r="B977" s="8" t="s">
        <v>36</v>
      </c>
      <c r="C977" s="8" t="s">
        <v>39</v>
      </c>
      <c r="D977" s="9" t="s">
        <v>65</v>
      </c>
      <c r="E977" s="8">
        <v>3</v>
      </c>
      <c r="F977" s="8" t="s">
        <v>31</v>
      </c>
      <c r="G977" s="8" t="s">
        <v>21</v>
      </c>
      <c r="H977" s="8" t="s">
        <v>15</v>
      </c>
      <c r="I977" s="8">
        <v>0</v>
      </c>
      <c r="J977" s="8" t="s">
        <v>16</v>
      </c>
      <c r="K977" s="8" t="s">
        <v>32</v>
      </c>
      <c r="L977" s="8" t="s">
        <v>48</v>
      </c>
      <c r="M977" s="8" t="s">
        <v>15</v>
      </c>
      <c r="N977" s="8"/>
      <c r="O977" s="8"/>
    </row>
    <row r="978" spans="1:15" x14ac:dyDescent="0.2">
      <c r="A978" s="8">
        <v>28004</v>
      </c>
      <c r="B978" s="8" t="s">
        <v>36</v>
      </c>
      <c r="C978" s="8" t="s">
        <v>38</v>
      </c>
      <c r="D978" s="9" t="s">
        <v>65</v>
      </c>
      <c r="E978" s="8">
        <v>3</v>
      </c>
      <c r="F978" s="8" t="s">
        <v>13</v>
      </c>
      <c r="G978" s="8" t="s">
        <v>28</v>
      </c>
      <c r="H978" s="8" t="s">
        <v>15</v>
      </c>
      <c r="I978" s="8">
        <v>2</v>
      </c>
      <c r="J978" s="8" t="s">
        <v>30</v>
      </c>
      <c r="K978" s="8" t="s">
        <v>32</v>
      </c>
      <c r="L978" s="8" t="s">
        <v>47</v>
      </c>
      <c r="M978" s="8" t="s">
        <v>18</v>
      </c>
      <c r="N978" s="8"/>
      <c r="O978" s="8"/>
    </row>
    <row r="979" spans="1:15" x14ac:dyDescent="0.2">
      <c r="A979" s="8">
        <v>19741</v>
      </c>
      <c r="B979" s="8" t="s">
        <v>37</v>
      </c>
      <c r="C979" s="8" t="s">
        <v>38</v>
      </c>
      <c r="D979" s="9" t="s">
        <v>65</v>
      </c>
      <c r="E979" s="8">
        <v>4</v>
      </c>
      <c r="F979" s="8" t="s">
        <v>31</v>
      </c>
      <c r="G979" s="8" t="s">
        <v>28</v>
      </c>
      <c r="H979" s="8" t="s">
        <v>15</v>
      </c>
      <c r="I979" s="8">
        <v>2</v>
      </c>
      <c r="J979" s="8" t="s">
        <v>23</v>
      </c>
      <c r="K979" s="8" t="s">
        <v>32</v>
      </c>
      <c r="L979" s="8" t="s">
        <v>47</v>
      </c>
      <c r="M979" s="8" t="s">
        <v>18</v>
      </c>
      <c r="N979" s="8"/>
      <c r="O979" s="8"/>
    </row>
    <row r="980" spans="1:15" x14ac:dyDescent="0.2">
      <c r="A980" s="8">
        <v>17450</v>
      </c>
      <c r="B980" s="8" t="s">
        <v>36</v>
      </c>
      <c r="C980" s="8" t="s">
        <v>39</v>
      </c>
      <c r="D980" s="9" t="s">
        <v>65</v>
      </c>
      <c r="E980" s="8">
        <v>5</v>
      </c>
      <c r="F980" s="8" t="s">
        <v>19</v>
      </c>
      <c r="G980" s="8" t="s">
        <v>21</v>
      </c>
      <c r="H980" s="8" t="s">
        <v>15</v>
      </c>
      <c r="I980" s="8">
        <v>3</v>
      </c>
      <c r="J980" s="8" t="s">
        <v>23</v>
      </c>
      <c r="K980" s="8" t="s">
        <v>32</v>
      </c>
      <c r="L980" s="8" t="s">
        <v>46</v>
      </c>
      <c r="M980" s="8" t="s">
        <v>18</v>
      </c>
      <c r="N980" s="8"/>
      <c r="O980" s="8"/>
    </row>
    <row r="981" spans="1:15" x14ac:dyDescent="0.2">
      <c r="A981" s="8">
        <v>17337</v>
      </c>
      <c r="B981" s="8" t="s">
        <v>37</v>
      </c>
      <c r="C981" s="8" t="s">
        <v>39</v>
      </c>
      <c r="D981" s="9" t="s">
        <v>64</v>
      </c>
      <c r="E981" s="8">
        <v>0</v>
      </c>
      <c r="F981" s="8" t="s">
        <v>27</v>
      </c>
      <c r="G981" s="8" t="s">
        <v>14</v>
      </c>
      <c r="H981" s="8" t="s">
        <v>15</v>
      </c>
      <c r="I981" s="8">
        <v>1</v>
      </c>
      <c r="J981" s="8" t="s">
        <v>23</v>
      </c>
      <c r="K981" s="8" t="s">
        <v>32</v>
      </c>
      <c r="L981" s="8" t="s">
        <v>48</v>
      </c>
      <c r="M981" s="8" t="s">
        <v>18</v>
      </c>
      <c r="N981" s="8"/>
      <c r="O981" s="8"/>
    </row>
    <row r="982" spans="1:15" x14ac:dyDescent="0.2">
      <c r="A982" s="8">
        <v>18594</v>
      </c>
      <c r="B982" s="8" t="s">
        <v>37</v>
      </c>
      <c r="C982" s="8" t="s">
        <v>38</v>
      </c>
      <c r="D982" s="9" t="s">
        <v>65</v>
      </c>
      <c r="E982" s="8">
        <v>3</v>
      </c>
      <c r="F982" s="8" t="s">
        <v>13</v>
      </c>
      <c r="G982" s="8" t="s">
        <v>14</v>
      </c>
      <c r="H982" s="8" t="s">
        <v>15</v>
      </c>
      <c r="I982" s="8">
        <v>3</v>
      </c>
      <c r="J982" s="8" t="s">
        <v>30</v>
      </c>
      <c r="K982" s="8" t="s">
        <v>32</v>
      </c>
      <c r="L982" s="8" t="s">
        <v>46</v>
      </c>
      <c r="M982" s="8" t="s">
        <v>15</v>
      </c>
      <c r="N982" s="8"/>
      <c r="O982" s="8"/>
    </row>
    <row r="983" spans="1:15" x14ac:dyDescent="0.2">
      <c r="A983" s="8">
        <v>15982</v>
      </c>
      <c r="B983" s="8" t="s">
        <v>36</v>
      </c>
      <c r="C983" s="8" t="s">
        <v>39</v>
      </c>
      <c r="D983" s="9" t="s">
        <v>65</v>
      </c>
      <c r="E983" s="8">
        <v>5</v>
      </c>
      <c r="F983" s="8" t="s">
        <v>19</v>
      </c>
      <c r="G983" s="8" t="s">
        <v>21</v>
      </c>
      <c r="H983" s="8" t="s">
        <v>15</v>
      </c>
      <c r="I983" s="8">
        <v>4</v>
      </c>
      <c r="J983" s="8" t="s">
        <v>22</v>
      </c>
      <c r="K983" s="8" t="s">
        <v>32</v>
      </c>
      <c r="L983" s="8" t="s">
        <v>46</v>
      </c>
      <c r="M983" s="8" t="s">
        <v>18</v>
      </c>
      <c r="N983" s="8"/>
      <c r="O983" s="8"/>
    </row>
    <row r="984" spans="1:15" x14ac:dyDescent="0.2">
      <c r="A984" s="8">
        <v>28625</v>
      </c>
      <c r="B984" s="8" t="s">
        <v>37</v>
      </c>
      <c r="C984" s="8" t="s">
        <v>39</v>
      </c>
      <c r="D984" s="9" t="s">
        <v>64</v>
      </c>
      <c r="E984" s="8">
        <v>2</v>
      </c>
      <c r="F984" s="8" t="s">
        <v>19</v>
      </c>
      <c r="G984" s="8" t="s">
        <v>20</v>
      </c>
      <c r="H984" s="8" t="s">
        <v>18</v>
      </c>
      <c r="I984" s="8">
        <v>1</v>
      </c>
      <c r="J984" s="8" t="s">
        <v>26</v>
      </c>
      <c r="K984" s="8" t="s">
        <v>32</v>
      </c>
      <c r="L984" s="8" t="s">
        <v>46</v>
      </c>
      <c r="M984" s="8" t="s">
        <v>15</v>
      </c>
      <c r="N984" s="8"/>
      <c r="O984" s="8"/>
    </row>
    <row r="985" spans="1:15" x14ac:dyDescent="0.2">
      <c r="A985" s="8">
        <v>11269</v>
      </c>
      <c r="B985" s="8" t="s">
        <v>36</v>
      </c>
      <c r="C985" s="8" t="s">
        <v>39</v>
      </c>
      <c r="D985" s="9" t="s">
        <v>65</v>
      </c>
      <c r="E985" s="8">
        <v>2</v>
      </c>
      <c r="F985" s="8" t="s">
        <v>31</v>
      </c>
      <c r="G985" s="8" t="s">
        <v>28</v>
      </c>
      <c r="H985" s="8" t="s">
        <v>15</v>
      </c>
      <c r="I985" s="8">
        <v>2</v>
      </c>
      <c r="J985" s="8" t="s">
        <v>16</v>
      </c>
      <c r="K985" s="8" t="s">
        <v>32</v>
      </c>
      <c r="L985" s="8" t="s">
        <v>46</v>
      </c>
      <c r="M985" s="8" t="s">
        <v>18</v>
      </c>
      <c r="N985" s="8"/>
      <c r="O985" s="8"/>
    </row>
    <row r="986" spans="1:15" x14ac:dyDescent="0.2">
      <c r="A986" s="8">
        <v>25148</v>
      </c>
      <c r="B986" s="8" t="s">
        <v>36</v>
      </c>
      <c r="C986" s="8" t="s">
        <v>39</v>
      </c>
      <c r="D986" s="9" t="s">
        <v>65</v>
      </c>
      <c r="E986" s="8">
        <v>2</v>
      </c>
      <c r="F986" s="8" t="s">
        <v>27</v>
      </c>
      <c r="G986" s="8" t="s">
        <v>21</v>
      </c>
      <c r="H986" s="8" t="s">
        <v>18</v>
      </c>
      <c r="I986" s="8">
        <v>2</v>
      </c>
      <c r="J986" s="8" t="s">
        <v>26</v>
      </c>
      <c r="K986" s="8" t="s">
        <v>32</v>
      </c>
      <c r="L986" s="8" t="s">
        <v>46</v>
      </c>
      <c r="M986" s="8" t="s">
        <v>15</v>
      </c>
      <c r="N986" s="8"/>
      <c r="O986" s="8"/>
    </row>
    <row r="987" spans="1:15" x14ac:dyDescent="0.2">
      <c r="A987" s="8">
        <v>13920</v>
      </c>
      <c r="B987" s="8" t="s">
        <v>37</v>
      </c>
      <c r="C987" s="8" t="s">
        <v>38</v>
      </c>
      <c r="D987" s="9" t="s">
        <v>65</v>
      </c>
      <c r="E987" s="8">
        <v>4</v>
      </c>
      <c r="F987" s="8" t="s">
        <v>13</v>
      </c>
      <c r="G987" s="8" t="s">
        <v>14</v>
      </c>
      <c r="H987" s="8" t="s">
        <v>15</v>
      </c>
      <c r="I987" s="8">
        <v>2</v>
      </c>
      <c r="J987" s="8" t="s">
        <v>16</v>
      </c>
      <c r="K987" s="8" t="s">
        <v>32</v>
      </c>
      <c r="L987" s="8" t="s">
        <v>46</v>
      </c>
      <c r="M987" s="8" t="s">
        <v>18</v>
      </c>
      <c r="N987" s="8"/>
      <c r="O987" s="8"/>
    </row>
    <row r="988" spans="1:15" x14ac:dyDescent="0.2">
      <c r="A988" s="8">
        <v>23704</v>
      </c>
      <c r="B988" s="8" t="s">
        <v>37</v>
      </c>
      <c r="C988" s="8" t="s">
        <v>39</v>
      </c>
      <c r="D988" s="9" t="s">
        <v>64</v>
      </c>
      <c r="E988" s="8">
        <v>5</v>
      </c>
      <c r="F988" s="8" t="s">
        <v>27</v>
      </c>
      <c r="G988" s="8" t="s">
        <v>21</v>
      </c>
      <c r="H988" s="8" t="s">
        <v>15</v>
      </c>
      <c r="I988" s="8">
        <v>4</v>
      </c>
      <c r="J988" s="8" t="s">
        <v>30</v>
      </c>
      <c r="K988" s="8" t="s">
        <v>32</v>
      </c>
      <c r="L988" s="8" t="s">
        <v>47</v>
      </c>
      <c r="M988" s="8" t="s">
        <v>15</v>
      </c>
      <c r="N988" s="8"/>
      <c r="O988" s="8"/>
    </row>
    <row r="989" spans="1:15" x14ac:dyDescent="0.2">
      <c r="A989" s="8">
        <v>28972</v>
      </c>
      <c r="B989" s="8" t="s">
        <v>37</v>
      </c>
      <c r="C989" s="8" t="s">
        <v>38</v>
      </c>
      <c r="D989" s="9" t="s">
        <v>65</v>
      </c>
      <c r="E989" s="8">
        <v>3</v>
      </c>
      <c r="F989" s="8" t="s">
        <v>31</v>
      </c>
      <c r="G989" s="8" t="s">
        <v>28</v>
      </c>
      <c r="H989" s="8" t="s">
        <v>15</v>
      </c>
      <c r="I989" s="8">
        <v>2</v>
      </c>
      <c r="J989" s="8" t="s">
        <v>30</v>
      </c>
      <c r="K989" s="8" t="s">
        <v>32</v>
      </c>
      <c r="L989" s="8" t="s">
        <v>47</v>
      </c>
      <c r="M989" s="8" t="s">
        <v>18</v>
      </c>
      <c r="N989" s="8"/>
      <c r="O989" s="8"/>
    </row>
    <row r="990" spans="1:15" x14ac:dyDescent="0.2">
      <c r="A990" s="8">
        <v>22730</v>
      </c>
      <c r="B990" s="8" t="s">
        <v>36</v>
      </c>
      <c r="C990" s="8" t="s">
        <v>39</v>
      </c>
      <c r="D990" s="9" t="s">
        <v>65</v>
      </c>
      <c r="E990" s="8">
        <v>5</v>
      </c>
      <c r="F990" s="8" t="s">
        <v>13</v>
      </c>
      <c r="G990" s="8" t="s">
        <v>28</v>
      </c>
      <c r="H990" s="8" t="s">
        <v>15</v>
      </c>
      <c r="I990" s="8">
        <v>2</v>
      </c>
      <c r="J990" s="8" t="s">
        <v>30</v>
      </c>
      <c r="K990" s="8" t="s">
        <v>32</v>
      </c>
      <c r="L990" s="8" t="s">
        <v>47</v>
      </c>
      <c r="M990" s="8" t="s">
        <v>18</v>
      </c>
      <c r="N990" s="8"/>
      <c r="O990" s="8"/>
    </row>
    <row r="991" spans="1:15" x14ac:dyDescent="0.2">
      <c r="A991" s="8">
        <v>29134</v>
      </c>
      <c r="B991" s="8" t="s">
        <v>36</v>
      </c>
      <c r="C991" s="8" t="s">
        <v>39</v>
      </c>
      <c r="D991" s="9" t="s">
        <v>65</v>
      </c>
      <c r="E991" s="8">
        <v>4</v>
      </c>
      <c r="F991" s="8" t="s">
        <v>13</v>
      </c>
      <c r="G991" s="8" t="s">
        <v>14</v>
      </c>
      <c r="H991" s="8" t="s">
        <v>18</v>
      </c>
      <c r="I991" s="8">
        <v>3</v>
      </c>
      <c r="J991" s="8" t="s">
        <v>30</v>
      </c>
      <c r="K991" s="8" t="s">
        <v>32</v>
      </c>
      <c r="L991" s="8" t="s">
        <v>46</v>
      </c>
      <c r="M991" s="8" t="s">
        <v>18</v>
      </c>
      <c r="N991" s="8"/>
      <c r="O991" s="8"/>
    </row>
    <row r="992" spans="1:15" x14ac:dyDescent="0.2">
      <c r="A992" s="8">
        <v>14332</v>
      </c>
      <c r="B992" s="8" t="s">
        <v>37</v>
      </c>
      <c r="C992" s="8" t="s">
        <v>38</v>
      </c>
      <c r="D992" s="9" t="s">
        <v>64</v>
      </c>
      <c r="E992" s="8">
        <v>0</v>
      </c>
      <c r="F992" s="8" t="s">
        <v>27</v>
      </c>
      <c r="G992" s="8" t="s">
        <v>14</v>
      </c>
      <c r="H992" s="8" t="s">
        <v>18</v>
      </c>
      <c r="I992" s="8">
        <v>2</v>
      </c>
      <c r="J992" s="8" t="s">
        <v>23</v>
      </c>
      <c r="K992" s="8" t="s">
        <v>32</v>
      </c>
      <c r="L992" s="8" t="s">
        <v>48</v>
      </c>
      <c r="M992" s="8" t="s">
        <v>18</v>
      </c>
      <c r="N992" s="8"/>
      <c r="O992" s="8"/>
    </row>
    <row r="993" spans="1:15" x14ac:dyDescent="0.2">
      <c r="A993" s="8">
        <v>19117</v>
      </c>
      <c r="B993" s="8" t="s">
        <v>37</v>
      </c>
      <c r="C993" s="8" t="s">
        <v>38</v>
      </c>
      <c r="D993" s="9" t="s">
        <v>65</v>
      </c>
      <c r="E993" s="8">
        <v>1</v>
      </c>
      <c r="F993" s="8" t="s">
        <v>31</v>
      </c>
      <c r="G993" s="8" t="s">
        <v>21</v>
      </c>
      <c r="H993" s="8" t="s">
        <v>15</v>
      </c>
      <c r="I993" s="8">
        <v>0</v>
      </c>
      <c r="J993" s="8" t="s">
        <v>22</v>
      </c>
      <c r="K993" s="8" t="s">
        <v>32</v>
      </c>
      <c r="L993" s="8" t="s">
        <v>48</v>
      </c>
      <c r="M993" s="8" t="s">
        <v>15</v>
      </c>
      <c r="N993" s="8"/>
      <c r="O993" s="8"/>
    </row>
    <row r="994" spans="1:15" x14ac:dyDescent="0.2">
      <c r="A994" s="8">
        <v>22864</v>
      </c>
      <c r="B994" s="8" t="s">
        <v>36</v>
      </c>
      <c r="C994" s="8" t="s">
        <v>39</v>
      </c>
      <c r="D994" s="9" t="s">
        <v>65</v>
      </c>
      <c r="E994" s="8">
        <v>2</v>
      </c>
      <c r="F994" s="8" t="s">
        <v>19</v>
      </c>
      <c r="G994" s="8" t="s">
        <v>21</v>
      </c>
      <c r="H994" s="8" t="s">
        <v>18</v>
      </c>
      <c r="I994" s="8">
        <v>0</v>
      </c>
      <c r="J994" s="8" t="s">
        <v>23</v>
      </c>
      <c r="K994" s="8" t="s">
        <v>32</v>
      </c>
      <c r="L994" s="8" t="s">
        <v>46</v>
      </c>
      <c r="M994" s="8" t="s">
        <v>15</v>
      </c>
      <c r="N994" s="8"/>
      <c r="O994" s="8"/>
    </row>
    <row r="995" spans="1:15" x14ac:dyDescent="0.2">
      <c r="A995" s="8">
        <v>11292</v>
      </c>
      <c r="B995" s="8" t="s">
        <v>37</v>
      </c>
      <c r="C995" s="8" t="s">
        <v>39</v>
      </c>
      <c r="D995" s="9" t="s">
        <v>65</v>
      </c>
      <c r="E995" s="8">
        <v>1</v>
      </c>
      <c r="F995" s="8" t="s">
        <v>19</v>
      </c>
      <c r="G995" s="8" t="s">
        <v>21</v>
      </c>
      <c r="H995" s="8" t="s">
        <v>18</v>
      </c>
      <c r="I995" s="8">
        <v>3</v>
      </c>
      <c r="J995" s="8" t="s">
        <v>16</v>
      </c>
      <c r="K995" s="8" t="s">
        <v>32</v>
      </c>
      <c r="L995" s="8" t="s">
        <v>46</v>
      </c>
      <c r="M995" s="8" t="s">
        <v>15</v>
      </c>
      <c r="N995" s="8"/>
      <c r="O995" s="8"/>
    </row>
    <row r="996" spans="1:15" x14ac:dyDescent="0.2">
      <c r="A996" s="8">
        <v>13466</v>
      </c>
      <c r="B996" s="8" t="s">
        <v>36</v>
      </c>
      <c r="C996" s="8" t="s">
        <v>39</v>
      </c>
      <c r="D996" s="9" t="s">
        <v>65</v>
      </c>
      <c r="E996" s="8">
        <v>5</v>
      </c>
      <c r="F996" s="8" t="s">
        <v>19</v>
      </c>
      <c r="G996" s="8" t="s">
        <v>21</v>
      </c>
      <c r="H996" s="8" t="s">
        <v>15</v>
      </c>
      <c r="I996" s="8">
        <v>3</v>
      </c>
      <c r="J996" s="8" t="s">
        <v>26</v>
      </c>
      <c r="K996" s="8" t="s">
        <v>32</v>
      </c>
      <c r="L996" s="8" t="s">
        <v>46</v>
      </c>
      <c r="M996" s="8" t="s">
        <v>18</v>
      </c>
      <c r="N996" s="8"/>
      <c r="O996" s="8"/>
    </row>
    <row r="997" spans="1:15" x14ac:dyDescent="0.2">
      <c r="A997" s="8">
        <v>23731</v>
      </c>
      <c r="B997" s="8" t="s">
        <v>36</v>
      </c>
      <c r="C997" s="8" t="s">
        <v>39</v>
      </c>
      <c r="D997" s="9" t="s">
        <v>65</v>
      </c>
      <c r="E997" s="10">
        <v>2</v>
      </c>
      <c r="F997" s="8" t="s">
        <v>27</v>
      </c>
      <c r="G997" s="8" t="s">
        <v>21</v>
      </c>
      <c r="H997" s="8" t="s">
        <v>15</v>
      </c>
      <c r="I997" s="8">
        <v>2</v>
      </c>
      <c r="J997" s="8" t="s">
        <v>22</v>
      </c>
      <c r="K997" s="8" t="s">
        <v>32</v>
      </c>
      <c r="L997" s="8" t="s">
        <v>46</v>
      </c>
      <c r="M997" s="8" t="s">
        <v>15</v>
      </c>
      <c r="N997" s="8"/>
      <c r="O997" s="8"/>
    </row>
    <row r="998" spans="1:15" x14ac:dyDescent="0.2">
      <c r="A998" s="8">
        <v>28672</v>
      </c>
      <c r="B998" s="8" t="s">
        <v>37</v>
      </c>
      <c r="C998" s="8" t="s">
        <v>39</v>
      </c>
      <c r="D998" s="9" t="s">
        <v>65</v>
      </c>
      <c r="E998" s="8">
        <v>4</v>
      </c>
      <c r="F998" s="8" t="s">
        <v>31</v>
      </c>
      <c r="G998" s="8" t="s">
        <v>21</v>
      </c>
      <c r="H998" s="8" t="s">
        <v>15</v>
      </c>
      <c r="I998" s="8">
        <v>0</v>
      </c>
      <c r="J998" s="8" t="s">
        <v>22</v>
      </c>
      <c r="K998" s="8" t="s">
        <v>32</v>
      </c>
      <c r="L998" s="8" t="s">
        <v>48</v>
      </c>
      <c r="M998" s="8" t="s">
        <v>15</v>
      </c>
      <c r="N998" s="8"/>
      <c r="O998" s="8"/>
    </row>
    <row r="999" spans="1:15" x14ac:dyDescent="0.2">
      <c r="A999" s="8">
        <v>11809</v>
      </c>
      <c r="B999" s="8" t="s">
        <v>36</v>
      </c>
      <c r="C999" s="8" t="s">
        <v>39</v>
      </c>
      <c r="D999" s="9" t="s">
        <v>65</v>
      </c>
      <c r="E999" s="8">
        <v>2</v>
      </c>
      <c r="F999" s="8" t="s">
        <v>13</v>
      </c>
      <c r="G999" s="8" t="s">
        <v>14</v>
      </c>
      <c r="H999" s="8" t="s">
        <v>15</v>
      </c>
      <c r="I999" s="8">
        <v>0</v>
      </c>
      <c r="J999" s="8" t="s">
        <v>16</v>
      </c>
      <c r="K999" s="8" t="s">
        <v>32</v>
      </c>
      <c r="L999" s="8" t="s">
        <v>48</v>
      </c>
      <c r="M999" s="8" t="s">
        <v>15</v>
      </c>
      <c r="N999" s="8"/>
      <c r="O999" s="8"/>
    </row>
    <row r="1000" spans="1:15" x14ac:dyDescent="0.2">
      <c r="A1000" s="8">
        <v>19664</v>
      </c>
      <c r="B1000" s="8" t="s">
        <v>37</v>
      </c>
      <c r="C1000" s="8" t="s">
        <v>39</v>
      </c>
      <c r="D1000" s="9" t="s">
        <v>65</v>
      </c>
      <c r="E1000" s="8">
        <v>3</v>
      </c>
      <c r="F1000" s="8" t="s">
        <v>13</v>
      </c>
      <c r="G1000" s="8" t="s">
        <v>28</v>
      </c>
      <c r="H1000" s="8" t="s">
        <v>18</v>
      </c>
      <c r="I1000" s="8">
        <v>3</v>
      </c>
      <c r="J1000" s="8" t="s">
        <v>26</v>
      </c>
      <c r="K1000" s="8" t="s">
        <v>32</v>
      </c>
      <c r="L1000" s="8" t="s">
        <v>48</v>
      </c>
      <c r="M1000" s="8" t="s">
        <v>18</v>
      </c>
      <c r="N1000" s="8"/>
      <c r="O1000" s="8"/>
    </row>
    <row r="1001" spans="1:15" x14ac:dyDescent="0.2">
      <c r="A1001" s="8">
        <v>12121</v>
      </c>
      <c r="B1001" s="8" t="s">
        <v>37</v>
      </c>
      <c r="C1001" s="8" t="s">
        <v>39</v>
      </c>
      <c r="D1001" s="9" t="s">
        <v>65</v>
      </c>
      <c r="E1001" s="8">
        <v>3</v>
      </c>
      <c r="F1001" s="8" t="s">
        <v>27</v>
      </c>
      <c r="G1001" s="8" t="s">
        <v>21</v>
      </c>
      <c r="H1001" s="8" t="s">
        <v>15</v>
      </c>
      <c r="I1001" s="8">
        <v>2</v>
      </c>
      <c r="J1001" s="8" t="s">
        <v>30</v>
      </c>
      <c r="K1001" s="8" t="s">
        <v>32</v>
      </c>
      <c r="L1001" s="8" t="s">
        <v>46</v>
      </c>
      <c r="M1001" s="8" t="s">
        <v>15</v>
      </c>
      <c r="N1001" s="8"/>
      <c r="O1001" s="8"/>
    </row>
  </sheetData>
  <mergeCells count="10">
    <mergeCell ref="N41:O41"/>
    <mergeCell ref="N25:O25"/>
    <mergeCell ref="N31:O31"/>
    <mergeCell ref="N36:O36"/>
    <mergeCell ref="N3:O3"/>
    <mergeCell ref="N4:O4"/>
    <mergeCell ref="N7:O7"/>
    <mergeCell ref="N10:O10"/>
    <mergeCell ref="N16:O16"/>
    <mergeCell ref="N22:O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5A56-C3D2-ED48-BB94-93B9F13B5DE2}">
  <dimension ref="A1:P1001"/>
  <sheetViews>
    <sheetView topLeftCell="E469" workbookViewId="0">
      <selection activeCell="A2" sqref="A2"/>
    </sheetView>
  </sheetViews>
  <sheetFormatPr baseColWidth="10" defaultColWidth="23.33203125" defaultRowHeight="15" x14ac:dyDescent="0.2"/>
  <cols>
    <col min="5" max="5" width="23.33203125" style="13"/>
  </cols>
  <sheetData>
    <row r="1" spans="1:16" x14ac:dyDescent="0.2">
      <c r="A1" t="s">
        <v>50</v>
      </c>
      <c r="B1" t="s">
        <v>12</v>
      </c>
      <c r="C1" t="s">
        <v>52</v>
      </c>
      <c r="D1" t="s">
        <v>53</v>
      </c>
      <c r="E1" s="13" t="s">
        <v>68</v>
      </c>
      <c r="F1" t="s">
        <v>4</v>
      </c>
      <c r="G1" t="s">
        <v>54</v>
      </c>
      <c r="H1" t="s">
        <v>55</v>
      </c>
      <c r="I1" t="s">
        <v>57</v>
      </c>
      <c r="J1" t="s">
        <v>8</v>
      </c>
      <c r="K1" t="s">
        <v>56</v>
      </c>
      <c r="L1" t="s">
        <v>58</v>
      </c>
      <c r="M1" t="s">
        <v>59</v>
      </c>
    </row>
    <row r="2" spans="1:16" x14ac:dyDescent="0.2">
      <c r="A2">
        <v>0.92850657032281314</v>
      </c>
      <c r="B2" t="s">
        <v>18</v>
      </c>
      <c r="C2">
        <v>0</v>
      </c>
      <c r="D2">
        <v>0</v>
      </c>
      <c r="E2" s="13">
        <v>0</v>
      </c>
      <c r="F2">
        <v>1</v>
      </c>
      <c r="G2">
        <v>0</v>
      </c>
      <c r="H2">
        <v>4</v>
      </c>
      <c r="I2">
        <v>1</v>
      </c>
      <c r="J2">
        <v>0</v>
      </c>
      <c r="K2">
        <v>0</v>
      </c>
      <c r="L2">
        <v>0</v>
      </c>
      <c r="M2">
        <v>0</v>
      </c>
    </row>
    <row r="3" spans="1:16" x14ac:dyDescent="0.2">
      <c r="A3">
        <v>0.48911874196780569</v>
      </c>
      <c r="B3" t="s">
        <v>18</v>
      </c>
      <c r="C3">
        <v>0</v>
      </c>
      <c r="D3">
        <v>1</v>
      </c>
      <c r="E3" s="13">
        <v>0</v>
      </c>
      <c r="F3">
        <v>3</v>
      </c>
      <c r="G3">
        <v>3</v>
      </c>
      <c r="H3">
        <v>0</v>
      </c>
      <c r="I3">
        <v>1</v>
      </c>
      <c r="J3">
        <v>1</v>
      </c>
      <c r="K3">
        <v>0</v>
      </c>
      <c r="L3">
        <v>0</v>
      </c>
      <c r="M3">
        <v>0</v>
      </c>
      <c r="O3" s="11"/>
      <c r="P3" s="11"/>
    </row>
    <row r="4" spans="1:16" x14ac:dyDescent="0.2">
      <c r="A4">
        <v>0.8334639174349322</v>
      </c>
      <c r="B4" t="s">
        <v>18</v>
      </c>
      <c r="C4">
        <v>0</v>
      </c>
      <c r="D4">
        <v>1</v>
      </c>
      <c r="E4" s="13">
        <v>1</v>
      </c>
      <c r="F4">
        <v>5</v>
      </c>
      <c r="G4">
        <v>3</v>
      </c>
      <c r="H4">
        <v>3</v>
      </c>
      <c r="I4">
        <v>0</v>
      </c>
      <c r="J4">
        <v>2</v>
      </c>
      <c r="K4">
        <v>2</v>
      </c>
      <c r="L4">
        <v>0</v>
      </c>
      <c r="M4">
        <v>1</v>
      </c>
      <c r="O4" s="11"/>
      <c r="P4" s="11"/>
    </row>
    <row r="5" spans="1:16" x14ac:dyDescent="0.2">
      <c r="A5">
        <v>0.89946121093136111</v>
      </c>
      <c r="B5" t="s">
        <v>15</v>
      </c>
      <c r="C5">
        <v>1</v>
      </c>
      <c r="D5">
        <v>1</v>
      </c>
      <c r="E5" s="13">
        <v>1</v>
      </c>
      <c r="F5">
        <v>0</v>
      </c>
      <c r="G5">
        <v>0</v>
      </c>
      <c r="H5">
        <v>3</v>
      </c>
      <c r="I5">
        <v>1</v>
      </c>
      <c r="J5">
        <v>1</v>
      </c>
      <c r="K5">
        <v>3</v>
      </c>
      <c r="L5">
        <v>2</v>
      </c>
      <c r="M5">
        <v>0</v>
      </c>
    </row>
    <row r="6" spans="1:16" x14ac:dyDescent="0.2">
      <c r="A6">
        <v>0.43836881499336033</v>
      </c>
      <c r="B6" t="s">
        <v>15</v>
      </c>
      <c r="C6">
        <v>1</v>
      </c>
      <c r="D6">
        <v>1</v>
      </c>
      <c r="E6" s="13">
        <v>0</v>
      </c>
      <c r="F6">
        <v>0</v>
      </c>
      <c r="G6">
        <v>0</v>
      </c>
      <c r="H6">
        <v>0</v>
      </c>
      <c r="I6">
        <v>0</v>
      </c>
      <c r="J6">
        <v>0</v>
      </c>
      <c r="K6">
        <v>0</v>
      </c>
      <c r="L6">
        <v>0</v>
      </c>
      <c r="M6">
        <v>2</v>
      </c>
    </row>
    <row r="7" spans="1:16" x14ac:dyDescent="0.2">
      <c r="A7">
        <v>0.61591882831322398</v>
      </c>
      <c r="B7" t="s">
        <v>18</v>
      </c>
      <c r="C7">
        <v>0</v>
      </c>
      <c r="D7">
        <v>0</v>
      </c>
      <c r="E7" s="13">
        <v>0</v>
      </c>
      <c r="F7">
        <v>2</v>
      </c>
      <c r="G7">
        <v>3</v>
      </c>
      <c r="H7">
        <v>2</v>
      </c>
      <c r="I7">
        <v>1</v>
      </c>
      <c r="J7">
        <v>0</v>
      </c>
      <c r="K7">
        <v>1</v>
      </c>
      <c r="L7">
        <v>0</v>
      </c>
      <c r="M7">
        <v>0</v>
      </c>
      <c r="O7" s="11"/>
      <c r="P7" s="11"/>
    </row>
    <row r="8" spans="1:16" x14ac:dyDescent="0.2">
      <c r="A8">
        <v>0.20169502456744726</v>
      </c>
      <c r="B8" t="s">
        <v>15</v>
      </c>
      <c r="C8">
        <v>1</v>
      </c>
      <c r="D8">
        <v>1</v>
      </c>
      <c r="E8" s="13">
        <v>2</v>
      </c>
      <c r="F8">
        <v>2</v>
      </c>
      <c r="G8">
        <v>2</v>
      </c>
      <c r="H8">
        <v>1</v>
      </c>
      <c r="I8">
        <v>1</v>
      </c>
      <c r="J8">
        <v>4</v>
      </c>
      <c r="K8">
        <v>0</v>
      </c>
      <c r="L8">
        <v>2</v>
      </c>
      <c r="M8">
        <v>2</v>
      </c>
    </row>
    <row r="9" spans="1:16" x14ac:dyDescent="0.2">
      <c r="A9">
        <v>0.11666323766449671</v>
      </c>
      <c r="B9" t="s">
        <v>15</v>
      </c>
      <c r="C9">
        <v>0</v>
      </c>
      <c r="D9">
        <v>1</v>
      </c>
      <c r="E9" s="13">
        <v>0</v>
      </c>
      <c r="F9">
        <v>1</v>
      </c>
      <c r="G9">
        <v>0</v>
      </c>
      <c r="H9">
        <v>4</v>
      </c>
      <c r="I9">
        <v>1</v>
      </c>
      <c r="J9">
        <v>0</v>
      </c>
      <c r="K9">
        <v>0</v>
      </c>
      <c r="L9">
        <v>0</v>
      </c>
      <c r="M9">
        <v>0</v>
      </c>
    </row>
    <row r="10" spans="1:16" x14ac:dyDescent="0.2">
      <c r="A10">
        <v>0.83431146828836389</v>
      </c>
      <c r="B10" t="s">
        <v>18</v>
      </c>
      <c r="C10">
        <v>0</v>
      </c>
      <c r="D10">
        <v>1</v>
      </c>
      <c r="E10" s="13">
        <v>0</v>
      </c>
      <c r="F10">
        <v>2</v>
      </c>
      <c r="G10">
        <v>4</v>
      </c>
      <c r="H10">
        <v>0</v>
      </c>
      <c r="I10">
        <v>1</v>
      </c>
      <c r="J10">
        <v>2</v>
      </c>
      <c r="K10">
        <v>3</v>
      </c>
      <c r="L10">
        <v>2</v>
      </c>
      <c r="M10">
        <v>0</v>
      </c>
      <c r="O10" s="11"/>
      <c r="P10" s="11"/>
    </row>
    <row r="11" spans="1:16" x14ac:dyDescent="0.2">
      <c r="A11">
        <v>3.7937644984926577E-2</v>
      </c>
      <c r="B11" t="s">
        <v>15</v>
      </c>
      <c r="C11">
        <v>0</v>
      </c>
      <c r="D11">
        <v>1</v>
      </c>
      <c r="E11" s="13">
        <v>1</v>
      </c>
      <c r="F11">
        <v>2</v>
      </c>
      <c r="G11">
        <v>3</v>
      </c>
      <c r="H11">
        <v>2</v>
      </c>
      <c r="I11">
        <v>1</v>
      </c>
      <c r="J11">
        <v>1</v>
      </c>
      <c r="K11">
        <v>0</v>
      </c>
      <c r="L11">
        <v>0</v>
      </c>
      <c r="M11">
        <v>0</v>
      </c>
    </row>
    <row r="12" spans="1:16" x14ac:dyDescent="0.2">
      <c r="A12">
        <v>0.75684949670004042</v>
      </c>
      <c r="B12" t="s">
        <v>15</v>
      </c>
      <c r="C12">
        <v>0</v>
      </c>
      <c r="D12">
        <v>0</v>
      </c>
      <c r="E12" s="13">
        <v>0</v>
      </c>
      <c r="F12">
        <v>3</v>
      </c>
      <c r="G12">
        <v>2</v>
      </c>
      <c r="H12">
        <v>4</v>
      </c>
      <c r="I12">
        <v>0</v>
      </c>
      <c r="J12">
        <v>2</v>
      </c>
      <c r="K12">
        <v>1</v>
      </c>
      <c r="L12">
        <v>2</v>
      </c>
      <c r="M12">
        <v>0</v>
      </c>
    </row>
    <row r="13" spans="1:16" x14ac:dyDescent="0.2">
      <c r="A13">
        <v>0.38790538712928946</v>
      </c>
      <c r="B13" t="s">
        <v>18</v>
      </c>
      <c r="C13">
        <v>1</v>
      </c>
      <c r="D13">
        <v>0</v>
      </c>
      <c r="E13" s="13">
        <v>1</v>
      </c>
      <c r="F13">
        <v>0</v>
      </c>
      <c r="G13">
        <v>0</v>
      </c>
      <c r="H13">
        <v>3</v>
      </c>
      <c r="I13">
        <v>0</v>
      </c>
      <c r="J13">
        <v>4</v>
      </c>
      <c r="K13">
        <v>4</v>
      </c>
      <c r="L13">
        <v>2</v>
      </c>
      <c r="M13">
        <v>2</v>
      </c>
    </row>
    <row r="14" spans="1:16" x14ac:dyDescent="0.2">
      <c r="A14">
        <v>0.71159757730312545</v>
      </c>
      <c r="B14" t="s">
        <v>18</v>
      </c>
      <c r="C14">
        <v>0</v>
      </c>
      <c r="D14">
        <v>1</v>
      </c>
      <c r="E14" s="13">
        <v>2</v>
      </c>
      <c r="F14">
        <v>5</v>
      </c>
      <c r="G14">
        <v>3</v>
      </c>
      <c r="H14">
        <v>3</v>
      </c>
      <c r="I14">
        <v>1</v>
      </c>
      <c r="J14">
        <v>0</v>
      </c>
      <c r="K14">
        <v>0</v>
      </c>
      <c r="L14">
        <v>0</v>
      </c>
      <c r="M14">
        <v>0</v>
      </c>
    </row>
    <row r="15" spans="1:16" x14ac:dyDescent="0.2">
      <c r="A15">
        <v>0.41600495305482443</v>
      </c>
      <c r="B15" t="s">
        <v>15</v>
      </c>
      <c r="C15">
        <v>0</v>
      </c>
      <c r="D15">
        <v>1</v>
      </c>
      <c r="E15" s="13">
        <v>0</v>
      </c>
      <c r="F15">
        <v>2</v>
      </c>
      <c r="G15">
        <v>3</v>
      </c>
      <c r="H15">
        <v>0</v>
      </c>
      <c r="I15">
        <v>1</v>
      </c>
      <c r="J15">
        <v>1</v>
      </c>
      <c r="K15">
        <v>1</v>
      </c>
      <c r="L15">
        <v>0</v>
      </c>
      <c r="M15">
        <v>2</v>
      </c>
    </row>
    <row r="16" spans="1:16" x14ac:dyDescent="0.2">
      <c r="A16">
        <v>0.1091047689376049</v>
      </c>
      <c r="B16" t="s">
        <v>15</v>
      </c>
      <c r="C16">
        <v>1</v>
      </c>
      <c r="D16">
        <v>1</v>
      </c>
      <c r="E16" s="13">
        <v>1</v>
      </c>
      <c r="F16">
        <v>1</v>
      </c>
      <c r="G16">
        <v>3</v>
      </c>
      <c r="H16">
        <v>4</v>
      </c>
      <c r="I16">
        <v>0</v>
      </c>
      <c r="J16">
        <v>1</v>
      </c>
      <c r="K16">
        <v>0</v>
      </c>
      <c r="L16">
        <v>2</v>
      </c>
      <c r="M16">
        <v>0</v>
      </c>
      <c r="O16" s="11"/>
      <c r="P16" s="11"/>
    </row>
    <row r="17" spans="1:16" x14ac:dyDescent="0.2">
      <c r="A17">
        <v>0.99206844005918915</v>
      </c>
      <c r="B17" t="s">
        <v>15</v>
      </c>
      <c r="C17">
        <v>1</v>
      </c>
      <c r="D17">
        <v>0</v>
      </c>
      <c r="E17" s="13">
        <v>0</v>
      </c>
      <c r="F17">
        <v>2</v>
      </c>
      <c r="G17">
        <v>2</v>
      </c>
      <c r="H17">
        <v>2</v>
      </c>
      <c r="I17">
        <v>1</v>
      </c>
      <c r="J17">
        <v>1</v>
      </c>
      <c r="K17">
        <v>0</v>
      </c>
      <c r="L17">
        <v>0</v>
      </c>
      <c r="M17">
        <v>2</v>
      </c>
    </row>
    <row r="18" spans="1:16" x14ac:dyDescent="0.2">
      <c r="A18">
        <v>0.73259575209736871</v>
      </c>
      <c r="B18" t="s">
        <v>15</v>
      </c>
      <c r="C18">
        <v>1</v>
      </c>
      <c r="D18">
        <v>1</v>
      </c>
      <c r="E18" s="13">
        <v>0</v>
      </c>
      <c r="F18">
        <v>3</v>
      </c>
      <c r="G18">
        <v>3</v>
      </c>
      <c r="H18">
        <v>0</v>
      </c>
      <c r="I18">
        <v>0</v>
      </c>
      <c r="J18">
        <v>2</v>
      </c>
      <c r="K18">
        <v>1</v>
      </c>
      <c r="L18">
        <v>2</v>
      </c>
      <c r="M18">
        <v>0</v>
      </c>
    </row>
    <row r="19" spans="1:16" x14ac:dyDescent="0.2">
      <c r="A19">
        <v>0.35528121520429778</v>
      </c>
      <c r="B19" t="s">
        <v>18</v>
      </c>
      <c r="C19">
        <v>0</v>
      </c>
      <c r="D19">
        <v>0</v>
      </c>
      <c r="E19" s="13">
        <v>0</v>
      </c>
      <c r="F19">
        <v>1</v>
      </c>
      <c r="G19">
        <v>0</v>
      </c>
      <c r="H19">
        <v>0</v>
      </c>
      <c r="I19">
        <v>1</v>
      </c>
      <c r="J19">
        <v>0</v>
      </c>
      <c r="K19">
        <v>0</v>
      </c>
      <c r="L19">
        <v>0</v>
      </c>
      <c r="M19">
        <v>0</v>
      </c>
    </row>
    <row r="20" spans="1:16" x14ac:dyDescent="0.2">
      <c r="A20">
        <v>0.54111781515263313</v>
      </c>
      <c r="B20" t="s">
        <v>15</v>
      </c>
      <c r="C20">
        <v>1</v>
      </c>
      <c r="D20">
        <v>1</v>
      </c>
      <c r="E20" s="13">
        <v>0</v>
      </c>
      <c r="F20">
        <v>2</v>
      </c>
      <c r="G20">
        <v>3</v>
      </c>
      <c r="H20">
        <v>0</v>
      </c>
      <c r="I20">
        <v>1</v>
      </c>
      <c r="J20">
        <v>1</v>
      </c>
      <c r="K20">
        <v>1</v>
      </c>
      <c r="L20">
        <v>0</v>
      </c>
      <c r="M20">
        <v>2</v>
      </c>
    </row>
    <row r="21" spans="1:16" x14ac:dyDescent="0.2">
      <c r="A21">
        <v>0.34699739564766363</v>
      </c>
      <c r="B21" t="s">
        <v>15</v>
      </c>
      <c r="C21">
        <v>1</v>
      </c>
      <c r="D21">
        <v>1</v>
      </c>
      <c r="E21" s="13">
        <v>0</v>
      </c>
      <c r="F21">
        <v>2</v>
      </c>
      <c r="G21">
        <v>4</v>
      </c>
      <c r="H21">
        <v>0</v>
      </c>
      <c r="I21">
        <v>1</v>
      </c>
      <c r="J21">
        <v>2</v>
      </c>
      <c r="K21">
        <v>3</v>
      </c>
      <c r="L21">
        <v>2</v>
      </c>
      <c r="M21">
        <v>0</v>
      </c>
    </row>
    <row r="22" spans="1:16" x14ac:dyDescent="0.2">
      <c r="A22">
        <v>0.61760454464306513</v>
      </c>
      <c r="B22" t="s">
        <v>15</v>
      </c>
      <c r="C22">
        <v>0</v>
      </c>
      <c r="D22">
        <v>0</v>
      </c>
      <c r="E22" s="13">
        <v>0</v>
      </c>
      <c r="F22">
        <v>0</v>
      </c>
      <c r="G22">
        <v>1</v>
      </c>
      <c r="H22">
        <v>0</v>
      </c>
      <c r="I22">
        <v>1</v>
      </c>
      <c r="J22">
        <v>0</v>
      </c>
      <c r="K22">
        <v>0</v>
      </c>
      <c r="L22">
        <v>0</v>
      </c>
      <c r="M22">
        <v>2</v>
      </c>
      <c r="O22" s="11"/>
      <c r="P22" s="11"/>
    </row>
    <row r="23" spans="1:16" x14ac:dyDescent="0.2">
      <c r="A23">
        <v>0.74021783524738316</v>
      </c>
      <c r="B23" t="s">
        <v>18</v>
      </c>
      <c r="C23">
        <v>1</v>
      </c>
      <c r="D23">
        <v>0</v>
      </c>
      <c r="E23" s="13">
        <v>1</v>
      </c>
      <c r="F23">
        <v>0</v>
      </c>
      <c r="G23">
        <v>0</v>
      </c>
      <c r="H23">
        <v>3</v>
      </c>
      <c r="I23">
        <v>1</v>
      </c>
      <c r="J23">
        <v>4</v>
      </c>
      <c r="K23">
        <v>4</v>
      </c>
      <c r="L23">
        <v>2</v>
      </c>
      <c r="M23">
        <v>2</v>
      </c>
    </row>
    <row r="24" spans="1:16" x14ac:dyDescent="0.2">
      <c r="A24">
        <v>0.93849315443804626</v>
      </c>
      <c r="B24" t="s">
        <v>15</v>
      </c>
      <c r="C24">
        <v>1</v>
      </c>
      <c r="D24">
        <v>1</v>
      </c>
      <c r="E24" s="13">
        <v>0</v>
      </c>
      <c r="F24">
        <v>2</v>
      </c>
      <c r="G24">
        <v>3</v>
      </c>
      <c r="H24">
        <v>0</v>
      </c>
      <c r="I24">
        <v>1</v>
      </c>
      <c r="J24">
        <v>0</v>
      </c>
      <c r="K24">
        <v>1</v>
      </c>
      <c r="L24">
        <v>0</v>
      </c>
      <c r="M24">
        <v>2</v>
      </c>
    </row>
    <row r="25" spans="1:16" x14ac:dyDescent="0.2">
      <c r="A25">
        <v>0.68065452359763123</v>
      </c>
      <c r="B25" t="s">
        <v>18</v>
      </c>
      <c r="C25">
        <v>0</v>
      </c>
      <c r="D25">
        <v>0</v>
      </c>
      <c r="E25" s="13">
        <v>1</v>
      </c>
      <c r="F25">
        <v>5</v>
      </c>
      <c r="G25">
        <v>2</v>
      </c>
      <c r="H25">
        <v>1</v>
      </c>
      <c r="I25">
        <v>0</v>
      </c>
      <c r="J25">
        <v>3</v>
      </c>
      <c r="K25">
        <v>3</v>
      </c>
      <c r="L25">
        <v>0</v>
      </c>
      <c r="M25">
        <v>0</v>
      </c>
      <c r="O25" s="15"/>
      <c r="P25" s="15"/>
    </row>
    <row r="26" spans="1:16" x14ac:dyDescent="0.2">
      <c r="A26">
        <v>0.59977499948337309</v>
      </c>
      <c r="B26" t="s">
        <v>18</v>
      </c>
      <c r="C26">
        <v>1</v>
      </c>
      <c r="D26">
        <v>1</v>
      </c>
      <c r="E26" s="13">
        <v>0</v>
      </c>
      <c r="F26">
        <v>2</v>
      </c>
      <c r="G26">
        <v>3</v>
      </c>
      <c r="H26">
        <v>0</v>
      </c>
      <c r="I26">
        <v>0</v>
      </c>
      <c r="J26">
        <v>1</v>
      </c>
      <c r="K26">
        <v>0</v>
      </c>
      <c r="L26">
        <v>0</v>
      </c>
      <c r="M26">
        <v>2</v>
      </c>
    </row>
    <row r="27" spans="1:16" x14ac:dyDescent="0.2">
      <c r="A27">
        <v>0.5896501742085194</v>
      </c>
      <c r="B27" t="s">
        <v>18</v>
      </c>
      <c r="C27">
        <v>1</v>
      </c>
      <c r="D27">
        <v>1</v>
      </c>
      <c r="E27" s="13">
        <v>0</v>
      </c>
      <c r="F27">
        <v>1</v>
      </c>
      <c r="G27">
        <v>0</v>
      </c>
      <c r="H27">
        <v>0</v>
      </c>
      <c r="I27">
        <v>1</v>
      </c>
      <c r="J27">
        <v>0</v>
      </c>
      <c r="K27">
        <v>0</v>
      </c>
      <c r="L27">
        <v>0</v>
      </c>
      <c r="M27">
        <v>1</v>
      </c>
    </row>
    <row r="28" spans="1:16" x14ac:dyDescent="0.2">
      <c r="A28">
        <v>0.60874013020105344</v>
      </c>
      <c r="B28" t="s">
        <v>15</v>
      </c>
      <c r="C28">
        <v>1</v>
      </c>
      <c r="D28">
        <v>1</v>
      </c>
      <c r="E28" s="13">
        <v>0</v>
      </c>
      <c r="F28">
        <v>0</v>
      </c>
      <c r="G28">
        <v>3</v>
      </c>
      <c r="H28">
        <v>0</v>
      </c>
      <c r="I28">
        <v>0</v>
      </c>
      <c r="J28">
        <v>1</v>
      </c>
      <c r="K28">
        <v>0</v>
      </c>
      <c r="L28">
        <v>0</v>
      </c>
      <c r="M28">
        <v>2</v>
      </c>
    </row>
    <row r="29" spans="1:16" x14ac:dyDescent="0.2">
      <c r="A29">
        <v>0.97566451884604977</v>
      </c>
      <c r="B29" t="s">
        <v>18</v>
      </c>
      <c r="C29">
        <v>1</v>
      </c>
      <c r="D29">
        <v>0</v>
      </c>
      <c r="E29" s="13">
        <v>1</v>
      </c>
      <c r="F29">
        <v>0</v>
      </c>
      <c r="G29">
        <v>0</v>
      </c>
      <c r="H29">
        <v>3</v>
      </c>
      <c r="I29">
        <v>0</v>
      </c>
      <c r="J29">
        <v>1</v>
      </c>
      <c r="K29">
        <v>3</v>
      </c>
      <c r="L29">
        <v>2</v>
      </c>
      <c r="M29">
        <v>0</v>
      </c>
    </row>
    <row r="30" spans="1:16" x14ac:dyDescent="0.2">
      <c r="A30">
        <v>0.60568873359097652</v>
      </c>
      <c r="B30" t="s">
        <v>18</v>
      </c>
      <c r="C30">
        <v>0</v>
      </c>
      <c r="D30">
        <v>1</v>
      </c>
      <c r="E30" s="13">
        <v>1</v>
      </c>
      <c r="F30">
        <v>5</v>
      </c>
      <c r="G30">
        <v>3</v>
      </c>
      <c r="H30">
        <v>4</v>
      </c>
      <c r="I30">
        <v>1</v>
      </c>
      <c r="J30">
        <v>2</v>
      </c>
      <c r="K30">
        <v>3</v>
      </c>
      <c r="L30">
        <v>2</v>
      </c>
      <c r="M30">
        <v>0</v>
      </c>
    </row>
    <row r="31" spans="1:16" x14ac:dyDescent="0.2">
      <c r="A31">
        <v>0.26986244863613995</v>
      </c>
      <c r="B31" t="s">
        <v>15</v>
      </c>
      <c r="C31">
        <v>1</v>
      </c>
      <c r="D31">
        <v>0</v>
      </c>
      <c r="E31" s="13">
        <v>0</v>
      </c>
      <c r="F31">
        <v>0</v>
      </c>
      <c r="G31">
        <v>4</v>
      </c>
      <c r="H31">
        <v>2</v>
      </c>
      <c r="I31">
        <v>0</v>
      </c>
      <c r="J31">
        <v>2</v>
      </c>
      <c r="K31">
        <v>0</v>
      </c>
      <c r="L31">
        <v>0</v>
      </c>
      <c r="M31">
        <v>2</v>
      </c>
      <c r="O31" s="15"/>
      <c r="P31" s="15"/>
    </row>
    <row r="32" spans="1:16" x14ac:dyDescent="0.2">
      <c r="A32">
        <v>0.16749833263133074</v>
      </c>
      <c r="B32" t="s">
        <v>18</v>
      </c>
      <c r="C32">
        <v>0</v>
      </c>
      <c r="D32">
        <v>0</v>
      </c>
      <c r="E32" s="13">
        <v>0</v>
      </c>
      <c r="F32">
        <v>2</v>
      </c>
      <c r="G32">
        <v>3</v>
      </c>
      <c r="H32">
        <v>2</v>
      </c>
      <c r="I32">
        <v>1</v>
      </c>
      <c r="J32">
        <v>0</v>
      </c>
      <c r="K32">
        <v>0</v>
      </c>
      <c r="L32">
        <v>0</v>
      </c>
      <c r="M32">
        <v>1</v>
      </c>
    </row>
    <row r="33" spans="1:16" x14ac:dyDescent="0.2">
      <c r="A33">
        <v>3.8277513868769208E-2</v>
      </c>
      <c r="B33" t="s">
        <v>15</v>
      </c>
      <c r="C33">
        <v>0</v>
      </c>
      <c r="D33">
        <v>1</v>
      </c>
      <c r="E33" s="13">
        <v>0</v>
      </c>
      <c r="F33">
        <v>0</v>
      </c>
      <c r="G33">
        <v>3</v>
      </c>
      <c r="H33">
        <v>2</v>
      </c>
      <c r="I33">
        <v>0</v>
      </c>
      <c r="J33">
        <v>1</v>
      </c>
      <c r="K33">
        <v>0</v>
      </c>
      <c r="L33">
        <v>2</v>
      </c>
      <c r="M33">
        <v>2</v>
      </c>
    </row>
    <row r="34" spans="1:16" x14ac:dyDescent="0.2">
      <c r="A34">
        <v>0.36366158000278159</v>
      </c>
      <c r="B34" t="s">
        <v>18</v>
      </c>
      <c r="C34">
        <v>1</v>
      </c>
      <c r="D34">
        <v>0</v>
      </c>
      <c r="E34" s="13">
        <v>0</v>
      </c>
      <c r="F34">
        <v>0</v>
      </c>
      <c r="G34">
        <v>2</v>
      </c>
      <c r="H34">
        <v>2</v>
      </c>
      <c r="I34">
        <v>0</v>
      </c>
      <c r="J34">
        <v>1</v>
      </c>
      <c r="K34">
        <v>3</v>
      </c>
      <c r="L34">
        <v>0</v>
      </c>
      <c r="M34">
        <v>2</v>
      </c>
    </row>
    <row r="35" spans="1:16" x14ac:dyDescent="0.2">
      <c r="A35">
        <v>0.62575121899255082</v>
      </c>
      <c r="B35" t="s">
        <v>15</v>
      </c>
      <c r="C35">
        <v>1</v>
      </c>
      <c r="D35">
        <v>1</v>
      </c>
      <c r="E35" s="13">
        <v>1</v>
      </c>
      <c r="F35">
        <v>2</v>
      </c>
      <c r="G35">
        <v>2</v>
      </c>
      <c r="H35">
        <v>4</v>
      </c>
      <c r="I35">
        <v>0</v>
      </c>
      <c r="J35">
        <v>2</v>
      </c>
      <c r="K35">
        <v>1</v>
      </c>
      <c r="L35">
        <v>2</v>
      </c>
      <c r="M35">
        <v>0</v>
      </c>
      <c r="O35" s="15"/>
      <c r="P35" s="15"/>
    </row>
    <row r="36" spans="1:16" x14ac:dyDescent="0.2">
      <c r="A36">
        <v>0.19402423300967275</v>
      </c>
      <c r="B36" t="s">
        <v>15</v>
      </c>
      <c r="C36">
        <v>1</v>
      </c>
      <c r="D36">
        <v>1</v>
      </c>
      <c r="E36" s="13">
        <v>1</v>
      </c>
      <c r="F36">
        <v>5</v>
      </c>
      <c r="G36">
        <v>3</v>
      </c>
      <c r="H36">
        <v>3</v>
      </c>
      <c r="I36">
        <v>0</v>
      </c>
      <c r="J36">
        <v>2</v>
      </c>
      <c r="K36">
        <v>2</v>
      </c>
      <c r="L36">
        <v>0</v>
      </c>
      <c r="M36">
        <v>1</v>
      </c>
    </row>
    <row r="37" spans="1:16" x14ac:dyDescent="0.2">
      <c r="A37">
        <v>0.32960313069214497</v>
      </c>
      <c r="B37" t="s">
        <v>18</v>
      </c>
      <c r="C37">
        <v>1</v>
      </c>
      <c r="D37">
        <v>0</v>
      </c>
      <c r="E37" s="13">
        <v>0</v>
      </c>
      <c r="F37">
        <v>5</v>
      </c>
      <c r="G37">
        <v>4</v>
      </c>
      <c r="H37">
        <v>2</v>
      </c>
      <c r="I37">
        <v>0</v>
      </c>
      <c r="J37">
        <v>2</v>
      </c>
      <c r="K37">
        <v>0</v>
      </c>
      <c r="L37">
        <v>0</v>
      </c>
      <c r="M37">
        <v>0</v>
      </c>
    </row>
    <row r="38" spans="1:16" x14ac:dyDescent="0.2">
      <c r="A38">
        <v>0.60085813820565115</v>
      </c>
      <c r="B38" t="s">
        <v>15</v>
      </c>
      <c r="C38">
        <v>0</v>
      </c>
      <c r="D38">
        <v>0</v>
      </c>
      <c r="E38" s="13">
        <v>0</v>
      </c>
      <c r="F38">
        <v>2</v>
      </c>
      <c r="G38">
        <v>3</v>
      </c>
      <c r="H38">
        <v>2</v>
      </c>
      <c r="I38">
        <v>1</v>
      </c>
      <c r="J38">
        <v>1</v>
      </c>
      <c r="K38">
        <v>0</v>
      </c>
      <c r="L38">
        <v>0</v>
      </c>
      <c r="M38">
        <v>0</v>
      </c>
    </row>
    <row r="39" spans="1:16" x14ac:dyDescent="0.2">
      <c r="A39">
        <v>4.1673893515350224E-2</v>
      </c>
      <c r="B39" t="s">
        <v>18</v>
      </c>
      <c r="C39">
        <v>1</v>
      </c>
      <c r="D39">
        <v>0</v>
      </c>
      <c r="E39" s="13">
        <v>0</v>
      </c>
      <c r="F39">
        <v>0</v>
      </c>
      <c r="G39">
        <v>3</v>
      </c>
      <c r="H39">
        <v>0</v>
      </c>
      <c r="I39">
        <v>0</v>
      </c>
      <c r="J39">
        <v>1</v>
      </c>
      <c r="K39">
        <v>2</v>
      </c>
      <c r="L39">
        <v>0</v>
      </c>
      <c r="M39">
        <v>2</v>
      </c>
    </row>
    <row r="40" spans="1:16" x14ac:dyDescent="0.2">
      <c r="A40">
        <v>0.48888784893807424</v>
      </c>
      <c r="B40" t="s">
        <v>18</v>
      </c>
      <c r="C40">
        <v>1</v>
      </c>
      <c r="D40">
        <v>1</v>
      </c>
      <c r="E40" s="13">
        <v>0</v>
      </c>
      <c r="F40">
        <v>0</v>
      </c>
      <c r="G40">
        <v>2</v>
      </c>
      <c r="H40">
        <v>2</v>
      </c>
      <c r="I40">
        <v>0</v>
      </c>
      <c r="J40">
        <v>1</v>
      </c>
      <c r="K40">
        <v>2</v>
      </c>
      <c r="L40">
        <v>0</v>
      </c>
      <c r="M40">
        <v>2</v>
      </c>
    </row>
    <row r="41" spans="1:16" x14ac:dyDescent="0.2">
      <c r="A41">
        <v>0.37439072698487352</v>
      </c>
      <c r="B41" t="s">
        <v>15</v>
      </c>
      <c r="C41">
        <v>1</v>
      </c>
      <c r="D41">
        <v>0</v>
      </c>
      <c r="E41" s="13">
        <v>0</v>
      </c>
      <c r="F41">
        <v>4</v>
      </c>
      <c r="G41">
        <v>4</v>
      </c>
      <c r="H41">
        <v>2</v>
      </c>
      <c r="I41">
        <v>1</v>
      </c>
      <c r="J41">
        <v>2</v>
      </c>
      <c r="K41">
        <v>0</v>
      </c>
      <c r="L41">
        <v>0</v>
      </c>
      <c r="M41">
        <v>0</v>
      </c>
    </row>
    <row r="42" spans="1:16" x14ac:dyDescent="0.2">
      <c r="A42">
        <v>0.90750094223301048</v>
      </c>
      <c r="B42" t="s">
        <v>18</v>
      </c>
      <c r="C42">
        <v>1</v>
      </c>
      <c r="D42">
        <v>0</v>
      </c>
      <c r="E42" s="13">
        <v>0</v>
      </c>
      <c r="F42">
        <v>2</v>
      </c>
      <c r="G42">
        <v>3</v>
      </c>
      <c r="H42">
        <v>0</v>
      </c>
      <c r="I42">
        <v>0</v>
      </c>
      <c r="J42">
        <v>0</v>
      </c>
      <c r="K42">
        <v>0</v>
      </c>
      <c r="L42">
        <v>0</v>
      </c>
      <c r="M42">
        <v>0</v>
      </c>
    </row>
    <row r="43" spans="1:16" x14ac:dyDescent="0.2">
      <c r="A43">
        <v>0.43773685579704769</v>
      </c>
      <c r="B43" t="s">
        <v>15</v>
      </c>
      <c r="C43">
        <v>1</v>
      </c>
      <c r="D43">
        <v>0</v>
      </c>
      <c r="E43" s="13">
        <v>0</v>
      </c>
      <c r="F43">
        <v>2</v>
      </c>
      <c r="G43">
        <v>0</v>
      </c>
      <c r="H43">
        <v>1</v>
      </c>
      <c r="I43">
        <v>1</v>
      </c>
      <c r="J43">
        <v>2</v>
      </c>
      <c r="K43">
        <v>3</v>
      </c>
      <c r="L43">
        <v>2</v>
      </c>
      <c r="M43">
        <v>1</v>
      </c>
    </row>
    <row r="44" spans="1:16" x14ac:dyDescent="0.2">
      <c r="A44">
        <v>0.85306519938406977</v>
      </c>
      <c r="B44" t="s">
        <v>18</v>
      </c>
      <c r="C44">
        <v>0</v>
      </c>
      <c r="D44">
        <v>0</v>
      </c>
      <c r="E44" s="13">
        <v>0</v>
      </c>
      <c r="F44">
        <v>1</v>
      </c>
      <c r="G44">
        <v>1</v>
      </c>
      <c r="H44">
        <v>2</v>
      </c>
      <c r="I44">
        <v>1</v>
      </c>
      <c r="J44">
        <v>0</v>
      </c>
      <c r="K44">
        <v>0</v>
      </c>
      <c r="L44">
        <v>0</v>
      </c>
      <c r="M44">
        <v>0</v>
      </c>
    </row>
    <row r="45" spans="1:16" x14ac:dyDescent="0.2">
      <c r="A45">
        <v>0.13788230503973586</v>
      </c>
      <c r="B45" t="s">
        <v>15</v>
      </c>
      <c r="C45">
        <v>0</v>
      </c>
      <c r="D45">
        <v>0</v>
      </c>
      <c r="E45" s="13">
        <v>2</v>
      </c>
      <c r="F45">
        <v>4</v>
      </c>
      <c r="G45">
        <v>3</v>
      </c>
      <c r="H45">
        <v>3</v>
      </c>
      <c r="I45">
        <v>0</v>
      </c>
      <c r="J45">
        <v>3</v>
      </c>
      <c r="K45">
        <v>3</v>
      </c>
      <c r="L45">
        <v>0</v>
      </c>
      <c r="M45">
        <v>0</v>
      </c>
    </row>
    <row r="46" spans="1:16" x14ac:dyDescent="0.2">
      <c r="A46">
        <v>0.46327427953819567</v>
      </c>
      <c r="B46" t="s">
        <v>15</v>
      </c>
      <c r="C46">
        <v>0</v>
      </c>
      <c r="D46">
        <v>0</v>
      </c>
      <c r="E46" s="13">
        <v>0</v>
      </c>
      <c r="F46">
        <v>3</v>
      </c>
      <c r="G46">
        <v>2</v>
      </c>
      <c r="H46">
        <v>2</v>
      </c>
      <c r="I46">
        <v>1</v>
      </c>
      <c r="J46">
        <v>0</v>
      </c>
      <c r="K46">
        <v>0</v>
      </c>
      <c r="L46">
        <v>0</v>
      </c>
      <c r="M46">
        <v>0</v>
      </c>
    </row>
    <row r="47" spans="1:16" x14ac:dyDescent="0.2">
      <c r="A47">
        <v>0.92478729523867786</v>
      </c>
      <c r="B47" t="s">
        <v>15</v>
      </c>
      <c r="C47">
        <v>0</v>
      </c>
      <c r="D47">
        <v>0</v>
      </c>
      <c r="E47" s="13">
        <v>0</v>
      </c>
      <c r="F47">
        <v>1</v>
      </c>
      <c r="G47">
        <v>0</v>
      </c>
      <c r="H47">
        <v>0</v>
      </c>
      <c r="I47">
        <v>1</v>
      </c>
      <c r="J47">
        <v>0</v>
      </c>
      <c r="K47">
        <v>0</v>
      </c>
      <c r="L47">
        <v>0</v>
      </c>
      <c r="M47">
        <v>1</v>
      </c>
    </row>
    <row r="48" spans="1:16" x14ac:dyDescent="0.2">
      <c r="A48">
        <v>0.62283091517743838</v>
      </c>
      <c r="B48" t="s">
        <v>15</v>
      </c>
      <c r="C48">
        <v>0</v>
      </c>
      <c r="D48">
        <v>0</v>
      </c>
      <c r="E48" s="13">
        <v>1</v>
      </c>
      <c r="F48">
        <v>1</v>
      </c>
      <c r="G48">
        <v>3</v>
      </c>
      <c r="H48">
        <v>4</v>
      </c>
      <c r="I48">
        <v>1</v>
      </c>
      <c r="J48">
        <v>1</v>
      </c>
      <c r="K48">
        <v>3</v>
      </c>
      <c r="L48">
        <v>2</v>
      </c>
      <c r="M48">
        <v>0</v>
      </c>
      <c r="O48" s="11"/>
      <c r="P48" s="11"/>
    </row>
    <row r="49" spans="1:13" ht="15" customHeight="1" x14ac:dyDescent="0.2">
      <c r="A49">
        <v>0.39272958035767613</v>
      </c>
      <c r="B49" t="s">
        <v>15</v>
      </c>
      <c r="C49">
        <v>1</v>
      </c>
      <c r="D49">
        <v>0</v>
      </c>
      <c r="E49" s="13">
        <v>0</v>
      </c>
      <c r="F49">
        <v>2</v>
      </c>
      <c r="G49">
        <v>3</v>
      </c>
      <c r="H49">
        <v>4</v>
      </c>
      <c r="I49">
        <v>1</v>
      </c>
      <c r="J49">
        <v>2</v>
      </c>
      <c r="K49">
        <v>3</v>
      </c>
      <c r="L49">
        <v>2</v>
      </c>
      <c r="M49">
        <v>0</v>
      </c>
    </row>
    <row r="50" spans="1:13" ht="15" customHeight="1" x14ac:dyDescent="0.2">
      <c r="A50">
        <v>0.15077698925854466</v>
      </c>
      <c r="B50" t="s">
        <v>18</v>
      </c>
      <c r="C50">
        <v>0</v>
      </c>
      <c r="D50">
        <v>1</v>
      </c>
      <c r="E50" s="13">
        <v>0</v>
      </c>
      <c r="F50">
        <v>2</v>
      </c>
      <c r="G50">
        <v>3</v>
      </c>
      <c r="H50">
        <v>0</v>
      </c>
      <c r="I50">
        <v>0</v>
      </c>
      <c r="J50">
        <v>2</v>
      </c>
      <c r="K50">
        <v>0</v>
      </c>
      <c r="L50">
        <v>0</v>
      </c>
      <c r="M50">
        <v>0</v>
      </c>
    </row>
    <row r="51" spans="1:13" ht="15" customHeight="1" x14ac:dyDescent="0.2">
      <c r="A51">
        <v>0.78496542085010912</v>
      </c>
      <c r="B51" t="s">
        <v>15</v>
      </c>
      <c r="C51">
        <v>1</v>
      </c>
      <c r="D51">
        <v>1</v>
      </c>
      <c r="E51" s="13">
        <v>0</v>
      </c>
      <c r="F51">
        <v>0</v>
      </c>
      <c r="G51">
        <v>0</v>
      </c>
      <c r="H51">
        <v>0</v>
      </c>
      <c r="I51">
        <v>1</v>
      </c>
      <c r="J51">
        <v>0</v>
      </c>
      <c r="K51">
        <v>0</v>
      </c>
      <c r="L51">
        <v>0</v>
      </c>
      <c r="M51">
        <v>0</v>
      </c>
    </row>
    <row r="52" spans="1:13" x14ac:dyDescent="0.2">
      <c r="A52">
        <v>0.83119071107567077</v>
      </c>
      <c r="B52" t="s">
        <v>18</v>
      </c>
      <c r="C52">
        <v>1</v>
      </c>
      <c r="D52">
        <v>0</v>
      </c>
      <c r="E52" s="13">
        <v>0</v>
      </c>
      <c r="F52">
        <v>0</v>
      </c>
      <c r="G52">
        <v>3</v>
      </c>
      <c r="H52">
        <v>0</v>
      </c>
      <c r="I52">
        <v>0</v>
      </c>
      <c r="J52">
        <v>1</v>
      </c>
      <c r="K52">
        <v>0</v>
      </c>
      <c r="L52">
        <v>0</v>
      </c>
      <c r="M52">
        <v>2</v>
      </c>
    </row>
    <row r="53" spans="1:13" x14ac:dyDescent="0.2">
      <c r="A53">
        <v>0.92639063840470348</v>
      </c>
      <c r="B53" t="s">
        <v>18</v>
      </c>
      <c r="C53">
        <v>1</v>
      </c>
      <c r="D53">
        <v>1</v>
      </c>
      <c r="E53" s="13">
        <v>1</v>
      </c>
      <c r="F53">
        <v>0</v>
      </c>
      <c r="G53">
        <v>0</v>
      </c>
      <c r="H53">
        <v>3</v>
      </c>
      <c r="I53">
        <v>0</v>
      </c>
      <c r="J53">
        <v>4</v>
      </c>
      <c r="K53">
        <v>4</v>
      </c>
      <c r="L53">
        <v>2</v>
      </c>
      <c r="M53">
        <v>2</v>
      </c>
    </row>
    <row r="54" spans="1:13" x14ac:dyDescent="0.2">
      <c r="A54">
        <v>0.52001425895660613</v>
      </c>
      <c r="B54" t="s">
        <v>18</v>
      </c>
      <c r="C54">
        <v>0</v>
      </c>
      <c r="D54">
        <v>0</v>
      </c>
      <c r="E54" s="13">
        <v>0</v>
      </c>
      <c r="F54">
        <v>1</v>
      </c>
      <c r="G54">
        <v>0</v>
      </c>
      <c r="H54">
        <v>0</v>
      </c>
      <c r="I54">
        <v>1</v>
      </c>
      <c r="J54">
        <v>0</v>
      </c>
      <c r="K54">
        <v>0</v>
      </c>
      <c r="L54">
        <v>0</v>
      </c>
      <c r="M54">
        <v>1</v>
      </c>
    </row>
    <row r="55" spans="1:13" ht="15" customHeight="1" x14ac:dyDescent="0.2">
      <c r="A55">
        <v>0.89360020839520382</v>
      </c>
      <c r="B55" t="s">
        <v>18</v>
      </c>
      <c r="C55">
        <v>1</v>
      </c>
      <c r="D55">
        <v>0</v>
      </c>
      <c r="E55" s="13">
        <v>1</v>
      </c>
      <c r="F55">
        <v>4</v>
      </c>
      <c r="G55">
        <v>2</v>
      </c>
      <c r="H55">
        <v>1</v>
      </c>
      <c r="I55">
        <v>0</v>
      </c>
      <c r="J55">
        <v>3</v>
      </c>
      <c r="K55">
        <v>3</v>
      </c>
      <c r="L55">
        <v>0</v>
      </c>
      <c r="M55">
        <v>0</v>
      </c>
    </row>
    <row r="56" spans="1:13" ht="15" customHeight="1" x14ac:dyDescent="0.2">
      <c r="A56">
        <v>0.58746664252769332</v>
      </c>
      <c r="B56" t="s">
        <v>18</v>
      </c>
      <c r="C56">
        <v>1</v>
      </c>
      <c r="D56">
        <v>0</v>
      </c>
      <c r="E56" s="13">
        <v>1</v>
      </c>
      <c r="F56">
        <v>0</v>
      </c>
      <c r="G56">
        <v>0</v>
      </c>
      <c r="H56">
        <v>3</v>
      </c>
      <c r="I56">
        <v>0</v>
      </c>
      <c r="J56">
        <v>1</v>
      </c>
      <c r="K56">
        <v>3</v>
      </c>
      <c r="L56">
        <v>2</v>
      </c>
      <c r="M56">
        <v>0</v>
      </c>
    </row>
    <row r="57" spans="1:13" ht="15" customHeight="1" x14ac:dyDescent="0.2">
      <c r="A57">
        <v>0.53534990994407905</v>
      </c>
      <c r="B57" t="s">
        <v>18</v>
      </c>
      <c r="C57">
        <v>0</v>
      </c>
      <c r="D57">
        <v>1</v>
      </c>
      <c r="E57" s="13">
        <v>1</v>
      </c>
      <c r="F57">
        <v>4</v>
      </c>
      <c r="G57">
        <v>2</v>
      </c>
      <c r="H57">
        <v>3</v>
      </c>
      <c r="I57">
        <v>1</v>
      </c>
      <c r="J57">
        <v>2</v>
      </c>
      <c r="K57">
        <v>4</v>
      </c>
      <c r="L57">
        <v>0</v>
      </c>
      <c r="M57">
        <v>0</v>
      </c>
    </row>
    <row r="58" spans="1:13" x14ac:dyDescent="0.2">
      <c r="A58">
        <v>0.19816507531329086</v>
      </c>
      <c r="B58" t="s">
        <v>15</v>
      </c>
      <c r="C58">
        <v>0</v>
      </c>
      <c r="D58">
        <v>1</v>
      </c>
      <c r="E58" s="13">
        <v>0</v>
      </c>
      <c r="F58">
        <v>0</v>
      </c>
      <c r="G58">
        <v>0</v>
      </c>
      <c r="H58">
        <v>0</v>
      </c>
      <c r="I58">
        <v>1</v>
      </c>
      <c r="J58">
        <v>0</v>
      </c>
      <c r="K58">
        <v>0</v>
      </c>
      <c r="L58">
        <v>0</v>
      </c>
      <c r="M58">
        <v>2</v>
      </c>
    </row>
    <row r="59" spans="1:13" x14ac:dyDescent="0.2">
      <c r="A59">
        <v>0.10664476227272113</v>
      </c>
      <c r="B59" t="s">
        <v>15</v>
      </c>
      <c r="C59">
        <v>0</v>
      </c>
      <c r="D59">
        <v>1</v>
      </c>
      <c r="E59" s="13">
        <v>1</v>
      </c>
      <c r="F59">
        <v>4</v>
      </c>
      <c r="G59">
        <v>3</v>
      </c>
      <c r="H59">
        <v>3</v>
      </c>
      <c r="I59">
        <v>0</v>
      </c>
      <c r="J59">
        <v>4</v>
      </c>
      <c r="K59">
        <v>3</v>
      </c>
      <c r="L59">
        <v>0</v>
      </c>
      <c r="M59">
        <v>1</v>
      </c>
    </row>
    <row r="60" spans="1:13" x14ac:dyDescent="0.2">
      <c r="A60">
        <v>0.8001476423685584</v>
      </c>
      <c r="B60" t="s">
        <v>15</v>
      </c>
      <c r="C60">
        <v>0</v>
      </c>
      <c r="D60">
        <v>0</v>
      </c>
      <c r="E60" s="13">
        <v>0</v>
      </c>
      <c r="F60">
        <v>1</v>
      </c>
      <c r="G60">
        <v>0</v>
      </c>
      <c r="H60">
        <v>4</v>
      </c>
      <c r="I60">
        <v>1</v>
      </c>
      <c r="J60">
        <v>0</v>
      </c>
      <c r="K60">
        <v>0</v>
      </c>
      <c r="L60">
        <v>0</v>
      </c>
      <c r="M60">
        <v>0</v>
      </c>
    </row>
    <row r="61" spans="1:13" x14ac:dyDescent="0.2">
      <c r="A61">
        <v>0.95576801159049629</v>
      </c>
      <c r="B61" t="s">
        <v>15</v>
      </c>
      <c r="C61">
        <v>0</v>
      </c>
      <c r="D61">
        <v>1</v>
      </c>
      <c r="E61" s="13">
        <v>1</v>
      </c>
      <c r="F61">
        <v>2</v>
      </c>
      <c r="G61">
        <v>0</v>
      </c>
      <c r="H61">
        <v>3</v>
      </c>
      <c r="I61">
        <v>1</v>
      </c>
      <c r="J61">
        <v>1</v>
      </c>
      <c r="K61">
        <v>2</v>
      </c>
      <c r="L61">
        <v>2</v>
      </c>
      <c r="M61">
        <v>2</v>
      </c>
    </row>
    <row r="62" spans="1:13" x14ac:dyDescent="0.2">
      <c r="A62">
        <v>0.26872295305671379</v>
      </c>
      <c r="B62" t="s">
        <v>18</v>
      </c>
      <c r="C62">
        <v>1</v>
      </c>
      <c r="D62">
        <v>0</v>
      </c>
      <c r="E62" s="13">
        <v>0</v>
      </c>
      <c r="F62">
        <v>1</v>
      </c>
      <c r="G62">
        <v>2</v>
      </c>
      <c r="H62">
        <v>2</v>
      </c>
      <c r="I62">
        <v>0</v>
      </c>
      <c r="J62">
        <v>1</v>
      </c>
      <c r="K62">
        <v>1</v>
      </c>
      <c r="L62">
        <v>0</v>
      </c>
      <c r="M62">
        <v>0</v>
      </c>
    </row>
    <row r="63" spans="1:13" x14ac:dyDescent="0.2">
      <c r="A63">
        <v>0.2392806347472124</v>
      </c>
      <c r="B63" t="s">
        <v>18</v>
      </c>
      <c r="C63">
        <v>1</v>
      </c>
      <c r="D63">
        <v>0</v>
      </c>
      <c r="E63" s="13">
        <v>0</v>
      </c>
      <c r="F63">
        <v>2</v>
      </c>
      <c r="G63">
        <v>2</v>
      </c>
      <c r="H63">
        <v>2</v>
      </c>
      <c r="I63">
        <v>1</v>
      </c>
      <c r="J63">
        <v>0</v>
      </c>
      <c r="K63">
        <v>0</v>
      </c>
      <c r="L63">
        <v>0</v>
      </c>
      <c r="M63">
        <v>2</v>
      </c>
    </row>
    <row r="64" spans="1:13" x14ac:dyDescent="0.2">
      <c r="A64">
        <v>0.76471866222835416</v>
      </c>
      <c r="B64" t="s">
        <v>15</v>
      </c>
      <c r="C64">
        <v>0</v>
      </c>
      <c r="D64">
        <v>1</v>
      </c>
      <c r="E64" s="13">
        <v>0</v>
      </c>
      <c r="F64">
        <v>2</v>
      </c>
      <c r="G64">
        <v>0</v>
      </c>
      <c r="H64">
        <v>1</v>
      </c>
      <c r="I64">
        <v>1</v>
      </c>
      <c r="J64">
        <v>1</v>
      </c>
      <c r="K64">
        <v>0</v>
      </c>
      <c r="L64">
        <v>2</v>
      </c>
      <c r="M64">
        <v>0</v>
      </c>
    </row>
    <row r="65" spans="1:13" x14ac:dyDescent="0.2">
      <c r="A65">
        <v>0.74406105040871628</v>
      </c>
      <c r="B65" t="s">
        <v>18</v>
      </c>
      <c r="C65">
        <v>1</v>
      </c>
      <c r="D65">
        <v>1</v>
      </c>
      <c r="E65" s="13">
        <v>1</v>
      </c>
      <c r="F65">
        <v>4</v>
      </c>
      <c r="G65">
        <v>0</v>
      </c>
      <c r="H65">
        <v>3</v>
      </c>
      <c r="I65">
        <v>1</v>
      </c>
      <c r="J65">
        <v>3</v>
      </c>
      <c r="K65">
        <v>4</v>
      </c>
      <c r="L65">
        <v>2</v>
      </c>
      <c r="M65">
        <v>0</v>
      </c>
    </row>
    <row r="66" spans="1:13" x14ac:dyDescent="0.2">
      <c r="A66">
        <v>0.4653590388410257</v>
      </c>
      <c r="B66" t="s">
        <v>15</v>
      </c>
      <c r="C66">
        <v>0</v>
      </c>
      <c r="D66">
        <v>0</v>
      </c>
      <c r="E66" s="13">
        <v>0</v>
      </c>
      <c r="F66">
        <v>1</v>
      </c>
      <c r="G66">
        <v>0</v>
      </c>
      <c r="H66">
        <v>0</v>
      </c>
      <c r="I66">
        <v>1</v>
      </c>
      <c r="J66">
        <v>0</v>
      </c>
      <c r="K66">
        <v>0</v>
      </c>
      <c r="L66">
        <v>0</v>
      </c>
      <c r="M66">
        <v>2</v>
      </c>
    </row>
    <row r="67" spans="1:13" x14ac:dyDescent="0.2">
      <c r="A67">
        <v>0.58902841367458059</v>
      </c>
      <c r="B67" t="s">
        <v>18</v>
      </c>
      <c r="C67">
        <v>1</v>
      </c>
      <c r="D67">
        <v>1</v>
      </c>
      <c r="E67" s="13">
        <v>0</v>
      </c>
      <c r="F67">
        <v>2</v>
      </c>
      <c r="G67">
        <v>3</v>
      </c>
      <c r="H67">
        <v>0</v>
      </c>
      <c r="I67">
        <v>1</v>
      </c>
      <c r="J67">
        <v>2</v>
      </c>
      <c r="K67">
        <v>3</v>
      </c>
      <c r="L67">
        <v>2</v>
      </c>
      <c r="M67">
        <v>1</v>
      </c>
    </row>
    <row r="68" spans="1:13" x14ac:dyDescent="0.2">
      <c r="A68">
        <v>0.61577309889903831</v>
      </c>
      <c r="B68" t="s">
        <v>15</v>
      </c>
      <c r="C68">
        <v>0</v>
      </c>
      <c r="D68">
        <v>0</v>
      </c>
      <c r="E68" s="13">
        <v>0</v>
      </c>
      <c r="F68">
        <v>0</v>
      </c>
      <c r="G68">
        <v>1</v>
      </c>
      <c r="H68">
        <v>0</v>
      </c>
      <c r="I68">
        <v>1</v>
      </c>
      <c r="J68">
        <v>0</v>
      </c>
      <c r="K68">
        <v>0</v>
      </c>
      <c r="L68">
        <v>0</v>
      </c>
      <c r="M68">
        <v>2</v>
      </c>
    </row>
    <row r="69" spans="1:13" x14ac:dyDescent="0.2">
      <c r="A69">
        <v>0.32357226867897415</v>
      </c>
      <c r="B69" t="s">
        <v>15</v>
      </c>
      <c r="C69">
        <v>1</v>
      </c>
      <c r="D69">
        <v>1</v>
      </c>
      <c r="E69" s="13">
        <v>0</v>
      </c>
      <c r="F69">
        <v>0</v>
      </c>
      <c r="G69">
        <v>2</v>
      </c>
      <c r="H69">
        <v>2</v>
      </c>
      <c r="I69">
        <v>1</v>
      </c>
      <c r="J69">
        <v>1</v>
      </c>
      <c r="K69">
        <v>2</v>
      </c>
      <c r="L69">
        <v>0</v>
      </c>
      <c r="M69">
        <v>2</v>
      </c>
    </row>
    <row r="70" spans="1:13" x14ac:dyDescent="0.2">
      <c r="A70">
        <v>0.56139206481302628</v>
      </c>
      <c r="B70" t="s">
        <v>15</v>
      </c>
      <c r="C70">
        <v>1</v>
      </c>
      <c r="D70">
        <v>0</v>
      </c>
      <c r="E70" s="13">
        <v>0</v>
      </c>
      <c r="F70">
        <v>4</v>
      </c>
      <c r="G70">
        <v>2</v>
      </c>
      <c r="H70">
        <v>2</v>
      </c>
      <c r="I70">
        <v>1</v>
      </c>
      <c r="J70">
        <v>1</v>
      </c>
      <c r="K70">
        <v>0</v>
      </c>
      <c r="L70">
        <v>0</v>
      </c>
      <c r="M70">
        <v>0</v>
      </c>
    </row>
    <row r="71" spans="1:13" x14ac:dyDescent="0.2">
      <c r="A71">
        <v>0.9336690074432431</v>
      </c>
      <c r="B71" t="s">
        <v>18</v>
      </c>
      <c r="C71">
        <v>0</v>
      </c>
      <c r="D71">
        <v>0</v>
      </c>
      <c r="E71" s="13">
        <v>0</v>
      </c>
      <c r="F71">
        <v>0</v>
      </c>
      <c r="G71">
        <v>4</v>
      </c>
      <c r="H71">
        <v>2</v>
      </c>
      <c r="I71">
        <v>0</v>
      </c>
      <c r="J71">
        <v>2</v>
      </c>
      <c r="K71">
        <v>0</v>
      </c>
      <c r="L71">
        <v>0</v>
      </c>
      <c r="M71">
        <v>2</v>
      </c>
    </row>
    <row r="72" spans="1:13" x14ac:dyDescent="0.2">
      <c r="A72">
        <v>0.23183487661123514</v>
      </c>
      <c r="B72" t="s">
        <v>15</v>
      </c>
      <c r="C72">
        <v>0</v>
      </c>
      <c r="D72">
        <v>1</v>
      </c>
      <c r="E72" s="13">
        <v>1</v>
      </c>
      <c r="F72">
        <v>0</v>
      </c>
      <c r="G72">
        <v>4</v>
      </c>
      <c r="H72">
        <v>3</v>
      </c>
      <c r="I72">
        <v>1</v>
      </c>
      <c r="J72">
        <v>4</v>
      </c>
      <c r="K72">
        <v>4</v>
      </c>
      <c r="L72">
        <v>2</v>
      </c>
      <c r="M72">
        <v>2</v>
      </c>
    </row>
    <row r="73" spans="1:13" x14ac:dyDescent="0.2">
      <c r="A73">
        <v>0.4069429339660493</v>
      </c>
      <c r="B73" t="s">
        <v>18</v>
      </c>
      <c r="C73">
        <v>1</v>
      </c>
      <c r="D73">
        <v>0</v>
      </c>
      <c r="E73" s="13">
        <v>0</v>
      </c>
      <c r="F73">
        <v>0</v>
      </c>
      <c r="G73">
        <v>4</v>
      </c>
      <c r="H73">
        <v>2</v>
      </c>
      <c r="I73">
        <v>0</v>
      </c>
      <c r="J73">
        <v>2</v>
      </c>
      <c r="K73">
        <v>0</v>
      </c>
      <c r="L73">
        <v>0</v>
      </c>
      <c r="M73">
        <v>2</v>
      </c>
    </row>
    <row r="74" spans="1:13" x14ac:dyDescent="0.2">
      <c r="A74">
        <v>0.99542225382048466</v>
      </c>
      <c r="B74" t="s">
        <v>18</v>
      </c>
      <c r="C74">
        <v>0</v>
      </c>
      <c r="D74">
        <v>0</v>
      </c>
      <c r="E74" s="13">
        <v>1</v>
      </c>
      <c r="F74">
        <v>3</v>
      </c>
      <c r="G74">
        <v>2</v>
      </c>
      <c r="H74">
        <v>3</v>
      </c>
      <c r="I74">
        <v>1</v>
      </c>
      <c r="J74">
        <v>4</v>
      </c>
      <c r="K74">
        <v>0</v>
      </c>
      <c r="L74">
        <v>0</v>
      </c>
      <c r="M74">
        <v>0</v>
      </c>
    </row>
    <row r="75" spans="1:13" x14ac:dyDescent="0.2">
      <c r="A75">
        <v>7.8432522738632771E-2</v>
      </c>
      <c r="B75" t="s">
        <v>15</v>
      </c>
      <c r="C75">
        <v>1</v>
      </c>
      <c r="D75">
        <v>0</v>
      </c>
      <c r="E75" s="13">
        <v>0</v>
      </c>
      <c r="F75">
        <v>0</v>
      </c>
      <c r="G75">
        <v>3</v>
      </c>
      <c r="H75">
        <v>2</v>
      </c>
      <c r="I75">
        <v>0</v>
      </c>
      <c r="J75">
        <v>1</v>
      </c>
      <c r="K75">
        <v>2</v>
      </c>
      <c r="L75">
        <v>0</v>
      </c>
      <c r="M75">
        <v>2</v>
      </c>
    </row>
    <row r="76" spans="1:13" x14ac:dyDescent="0.2">
      <c r="A76">
        <v>7.2454336099151972E-2</v>
      </c>
      <c r="B76" t="s">
        <v>18</v>
      </c>
      <c r="C76">
        <v>0</v>
      </c>
      <c r="D76">
        <v>0</v>
      </c>
      <c r="E76" s="13">
        <v>0</v>
      </c>
      <c r="F76">
        <v>3</v>
      </c>
      <c r="G76">
        <v>2</v>
      </c>
      <c r="H76">
        <v>4</v>
      </c>
      <c r="I76">
        <v>0</v>
      </c>
      <c r="J76">
        <v>2</v>
      </c>
      <c r="K76">
        <v>1</v>
      </c>
      <c r="L76">
        <v>2</v>
      </c>
      <c r="M76">
        <v>1</v>
      </c>
    </row>
    <row r="77" spans="1:13" x14ac:dyDescent="0.2">
      <c r="A77">
        <v>6.9598141835947924E-2</v>
      </c>
      <c r="B77" t="s">
        <v>18</v>
      </c>
      <c r="C77">
        <v>1</v>
      </c>
      <c r="D77">
        <v>0</v>
      </c>
      <c r="E77" s="13">
        <v>1</v>
      </c>
      <c r="F77">
        <v>4</v>
      </c>
      <c r="G77">
        <v>2</v>
      </c>
      <c r="H77">
        <v>1</v>
      </c>
      <c r="I77">
        <v>1</v>
      </c>
      <c r="J77">
        <v>4</v>
      </c>
      <c r="K77">
        <v>0</v>
      </c>
      <c r="L77">
        <v>2</v>
      </c>
      <c r="M77">
        <v>2</v>
      </c>
    </row>
    <row r="78" spans="1:13" x14ac:dyDescent="0.2">
      <c r="A78">
        <v>0.4781507164750356</v>
      </c>
      <c r="B78" t="s">
        <v>18</v>
      </c>
      <c r="C78">
        <v>1</v>
      </c>
      <c r="D78">
        <v>0</v>
      </c>
      <c r="E78" s="13">
        <v>0</v>
      </c>
      <c r="F78">
        <v>0</v>
      </c>
      <c r="G78">
        <v>4</v>
      </c>
      <c r="H78">
        <v>2</v>
      </c>
      <c r="I78">
        <v>0</v>
      </c>
      <c r="J78">
        <v>2</v>
      </c>
      <c r="K78">
        <v>1</v>
      </c>
      <c r="L78">
        <v>0</v>
      </c>
      <c r="M78">
        <v>2</v>
      </c>
    </row>
    <row r="79" spans="1:13" x14ac:dyDescent="0.2">
      <c r="A79">
        <v>0.3328719543184725</v>
      </c>
      <c r="B79" t="s">
        <v>15</v>
      </c>
      <c r="C79">
        <v>0</v>
      </c>
      <c r="D79">
        <v>1</v>
      </c>
      <c r="E79" s="13">
        <v>1</v>
      </c>
      <c r="F79">
        <v>0</v>
      </c>
      <c r="G79">
        <v>0</v>
      </c>
      <c r="H79">
        <v>3</v>
      </c>
      <c r="I79">
        <v>1</v>
      </c>
      <c r="J79">
        <v>2</v>
      </c>
      <c r="K79">
        <v>4</v>
      </c>
      <c r="L79">
        <v>2</v>
      </c>
      <c r="M79">
        <v>2</v>
      </c>
    </row>
    <row r="80" spans="1:13" x14ac:dyDescent="0.2">
      <c r="A80">
        <v>0.93385541094917601</v>
      </c>
      <c r="B80" t="s">
        <v>15</v>
      </c>
      <c r="C80">
        <v>0</v>
      </c>
      <c r="D80">
        <v>1</v>
      </c>
      <c r="E80" s="13">
        <v>1</v>
      </c>
      <c r="F80">
        <v>2</v>
      </c>
      <c r="G80">
        <v>2</v>
      </c>
      <c r="H80">
        <v>4</v>
      </c>
      <c r="I80">
        <v>0</v>
      </c>
      <c r="J80">
        <v>2</v>
      </c>
      <c r="K80">
        <v>1</v>
      </c>
      <c r="L80">
        <v>2</v>
      </c>
      <c r="M80">
        <v>0</v>
      </c>
    </row>
    <row r="81" spans="1:13" x14ac:dyDescent="0.2">
      <c r="A81">
        <v>0.12173483994335399</v>
      </c>
      <c r="B81" t="s">
        <v>15</v>
      </c>
      <c r="C81">
        <v>1</v>
      </c>
      <c r="D81">
        <v>1</v>
      </c>
      <c r="E81" s="13">
        <v>0</v>
      </c>
      <c r="F81">
        <v>2</v>
      </c>
      <c r="G81">
        <v>0</v>
      </c>
      <c r="H81">
        <v>1</v>
      </c>
      <c r="I81">
        <v>1</v>
      </c>
      <c r="J81">
        <v>2</v>
      </c>
      <c r="K81">
        <v>3</v>
      </c>
      <c r="L81">
        <v>2</v>
      </c>
      <c r="M81">
        <v>1</v>
      </c>
    </row>
    <row r="82" spans="1:13" x14ac:dyDescent="0.2">
      <c r="A82">
        <v>0.51897065345107996</v>
      </c>
      <c r="B82" t="s">
        <v>15</v>
      </c>
      <c r="C82">
        <v>0</v>
      </c>
      <c r="D82">
        <v>0</v>
      </c>
      <c r="E82" s="13">
        <v>0</v>
      </c>
      <c r="F82">
        <v>4</v>
      </c>
      <c r="G82">
        <v>1</v>
      </c>
      <c r="H82">
        <v>0</v>
      </c>
      <c r="I82">
        <v>1</v>
      </c>
      <c r="J82">
        <v>0</v>
      </c>
      <c r="K82">
        <v>0</v>
      </c>
      <c r="L82">
        <v>0</v>
      </c>
      <c r="M82">
        <v>0</v>
      </c>
    </row>
    <row r="83" spans="1:13" x14ac:dyDescent="0.2">
      <c r="A83">
        <v>0.41515600437619904</v>
      </c>
      <c r="B83" t="s">
        <v>18</v>
      </c>
      <c r="C83">
        <v>1</v>
      </c>
      <c r="D83">
        <v>0</v>
      </c>
      <c r="E83" s="13">
        <v>0</v>
      </c>
      <c r="F83">
        <v>4</v>
      </c>
      <c r="G83">
        <v>4</v>
      </c>
      <c r="H83">
        <v>2</v>
      </c>
      <c r="I83">
        <v>1</v>
      </c>
      <c r="J83">
        <v>2</v>
      </c>
      <c r="K83">
        <v>0</v>
      </c>
      <c r="L83">
        <v>0</v>
      </c>
      <c r="M83">
        <v>0</v>
      </c>
    </row>
    <row r="84" spans="1:13" x14ac:dyDescent="0.2">
      <c r="A84">
        <v>0.98787952854446659</v>
      </c>
      <c r="B84" t="s">
        <v>15</v>
      </c>
      <c r="C84">
        <v>0</v>
      </c>
      <c r="D84">
        <v>1</v>
      </c>
      <c r="E84" s="13">
        <v>0</v>
      </c>
      <c r="F84">
        <v>0</v>
      </c>
      <c r="G84">
        <v>0</v>
      </c>
      <c r="H84">
        <v>0</v>
      </c>
      <c r="I84">
        <v>1</v>
      </c>
      <c r="J84">
        <v>0</v>
      </c>
      <c r="K84">
        <v>0</v>
      </c>
      <c r="L84">
        <v>0</v>
      </c>
      <c r="M84">
        <v>0</v>
      </c>
    </row>
    <row r="85" spans="1:13" x14ac:dyDescent="0.2">
      <c r="A85">
        <v>0.50230790216034249</v>
      </c>
      <c r="B85" t="s">
        <v>18</v>
      </c>
      <c r="C85">
        <v>1</v>
      </c>
      <c r="D85">
        <v>1</v>
      </c>
      <c r="E85" s="13">
        <v>0</v>
      </c>
      <c r="F85">
        <v>0</v>
      </c>
      <c r="G85">
        <v>2</v>
      </c>
      <c r="H85">
        <v>2</v>
      </c>
      <c r="I85">
        <v>0</v>
      </c>
      <c r="J85">
        <v>1</v>
      </c>
      <c r="K85">
        <v>2</v>
      </c>
      <c r="L85">
        <v>0</v>
      </c>
      <c r="M85">
        <v>2</v>
      </c>
    </row>
    <row r="86" spans="1:13" x14ac:dyDescent="0.2">
      <c r="A86">
        <v>0.20783491146012878</v>
      </c>
      <c r="B86" t="s">
        <v>15</v>
      </c>
      <c r="C86">
        <v>1</v>
      </c>
      <c r="D86">
        <v>1</v>
      </c>
      <c r="E86" s="13">
        <v>0</v>
      </c>
      <c r="F86">
        <v>2</v>
      </c>
      <c r="G86">
        <v>0</v>
      </c>
      <c r="H86">
        <v>1</v>
      </c>
      <c r="I86">
        <v>0</v>
      </c>
      <c r="J86">
        <v>1</v>
      </c>
      <c r="K86">
        <v>3</v>
      </c>
      <c r="L86">
        <v>2</v>
      </c>
      <c r="M86">
        <v>0</v>
      </c>
    </row>
    <row r="87" spans="1:13" x14ac:dyDescent="0.2">
      <c r="A87">
        <v>0.47418823435679569</v>
      </c>
      <c r="B87" t="s">
        <v>15</v>
      </c>
      <c r="C87">
        <v>1</v>
      </c>
      <c r="D87">
        <v>1</v>
      </c>
      <c r="E87" s="13">
        <v>0</v>
      </c>
      <c r="F87">
        <v>0</v>
      </c>
      <c r="G87">
        <v>3</v>
      </c>
      <c r="H87">
        <v>2</v>
      </c>
      <c r="I87">
        <v>1</v>
      </c>
      <c r="J87">
        <v>1</v>
      </c>
      <c r="K87">
        <v>1</v>
      </c>
      <c r="L87">
        <v>2</v>
      </c>
      <c r="M87">
        <v>2</v>
      </c>
    </row>
    <row r="88" spans="1:13" x14ac:dyDescent="0.2">
      <c r="A88">
        <v>0.67577284788988079</v>
      </c>
      <c r="B88" t="s">
        <v>15</v>
      </c>
      <c r="C88">
        <v>1</v>
      </c>
      <c r="D88">
        <v>1</v>
      </c>
      <c r="E88" s="13">
        <v>1</v>
      </c>
      <c r="F88">
        <v>3</v>
      </c>
      <c r="G88">
        <v>3</v>
      </c>
      <c r="H88">
        <v>3</v>
      </c>
      <c r="I88">
        <v>0</v>
      </c>
      <c r="J88">
        <v>3</v>
      </c>
      <c r="K88">
        <v>0</v>
      </c>
      <c r="L88">
        <v>0</v>
      </c>
      <c r="M88">
        <v>0</v>
      </c>
    </row>
    <row r="89" spans="1:13" x14ac:dyDescent="0.2">
      <c r="A89">
        <v>9.4336254826384414E-2</v>
      </c>
      <c r="B89" t="s">
        <v>18</v>
      </c>
      <c r="C89">
        <v>0</v>
      </c>
      <c r="D89">
        <v>1</v>
      </c>
      <c r="E89" s="13">
        <v>1</v>
      </c>
      <c r="F89">
        <v>5</v>
      </c>
      <c r="G89">
        <v>0</v>
      </c>
      <c r="H89">
        <v>3</v>
      </c>
      <c r="I89">
        <v>1</v>
      </c>
      <c r="J89">
        <v>4</v>
      </c>
      <c r="K89">
        <v>1</v>
      </c>
      <c r="L89">
        <v>2</v>
      </c>
      <c r="M89">
        <v>0</v>
      </c>
    </row>
    <row r="90" spans="1:13" x14ac:dyDescent="0.2">
      <c r="A90">
        <v>0.21095623879626335</v>
      </c>
      <c r="B90" t="s">
        <v>18</v>
      </c>
      <c r="C90">
        <v>1</v>
      </c>
      <c r="D90">
        <v>1</v>
      </c>
      <c r="E90" s="13">
        <v>0</v>
      </c>
      <c r="F90">
        <v>0</v>
      </c>
      <c r="G90">
        <v>3</v>
      </c>
      <c r="H90">
        <v>0</v>
      </c>
      <c r="I90">
        <v>0</v>
      </c>
      <c r="J90">
        <v>1</v>
      </c>
      <c r="K90">
        <v>2</v>
      </c>
      <c r="L90">
        <v>0</v>
      </c>
      <c r="M90">
        <v>2</v>
      </c>
    </row>
    <row r="91" spans="1:13" x14ac:dyDescent="0.2">
      <c r="A91">
        <v>8.3182016302189798E-2</v>
      </c>
      <c r="B91" t="s">
        <v>15</v>
      </c>
      <c r="C91">
        <v>0</v>
      </c>
      <c r="D91">
        <v>1</v>
      </c>
      <c r="E91" s="13">
        <v>0</v>
      </c>
      <c r="F91">
        <v>1</v>
      </c>
      <c r="G91">
        <v>2</v>
      </c>
      <c r="H91">
        <v>2</v>
      </c>
      <c r="I91">
        <v>0</v>
      </c>
      <c r="J91">
        <v>1</v>
      </c>
      <c r="K91">
        <v>1</v>
      </c>
      <c r="L91">
        <v>0</v>
      </c>
      <c r="M91">
        <v>0</v>
      </c>
    </row>
    <row r="92" spans="1:13" x14ac:dyDescent="0.2">
      <c r="A92">
        <v>0.41165837177491305</v>
      </c>
      <c r="B92" t="s">
        <v>15</v>
      </c>
      <c r="C92">
        <v>1</v>
      </c>
      <c r="D92">
        <v>0</v>
      </c>
      <c r="E92" s="13">
        <v>0</v>
      </c>
      <c r="F92">
        <v>0</v>
      </c>
      <c r="G92">
        <v>3</v>
      </c>
      <c r="H92">
        <v>0</v>
      </c>
      <c r="I92">
        <v>0</v>
      </c>
      <c r="J92">
        <v>1</v>
      </c>
      <c r="K92">
        <v>0</v>
      </c>
      <c r="L92">
        <v>0</v>
      </c>
      <c r="M92">
        <v>2</v>
      </c>
    </row>
    <row r="93" spans="1:13" x14ac:dyDescent="0.2">
      <c r="A93">
        <v>0.88060967387136491</v>
      </c>
      <c r="B93" t="s">
        <v>15</v>
      </c>
      <c r="C93">
        <v>1</v>
      </c>
      <c r="D93">
        <v>1</v>
      </c>
      <c r="E93" s="13">
        <v>0</v>
      </c>
      <c r="F93">
        <v>0</v>
      </c>
      <c r="G93">
        <v>3</v>
      </c>
      <c r="H93">
        <v>0</v>
      </c>
      <c r="I93">
        <v>0</v>
      </c>
      <c r="J93">
        <v>1</v>
      </c>
      <c r="K93">
        <v>0</v>
      </c>
      <c r="L93">
        <v>0</v>
      </c>
      <c r="M93">
        <v>2</v>
      </c>
    </row>
    <row r="94" spans="1:13" x14ac:dyDescent="0.2">
      <c r="A94">
        <v>0.41386703829045157</v>
      </c>
      <c r="B94" t="s">
        <v>15</v>
      </c>
      <c r="C94">
        <v>1</v>
      </c>
      <c r="D94">
        <v>0</v>
      </c>
      <c r="E94" s="13">
        <v>1</v>
      </c>
      <c r="F94">
        <v>2</v>
      </c>
      <c r="G94">
        <v>0</v>
      </c>
      <c r="H94">
        <v>3</v>
      </c>
      <c r="I94">
        <v>1</v>
      </c>
      <c r="J94">
        <v>1</v>
      </c>
      <c r="K94">
        <v>2</v>
      </c>
      <c r="L94">
        <v>2</v>
      </c>
      <c r="M94">
        <v>2</v>
      </c>
    </row>
    <row r="95" spans="1:13" x14ac:dyDescent="0.2">
      <c r="A95">
        <v>0.46846762715394463</v>
      </c>
      <c r="B95" t="s">
        <v>18</v>
      </c>
      <c r="C95">
        <v>1</v>
      </c>
      <c r="D95">
        <v>0</v>
      </c>
      <c r="E95" s="13">
        <v>0</v>
      </c>
      <c r="F95">
        <v>0</v>
      </c>
      <c r="G95">
        <v>3</v>
      </c>
      <c r="H95">
        <v>0</v>
      </c>
      <c r="I95">
        <v>0</v>
      </c>
      <c r="J95">
        <v>1</v>
      </c>
      <c r="K95">
        <v>2</v>
      </c>
      <c r="L95">
        <v>0</v>
      </c>
      <c r="M95">
        <v>2</v>
      </c>
    </row>
    <row r="96" spans="1:13" x14ac:dyDescent="0.2">
      <c r="A96">
        <v>0.90173832501278961</v>
      </c>
      <c r="B96" t="s">
        <v>18</v>
      </c>
      <c r="C96">
        <v>1</v>
      </c>
      <c r="D96">
        <v>0</v>
      </c>
      <c r="E96" s="13">
        <v>0</v>
      </c>
      <c r="F96">
        <v>3</v>
      </c>
      <c r="G96">
        <v>2</v>
      </c>
      <c r="H96">
        <v>4</v>
      </c>
      <c r="I96">
        <v>1</v>
      </c>
      <c r="J96">
        <v>2</v>
      </c>
      <c r="K96">
        <v>3</v>
      </c>
      <c r="L96">
        <v>2</v>
      </c>
      <c r="M96">
        <v>0</v>
      </c>
    </row>
    <row r="97" spans="1:13" x14ac:dyDescent="0.2">
      <c r="A97">
        <v>0.79340533173015382</v>
      </c>
      <c r="B97" t="s">
        <v>18</v>
      </c>
      <c r="C97">
        <v>1</v>
      </c>
      <c r="D97">
        <v>0</v>
      </c>
      <c r="E97" s="13">
        <v>1</v>
      </c>
      <c r="F97">
        <v>5</v>
      </c>
      <c r="G97">
        <v>3</v>
      </c>
      <c r="H97">
        <v>3</v>
      </c>
      <c r="I97">
        <v>1</v>
      </c>
      <c r="J97">
        <v>2</v>
      </c>
      <c r="K97">
        <v>4</v>
      </c>
      <c r="L97">
        <v>0</v>
      </c>
      <c r="M97">
        <v>1</v>
      </c>
    </row>
    <row r="98" spans="1:13" x14ac:dyDescent="0.2">
      <c r="A98">
        <v>0.31845405665554194</v>
      </c>
      <c r="B98" t="s">
        <v>18</v>
      </c>
      <c r="C98">
        <v>0</v>
      </c>
      <c r="D98">
        <v>1</v>
      </c>
      <c r="E98" s="13">
        <v>0</v>
      </c>
      <c r="F98">
        <v>1</v>
      </c>
      <c r="G98">
        <v>3</v>
      </c>
      <c r="H98">
        <v>0</v>
      </c>
      <c r="I98">
        <v>1</v>
      </c>
      <c r="J98">
        <v>1</v>
      </c>
      <c r="K98">
        <v>0</v>
      </c>
      <c r="L98">
        <v>0</v>
      </c>
      <c r="M98">
        <v>0</v>
      </c>
    </row>
    <row r="99" spans="1:13" x14ac:dyDescent="0.2">
      <c r="A99">
        <v>0.41287578652765344</v>
      </c>
      <c r="B99" t="s">
        <v>15</v>
      </c>
      <c r="C99">
        <v>0</v>
      </c>
      <c r="D99">
        <v>1</v>
      </c>
      <c r="E99" s="13">
        <v>0</v>
      </c>
      <c r="F99">
        <v>1</v>
      </c>
      <c r="G99">
        <v>0</v>
      </c>
      <c r="H99">
        <v>4</v>
      </c>
      <c r="I99">
        <v>1</v>
      </c>
      <c r="J99">
        <v>1</v>
      </c>
      <c r="K99">
        <v>0</v>
      </c>
      <c r="L99">
        <v>0</v>
      </c>
      <c r="M99">
        <v>0</v>
      </c>
    </row>
    <row r="100" spans="1:13" x14ac:dyDescent="0.2">
      <c r="A100">
        <v>0.47026367038038996</v>
      </c>
      <c r="B100" t="s">
        <v>15</v>
      </c>
      <c r="C100">
        <v>0</v>
      </c>
      <c r="D100">
        <v>1</v>
      </c>
      <c r="E100" s="13">
        <v>0</v>
      </c>
      <c r="F100">
        <v>0</v>
      </c>
      <c r="G100">
        <v>1</v>
      </c>
      <c r="H100">
        <v>0</v>
      </c>
      <c r="I100">
        <v>1</v>
      </c>
      <c r="J100">
        <v>0</v>
      </c>
      <c r="K100">
        <v>0</v>
      </c>
      <c r="L100">
        <v>0</v>
      </c>
      <c r="M100">
        <v>2</v>
      </c>
    </row>
    <row r="101" spans="1:13" x14ac:dyDescent="0.2">
      <c r="A101">
        <v>0.35611191345329996</v>
      </c>
      <c r="B101" t="s">
        <v>18</v>
      </c>
      <c r="C101">
        <v>0</v>
      </c>
      <c r="D101">
        <v>0</v>
      </c>
      <c r="E101" s="13">
        <v>0</v>
      </c>
      <c r="F101">
        <v>3</v>
      </c>
      <c r="G101">
        <v>2</v>
      </c>
      <c r="H101">
        <v>2</v>
      </c>
      <c r="I101">
        <v>1</v>
      </c>
      <c r="J101">
        <v>2</v>
      </c>
      <c r="K101">
        <v>0</v>
      </c>
      <c r="L101">
        <v>0</v>
      </c>
      <c r="M101">
        <v>0</v>
      </c>
    </row>
    <row r="102" spans="1:13" x14ac:dyDescent="0.2">
      <c r="A102">
        <v>0.91011825474586305</v>
      </c>
      <c r="B102" t="s">
        <v>18</v>
      </c>
      <c r="C102">
        <v>1</v>
      </c>
      <c r="D102">
        <v>1</v>
      </c>
      <c r="E102" s="13">
        <v>0</v>
      </c>
      <c r="F102">
        <v>2</v>
      </c>
      <c r="G102">
        <v>2</v>
      </c>
      <c r="H102">
        <v>2</v>
      </c>
      <c r="I102">
        <v>1</v>
      </c>
      <c r="J102">
        <v>0</v>
      </c>
      <c r="K102">
        <v>0</v>
      </c>
      <c r="L102">
        <v>0</v>
      </c>
      <c r="M102">
        <v>2</v>
      </c>
    </row>
    <row r="103" spans="1:13" x14ac:dyDescent="0.2">
      <c r="A103">
        <v>0.95170956518167527</v>
      </c>
      <c r="B103" t="s">
        <v>15</v>
      </c>
      <c r="C103">
        <v>1</v>
      </c>
      <c r="D103">
        <v>1</v>
      </c>
      <c r="E103" s="13">
        <v>1</v>
      </c>
      <c r="F103">
        <v>3</v>
      </c>
      <c r="G103">
        <v>0</v>
      </c>
      <c r="H103">
        <v>3</v>
      </c>
      <c r="I103">
        <v>0</v>
      </c>
      <c r="J103">
        <v>2</v>
      </c>
      <c r="K103">
        <v>0</v>
      </c>
      <c r="L103">
        <v>2</v>
      </c>
      <c r="M103">
        <v>0</v>
      </c>
    </row>
    <row r="104" spans="1:13" x14ac:dyDescent="0.2">
      <c r="A104">
        <v>0.18761412220702489</v>
      </c>
      <c r="B104" t="s">
        <v>18</v>
      </c>
      <c r="C104">
        <v>0</v>
      </c>
      <c r="D104">
        <v>1</v>
      </c>
      <c r="E104" s="13">
        <v>0</v>
      </c>
      <c r="F104">
        <v>2</v>
      </c>
      <c r="G104">
        <v>3</v>
      </c>
      <c r="H104">
        <v>2</v>
      </c>
      <c r="I104">
        <v>1</v>
      </c>
      <c r="J104">
        <v>0</v>
      </c>
      <c r="K104">
        <v>1</v>
      </c>
      <c r="L104">
        <v>0</v>
      </c>
      <c r="M104">
        <v>0</v>
      </c>
    </row>
    <row r="105" spans="1:13" x14ac:dyDescent="0.2">
      <c r="A105">
        <v>0.38937231444186049</v>
      </c>
      <c r="B105" t="s">
        <v>18</v>
      </c>
      <c r="C105">
        <v>1</v>
      </c>
      <c r="D105">
        <v>1</v>
      </c>
      <c r="E105" s="13">
        <v>1</v>
      </c>
      <c r="F105">
        <v>1</v>
      </c>
      <c r="G105">
        <v>3</v>
      </c>
      <c r="H105">
        <v>4</v>
      </c>
      <c r="I105">
        <v>1</v>
      </c>
      <c r="J105">
        <v>1</v>
      </c>
      <c r="K105">
        <v>3</v>
      </c>
      <c r="L105">
        <v>2</v>
      </c>
      <c r="M105">
        <v>0</v>
      </c>
    </row>
    <row r="106" spans="1:13" x14ac:dyDescent="0.2">
      <c r="A106">
        <v>0.78108214762029748</v>
      </c>
      <c r="B106" t="s">
        <v>15</v>
      </c>
      <c r="C106">
        <v>1</v>
      </c>
      <c r="D106">
        <v>0</v>
      </c>
      <c r="E106" s="13">
        <v>1</v>
      </c>
      <c r="F106">
        <v>2</v>
      </c>
      <c r="G106">
        <v>2</v>
      </c>
      <c r="H106">
        <v>3</v>
      </c>
      <c r="I106">
        <v>1</v>
      </c>
      <c r="J106">
        <v>2</v>
      </c>
      <c r="K106">
        <v>3</v>
      </c>
      <c r="L106">
        <v>2</v>
      </c>
      <c r="M106">
        <v>0</v>
      </c>
    </row>
    <row r="107" spans="1:13" x14ac:dyDescent="0.2">
      <c r="A107">
        <v>0.15528946875346217</v>
      </c>
      <c r="B107" t="s">
        <v>18</v>
      </c>
      <c r="C107">
        <v>1</v>
      </c>
      <c r="D107">
        <v>0</v>
      </c>
      <c r="E107" s="13">
        <v>0</v>
      </c>
      <c r="F107">
        <v>0</v>
      </c>
      <c r="G107">
        <v>3</v>
      </c>
      <c r="H107">
        <v>0</v>
      </c>
      <c r="I107">
        <v>0</v>
      </c>
      <c r="J107">
        <v>1</v>
      </c>
      <c r="K107">
        <v>2</v>
      </c>
      <c r="L107">
        <v>0</v>
      </c>
      <c r="M107">
        <v>2</v>
      </c>
    </row>
    <row r="108" spans="1:13" x14ac:dyDescent="0.2">
      <c r="A108">
        <v>0.77491459796503859</v>
      </c>
      <c r="B108" t="s">
        <v>15</v>
      </c>
      <c r="C108">
        <v>0</v>
      </c>
      <c r="D108">
        <v>1</v>
      </c>
      <c r="E108" s="13">
        <v>1</v>
      </c>
      <c r="F108">
        <v>2</v>
      </c>
      <c r="G108">
        <v>3</v>
      </c>
      <c r="H108">
        <v>4</v>
      </c>
      <c r="I108">
        <v>1</v>
      </c>
      <c r="J108">
        <v>2</v>
      </c>
      <c r="K108">
        <v>3</v>
      </c>
      <c r="L108">
        <v>2</v>
      </c>
      <c r="M108">
        <v>0</v>
      </c>
    </row>
    <row r="109" spans="1:13" x14ac:dyDescent="0.2">
      <c r="A109">
        <v>3.5585251761887537E-2</v>
      </c>
      <c r="B109" t="s">
        <v>15</v>
      </c>
      <c r="C109">
        <v>1</v>
      </c>
      <c r="D109">
        <v>0</v>
      </c>
      <c r="E109" s="13">
        <v>0</v>
      </c>
      <c r="F109">
        <v>2</v>
      </c>
      <c r="G109">
        <v>3</v>
      </c>
      <c r="H109">
        <v>4</v>
      </c>
      <c r="I109">
        <v>0</v>
      </c>
      <c r="J109">
        <v>2</v>
      </c>
      <c r="K109">
        <v>1</v>
      </c>
      <c r="L109">
        <v>2</v>
      </c>
      <c r="M109">
        <v>0</v>
      </c>
    </row>
    <row r="110" spans="1:13" x14ac:dyDescent="0.2">
      <c r="A110">
        <v>0.83839737106712708</v>
      </c>
      <c r="B110" t="s">
        <v>15</v>
      </c>
      <c r="C110">
        <v>0</v>
      </c>
      <c r="D110">
        <v>0</v>
      </c>
      <c r="E110" s="13">
        <v>0</v>
      </c>
      <c r="F110">
        <v>0</v>
      </c>
      <c r="G110">
        <v>0</v>
      </c>
      <c r="H110">
        <v>0</v>
      </c>
      <c r="I110">
        <v>1</v>
      </c>
      <c r="J110">
        <v>0</v>
      </c>
      <c r="K110">
        <v>0</v>
      </c>
      <c r="L110">
        <v>0</v>
      </c>
      <c r="M110">
        <v>2</v>
      </c>
    </row>
    <row r="111" spans="1:13" x14ac:dyDescent="0.2">
      <c r="A111">
        <v>0.88656980826540122</v>
      </c>
      <c r="B111" t="s">
        <v>15</v>
      </c>
      <c r="C111">
        <v>1</v>
      </c>
      <c r="D111">
        <v>1</v>
      </c>
      <c r="E111" s="13">
        <v>0</v>
      </c>
      <c r="F111">
        <v>0</v>
      </c>
      <c r="G111">
        <v>0</v>
      </c>
      <c r="H111">
        <v>3</v>
      </c>
      <c r="I111">
        <v>0</v>
      </c>
      <c r="J111">
        <v>0</v>
      </c>
      <c r="K111">
        <v>0</v>
      </c>
      <c r="L111">
        <v>0</v>
      </c>
      <c r="M111">
        <v>0</v>
      </c>
    </row>
    <row r="112" spans="1:13" x14ac:dyDescent="0.2">
      <c r="A112">
        <v>0.13153449903104364</v>
      </c>
      <c r="B112" t="s">
        <v>15</v>
      </c>
      <c r="C112">
        <v>1</v>
      </c>
      <c r="D112">
        <v>0</v>
      </c>
      <c r="E112" s="13">
        <v>0</v>
      </c>
      <c r="F112">
        <v>1</v>
      </c>
      <c r="G112">
        <v>3</v>
      </c>
      <c r="H112">
        <v>2</v>
      </c>
      <c r="I112">
        <v>0</v>
      </c>
      <c r="J112">
        <v>0</v>
      </c>
      <c r="K112">
        <v>0</v>
      </c>
      <c r="L112">
        <v>0</v>
      </c>
      <c r="M112">
        <v>0</v>
      </c>
    </row>
    <row r="113" spans="1:13" x14ac:dyDescent="0.2">
      <c r="A113">
        <v>0.58774327694705608</v>
      </c>
      <c r="B113" t="s">
        <v>18</v>
      </c>
      <c r="C113">
        <v>1</v>
      </c>
      <c r="D113">
        <v>0</v>
      </c>
      <c r="E113" s="13">
        <v>1</v>
      </c>
      <c r="F113">
        <v>0</v>
      </c>
      <c r="G113">
        <v>0</v>
      </c>
      <c r="H113">
        <v>3</v>
      </c>
      <c r="I113">
        <v>0</v>
      </c>
      <c r="J113">
        <v>1</v>
      </c>
      <c r="K113">
        <v>3</v>
      </c>
      <c r="L113">
        <v>2</v>
      </c>
      <c r="M113">
        <v>2</v>
      </c>
    </row>
    <row r="114" spans="1:13" x14ac:dyDescent="0.2">
      <c r="A114">
        <v>0.43162577890683906</v>
      </c>
      <c r="B114" t="s">
        <v>18</v>
      </c>
      <c r="C114">
        <v>1</v>
      </c>
      <c r="D114">
        <v>0</v>
      </c>
      <c r="E114" s="13">
        <v>0</v>
      </c>
      <c r="F114">
        <v>2</v>
      </c>
      <c r="G114">
        <v>3</v>
      </c>
      <c r="H114">
        <v>0</v>
      </c>
      <c r="I114">
        <v>1</v>
      </c>
      <c r="J114">
        <v>2</v>
      </c>
      <c r="K114">
        <v>1</v>
      </c>
      <c r="L114">
        <v>0</v>
      </c>
      <c r="M114">
        <v>2</v>
      </c>
    </row>
    <row r="115" spans="1:13" x14ac:dyDescent="0.2">
      <c r="A115">
        <v>0.89441091095566272</v>
      </c>
      <c r="B115" t="s">
        <v>15</v>
      </c>
      <c r="C115">
        <v>1</v>
      </c>
      <c r="D115">
        <v>0</v>
      </c>
      <c r="E115" s="13">
        <v>1</v>
      </c>
      <c r="F115">
        <v>1</v>
      </c>
      <c r="G115">
        <v>1</v>
      </c>
      <c r="H115">
        <v>1</v>
      </c>
      <c r="I115">
        <v>0</v>
      </c>
      <c r="J115">
        <v>1</v>
      </c>
      <c r="K115">
        <v>0</v>
      </c>
      <c r="L115">
        <v>2</v>
      </c>
      <c r="M115">
        <v>2</v>
      </c>
    </row>
    <row r="116" spans="1:13" x14ac:dyDescent="0.2">
      <c r="A116">
        <v>0.5092207769254179</v>
      </c>
      <c r="B116" t="s">
        <v>15</v>
      </c>
      <c r="C116">
        <v>0</v>
      </c>
      <c r="D116">
        <v>1</v>
      </c>
      <c r="E116" s="13">
        <v>0</v>
      </c>
      <c r="F116">
        <v>0</v>
      </c>
      <c r="G116">
        <v>0</v>
      </c>
      <c r="H116">
        <v>0</v>
      </c>
      <c r="I116">
        <v>1</v>
      </c>
      <c r="J116">
        <v>0</v>
      </c>
      <c r="K116">
        <v>0</v>
      </c>
      <c r="L116">
        <v>2</v>
      </c>
      <c r="M116">
        <v>2</v>
      </c>
    </row>
    <row r="117" spans="1:13" x14ac:dyDescent="0.2">
      <c r="A117">
        <v>0.47198887243111043</v>
      </c>
      <c r="B117" t="s">
        <v>15</v>
      </c>
      <c r="C117">
        <v>1</v>
      </c>
      <c r="D117">
        <v>1</v>
      </c>
      <c r="E117" s="13">
        <v>0</v>
      </c>
      <c r="F117">
        <v>0</v>
      </c>
      <c r="G117">
        <v>1</v>
      </c>
      <c r="H117">
        <v>2</v>
      </c>
      <c r="I117">
        <v>0</v>
      </c>
      <c r="J117">
        <v>0</v>
      </c>
      <c r="K117">
        <v>0</v>
      </c>
      <c r="L117">
        <v>0</v>
      </c>
      <c r="M117">
        <v>2</v>
      </c>
    </row>
    <row r="118" spans="1:13" x14ac:dyDescent="0.2">
      <c r="A118">
        <v>0.48363732244693525</v>
      </c>
      <c r="B118" t="s">
        <v>18</v>
      </c>
      <c r="C118">
        <v>0</v>
      </c>
      <c r="D118">
        <v>0</v>
      </c>
      <c r="E118" s="13">
        <v>0</v>
      </c>
      <c r="F118">
        <v>1</v>
      </c>
      <c r="G118">
        <v>0</v>
      </c>
      <c r="H118">
        <v>4</v>
      </c>
      <c r="I118">
        <v>1</v>
      </c>
      <c r="J118">
        <v>2</v>
      </c>
      <c r="K118">
        <v>0</v>
      </c>
      <c r="L118">
        <v>0</v>
      </c>
      <c r="M118">
        <v>0</v>
      </c>
    </row>
    <row r="119" spans="1:13" x14ac:dyDescent="0.2">
      <c r="A119">
        <v>0.3175204788694298</v>
      </c>
      <c r="B119" t="s">
        <v>15</v>
      </c>
      <c r="C119">
        <v>1</v>
      </c>
      <c r="D119">
        <v>0</v>
      </c>
      <c r="E119" s="13">
        <v>0</v>
      </c>
      <c r="F119">
        <v>0</v>
      </c>
      <c r="G119">
        <v>2</v>
      </c>
      <c r="H119">
        <v>2</v>
      </c>
      <c r="I119">
        <v>1</v>
      </c>
      <c r="J119">
        <v>0</v>
      </c>
      <c r="K119">
        <v>0</v>
      </c>
      <c r="L119">
        <v>0</v>
      </c>
      <c r="M119">
        <v>0</v>
      </c>
    </row>
    <row r="120" spans="1:13" x14ac:dyDescent="0.2">
      <c r="A120">
        <v>0.76483901887746863</v>
      </c>
      <c r="B120" t="s">
        <v>18</v>
      </c>
      <c r="C120">
        <v>0</v>
      </c>
      <c r="D120">
        <v>1</v>
      </c>
      <c r="E120" s="13">
        <v>1</v>
      </c>
      <c r="F120">
        <v>5</v>
      </c>
      <c r="G120">
        <v>0</v>
      </c>
      <c r="H120">
        <v>1</v>
      </c>
      <c r="I120">
        <v>1</v>
      </c>
      <c r="J120">
        <v>2</v>
      </c>
      <c r="K120">
        <v>2</v>
      </c>
      <c r="L120">
        <v>0</v>
      </c>
      <c r="M120">
        <v>1</v>
      </c>
    </row>
    <row r="121" spans="1:13" x14ac:dyDescent="0.2">
      <c r="A121">
        <v>6.5728390708125972E-2</v>
      </c>
      <c r="B121" t="s">
        <v>18</v>
      </c>
      <c r="C121">
        <v>1</v>
      </c>
      <c r="D121">
        <v>0</v>
      </c>
      <c r="E121" s="13">
        <v>0</v>
      </c>
      <c r="F121">
        <v>0</v>
      </c>
      <c r="G121">
        <v>3</v>
      </c>
      <c r="H121">
        <v>0</v>
      </c>
      <c r="I121">
        <v>0</v>
      </c>
      <c r="J121">
        <v>1</v>
      </c>
      <c r="K121">
        <v>2</v>
      </c>
      <c r="L121">
        <v>0</v>
      </c>
      <c r="M121">
        <v>2</v>
      </c>
    </row>
    <row r="122" spans="1:13" x14ac:dyDescent="0.2">
      <c r="A122">
        <v>0.82750815697538194</v>
      </c>
      <c r="B122" t="s">
        <v>15</v>
      </c>
      <c r="C122">
        <v>0</v>
      </c>
      <c r="D122">
        <v>0</v>
      </c>
      <c r="E122" s="13">
        <v>0</v>
      </c>
      <c r="F122">
        <v>2</v>
      </c>
      <c r="G122">
        <v>0</v>
      </c>
      <c r="H122">
        <v>1</v>
      </c>
      <c r="I122">
        <v>1</v>
      </c>
      <c r="J122">
        <v>2</v>
      </c>
      <c r="K122">
        <v>3</v>
      </c>
      <c r="L122">
        <v>2</v>
      </c>
      <c r="M122">
        <v>1</v>
      </c>
    </row>
    <row r="123" spans="1:13" x14ac:dyDescent="0.2">
      <c r="A123">
        <v>0.97057653344421868</v>
      </c>
      <c r="B123" t="s">
        <v>18</v>
      </c>
      <c r="C123">
        <v>0</v>
      </c>
      <c r="D123">
        <v>1</v>
      </c>
      <c r="E123" s="13">
        <v>1</v>
      </c>
      <c r="F123">
        <v>2</v>
      </c>
      <c r="G123">
        <v>2</v>
      </c>
      <c r="H123">
        <v>3</v>
      </c>
      <c r="I123">
        <v>1</v>
      </c>
      <c r="J123">
        <v>4</v>
      </c>
      <c r="K123">
        <v>0</v>
      </c>
      <c r="L123">
        <v>0</v>
      </c>
      <c r="M123">
        <v>0</v>
      </c>
    </row>
    <row r="124" spans="1:13" x14ac:dyDescent="0.2">
      <c r="A124">
        <v>0.74195546497660392</v>
      </c>
      <c r="B124" t="s">
        <v>18</v>
      </c>
      <c r="C124">
        <v>1</v>
      </c>
      <c r="D124">
        <v>0</v>
      </c>
      <c r="E124" s="13">
        <v>1</v>
      </c>
      <c r="F124">
        <v>0</v>
      </c>
      <c r="G124">
        <v>0</v>
      </c>
      <c r="H124">
        <v>3</v>
      </c>
      <c r="I124">
        <v>0</v>
      </c>
      <c r="J124">
        <v>3</v>
      </c>
      <c r="K124">
        <v>4</v>
      </c>
      <c r="L124">
        <v>2</v>
      </c>
      <c r="M124">
        <v>2</v>
      </c>
    </row>
    <row r="125" spans="1:13" x14ac:dyDescent="0.2">
      <c r="A125">
        <v>0.85163600295476927</v>
      </c>
      <c r="B125" t="s">
        <v>18</v>
      </c>
      <c r="C125">
        <v>1</v>
      </c>
      <c r="D125">
        <v>0</v>
      </c>
      <c r="E125" s="13">
        <v>1</v>
      </c>
      <c r="F125">
        <v>3</v>
      </c>
      <c r="G125">
        <v>3</v>
      </c>
      <c r="H125">
        <v>1</v>
      </c>
      <c r="I125">
        <v>0</v>
      </c>
      <c r="J125">
        <v>4</v>
      </c>
      <c r="K125">
        <v>3</v>
      </c>
      <c r="L125">
        <v>0</v>
      </c>
      <c r="M125">
        <v>0</v>
      </c>
    </row>
    <row r="126" spans="1:13" x14ac:dyDescent="0.2">
      <c r="A126">
        <v>0.42558102835825795</v>
      </c>
      <c r="B126" t="s">
        <v>15</v>
      </c>
      <c r="C126">
        <v>1</v>
      </c>
      <c r="D126">
        <v>0</v>
      </c>
      <c r="E126" s="13">
        <v>0</v>
      </c>
      <c r="F126">
        <v>0</v>
      </c>
      <c r="G126">
        <v>0</v>
      </c>
      <c r="H126">
        <v>0</v>
      </c>
      <c r="I126">
        <v>0</v>
      </c>
      <c r="J126">
        <v>0</v>
      </c>
      <c r="K126">
        <v>0</v>
      </c>
      <c r="L126">
        <v>0</v>
      </c>
      <c r="M126">
        <v>2</v>
      </c>
    </row>
    <row r="127" spans="1:13" x14ac:dyDescent="0.2">
      <c r="A127">
        <v>0.92492732488260809</v>
      </c>
      <c r="B127" t="s">
        <v>18</v>
      </c>
      <c r="C127">
        <v>0</v>
      </c>
      <c r="D127">
        <v>1</v>
      </c>
      <c r="E127" s="13">
        <v>1</v>
      </c>
      <c r="F127">
        <v>5</v>
      </c>
      <c r="G127">
        <v>0</v>
      </c>
      <c r="H127">
        <v>3</v>
      </c>
      <c r="I127">
        <v>1</v>
      </c>
      <c r="J127">
        <v>4</v>
      </c>
      <c r="K127">
        <v>1</v>
      </c>
      <c r="L127">
        <v>2</v>
      </c>
      <c r="M127">
        <v>0</v>
      </c>
    </row>
    <row r="128" spans="1:13" x14ac:dyDescent="0.2">
      <c r="A128">
        <v>0.96107597830947289</v>
      </c>
      <c r="B128" t="s">
        <v>18</v>
      </c>
      <c r="C128">
        <v>1</v>
      </c>
      <c r="D128">
        <v>1</v>
      </c>
      <c r="E128" s="13">
        <v>0</v>
      </c>
      <c r="F128">
        <v>0</v>
      </c>
      <c r="G128">
        <v>3</v>
      </c>
      <c r="H128">
        <v>0</v>
      </c>
      <c r="I128">
        <v>1</v>
      </c>
      <c r="J128">
        <v>1</v>
      </c>
      <c r="K128">
        <v>2</v>
      </c>
      <c r="L128">
        <v>0</v>
      </c>
      <c r="M128">
        <v>2</v>
      </c>
    </row>
    <row r="129" spans="1:13" x14ac:dyDescent="0.2">
      <c r="A129">
        <v>0.35184107588612124</v>
      </c>
      <c r="B129" t="s">
        <v>18</v>
      </c>
      <c r="C129">
        <v>0</v>
      </c>
      <c r="D129">
        <v>1</v>
      </c>
      <c r="E129" s="13">
        <v>0</v>
      </c>
      <c r="F129">
        <v>1</v>
      </c>
      <c r="G129">
        <v>0</v>
      </c>
      <c r="H129">
        <v>0</v>
      </c>
      <c r="I129">
        <v>1</v>
      </c>
      <c r="J129">
        <v>1</v>
      </c>
      <c r="K129">
        <v>2</v>
      </c>
      <c r="L129">
        <v>0</v>
      </c>
      <c r="M129">
        <v>0</v>
      </c>
    </row>
    <row r="130" spans="1:13" x14ac:dyDescent="0.2">
      <c r="A130">
        <v>0.15784188368041485</v>
      </c>
      <c r="B130" t="s">
        <v>15</v>
      </c>
      <c r="C130">
        <v>1</v>
      </c>
      <c r="D130">
        <v>1</v>
      </c>
      <c r="E130" s="13">
        <v>0</v>
      </c>
      <c r="F130">
        <v>2</v>
      </c>
      <c r="G130">
        <v>3</v>
      </c>
      <c r="H130">
        <v>2</v>
      </c>
      <c r="I130">
        <v>1</v>
      </c>
      <c r="J130">
        <v>1</v>
      </c>
      <c r="K130">
        <v>0</v>
      </c>
      <c r="L130">
        <v>0</v>
      </c>
      <c r="M130">
        <v>0</v>
      </c>
    </row>
    <row r="131" spans="1:13" x14ac:dyDescent="0.2">
      <c r="A131">
        <v>2.2355521239707854E-2</v>
      </c>
      <c r="B131" t="s">
        <v>15</v>
      </c>
      <c r="C131">
        <v>1</v>
      </c>
      <c r="D131">
        <v>1</v>
      </c>
      <c r="E131" s="13">
        <v>0</v>
      </c>
      <c r="F131">
        <v>3</v>
      </c>
      <c r="G131">
        <v>2</v>
      </c>
      <c r="H131">
        <v>2</v>
      </c>
      <c r="I131">
        <v>1</v>
      </c>
      <c r="J131">
        <v>1</v>
      </c>
      <c r="K131">
        <v>0</v>
      </c>
      <c r="L131">
        <v>0</v>
      </c>
      <c r="M131">
        <v>0</v>
      </c>
    </row>
    <row r="132" spans="1:13" x14ac:dyDescent="0.2">
      <c r="A132">
        <v>0.28675803949110634</v>
      </c>
      <c r="B132" t="s">
        <v>18</v>
      </c>
      <c r="C132">
        <v>0</v>
      </c>
      <c r="D132">
        <v>1</v>
      </c>
      <c r="E132" s="13">
        <v>1</v>
      </c>
      <c r="F132">
        <v>2</v>
      </c>
      <c r="G132">
        <v>0</v>
      </c>
      <c r="H132">
        <v>3</v>
      </c>
      <c r="I132">
        <v>1</v>
      </c>
      <c r="J132">
        <v>1</v>
      </c>
      <c r="K132">
        <v>2</v>
      </c>
      <c r="L132">
        <v>2</v>
      </c>
      <c r="M132">
        <v>2</v>
      </c>
    </row>
    <row r="133" spans="1:13" x14ac:dyDescent="0.2">
      <c r="A133">
        <v>0.88199462387453831</v>
      </c>
      <c r="B133" t="s">
        <v>15</v>
      </c>
      <c r="C133">
        <v>0</v>
      </c>
      <c r="D133">
        <v>1</v>
      </c>
      <c r="E133" s="13">
        <v>1</v>
      </c>
      <c r="F133">
        <v>4</v>
      </c>
      <c r="G133">
        <v>2</v>
      </c>
      <c r="H133">
        <v>1</v>
      </c>
      <c r="I133">
        <v>1</v>
      </c>
      <c r="J133">
        <v>3</v>
      </c>
      <c r="K133">
        <v>3</v>
      </c>
      <c r="L133">
        <v>0</v>
      </c>
      <c r="M133">
        <v>0</v>
      </c>
    </row>
    <row r="134" spans="1:13" x14ac:dyDescent="0.2">
      <c r="A134">
        <v>0.76873501200694838</v>
      </c>
      <c r="B134" t="s">
        <v>15</v>
      </c>
      <c r="C134">
        <v>0</v>
      </c>
      <c r="D134">
        <v>1</v>
      </c>
      <c r="E134" s="13">
        <v>0</v>
      </c>
      <c r="F134">
        <v>0</v>
      </c>
      <c r="G134">
        <v>0</v>
      </c>
      <c r="H134">
        <v>3</v>
      </c>
      <c r="I134">
        <v>1</v>
      </c>
      <c r="J134">
        <v>0</v>
      </c>
      <c r="K134">
        <v>0</v>
      </c>
      <c r="L134">
        <v>0</v>
      </c>
      <c r="M134">
        <v>0</v>
      </c>
    </row>
    <row r="135" spans="1:13" x14ac:dyDescent="0.2">
      <c r="A135">
        <v>0.54327176169330726</v>
      </c>
      <c r="B135" t="s">
        <v>15</v>
      </c>
      <c r="C135">
        <v>1</v>
      </c>
      <c r="D135">
        <v>1</v>
      </c>
      <c r="E135" s="13">
        <v>0</v>
      </c>
      <c r="F135">
        <v>2</v>
      </c>
      <c r="G135">
        <v>0</v>
      </c>
      <c r="H135">
        <v>1</v>
      </c>
      <c r="I135">
        <v>1</v>
      </c>
      <c r="J135">
        <v>2</v>
      </c>
      <c r="K135">
        <v>3</v>
      </c>
      <c r="L135">
        <v>2</v>
      </c>
      <c r="M135">
        <v>1</v>
      </c>
    </row>
    <row r="136" spans="1:13" x14ac:dyDescent="0.2">
      <c r="A136">
        <v>0.75037118993537788</v>
      </c>
      <c r="B136" t="s">
        <v>18</v>
      </c>
      <c r="C136">
        <v>1</v>
      </c>
      <c r="D136">
        <v>0</v>
      </c>
      <c r="E136" s="13">
        <v>0</v>
      </c>
      <c r="F136">
        <v>2</v>
      </c>
      <c r="G136">
        <v>3</v>
      </c>
      <c r="H136">
        <v>0</v>
      </c>
      <c r="I136">
        <v>1</v>
      </c>
      <c r="J136">
        <v>2</v>
      </c>
      <c r="K136">
        <v>0</v>
      </c>
      <c r="L136">
        <v>0</v>
      </c>
      <c r="M136">
        <v>0</v>
      </c>
    </row>
    <row r="137" spans="1:13" x14ac:dyDescent="0.2">
      <c r="A137">
        <v>0.94833386389452023</v>
      </c>
      <c r="B137" t="s">
        <v>18</v>
      </c>
      <c r="C137">
        <v>0</v>
      </c>
      <c r="D137">
        <v>1</v>
      </c>
      <c r="E137" s="13">
        <v>0</v>
      </c>
      <c r="F137">
        <v>2</v>
      </c>
      <c r="G137">
        <v>3</v>
      </c>
      <c r="H137">
        <v>2</v>
      </c>
      <c r="I137">
        <v>1</v>
      </c>
      <c r="J137">
        <v>1</v>
      </c>
      <c r="K137">
        <v>2</v>
      </c>
      <c r="L137">
        <v>0</v>
      </c>
      <c r="M137">
        <v>0</v>
      </c>
    </row>
    <row r="138" spans="1:13" x14ac:dyDescent="0.2">
      <c r="A138">
        <v>0.98034235167043215</v>
      </c>
      <c r="B138" t="s">
        <v>15</v>
      </c>
      <c r="C138">
        <v>1</v>
      </c>
      <c r="D138">
        <v>0</v>
      </c>
      <c r="E138" s="13">
        <v>0</v>
      </c>
      <c r="F138">
        <v>1</v>
      </c>
      <c r="G138">
        <v>2</v>
      </c>
      <c r="H138">
        <v>2</v>
      </c>
      <c r="I138">
        <v>0</v>
      </c>
      <c r="J138">
        <v>1</v>
      </c>
      <c r="K138">
        <v>3</v>
      </c>
      <c r="L138">
        <v>0</v>
      </c>
      <c r="M138">
        <v>2</v>
      </c>
    </row>
    <row r="139" spans="1:13" x14ac:dyDescent="0.2">
      <c r="A139">
        <v>0.90313831763026564</v>
      </c>
      <c r="B139" t="s">
        <v>18</v>
      </c>
      <c r="C139">
        <v>1</v>
      </c>
      <c r="D139">
        <v>1</v>
      </c>
      <c r="E139" s="13">
        <v>0</v>
      </c>
      <c r="F139">
        <v>2</v>
      </c>
      <c r="G139">
        <v>2</v>
      </c>
      <c r="H139">
        <v>2</v>
      </c>
      <c r="I139">
        <v>1</v>
      </c>
      <c r="J139">
        <v>2</v>
      </c>
      <c r="K139">
        <v>0</v>
      </c>
      <c r="L139">
        <v>0</v>
      </c>
      <c r="M139">
        <v>0</v>
      </c>
    </row>
    <row r="140" spans="1:13" x14ac:dyDescent="0.2">
      <c r="A140">
        <v>5.1487145515643484E-2</v>
      </c>
      <c r="B140" t="s">
        <v>15</v>
      </c>
      <c r="C140">
        <v>0</v>
      </c>
      <c r="D140">
        <v>0</v>
      </c>
      <c r="E140" s="13">
        <v>0</v>
      </c>
      <c r="F140">
        <v>2</v>
      </c>
      <c r="G140">
        <v>4</v>
      </c>
      <c r="H140">
        <v>0</v>
      </c>
      <c r="I140">
        <v>1</v>
      </c>
      <c r="J140">
        <v>2</v>
      </c>
      <c r="K140">
        <v>3</v>
      </c>
      <c r="L140">
        <v>2</v>
      </c>
      <c r="M140">
        <v>0</v>
      </c>
    </row>
    <row r="141" spans="1:13" x14ac:dyDescent="0.2">
      <c r="A141">
        <v>0.74628369487844115</v>
      </c>
      <c r="B141" t="s">
        <v>15</v>
      </c>
      <c r="C141">
        <v>1</v>
      </c>
      <c r="D141">
        <v>0</v>
      </c>
      <c r="E141" s="13">
        <v>0</v>
      </c>
      <c r="F141">
        <v>2</v>
      </c>
      <c r="G141">
        <v>3</v>
      </c>
      <c r="H141">
        <v>0</v>
      </c>
      <c r="I141">
        <v>0</v>
      </c>
      <c r="J141">
        <v>2</v>
      </c>
      <c r="K141">
        <v>3</v>
      </c>
      <c r="L141">
        <v>2</v>
      </c>
      <c r="M141">
        <v>1</v>
      </c>
    </row>
    <row r="142" spans="1:13" x14ac:dyDescent="0.2">
      <c r="A142">
        <v>0.3483319320029068</v>
      </c>
      <c r="B142" t="s">
        <v>15</v>
      </c>
      <c r="C142">
        <v>1</v>
      </c>
      <c r="D142">
        <v>1</v>
      </c>
      <c r="E142" s="13">
        <v>0</v>
      </c>
      <c r="F142">
        <v>0</v>
      </c>
      <c r="G142">
        <v>0</v>
      </c>
      <c r="H142">
        <v>3</v>
      </c>
      <c r="I142">
        <v>0</v>
      </c>
      <c r="J142">
        <v>0</v>
      </c>
      <c r="K142">
        <v>0</v>
      </c>
      <c r="L142">
        <v>0</v>
      </c>
      <c r="M142">
        <v>0</v>
      </c>
    </row>
    <row r="143" spans="1:13" x14ac:dyDescent="0.2">
      <c r="A143">
        <v>0.74117836890336586</v>
      </c>
      <c r="B143" t="s">
        <v>15</v>
      </c>
      <c r="C143">
        <v>1</v>
      </c>
      <c r="D143">
        <v>0</v>
      </c>
      <c r="E143" s="13">
        <v>0</v>
      </c>
      <c r="F143">
        <v>0</v>
      </c>
      <c r="G143">
        <v>3</v>
      </c>
      <c r="H143">
        <v>2</v>
      </c>
      <c r="I143">
        <v>0</v>
      </c>
      <c r="J143">
        <v>1</v>
      </c>
      <c r="K143">
        <v>0</v>
      </c>
      <c r="L143">
        <v>2</v>
      </c>
      <c r="M143">
        <v>2</v>
      </c>
    </row>
    <row r="144" spans="1:13" x14ac:dyDescent="0.2">
      <c r="A144">
        <v>0.98730339386933863</v>
      </c>
      <c r="B144" t="s">
        <v>15</v>
      </c>
      <c r="C144">
        <v>0</v>
      </c>
      <c r="D144">
        <v>1</v>
      </c>
      <c r="E144" s="13">
        <v>0</v>
      </c>
      <c r="F144">
        <v>1</v>
      </c>
      <c r="G144">
        <v>0</v>
      </c>
      <c r="H144">
        <v>4</v>
      </c>
      <c r="I144">
        <v>1</v>
      </c>
      <c r="J144">
        <v>0</v>
      </c>
      <c r="K144">
        <v>0</v>
      </c>
      <c r="L144">
        <v>0</v>
      </c>
      <c r="M144">
        <v>0</v>
      </c>
    </row>
    <row r="145" spans="1:13" x14ac:dyDescent="0.2">
      <c r="A145">
        <v>0.31362015311930358</v>
      </c>
      <c r="B145" t="s">
        <v>18</v>
      </c>
      <c r="C145">
        <v>0</v>
      </c>
      <c r="D145">
        <v>0</v>
      </c>
      <c r="E145" s="13">
        <v>1</v>
      </c>
      <c r="F145">
        <v>0</v>
      </c>
      <c r="G145">
        <v>0</v>
      </c>
      <c r="H145">
        <v>3</v>
      </c>
      <c r="I145">
        <v>1</v>
      </c>
      <c r="J145">
        <v>3</v>
      </c>
      <c r="K145">
        <v>4</v>
      </c>
      <c r="L145">
        <v>2</v>
      </c>
      <c r="M145">
        <v>2</v>
      </c>
    </row>
    <row r="146" spans="1:13" x14ac:dyDescent="0.2">
      <c r="A146">
        <v>0.82900160874313455</v>
      </c>
      <c r="B146" t="s">
        <v>15</v>
      </c>
      <c r="C146">
        <v>1</v>
      </c>
      <c r="D146">
        <v>1</v>
      </c>
      <c r="E146" s="13">
        <v>0</v>
      </c>
      <c r="F146">
        <v>1</v>
      </c>
      <c r="G146">
        <v>0</v>
      </c>
      <c r="H146">
        <v>0</v>
      </c>
      <c r="I146">
        <v>1</v>
      </c>
      <c r="J146">
        <v>0</v>
      </c>
      <c r="K146">
        <v>1</v>
      </c>
      <c r="L146">
        <v>0</v>
      </c>
      <c r="M146">
        <v>2</v>
      </c>
    </row>
    <row r="147" spans="1:13" x14ac:dyDescent="0.2">
      <c r="A147">
        <v>0.65430209301701492</v>
      </c>
      <c r="B147" t="s">
        <v>18</v>
      </c>
      <c r="C147">
        <v>0</v>
      </c>
      <c r="D147">
        <v>0</v>
      </c>
      <c r="E147" s="13">
        <v>0</v>
      </c>
      <c r="F147">
        <v>2</v>
      </c>
      <c r="G147">
        <v>3</v>
      </c>
      <c r="H147">
        <v>0</v>
      </c>
      <c r="I147">
        <v>0</v>
      </c>
      <c r="J147">
        <v>1</v>
      </c>
      <c r="K147">
        <v>0</v>
      </c>
      <c r="L147">
        <v>0</v>
      </c>
      <c r="M147">
        <v>2</v>
      </c>
    </row>
    <row r="148" spans="1:13" x14ac:dyDescent="0.2">
      <c r="A148">
        <v>0.38390179372900224</v>
      </c>
      <c r="B148" t="s">
        <v>15</v>
      </c>
      <c r="C148">
        <v>0</v>
      </c>
      <c r="D148">
        <v>1</v>
      </c>
      <c r="E148" s="13">
        <v>0</v>
      </c>
      <c r="F148">
        <v>0</v>
      </c>
      <c r="G148">
        <v>1</v>
      </c>
      <c r="H148">
        <v>0</v>
      </c>
      <c r="I148">
        <v>1</v>
      </c>
      <c r="J148">
        <v>0</v>
      </c>
      <c r="K148">
        <v>0</v>
      </c>
      <c r="L148">
        <v>0</v>
      </c>
      <c r="M148">
        <v>2</v>
      </c>
    </row>
    <row r="149" spans="1:13" x14ac:dyDescent="0.2">
      <c r="A149">
        <v>0.43596535029052352</v>
      </c>
      <c r="B149" t="s">
        <v>15</v>
      </c>
      <c r="C149">
        <v>0</v>
      </c>
      <c r="D149">
        <v>0</v>
      </c>
      <c r="E149" s="13">
        <v>0</v>
      </c>
      <c r="F149">
        <v>0</v>
      </c>
      <c r="G149">
        <v>0</v>
      </c>
      <c r="H149">
        <v>3</v>
      </c>
      <c r="I149">
        <v>0</v>
      </c>
      <c r="J149">
        <v>0</v>
      </c>
      <c r="K149">
        <v>0</v>
      </c>
      <c r="L149">
        <v>0</v>
      </c>
      <c r="M149">
        <v>0</v>
      </c>
    </row>
    <row r="150" spans="1:13" x14ac:dyDescent="0.2">
      <c r="A150">
        <v>6.8588454108652996E-2</v>
      </c>
      <c r="B150" t="s">
        <v>18</v>
      </c>
      <c r="C150">
        <v>0</v>
      </c>
      <c r="D150">
        <v>1</v>
      </c>
      <c r="E150" s="13">
        <v>0</v>
      </c>
      <c r="F150">
        <v>4</v>
      </c>
      <c r="G150">
        <v>2</v>
      </c>
      <c r="H150">
        <v>4</v>
      </c>
      <c r="I150">
        <v>1</v>
      </c>
      <c r="J150">
        <v>2</v>
      </c>
      <c r="K150">
        <v>3</v>
      </c>
      <c r="L150">
        <v>2</v>
      </c>
      <c r="M150">
        <v>1</v>
      </c>
    </row>
    <row r="151" spans="1:13" x14ac:dyDescent="0.2">
      <c r="A151">
        <v>0.20058024007358111</v>
      </c>
      <c r="B151" t="s">
        <v>18</v>
      </c>
      <c r="C151">
        <v>1</v>
      </c>
      <c r="D151">
        <v>1</v>
      </c>
      <c r="E151" s="13">
        <v>0</v>
      </c>
      <c r="F151">
        <v>0</v>
      </c>
      <c r="G151">
        <v>3</v>
      </c>
      <c r="H151">
        <v>0</v>
      </c>
      <c r="I151">
        <v>0</v>
      </c>
      <c r="J151">
        <v>1</v>
      </c>
      <c r="K151">
        <v>1</v>
      </c>
      <c r="L151">
        <v>0</v>
      </c>
      <c r="M151">
        <v>2</v>
      </c>
    </row>
    <row r="152" spans="1:13" x14ac:dyDescent="0.2">
      <c r="A152">
        <v>0.755756986093016</v>
      </c>
      <c r="B152" t="s">
        <v>15</v>
      </c>
      <c r="C152">
        <v>0</v>
      </c>
      <c r="D152">
        <v>1</v>
      </c>
      <c r="E152" s="13">
        <v>1</v>
      </c>
      <c r="F152">
        <v>1</v>
      </c>
      <c r="G152">
        <v>3</v>
      </c>
      <c r="H152">
        <v>4</v>
      </c>
      <c r="I152">
        <v>1</v>
      </c>
      <c r="J152">
        <v>1</v>
      </c>
      <c r="K152">
        <v>3</v>
      </c>
      <c r="L152">
        <v>2</v>
      </c>
      <c r="M152">
        <v>0</v>
      </c>
    </row>
    <row r="153" spans="1:13" x14ac:dyDescent="0.2">
      <c r="A153">
        <v>0.420118673311353</v>
      </c>
      <c r="B153" t="s">
        <v>18</v>
      </c>
      <c r="C153">
        <v>1</v>
      </c>
      <c r="D153">
        <v>1</v>
      </c>
      <c r="E153" s="13">
        <v>1</v>
      </c>
      <c r="F153">
        <v>1</v>
      </c>
      <c r="G153">
        <v>0</v>
      </c>
      <c r="H153">
        <v>1</v>
      </c>
      <c r="I153">
        <v>0</v>
      </c>
      <c r="J153">
        <v>3</v>
      </c>
      <c r="K153">
        <v>0</v>
      </c>
      <c r="L153">
        <v>2</v>
      </c>
      <c r="M153">
        <v>0</v>
      </c>
    </row>
    <row r="154" spans="1:13" x14ac:dyDescent="0.2">
      <c r="A154">
        <v>0.93402702702433249</v>
      </c>
      <c r="B154" t="s">
        <v>18</v>
      </c>
      <c r="C154">
        <v>1</v>
      </c>
      <c r="D154">
        <v>0</v>
      </c>
      <c r="E154" s="13">
        <v>0</v>
      </c>
      <c r="F154">
        <v>0</v>
      </c>
      <c r="G154">
        <v>4</v>
      </c>
      <c r="H154">
        <v>2</v>
      </c>
      <c r="I154">
        <v>0</v>
      </c>
      <c r="J154">
        <v>2</v>
      </c>
      <c r="K154">
        <v>1</v>
      </c>
      <c r="L154">
        <v>0</v>
      </c>
      <c r="M154">
        <v>2</v>
      </c>
    </row>
    <row r="155" spans="1:13" x14ac:dyDescent="0.2">
      <c r="A155">
        <v>0.49538415047866402</v>
      </c>
      <c r="B155" t="s">
        <v>18</v>
      </c>
      <c r="C155">
        <v>0</v>
      </c>
      <c r="D155">
        <v>1</v>
      </c>
      <c r="E155" s="13">
        <v>1</v>
      </c>
      <c r="F155">
        <v>1</v>
      </c>
      <c r="G155">
        <v>0</v>
      </c>
      <c r="H155">
        <v>1</v>
      </c>
      <c r="I155">
        <v>1</v>
      </c>
      <c r="J155">
        <v>3</v>
      </c>
      <c r="K155">
        <v>2</v>
      </c>
      <c r="L155">
        <v>2</v>
      </c>
      <c r="M155">
        <v>0</v>
      </c>
    </row>
    <row r="156" spans="1:13" x14ac:dyDescent="0.2">
      <c r="A156">
        <v>0.10408561004528705</v>
      </c>
      <c r="B156" t="s">
        <v>18</v>
      </c>
      <c r="C156">
        <v>1</v>
      </c>
      <c r="D156">
        <v>1</v>
      </c>
      <c r="E156" s="13">
        <v>1</v>
      </c>
      <c r="F156">
        <v>5</v>
      </c>
      <c r="G156">
        <v>1</v>
      </c>
      <c r="H156">
        <v>1</v>
      </c>
      <c r="I156">
        <v>1</v>
      </c>
      <c r="J156">
        <v>3</v>
      </c>
      <c r="K156">
        <v>0</v>
      </c>
      <c r="L156">
        <v>2</v>
      </c>
      <c r="M156">
        <v>0</v>
      </c>
    </row>
    <row r="157" spans="1:13" x14ac:dyDescent="0.2">
      <c r="A157">
        <v>0.98837961420497711</v>
      </c>
      <c r="B157" t="s">
        <v>15</v>
      </c>
      <c r="C157">
        <v>1</v>
      </c>
      <c r="D157">
        <v>0</v>
      </c>
      <c r="E157" s="13">
        <v>0</v>
      </c>
      <c r="F157">
        <v>4</v>
      </c>
      <c r="G157">
        <v>4</v>
      </c>
      <c r="H157">
        <v>2</v>
      </c>
      <c r="I157">
        <v>1</v>
      </c>
      <c r="J157">
        <v>2</v>
      </c>
      <c r="K157">
        <v>0</v>
      </c>
      <c r="L157">
        <v>0</v>
      </c>
      <c r="M157">
        <v>0</v>
      </c>
    </row>
    <row r="158" spans="1:13" x14ac:dyDescent="0.2">
      <c r="A158">
        <v>0.94723986022953521</v>
      </c>
      <c r="B158" t="s">
        <v>18</v>
      </c>
      <c r="C158">
        <v>0</v>
      </c>
      <c r="D158">
        <v>0</v>
      </c>
      <c r="E158" s="13">
        <v>1</v>
      </c>
      <c r="F158">
        <v>5</v>
      </c>
      <c r="G158">
        <v>3</v>
      </c>
      <c r="H158">
        <v>3</v>
      </c>
      <c r="I158">
        <v>1</v>
      </c>
      <c r="J158">
        <v>4</v>
      </c>
      <c r="K158">
        <v>0</v>
      </c>
      <c r="L158">
        <v>0</v>
      </c>
      <c r="M158">
        <v>0</v>
      </c>
    </row>
    <row r="159" spans="1:13" x14ac:dyDescent="0.2">
      <c r="A159">
        <v>0.3362642307752336</v>
      </c>
      <c r="B159" t="s">
        <v>18</v>
      </c>
      <c r="C159">
        <v>1</v>
      </c>
      <c r="D159">
        <v>1</v>
      </c>
      <c r="E159" s="13">
        <v>0</v>
      </c>
      <c r="F159">
        <v>2</v>
      </c>
      <c r="G159">
        <v>3</v>
      </c>
      <c r="H159">
        <v>2</v>
      </c>
      <c r="I159">
        <v>0</v>
      </c>
      <c r="J159">
        <v>0</v>
      </c>
      <c r="K159">
        <v>0</v>
      </c>
      <c r="L159">
        <v>0</v>
      </c>
      <c r="M159">
        <v>0</v>
      </c>
    </row>
    <row r="160" spans="1:13" x14ac:dyDescent="0.2">
      <c r="A160">
        <v>0.20802374409805702</v>
      </c>
      <c r="B160" t="s">
        <v>15</v>
      </c>
      <c r="C160">
        <v>1</v>
      </c>
      <c r="D160">
        <v>0</v>
      </c>
      <c r="E160" s="13">
        <v>0</v>
      </c>
      <c r="F160">
        <v>2</v>
      </c>
      <c r="G160">
        <v>3</v>
      </c>
      <c r="H160">
        <v>2</v>
      </c>
      <c r="I160">
        <v>0</v>
      </c>
      <c r="J160">
        <v>1</v>
      </c>
      <c r="K160">
        <v>0</v>
      </c>
      <c r="L160">
        <v>0</v>
      </c>
      <c r="M160">
        <v>0</v>
      </c>
    </row>
    <row r="161" spans="1:13" x14ac:dyDescent="0.2">
      <c r="A161">
        <v>0.92748616837143327</v>
      </c>
      <c r="B161" t="s">
        <v>18</v>
      </c>
      <c r="C161">
        <v>0</v>
      </c>
      <c r="D161">
        <v>0</v>
      </c>
      <c r="E161" s="13">
        <v>0</v>
      </c>
      <c r="F161">
        <v>1</v>
      </c>
      <c r="G161">
        <v>0</v>
      </c>
      <c r="H161">
        <v>2</v>
      </c>
      <c r="I161">
        <v>1</v>
      </c>
      <c r="J161">
        <v>0</v>
      </c>
      <c r="K161">
        <v>0</v>
      </c>
      <c r="L161">
        <v>0</v>
      </c>
      <c r="M161">
        <v>0</v>
      </c>
    </row>
    <row r="162" spans="1:13" x14ac:dyDescent="0.2">
      <c r="A162">
        <v>0.67450591094669909</v>
      </c>
      <c r="B162" t="s">
        <v>15</v>
      </c>
      <c r="C162">
        <v>1</v>
      </c>
      <c r="D162">
        <v>0</v>
      </c>
      <c r="E162" s="13">
        <v>1</v>
      </c>
      <c r="F162">
        <v>1</v>
      </c>
      <c r="G162">
        <v>0</v>
      </c>
      <c r="H162">
        <v>3</v>
      </c>
      <c r="I162">
        <v>1</v>
      </c>
      <c r="J162">
        <v>1</v>
      </c>
      <c r="K162">
        <v>3</v>
      </c>
      <c r="L162">
        <v>2</v>
      </c>
      <c r="M162">
        <v>0</v>
      </c>
    </row>
    <row r="163" spans="1:13" x14ac:dyDescent="0.2">
      <c r="A163">
        <v>0.41257082294591552</v>
      </c>
      <c r="B163" t="s">
        <v>15</v>
      </c>
      <c r="C163">
        <v>0</v>
      </c>
      <c r="D163">
        <v>0</v>
      </c>
      <c r="E163" s="13">
        <v>0</v>
      </c>
      <c r="F163">
        <v>2</v>
      </c>
      <c r="G163">
        <v>2</v>
      </c>
      <c r="H163">
        <v>2</v>
      </c>
      <c r="I163">
        <v>1</v>
      </c>
      <c r="J163">
        <v>0</v>
      </c>
      <c r="K163">
        <v>0</v>
      </c>
      <c r="L163">
        <v>0</v>
      </c>
      <c r="M163">
        <v>0</v>
      </c>
    </row>
    <row r="164" spans="1:13" x14ac:dyDescent="0.2">
      <c r="A164">
        <v>0.43311205051017365</v>
      </c>
      <c r="B164" t="s">
        <v>15</v>
      </c>
      <c r="C164">
        <v>1</v>
      </c>
      <c r="D164">
        <v>0</v>
      </c>
      <c r="E164" s="13">
        <v>1</v>
      </c>
      <c r="F164">
        <v>2</v>
      </c>
      <c r="G164">
        <v>0</v>
      </c>
      <c r="H164">
        <v>3</v>
      </c>
      <c r="I164">
        <v>0</v>
      </c>
      <c r="J164">
        <v>1</v>
      </c>
      <c r="K164">
        <v>0</v>
      </c>
      <c r="L164">
        <v>2</v>
      </c>
      <c r="M164">
        <v>2</v>
      </c>
    </row>
    <row r="165" spans="1:13" x14ac:dyDescent="0.2">
      <c r="A165">
        <v>0.11273280083340942</v>
      </c>
      <c r="B165" t="s">
        <v>18</v>
      </c>
      <c r="C165">
        <v>1</v>
      </c>
      <c r="D165">
        <v>1</v>
      </c>
      <c r="E165" s="13">
        <v>0</v>
      </c>
      <c r="F165">
        <v>2</v>
      </c>
      <c r="G165">
        <v>3</v>
      </c>
      <c r="H165">
        <v>4</v>
      </c>
      <c r="I165">
        <v>0</v>
      </c>
      <c r="J165">
        <v>2</v>
      </c>
      <c r="K165">
        <v>1</v>
      </c>
      <c r="L165">
        <v>2</v>
      </c>
      <c r="M165">
        <v>0</v>
      </c>
    </row>
    <row r="166" spans="1:13" x14ac:dyDescent="0.2">
      <c r="A166">
        <v>0.70516881119434716</v>
      </c>
      <c r="B166" t="s">
        <v>15</v>
      </c>
      <c r="C166">
        <v>0</v>
      </c>
      <c r="D166">
        <v>1</v>
      </c>
      <c r="E166" s="13">
        <v>0</v>
      </c>
      <c r="F166">
        <v>0</v>
      </c>
      <c r="G166">
        <v>3</v>
      </c>
      <c r="H166">
        <v>2</v>
      </c>
      <c r="I166">
        <v>1</v>
      </c>
      <c r="J166">
        <v>1</v>
      </c>
      <c r="K166">
        <v>2</v>
      </c>
      <c r="L166">
        <v>2</v>
      </c>
      <c r="M166">
        <v>2</v>
      </c>
    </row>
    <row r="167" spans="1:13" x14ac:dyDescent="0.2">
      <c r="A167">
        <v>0.85401214751810672</v>
      </c>
      <c r="B167" t="s">
        <v>18</v>
      </c>
      <c r="C167">
        <v>0</v>
      </c>
      <c r="D167">
        <v>0</v>
      </c>
      <c r="E167" s="13">
        <v>0</v>
      </c>
      <c r="F167">
        <v>0</v>
      </c>
      <c r="G167">
        <v>3</v>
      </c>
      <c r="H167">
        <v>2</v>
      </c>
      <c r="I167">
        <v>0</v>
      </c>
      <c r="J167">
        <v>1</v>
      </c>
      <c r="K167">
        <v>0</v>
      </c>
      <c r="L167">
        <v>2</v>
      </c>
      <c r="M167">
        <v>2</v>
      </c>
    </row>
    <row r="168" spans="1:13" x14ac:dyDescent="0.2">
      <c r="A168">
        <v>0.99540725404518193</v>
      </c>
      <c r="B168" t="s">
        <v>15</v>
      </c>
      <c r="C168">
        <v>1</v>
      </c>
      <c r="D168">
        <v>1</v>
      </c>
      <c r="E168" s="13">
        <v>1</v>
      </c>
      <c r="F168">
        <v>1</v>
      </c>
      <c r="G168">
        <v>0</v>
      </c>
      <c r="H168">
        <v>3</v>
      </c>
      <c r="I168">
        <v>1</v>
      </c>
      <c r="J168">
        <v>1</v>
      </c>
      <c r="K168">
        <v>2</v>
      </c>
      <c r="L168">
        <v>2</v>
      </c>
      <c r="M168">
        <v>0</v>
      </c>
    </row>
    <row r="169" spans="1:13" x14ac:dyDescent="0.2">
      <c r="A169">
        <v>0.47466112124406712</v>
      </c>
      <c r="B169" t="s">
        <v>18</v>
      </c>
      <c r="C169">
        <v>1</v>
      </c>
      <c r="D169">
        <v>1</v>
      </c>
      <c r="E169" s="13">
        <v>1</v>
      </c>
      <c r="F169">
        <v>0</v>
      </c>
      <c r="G169">
        <v>2</v>
      </c>
      <c r="H169">
        <v>1</v>
      </c>
      <c r="I169">
        <v>1</v>
      </c>
      <c r="J169">
        <v>3</v>
      </c>
      <c r="K169">
        <v>4</v>
      </c>
      <c r="L169">
        <v>2</v>
      </c>
      <c r="M169">
        <v>2</v>
      </c>
    </row>
    <row r="170" spans="1:13" x14ac:dyDescent="0.2">
      <c r="A170">
        <v>0.71018223534687108</v>
      </c>
      <c r="B170" t="s">
        <v>15</v>
      </c>
      <c r="C170">
        <v>1</v>
      </c>
      <c r="D170">
        <v>1</v>
      </c>
      <c r="E170" s="13">
        <v>1</v>
      </c>
      <c r="F170">
        <v>0</v>
      </c>
      <c r="G170">
        <v>0</v>
      </c>
      <c r="H170">
        <v>3</v>
      </c>
      <c r="I170">
        <v>0</v>
      </c>
      <c r="J170">
        <v>1</v>
      </c>
      <c r="K170">
        <v>3</v>
      </c>
      <c r="L170">
        <v>2</v>
      </c>
      <c r="M170">
        <v>0</v>
      </c>
    </row>
    <row r="171" spans="1:13" x14ac:dyDescent="0.2">
      <c r="A171">
        <v>0.37715823253167025</v>
      </c>
      <c r="B171" t="s">
        <v>18</v>
      </c>
      <c r="C171">
        <v>0</v>
      </c>
      <c r="D171">
        <v>1</v>
      </c>
      <c r="E171" s="13">
        <v>0</v>
      </c>
      <c r="F171">
        <v>1</v>
      </c>
      <c r="G171">
        <v>0</v>
      </c>
      <c r="H171">
        <v>0</v>
      </c>
      <c r="I171">
        <v>1</v>
      </c>
      <c r="J171">
        <v>0</v>
      </c>
      <c r="K171">
        <v>0</v>
      </c>
      <c r="L171">
        <v>0</v>
      </c>
      <c r="M171">
        <v>0</v>
      </c>
    </row>
    <row r="172" spans="1:13" x14ac:dyDescent="0.2">
      <c r="A172">
        <v>0.96578174206119594</v>
      </c>
      <c r="B172" t="s">
        <v>15</v>
      </c>
      <c r="C172">
        <v>0</v>
      </c>
      <c r="D172">
        <v>0</v>
      </c>
      <c r="E172" s="13">
        <v>1</v>
      </c>
      <c r="F172">
        <v>4</v>
      </c>
      <c r="G172">
        <v>3</v>
      </c>
      <c r="H172">
        <v>3</v>
      </c>
      <c r="I172">
        <v>1</v>
      </c>
      <c r="J172">
        <v>4</v>
      </c>
      <c r="K172">
        <v>3</v>
      </c>
      <c r="L172">
        <v>0</v>
      </c>
      <c r="M172">
        <v>1</v>
      </c>
    </row>
    <row r="173" spans="1:13" x14ac:dyDescent="0.2">
      <c r="A173">
        <v>0.4667142464593862</v>
      </c>
      <c r="B173" t="s">
        <v>18</v>
      </c>
      <c r="C173">
        <v>0</v>
      </c>
      <c r="D173">
        <v>0</v>
      </c>
      <c r="E173" s="13">
        <v>1</v>
      </c>
      <c r="F173">
        <v>5</v>
      </c>
      <c r="G173">
        <v>0</v>
      </c>
      <c r="H173">
        <v>1</v>
      </c>
      <c r="I173">
        <v>1</v>
      </c>
      <c r="J173">
        <v>2</v>
      </c>
      <c r="K173">
        <v>2</v>
      </c>
      <c r="L173">
        <v>0</v>
      </c>
      <c r="M173">
        <v>1</v>
      </c>
    </row>
    <row r="174" spans="1:13" x14ac:dyDescent="0.2">
      <c r="A174">
        <v>0.56548293573322372</v>
      </c>
      <c r="B174" t="s">
        <v>18</v>
      </c>
      <c r="C174">
        <v>0</v>
      </c>
      <c r="D174">
        <v>1</v>
      </c>
      <c r="E174" s="13">
        <v>0</v>
      </c>
      <c r="F174">
        <v>0</v>
      </c>
      <c r="G174">
        <v>4</v>
      </c>
      <c r="H174">
        <v>2</v>
      </c>
      <c r="I174">
        <v>0</v>
      </c>
      <c r="J174">
        <v>2</v>
      </c>
      <c r="K174">
        <v>0</v>
      </c>
      <c r="L174">
        <v>0</v>
      </c>
      <c r="M174">
        <v>2</v>
      </c>
    </row>
    <row r="175" spans="1:13" x14ac:dyDescent="0.2">
      <c r="A175">
        <v>0.66240927400031979</v>
      </c>
      <c r="B175" t="s">
        <v>18</v>
      </c>
      <c r="C175">
        <v>0</v>
      </c>
      <c r="D175">
        <v>0</v>
      </c>
      <c r="E175" s="13">
        <v>0</v>
      </c>
      <c r="F175">
        <v>0</v>
      </c>
      <c r="G175">
        <v>3</v>
      </c>
      <c r="H175">
        <v>2</v>
      </c>
      <c r="I175">
        <v>1</v>
      </c>
      <c r="J175">
        <v>1</v>
      </c>
      <c r="K175">
        <v>2</v>
      </c>
      <c r="L175">
        <v>2</v>
      </c>
      <c r="M175">
        <v>2</v>
      </c>
    </row>
    <row r="176" spans="1:13" x14ac:dyDescent="0.2">
      <c r="A176">
        <v>0.19374099879034989</v>
      </c>
      <c r="B176" t="s">
        <v>15</v>
      </c>
      <c r="C176">
        <v>1</v>
      </c>
      <c r="D176">
        <v>1</v>
      </c>
      <c r="E176" s="13">
        <v>1</v>
      </c>
      <c r="F176">
        <v>0</v>
      </c>
      <c r="G176">
        <v>1</v>
      </c>
      <c r="H176">
        <v>4</v>
      </c>
      <c r="I176">
        <v>1</v>
      </c>
      <c r="J176">
        <v>0</v>
      </c>
      <c r="K176">
        <v>0</v>
      </c>
      <c r="L176">
        <v>0</v>
      </c>
      <c r="M176">
        <v>2</v>
      </c>
    </row>
    <row r="177" spans="1:13" x14ac:dyDescent="0.2">
      <c r="A177">
        <v>0.2091315419259101</v>
      </c>
      <c r="B177" t="s">
        <v>15</v>
      </c>
      <c r="C177">
        <v>1</v>
      </c>
      <c r="D177">
        <v>0</v>
      </c>
      <c r="E177" s="13">
        <v>1</v>
      </c>
      <c r="F177">
        <v>2</v>
      </c>
      <c r="G177">
        <v>3</v>
      </c>
      <c r="H177">
        <v>4</v>
      </c>
      <c r="I177">
        <v>1</v>
      </c>
      <c r="J177">
        <v>2</v>
      </c>
      <c r="K177">
        <v>3</v>
      </c>
      <c r="L177">
        <v>2</v>
      </c>
      <c r="M177">
        <v>0</v>
      </c>
    </row>
    <row r="178" spans="1:13" x14ac:dyDescent="0.2">
      <c r="A178">
        <v>5.5277568209601946E-2</v>
      </c>
      <c r="B178" t="s">
        <v>15</v>
      </c>
      <c r="C178">
        <v>1</v>
      </c>
      <c r="D178">
        <v>0</v>
      </c>
      <c r="E178" s="13">
        <v>0</v>
      </c>
      <c r="F178">
        <v>0</v>
      </c>
      <c r="G178">
        <v>3</v>
      </c>
      <c r="H178">
        <v>2</v>
      </c>
      <c r="I178">
        <v>1</v>
      </c>
      <c r="J178">
        <v>0</v>
      </c>
      <c r="K178">
        <v>0</v>
      </c>
      <c r="L178">
        <v>2</v>
      </c>
      <c r="M178">
        <v>2</v>
      </c>
    </row>
    <row r="179" spans="1:13" x14ac:dyDescent="0.2">
      <c r="A179">
        <v>0.79332636924046218</v>
      </c>
      <c r="B179" t="s">
        <v>18</v>
      </c>
      <c r="C179">
        <v>1</v>
      </c>
      <c r="D179">
        <v>0</v>
      </c>
      <c r="E179" s="13">
        <v>1</v>
      </c>
      <c r="F179">
        <v>2</v>
      </c>
      <c r="G179">
        <v>3</v>
      </c>
      <c r="H179">
        <v>3</v>
      </c>
      <c r="I179">
        <v>0</v>
      </c>
      <c r="J179">
        <v>3</v>
      </c>
      <c r="K179">
        <v>3</v>
      </c>
      <c r="L179">
        <v>0</v>
      </c>
      <c r="M179">
        <v>0</v>
      </c>
    </row>
    <row r="180" spans="1:13" x14ac:dyDescent="0.2">
      <c r="A180">
        <v>0.89183983805916645</v>
      </c>
      <c r="B180" t="s">
        <v>15</v>
      </c>
      <c r="C180">
        <v>0</v>
      </c>
      <c r="D180">
        <v>1</v>
      </c>
      <c r="E180" s="13">
        <v>2</v>
      </c>
      <c r="F180">
        <v>4</v>
      </c>
      <c r="G180">
        <v>3</v>
      </c>
      <c r="H180">
        <v>3</v>
      </c>
      <c r="I180">
        <v>0</v>
      </c>
      <c r="J180">
        <v>2</v>
      </c>
      <c r="K180">
        <v>4</v>
      </c>
      <c r="L180">
        <v>0</v>
      </c>
      <c r="M180">
        <v>0</v>
      </c>
    </row>
    <row r="181" spans="1:13" x14ac:dyDescent="0.2">
      <c r="A181">
        <v>0.26439432575516153</v>
      </c>
      <c r="B181" t="s">
        <v>15</v>
      </c>
      <c r="C181">
        <v>0</v>
      </c>
      <c r="D181">
        <v>0</v>
      </c>
      <c r="E181" s="13">
        <v>0</v>
      </c>
      <c r="F181">
        <v>0</v>
      </c>
      <c r="G181">
        <v>1</v>
      </c>
      <c r="H181">
        <v>2</v>
      </c>
      <c r="I181">
        <v>1</v>
      </c>
      <c r="J181">
        <v>0</v>
      </c>
      <c r="K181">
        <v>0</v>
      </c>
      <c r="L181">
        <v>0</v>
      </c>
      <c r="M181">
        <v>2</v>
      </c>
    </row>
    <row r="182" spans="1:13" x14ac:dyDescent="0.2">
      <c r="A182">
        <v>0.78063511057437607</v>
      </c>
      <c r="B182" t="s">
        <v>18</v>
      </c>
      <c r="C182">
        <v>1</v>
      </c>
      <c r="D182">
        <v>1</v>
      </c>
      <c r="E182" s="13">
        <v>0</v>
      </c>
      <c r="F182">
        <v>1</v>
      </c>
      <c r="G182">
        <v>1</v>
      </c>
      <c r="H182">
        <v>2</v>
      </c>
      <c r="I182">
        <v>1</v>
      </c>
      <c r="J182">
        <v>0</v>
      </c>
      <c r="K182">
        <v>0</v>
      </c>
      <c r="L182">
        <v>0</v>
      </c>
      <c r="M182">
        <v>0</v>
      </c>
    </row>
    <row r="183" spans="1:13" x14ac:dyDescent="0.2">
      <c r="A183">
        <v>0.96816477797619782</v>
      </c>
      <c r="B183" t="s">
        <v>15</v>
      </c>
      <c r="C183">
        <v>0</v>
      </c>
      <c r="D183">
        <v>0</v>
      </c>
      <c r="E183" s="13">
        <v>0</v>
      </c>
      <c r="F183">
        <v>3</v>
      </c>
      <c r="G183">
        <v>3</v>
      </c>
      <c r="H183">
        <v>0</v>
      </c>
      <c r="I183">
        <v>0</v>
      </c>
      <c r="J183">
        <v>2</v>
      </c>
      <c r="K183">
        <v>1</v>
      </c>
      <c r="L183">
        <v>2</v>
      </c>
      <c r="M183">
        <v>0</v>
      </c>
    </row>
    <row r="184" spans="1:13" x14ac:dyDescent="0.2">
      <c r="A184">
        <v>0.18596856495319058</v>
      </c>
      <c r="B184" t="s">
        <v>18</v>
      </c>
      <c r="C184">
        <v>0</v>
      </c>
      <c r="D184">
        <v>0</v>
      </c>
      <c r="E184" s="13">
        <v>0</v>
      </c>
      <c r="F184">
        <v>2</v>
      </c>
      <c r="G184">
        <v>2</v>
      </c>
      <c r="H184">
        <v>2</v>
      </c>
      <c r="I184">
        <v>0</v>
      </c>
      <c r="J184">
        <v>1</v>
      </c>
      <c r="K184">
        <v>0</v>
      </c>
      <c r="L184">
        <v>0</v>
      </c>
      <c r="M184">
        <v>2</v>
      </c>
    </row>
    <row r="185" spans="1:13" x14ac:dyDescent="0.2">
      <c r="A185">
        <v>0.10646790996305222</v>
      </c>
      <c r="B185" t="s">
        <v>15</v>
      </c>
      <c r="C185">
        <v>1</v>
      </c>
      <c r="D185">
        <v>1</v>
      </c>
      <c r="E185" s="13">
        <v>0</v>
      </c>
      <c r="F185">
        <v>2</v>
      </c>
      <c r="G185">
        <v>0</v>
      </c>
      <c r="H185">
        <v>1</v>
      </c>
      <c r="I185">
        <v>1</v>
      </c>
      <c r="J185">
        <v>2</v>
      </c>
      <c r="K185">
        <v>3</v>
      </c>
      <c r="L185">
        <v>2</v>
      </c>
      <c r="M185">
        <v>1</v>
      </c>
    </row>
    <row r="186" spans="1:13" x14ac:dyDescent="0.2">
      <c r="A186">
        <v>0.58733703949101845</v>
      </c>
      <c r="B186" t="s">
        <v>18</v>
      </c>
      <c r="C186">
        <v>0</v>
      </c>
      <c r="D186">
        <v>0</v>
      </c>
      <c r="E186" s="13">
        <v>1</v>
      </c>
      <c r="F186">
        <v>4</v>
      </c>
      <c r="G186">
        <v>2</v>
      </c>
      <c r="H186">
        <v>1</v>
      </c>
      <c r="I186">
        <v>0</v>
      </c>
      <c r="J186">
        <v>4</v>
      </c>
      <c r="K186">
        <v>4</v>
      </c>
      <c r="L186">
        <v>0</v>
      </c>
      <c r="M186">
        <v>0</v>
      </c>
    </row>
    <row r="187" spans="1:13" x14ac:dyDescent="0.2">
      <c r="A187">
        <v>0.13285794705413778</v>
      </c>
      <c r="B187" t="s">
        <v>15</v>
      </c>
      <c r="C187">
        <v>0</v>
      </c>
      <c r="D187">
        <v>0</v>
      </c>
      <c r="E187" s="13">
        <v>1</v>
      </c>
      <c r="F187">
        <v>1</v>
      </c>
      <c r="G187">
        <v>0</v>
      </c>
      <c r="H187">
        <v>3</v>
      </c>
      <c r="I187">
        <v>1</v>
      </c>
      <c r="J187">
        <v>1</v>
      </c>
      <c r="K187">
        <v>2</v>
      </c>
      <c r="L187">
        <v>2</v>
      </c>
      <c r="M187">
        <v>0</v>
      </c>
    </row>
    <row r="188" spans="1:13" x14ac:dyDescent="0.2">
      <c r="A188">
        <v>0.79604059679793815</v>
      </c>
      <c r="B188" t="s">
        <v>15</v>
      </c>
      <c r="C188">
        <v>0</v>
      </c>
      <c r="D188">
        <v>0</v>
      </c>
      <c r="E188" s="13">
        <v>0</v>
      </c>
      <c r="F188">
        <v>3</v>
      </c>
      <c r="G188">
        <v>2</v>
      </c>
      <c r="H188">
        <v>4</v>
      </c>
      <c r="I188">
        <v>0</v>
      </c>
      <c r="J188">
        <v>2</v>
      </c>
      <c r="K188">
        <v>1</v>
      </c>
      <c r="L188">
        <v>2</v>
      </c>
      <c r="M188">
        <v>0</v>
      </c>
    </row>
    <row r="189" spans="1:13" x14ac:dyDescent="0.2">
      <c r="A189">
        <v>0.33452685840224639</v>
      </c>
      <c r="B189" t="s">
        <v>18</v>
      </c>
      <c r="C189">
        <v>1</v>
      </c>
      <c r="D189">
        <v>1</v>
      </c>
      <c r="E189" s="13">
        <v>1</v>
      </c>
      <c r="F189">
        <v>5</v>
      </c>
      <c r="G189">
        <v>3</v>
      </c>
      <c r="H189">
        <v>3</v>
      </c>
      <c r="I189">
        <v>0</v>
      </c>
      <c r="J189">
        <v>2</v>
      </c>
      <c r="K189">
        <v>4</v>
      </c>
      <c r="L189">
        <v>0</v>
      </c>
      <c r="M189">
        <v>0</v>
      </c>
    </row>
    <row r="190" spans="1:13" x14ac:dyDescent="0.2">
      <c r="A190">
        <v>7.6902911814966668E-2</v>
      </c>
      <c r="B190" t="s">
        <v>15</v>
      </c>
      <c r="C190">
        <v>0</v>
      </c>
      <c r="D190">
        <v>0</v>
      </c>
      <c r="E190" s="13">
        <v>1</v>
      </c>
      <c r="F190">
        <v>0</v>
      </c>
      <c r="G190">
        <v>0</v>
      </c>
      <c r="H190">
        <v>3</v>
      </c>
      <c r="I190">
        <v>1</v>
      </c>
      <c r="J190">
        <v>4</v>
      </c>
      <c r="K190">
        <v>4</v>
      </c>
      <c r="L190">
        <v>2</v>
      </c>
      <c r="M190">
        <v>2</v>
      </c>
    </row>
    <row r="191" spans="1:13" x14ac:dyDescent="0.2">
      <c r="A191">
        <v>0.45574832298209556</v>
      </c>
      <c r="B191" t="s">
        <v>15</v>
      </c>
      <c r="C191">
        <v>0</v>
      </c>
      <c r="D191">
        <v>1</v>
      </c>
      <c r="E191" s="13">
        <v>0</v>
      </c>
      <c r="F191">
        <v>1</v>
      </c>
      <c r="G191">
        <v>3</v>
      </c>
      <c r="H191">
        <v>0</v>
      </c>
      <c r="I191">
        <v>1</v>
      </c>
      <c r="J191">
        <v>1</v>
      </c>
      <c r="K191">
        <v>0</v>
      </c>
      <c r="L191">
        <v>0</v>
      </c>
      <c r="M191">
        <v>0</v>
      </c>
    </row>
    <row r="192" spans="1:13" x14ac:dyDescent="0.2">
      <c r="A192">
        <v>0.23807736023482484</v>
      </c>
      <c r="B192" t="s">
        <v>18</v>
      </c>
      <c r="C192">
        <v>0</v>
      </c>
      <c r="D192">
        <v>1</v>
      </c>
      <c r="E192" s="13">
        <v>0</v>
      </c>
      <c r="F192">
        <v>3</v>
      </c>
      <c r="G192">
        <v>2</v>
      </c>
      <c r="H192">
        <v>4</v>
      </c>
      <c r="I192">
        <v>1</v>
      </c>
      <c r="J192">
        <v>2</v>
      </c>
      <c r="K192">
        <v>3</v>
      </c>
      <c r="L192">
        <v>2</v>
      </c>
      <c r="M192">
        <v>0</v>
      </c>
    </row>
    <row r="193" spans="1:13" x14ac:dyDescent="0.2">
      <c r="A193">
        <v>0.27089980728810781</v>
      </c>
      <c r="B193" t="s">
        <v>15</v>
      </c>
      <c r="C193">
        <v>1</v>
      </c>
      <c r="D193">
        <v>1</v>
      </c>
      <c r="E193" s="13">
        <v>1</v>
      </c>
      <c r="F193">
        <v>2</v>
      </c>
      <c r="G193">
        <v>2</v>
      </c>
      <c r="H193">
        <v>2</v>
      </c>
      <c r="I193">
        <v>1</v>
      </c>
      <c r="J193">
        <v>0</v>
      </c>
      <c r="K193">
        <v>0</v>
      </c>
      <c r="L193">
        <v>0</v>
      </c>
      <c r="M193">
        <v>2</v>
      </c>
    </row>
    <row r="194" spans="1:13" x14ac:dyDescent="0.2">
      <c r="A194">
        <v>0.14091259761246466</v>
      </c>
      <c r="B194" t="s">
        <v>18</v>
      </c>
      <c r="C194">
        <v>1</v>
      </c>
      <c r="D194">
        <v>0</v>
      </c>
      <c r="E194" s="13">
        <v>1</v>
      </c>
      <c r="F194">
        <v>5</v>
      </c>
      <c r="G194">
        <v>0</v>
      </c>
      <c r="H194">
        <v>1</v>
      </c>
      <c r="I194">
        <v>1</v>
      </c>
      <c r="J194">
        <v>2</v>
      </c>
      <c r="K194">
        <v>4</v>
      </c>
      <c r="L194">
        <v>0</v>
      </c>
      <c r="M194">
        <v>1</v>
      </c>
    </row>
    <row r="195" spans="1:13" x14ac:dyDescent="0.2">
      <c r="A195">
        <v>0.1034542512945632</v>
      </c>
      <c r="B195" t="s">
        <v>18</v>
      </c>
      <c r="C195">
        <v>0</v>
      </c>
      <c r="D195">
        <v>0</v>
      </c>
      <c r="E195" s="13">
        <v>1</v>
      </c>
      <c r="F195">
        <v>5</v>
      </c>
      <c r="G195">
        <v>0</v>
      </c>
      <c r="H195">
        <v>3</v>
      </c>
      <c r="I195">
        <v>1</v>
      </c>
      <c r="J195">
        <v>4</v>
      </c>
      <c r="K195">
        <v>4</v>
      </c>
      <c r="L195">
        <v>2</v>
      </c>
      <c r="M195">
        <v>0</v>
      </c>
    </row>
    <row r="196" spans="1:13" x14ac:dyDescent="0.2">
      <c r="A196">
        <v>3.8782266302712531E-2</v>
      </c>
      <c r="B196" t="s">
        <v>18</v>
      </c>
      <c r="C196">
        <v>1</v>
      </c>
      <c r="D196">
        <v>0</v>
      </c>
      <c r="E196" s="13">
        <v>0</v>
      </c>
      <c r="F196">
        <v>0</v>
      </c>
      <c r="G196">
        <v>4</v>
      </c>
      <c r="H196">
        <v>2</v>
      </c>
      <c r="I196">
        <v>0</v>
      </c>
      <c r="J196">
        <v>2</v>
      </c>
      <c r="K196">
        <v>0</v>
      </c>
      <c r="L196">
        <v>0</v>
      </c>
      <c r="M196">
        <v>2</v>
      </c>
    </row>
    <row r="197" spans="1:13" x14ac:dyDescent="0.2">
      <c r="A197">
        <v>0.30485372700594082</v>
      </c>
      <c r="B197" t="s">
        <v>15</v>
      </c>
      <c r="C197">
        <v>1</v>
      </c>
      <c r="D197">
        <v>1</v>
      </c>
      <c r="E197" s="13">
        <v>0</v>
      </c>
      <c r="F197">
        <v>0</v>
      </c>
      <c r="G197">
        <v>0</v>
      </c>
      <c r="H197">
        <v>0</v>
      </c>
      <c r="I197">
        <v>1</v>
      </c>
      <c r="J197">
        <v>0</v>
      </c>
      <c r="K197">
        <v>0</v>
      </c>
      <c r="L197">
        <v>2</v>
      </c>
      <c r="M197">
        <v>2</v>
      </c>
    </row>
    <row r="198" spans="1:13" x14ac:dyDescent="0.2">
      <c r="A198">
        <v>0.8735273569772547</v>
      </c>
      <c r="B198" t="s">
        <v>18</v>
      </c>
      <c r="C198">
        <v>1</v>
      </c>
      <c r="D198">
        <v>0</v>
      </c>
      <c r="E198" s="13">
        <v>1</v>
      </c>
      <c r="F198">
        <v>0</v>
      </c>
      <c r="G198">
        <v>1</v>
      </c>
      <c r="H198">
        <v>4</v>
      </c>
      <c r="I198">
        <v>1</v>
      </c>
      <c r="J198">
        <v>0</v>
      </c>
      <c r="K198">
        <v>1</v>
      </c>
      <c r="L198">
        <v>0</v>
      </c>
      <c r="M198">
        <v>2</v>
      </c>
    </row>
    <row r="199" spans="1:13" x14ac:dyDescent="0.2">
      <c r="A199">
        <v>0.38279036840429082</v>
      </c>
      <c r="B199" t="s">
        <v>15</v>
      </c>
      <c r="C199">
        <v>0</v>
      </c>
      <c r="D199">
        <v>1</v>
      </c>
      <c r="E199" s="13">
        <v>1</v>
      </c>
      <c r="F199">
        <v>2</v>
      </c>
      <c r="G199">
        <v>1</v>
      </c>
      <c r="H199">
        <v>1</v>
      </c>
      <c r="I199">
        <v>1</v>
      </c>
      <c r="J199">
        <v>1</v>
      </c>
      <c r="K199">
        <v>0</v>
      </c>
      <c r="L199">
        <v>2</v>
      </c>
      <c r="M199">
        <v>1</v>
      </c>
    </row>
    <row r="200" spans="1:13" x14ac:dyDescent="0.2">
      <c r="A200">
        <v>0.44857542231024305</v>
      </c>
      <c r="B200" t="s">
        <v>15</v>
      </c>
      <c r="C200">
        <v>1</v>
      </c>
      <c r="D200">
        <v>0</v>
      </c>
      <c r="E200" s="13">
        <v>1</v>
      </c>
      <c r="F200">
        <v>0</v>
      </c>
      <c r="G200">
        <v>1</v>
      </c>
      <c r="H200">
        <v>1</v>
      </c>
      <c r="I200">
        <v>0</v>
      </c>
      <c r="J200">
        <v>1</v>
      </c>
      <c r="K200">
        <v>1</v>
      </c>
      <c r="L200">
        <v>2</v>
      </c>
      <c r="M200">
        <v>0</v>
      </c>
    </row>
    <row r="201" spans="1:13" x14ac:dyDescent="0.2">
      <c r="A201">
        <v>0.35940494611947182</v>
      </c>
      <c r="B201" t="s">
        <v>15</v>
      </c>
      <c r="C201">
        <v>1</v>
      </c>
      <c r="D201">
        <v>1</v>
      </c>
      <c r="E201" s="13">
        <v>1</v>
      </c>
      <c r="F201">
        <v>0</v>
      </c>
      <c r="G201">
        <v>0</v>
      </c>
      <c r="H201">
        <v>3</v>
      </c>
      <c r="I201">
        <v>0</v>
      </c>
      <c r="J201">
        <v>3</v>
      </c>
      <c r="K201">
        <v>4</v>
      </c>
      <c r="L201">
        <v>2</v>
      </c>
      <c r="M201">
        <v>2</v>
      </c>
    </row>
    <row r="202" spans="1:13" x14ac:dyDescent="0.2">
      <c r="A202">
        <v>0.91917132545663094</v>
      </c>
      <c r="B202" t="s">
        <v>18</v>
      </c>
      <c r="C202">
        <v>1</v>
      </c>
      <c r="D202">
        <v>1</v>
      </c>
      <c r="E202" s="13">
        <v>1</v>
      </c>
      <c r="F202">
        <v>0</v>
      </c>
      <c r="G202">
        <v>0</v>
      </c>
      <c r="H202">
        <v>3</v>
      </c>
      <c r="I202">
        <v>0</v>
      </c>
      <c r="J202">
        <v>3</v>
      </c>
      <c r="K202">
        <v>2</v>
      </c>
      <c r="L202">
        <v>2</v>
      </c>
      <c r="M202">
        <v>2</v>
      </c>
    </row>
    <row r="203" spans="1:13" x14ac:dyDescent="0.2">
      <c r="A203">
        <v>0.38374043958558191</v>
      </c>
      <c r="B203" t="s">
        <v>15</v>
      </c>
      <c r="C203">
        <v>0</v>
      </c>
      <c r="D203">
        <v>1</v>
      </c>
      <c r="E203" s="13">
        <v>0</v>
      </c>
      <c r="F203">
        <v>1</v>
      </c>
      <c r="G203">
        <v>2</v>
      </c>
      <c r="H203">
        <v>2</v>
      </c>
      <c r="I203">
        <v>1</v>
      </c>
      <c r="J203">
        <v>0</v>
      </c>
      <c r="K203">
        <v>2</v>
      </c>
      <c r="L203">
        <v>2</v>
      </c>
      <c r="M203">
        <v>2</v>
      </c>
    </row>
    <row r="204" spans="1:13" x14ac:dyDescent="0.2">
      <c r="A204">
        <v>0.85153780091059772</v>
      </c>
      <c r="B204" t="s">
        <v>15</v>
      </c>
      <c r="C204">
        <v>1</v>
      </c>
      <c r="D204">
        <v>1</v>
      </c>
      <c r="E204" s="13">
        <v>0</v>
      </c>
      <c r="F204">
        <v>2</v>
      </c>
      <c r="G204">
        <v>3</v>
      </c>
      <c r="H204">
        <v>0</v>
      </c>
      <c r="I204">
        <v>1</v>
      </c>
      <c r="J204">
        <v>0</v>
      </c>
      <c r="K204">
        <v>1</v>
      </c>
      <c r="L204">
        <v>0</v>
      </c>
      <c r="M204">
        <v>2</v>
      </c>
    </row>
    <row r="205" spans="1:13" x14ac:dyDescent="0.2">
      <c r="A205">
        <v>0.45110517537695205</v>
      </c>
      <c r="B205" t="s">
        <v>15</v>
      </c>
      <c r="C205">
        <v>1</v>
      </c>
      <c r="D205">
        <v>0</v>
      </c>
      <c r="E205" s="13">
        <v>1</v>
      </c>
      <c r="F205">
        <v>1</v>
      </c>
      <c r="G205">
        <v>3</v>
      </c>
      <c r="H205">
        <v>4</v>
      </c>
      <c r="I205">
        <v>1</v>
      </c>
      <c r="J205">
        <v>1</v>
      </c>
      <c r="K205">
        <v>3</v>
      </c>
      <c r="L205">
        <v>2</v>
      </c>
      <c r="M205">
        <v>0</v>
      </c>
    </row>
    <row r="206" spans="1:13" x14ac:dyDescent="0.2">
      <c r="A206">
        <v>7.4404273015520106E-2</v>
      </c>
      <c r="B206" t="s">
        <v>18</v>
      </c>
      <c r="C206">
        <v>1</v>
      </c>
      <c r="D206">
        <v>0</v>
      </c>
      <c r="E206" s="13">
        <v>1</v>
      </c>
      <c r="F206">
        <v>3</v>
      </c>
      <c r="G206">
        <v>2</v>
      </c>
      <c r="H206">
        <v>3</v>
      </c>
      <c r="I206">
        <v>0</v>
      </c>
      <c r="J206">
        <v>1</v>
      </c>
      <c r="K206">
        <v>2</v>
      </c>
      <c r="L206">
        <v>0</v>
      </c>
      <c r="M206">
        <v>0</v>
      </c>
    </row>
    <row r="207" spans="1:13" x14ac:dyDescent="0.2">
      <c r="A207">
        <v>0.64265956379980704</v>
      </c>
      <c r="B207" t="s">
        <v>15</v>
      </c>
      <c r="C207">
        <v>0</v>
      </c>
      <c r="D207">
        <v>1</v>
      </c>
      <c r="E207" s="13">
        <v>0</v>
      </c>
      <c r="F207">
        <v>3</v>
      </c>
      <c r="G207">
        <v>1</v>
      </c>
      <c r="H207">
        <v>0</v>
      </c>
      <c r="I207">
        <v>1</v>
      </c>
      <c r="J207">
        <v>0</v>
      </c>
      <c r="K207">
        <v>0</v>
      </c>
      <c r="L207">
        <v>0</v>
      </c>
      <c r="M207">
        <v>0</v>
      </c>
    </row>
    <row r="208" spans="1:13" x14ac:dyDescent="0.2">
      <c r="A208">
        <v>0.57678995856128923</v>
      </c>
      <c r="B208" t="s">
        <v>18</v>
      </c>
      <c r="C208">
        <v>1</v>
      </c>
      <c r="D208">
        <v>1</v>
      </c>
      <c r="E208" s="13">
        <v>1</v>
      </c>
      <c r="F208">
        <v>5</v>
      </c>
      <c r="G208">
        <v>3</v>
      </c>
      <c r="H208">
        <v>3</v>
      </c>
      <c r="I208">
        <v>0</v>
      </c>
      <c r="J208">
        <v>2</v>
      </c>
      <c r="K208">
        <v>4</v>
      </c>
      <c r="L208">
        <v>0</v>
      </c>
      <c r="M208">
        <v>1</v>
      </c>
    </row>
    <row r="209" spans="1:13" x14ac:dyDescent="0.2">
      <c r="A209">
        <v>9.4056984487463247E-2</v>
      </c>
      <c r="B209" t="s">
        <v>15</v>
      </c>
      <c r="C209">
        <v>1</v>
      </c>
      <c r="D209">
        <v>0</v>
      </c>
      <c r="E209" s="13">
        <v>0</v>
      </c>
      <c r="F209">
        <v>0</v>
      </c>
      <c r="G209">
        <v>4</v>
      </c>
      <c r="H209">
        <v>2</v>
      </c>
      <c r="I209">
        <v>1</v>
      </c>
      <c r="J209">
        <v>2</v>
      </c>
      <c r="K209">
        <v>1</v>
      </c>
      <c r="L209">
        <v>0</v>
      </c>
      <c r="M209">
        <v>2</v>
      </c>
    </row>
    <row r="210" spans="1:13" x14ac:dyDescent="0.2">
      <c r="A210">
        <v>0.30286517494043486</v>
      </c>
      <c r="B210" t="s">
        <v>15</v>
      </c>
      <c r="C210">
        <v>1</v>
      </c>
      <c r="D210">
        <v>0</v>
      </c>
      <c r="E210" s="13">
        <v>0</v>
      </c>
      <c r="F210">
        <v>0</v>
      </c>
      <c r="G210">
        <v>1</v>
      </c>
      <c r="H210">
        <v>0</v>
      </c>
      <c r="I210">
        <v>1</v>
      </c>
      <c r="J210">
        <v>0</v>
      </c>
      <c r="K210">
        <v>0</v>
      </c>
      <c r="L210">
        <v>0</v>
      </c>
      <c r="M210">
        <v>2</v>
      </c>
    </row>
    <row r="211" spans="1:13" x14ac:dyDescent="0.2">
      <c r="A211">
        <v>0.53336344855291062</v>
      </c>
      <c r="B211" t="s">
        <v>15</v>
      </c>
      <c r="C211">
        <v>1</v>
      </c>
      <c r="D211">
        <v>0</v>
      </c>
      <c r="E211" s="13">
        <v>0</v>
      </c>
      <c r="F211">
        <v>3</v>
      </c>
      <c r="G211">
        <v>3</v>
      </c>
      <c r="H211">
        <v>0</v>
      </c>
      <c r="I211">
        <v>1</v>
      </c>
      <c r="J211">
        <v>0</v>
      </c>
      <c r="K211">
        <v>0</v>
      </c>
      <c r="L211">
        <v>0</v>
      </c>
      <c r="M211">
        <v>0</v>
      </c>
    </row>
    <row r="212" spans="1:13" x14ac:dyDescent="0.2">
      <c r="A212">
        <v>0.36283877831277378</v>
      </c>
      <c r="B212" t="s">
        <v>18</v>
      </c>
      <c r="C212">
        <v>0</v>
      </c>
      <c r="D212">
        <v>0</v>
      </c>
      <c r="E212" s="13">
        <v>1</v>
      </c>
      <c r="F212">
        <v>4</v>
      </c>
      <c r="G212">
        <v>1</v>
      </c>
      <c r="H212">
        <v>1</v>
      </c>
      <c r="I212">
        <v>1</v>
      </c>
      <c r="J212">
        <v>1</v>
      </c>
      <c r="K212">
        <v>0</v>
      </c>
      <c r="L212">
        <v>2</v>
      </c>
      <c r="M212">
        <v>2</v>
      </c>
    </row>
    <row r="213" spans="1:13" x14ac:dyDescent="0.2">
      <c r="A213">
        <v>0.22357925187573802</v>
      </c>
      <c r="B213" t="s">
        <v>15</v>
      </c>
      <c r="C213">
        <v>0</v>
      </c>
      <c r="D213">
        <v>0</v>
      </c>
      <c r="E213" s="13">
        <v>1</v>
      </c>
      <c r="F213">
        <v>0</v>
      </c>
      <c r="G213">
        <v>1</v>
      </c>
      <c r="H213">
        <v>4</v>
      </c>
      <c r="I213">
        <v>1</v>
      </c>
      <c r="J213">
        <v>0</v>
      </c>
      <c r="K213">
        <v>0</v>
      </c>
      <c r="L213">
        <v>0</v>
      </c>
      <c r="M213">
        <v>2</v>
      </c>
    </row>
    <row r="214" spans="1:13" x14ac:dyDescent="0.2">
      <c r="A214">
        <v>2.3592521035623371E-2</v>
      </c>
      <c r="B214" t="s">
        <v>18</v>
      </c>
      <c r="C214">
        <v>1</v>
      </c>
      <c r="D214">
        <v>0</v>
      </c>
      <c r="E214" s="13">
        <v>0</v>
      </c>
      <c r="F214">
        <v>0</v>
      </c>
      <c r="G214">
        <v>3</v>
      </c>
      <c r="H214">
        <v>0</v>
      </c>
      <c r="I214">
        <v>0</v>
      </c>
      <c r="J214">
        <v>1</v>
      </c>
      <c r="K214">
        <v>2</v>
      </c>
      <c r="L214">
        <v>0</v>
      </c>
      <c r="M214">
        <v>2</v>
      </c>
    </row>
    <row r="215" spans="1:13" x14ac:dyDescent="0.2">
      <c r="A215">
        <v>0.81947217127889638</v>
      </c>
      <c r="B215" t="s">
        <v>15</v>
      </c>
      <c r="C215">
        <v>1</v>
      </c>
      <c r="D215">
        <v>1</v>
      </c>
      <c r="E215" s="13">
        <v>1</v>
      </c>
      <c r="F215">
        <v>0</v>
      </c>
      <c r="G215">
        <v>0</v>
      </c>
      <c r="H215">
        <v>3</v>
      </c>
      <c r="I215">
        <v>0</v>
      </c>
      <c r="J215">
        <v>4</v>
      </c>
      <c r="K215">
        <v>4</v>
      </c>
      <c r="L215">
        <v>2</v>
      </c>
      <c r="M215">
        <v>2</v>
      </c>
    </row>
    <row r="216" spans="1:13" x14ac:dyDescent="0.2">
      <c r="A216">
        <v>0.82009145511935677</v>
      </c>
      <c r="B216" t="s">
        <v>15</v>
      </c>
      <c r="C216">
        <v>0</v>
      </c>
      <c r="D216">
        <v>1</v>
      </c>
      <c r="E216" s="13">
        <v>0</v>
      </c>
      <c r="F216">
        <v>1</v>
      </c>
      <c r="G216">
        <v>0</v>
      </c>
      <c r="H216">
        <v>0</v>
      </c>
      <c r="I216">
        <v>1</v>
      </c>
      <c r="J216">
        <v>0</v>
      </c>
      <c r="K216">
        <v>0</v>
      </c>
      <c r="L216">
        <v>0</v>
      </c>
      <c r="M216">
        <v>1</v>
      </c>
    </row>
    <row r="217" spans="1:13" x14ac:dyDescent="0.2">
      <c r="A217">
        <v>5.1737444061428217E-3</v>
      </c>
      <c r="B217" t="s">
        <v>15</v>
      </c>
      <c r="C217">
        <v>1</v>
      </c>
      <c r="D217">
        <v>1</v>
      </c>
      <c r="E217" s="13">
        <v>1</v>
      </c>
      <c r="F217">
        <v>4</v>
      </c>
      <c r="G217">
        <v>3</v>
      </c>
      <c r="H217">
        <v>3</v>
      </c>
      <c r="I217">
        <v>0</v>
      </c>
      <c r="J217">
        <v>2</v>
      </c>
      <c r="K217">
        <v>2</v>
      </c>
      <c r="L217">
        <v>0</v>
      </c>
      <c r="M217">
        <v>0</v>
      </c>
    </row>
    <row r="218" spans="1:13" x14ac:dyDescent="0.2">
      <c r="A218">
        <v>0.73609576205252392</v>
      </c>
      <c r="B218" t="s">
        <v>18</v>
      </c>
      <c r="C218">
        <v>0</v>
      </c>
      <c r="D218">
        <v>1</v>
      </c>
      <c r="E218" s="13">
        <v>0</v>
      </c>
      <c r="F218">
        <v>2</v>
      </c>
      <c r="G218">
        <v>4</v>
      </c>
      <c r="H218">
        <v>0</v>
      </c>
      <c r="I218">
        <v>1</v>
      </c>
      <c r="J218">
        <v>3</v>
      </c>
      <c r="K218">
        <v>3</v>
      </c>
      <c r="L218">
        <v>2</v>
      </c>
      <c r="M218">
        <v>0</v>
      </c>
    </row>
    <row r="219" spans="1:13" x14ac:dyDescent="0.2">
      <c r="A219">
        <v>0.23829261923642253</v>
      </c>
      <c r="B219" t="s">
        <v>18</v>
      </c>
      <c r="C219">
        <v>1</v>
      </c>
      <c r="D219">
        <v>0</v>
      </c>
      <c r="E219" s="13">
        <v>0</v>
      </c>
      <c r="F219">
        <v>0</v>
      </c>
      <c r="G219">
        <v>4</v>
      </c>
      <c r="H219">
        <v>2</v>
      </c>
      <c r="I219">
        <v>0</v>
      </c>
      <c r="J219">
        <v>2</v>
      </c>
      <c r="K219">
        <v>0</v>
      </c>
      <c r="L219">
        <v>0</v>
      </c>
      <c r="M219">
        <v>2</v>
      </c>
    </row>
    <row r="220" spans="1:13" x14ac:dyDescent="0.2">
      <c r="A220">
        <v>0.5888810787538663</v>
      </c>
      <c r="B220" t="s">
        <v>18</v>
      </c>
      <c r="C220">
        <v>1</v>
      </c>
      <c r="D220">
        <v>1</v>
      </c>
      <c r="E220" s="13">
        <v>0</v>
      </c>
      <c r="F220">
        <v>1</v>
      </c>
      <c r="G220">
        <v>0</v>
      </c>
      <c r="H220">
        <v>2</v>
      </c>
      <c r="I220">
        <v>1</v>
      </c>
      <c r="J220">
        <v>0</v>
      </c>
      <c r="K220">
        <v>0</v>
      </c>
      <c r="L220">
        <v>0</v>
      </c>
      <c r="M220">
        <v>0</v>
      </c>
    </row>
    <row r="221" spans="1:13" x14ac:dyDescent="0.2">
      <c r="A221">
        <v>0.33012053770559746</v>
      </c>
      <c r="B221" t="s">
        <v>15</v>
      </c>
      <c r="C221">
        <v>1</v>
      </c>
      <c r="D221">
        <v>1</v>
      </c>
      <c r="E221" s="13">
        <v>0</v>
      </c>
      <c r="F221">
        <v>0</v>
      </c>
      <c r="G221">
        <v>3</v>
      </c>
      <c r="H221">
        <v>2</v>
      </c>
      <c r="I221">
        <v>1</v>
      </c>
      <c r="J221">
        <v>1</v>
      </c>
      <c r="K221">
        <v>1</v>
      </c>
      <c r="L221">
        <v>2</v>
      </c>
      <c r="M221">
        <v>2</v>
      </c>
    </row>
    <row r="222" spans="1:13" x14ac:dyDescent="0.2">
      <c r="A222">
        <v>0.90658934395350199</v>
      </c>
      <c r="B222" t="s">
        <v>15</v>
      </c>
      <c r="C222">
        <v>0</v>
      </c>
      <c r="D222">
        <v>1</v>
      </c>
      <c r="E222" s="13">
        <v>1</v>
      </c>
      <c r="F222">
        <v>1</v>
      </c>
      <c r="G222">
        <v>0</v>
      </c>
      <c r="H222">
        <v>3</v>
      </c>
      <c r="I222">
        <v>1</v>
      </c>
      <c r="J222">
        <v>1</v>
      </c>
      <c r="K222">
        <v>3</v>
      </c>
      <c r="L222">
        <v>2</v>
      </c>
      <c r="M222">
        <v>0</v>
      </c>
    </row>
    <row r="223" spans="1:13" x14ac:dyDescent="0.2">
      <c r="A223">
        <v>0.90921413052750955</v>
      </c>
      <c r="B223" t="s">
        <v>18</v>
      </c>
      <c r="C223">
        <v>1</v>
      </c>
      <c r="D223">
        <v>1</v>
      </c>
      <c r="E223" s="13">
        <v>0</v>
      </c>
      <c r="F223">
        <v>0</v>
      </c>
      <c r="G223">
        <v>4</v>
      </c>
      <c r="H223">
        <v>2</v>
      </c>
      <c r="I223">
        <v>0</v>
      </c>
      <c r="J223">
        <v>2</v>
      </c>
      <c r="K223">
        <v>1</v>
      </c>
      <c r="L223">
        <v>0</v>
      </c>
      <c r="M223">
        <v>2</v>
      </c>
    </row>
    <row r="224" spans="1:13" x14ac:dyDescent="0.2">
      <c r="A224">
        <v>0.41619080657476171</v>
      </c>
      <c r="B224" t="s">
        <v>18</v>
      </c>
      <c r="C224">
        <v>0</v>
      </c>
      <c r="D224">
        <v>0</v>
      </c>
      <c r="E224" s="13">
        <v>0</v>
      </c>
      <c r="F224">
        <v>3</v>
      </c>
      <c r="G224">
        <v>3</v>
      </c>
      <c r="H224">
        <v>0</v>
      </c>
      <c r="I224">
        <v>0</v>
      </c>
      <c r="J224">
        <v>0</v>
      </c>
      <c r="K224">
        <v>0</v>
      </c>
      <c r="L224">
        <v>0</v>
      </c>
      <c r="M224">
        <v>0</v>
      </c>
    </row>
    <row r="225" spans="1:13" x14ac:dyDescent="0.2">
      <c r="A225">
        <v>0.18960882414614921</v>
      </c>
      <c r="B225" t="s">
        <v>18</v>
      </c>
      <c r="C225">
        <v>1</v>
      </c>
      <c r="D225">
        <v>0</v>
      </c>
      <c r="E225" s="13">
        <v>1</v>
      </c>
      <c r="F225">
        <v>5</v>
      </c>
      <c r="G225">
        <v>0</v>
      </c>
      <c r="H225">
        <v>3</v>
      </c>
      <c r="I225">
        <v>1</v>
      </c>
      <c r="J225">
        <v>4</v>
      </c>
      <c r="K225">
        <v>4</v>
      </c>
      <c r="L225">
        <v>2</v>
      </c>
      <c r="M225">
        <v>0</v>
      </c>
    </row>
    <row r="226" spans="1:13" x14ac:dyDescent="0.2">
      <c r="A226">
        <v>0.840980595704927</v>
      </c>
      <c r="B226" t="s">
        <v>18</v>
      </c>
      <c r="C226">
        <v>0</v>
      </c>
      <c r="D226">
        <v>0</v>
      </c>
      <c r="E226" s="13">
        <v>0</v>
      </c>
      <c r="F226">
        <v>2</v>
      </c>
      <c r="G226">
        <v>3</v>
      </c>
      <c r="H226">
        <v>0</v>
      </c>
      <c r="I226">
        <v>0</v>
      </c>
      <c r="J226">
        <v>2</v>
      </c>
      <c r="K226">
        <v>0</v>
      </c>
      <c r="L226">
        <v>2</v>
      </c>
      <c r="M226">
        <v>1</v>
      </c>
    </row>
    <row r="227" spans="1:13" x14ac:dyDescent="0.2">
      <c r="A227">
        <v>0.80509672280110678</v>
      </c>
      <c r="B227" t="s">
        <v>18</v>
      </c>
      <c r="C227">
        <v>0</v>
      </c>
      <c r="D227">
        <v>1</v>
      </c>
      <c r="E227" s="13">
        <v>0</v>
      </c>
      <c r="F227">
        <v>1</v>
      </c>
      <c r="G227">
        <v>3</v>
      </c>
      <c r="H227">
        <v>2</v>
      </c>
      <c r="I227">
        <v>1</v>
      </c>
      <c r="J227">
        <v>0</v>
      </c>
      <c r="K227">
        <v>1</v>
      </c>
      <c r="L227">
        <v>0</v>
      </c>
      <c r="M227">
        <v>2</v>
      </c>
    </row>
    <row r="228" spans="1:13" x14ac:dyDescent="0.2">
      <c r="A228">
        <v>0.21783108239028726</v>
      </c>
      <c r="B228" t="s">
        <v>15</v>
      </c>
      <c r="C228">
        <v>1</v>
      </c>
      <c r="D228">
        <v>0</v>
      </c>
      <c r="E228" s="13">
        <v>0</v>
      </c>
      <c r="F228">
        <v>3</v>
      </c>
      <c r="G228">
        <v>2</v>
      </c>
      <c r="H228">
        <v>2</v>
      </c>
      <c r="I228">
        <v>1</v>
      </c>
      <c r="J228">
        <v>1</v>
      </c>
      <c r="K228">
        <v>0</v>
      </c>
      <c r="L228">
        <v>0</v>
      </c>
      <c r="M228">
        <v>0</v>
      </c>
    </row>
    <row r="229" spans="1:13" x14ac:dyDescent="0.2">
      <c r="A229">
        <v>0.48689576857038241</v>
      </c>
      <c r="B229" t="s">
        <v>18</v>
      </c>
      <c r="C229">
        <v>0</v>
      </c>
      <c r="D229">
        <v>1</v>
      </c>
      <c r="E229" s="13">
        <v>0</v>
      </c>
      <c r="F229">
        <v>3</v>
      </c>
      <c r="G229">
        <v>4</v>
      </c>
      <c r="H229">
        <v>2</v>
      </c>
      <c r="I229">
        <v>1</v>
      </c>
      <c r="J229">
        <v>2</v>
      </c>
      <c r="K229">
        <v>0</v>
      </c>
      <c r="L229">
        <v>0</v>
      </c>
      <c r="M229">
        <v>0</v>
      </c>
    </row>
    <row r="230" spans="1:13" x14ac:dyDescent="0.2">
      <c r="A230">
        <v>0.29034289186432083</v>
      </c>
      <c r="B230" t="s">
        <v>18</v>
      </c>
      <c r="C230">
        <v>0</v>
      </c>
      <c r="D230">
        <v>0</v>
      </c>
      <c r="E230" s="13">
        <v>0</v>
      </c>
      <c r="F230">
        <v>1</v>
      </c>
      <c r="G230">
        <v>1</v>
      </c>
      <c r="H230">
        <v>0</v>
      </c>
      <c r="I230">
        <v>1</v>
      </c>
      <c r="J230">
        <v>0</v>
      </c>
      <c r="K230">
        <v>0</v>
      </c>
      <c r="L230">
        <v>0</v>
      </c>
      <c r="M230">
        <v>0</v>
      </c>
    </row>
    <row r="231" spans="1:13" x14ac:dyDescent="0.2">
      <c r="A231">
        <v>0.13715872092829418</v>
      </c>
      <c r="B231" t="s">
        <v>18</v>
      </c>
      <c r="C231">
        <v>1</v>
      </c>
      <c r="D231">
        <v>1</v>
      </c>
      <c r="E231" s="13">
        <v>1</v>
      </c>
      <c r="F231">
        <v>5</v>
      </c>
      <c r="G231">
        <v>2</v>
      </c>
      <c r="H231">
        <v>1</v>
      </c>
      <c r="I231">
        <v>1</v>
      </c>
      <c r="J231">
        <v>3</v>
      </c>
      <c r="K231">
        <v>4</v>
      </c>
      <c r="L231">
        <v>0</v>
      </c>
      <c r="M231">
        <v>0</v>
      </c>
    </row>
    <row r="232" spans="1:13" x14ac:dyDescent="0.2">
      <c r="A232">
        <v>0.43373662055823636</v>
      </c>
      <c r="B232" t="s">
        <v>18</v>
      </c>
      <c r="C232">
        <v>0</v>
      </c>
      <c r="D232">
        <v>1</v>
      </c>
      <c r="E232" s="13">
        <v>1</v>
      </c>
      <c r="F232">
        <v>4</v>
      </c>
      <c r="G232">
        <v>3</v>
      </c>
      <c r="H232">
        <v>1</v>
      </c>
      <c r="I232">
        <v>1</v>
      </c>
      <c r="J232">
        <v>3</v>
      </c>
      <c r="K232">
        <v>4</v>
      </c>
      <c r="L232">
        <v>0</v>
      </c>
      <c r="M232">
        <v>0</v>
      </c>
    </row>
    <row r="233" spans="1:13" x14ac:dyDescent="0.2">
      <c r="A233">
        <v>0.14273646076493607</v>
      </c>
      <c r="B233" t="s">
        <v>15</v>
      </c>
      <c r="C233">
        <v>0</v>
      </c>
      <c r="D233">
        <v>0</v>
      </c>
      <c r="E233" s="13">
        <v>0</v>
      </c>
      <c r="F233">
        <v>0</v>
      </c>
      <c r="G233">
        <v>0</v>
      </c>
      <c r="H233">
        <v>0</v>
      </c>
      <c r="I233">
        <v>1</v>
      </c>
      <c r="J233">
        <v>0</v>
      </c>
      <c r="K233">
        <v>0</v>
      </c>
      <c r="L233">
        <v>0</v>
      </c>
      <c r="M233">
        <v>2</v>
      </c>
    </row>
    <row r="234" spans="1:13" x14ac:dyDescent="0.2">
      <c r="A234">
        <v>0.45054063001762568</v>
      </c>
      <c r="B234" t="s">
        <v>18</v>
      </c>
      <c r="C234">
        <v>0</v>
      </c>
      <c r="D234">
        <v>0</v>
      </c>
      <c r="E234" s="13">
        <v>0</v>
      </c>
      <c r="F234">
        <v>4</v>
      </c>
      <c r="G234">
        <v>1</v>
      </c>
      <c r="H234">
        <v>0</v>
      </c>
      <c r="I234">
        <v>1</v>
      </c>
      <c r="J234">
        <v>0</v>
      </c>
      <c r="K234">
        <v>0</v>
      </c>
      <c r="L234">
        <v>0</v>
      </c>
      <c r="M234">
        <v>0</v>
      </c>
    </row>
    <row r="235" spans="1:13" x14ac:dyDescent="0.2">
      <c r="A235">
        <v>0.47509594828470825</v>
      </c>
      <c r="B235" t="s">
        <v>15</v>
      </c>
      <c r="C235">
        <v>0</v>
      </c>
      <c r="D235">
        <v>1</v>
      </c>
      <c r="E235" s="13">
        <v>0</v>
      </c>
      <c r="F235">
        <v>0</v>
      </c>
      <c r="G235">
        <v>0</v>
      </c>
      <c r="H235">
        <v>0</v>
      </c>
      <c r="I235">
        <v>1</v>
      </c>
      <c r="J235">
        <v>0</v>
      </c>
      <c r="K235">
        <v>0</v>
      </c>
      <c r="L235">
        <v>2</v>
      </c>
      <c r="M235">
        <v>2</v>
      </c>
    </row>
    <row r="236" spans="1:13" x14ac:dyDescent="0.2">
      <c r="A236">
        <v>0.70094418332398578</v>
      </c>
      <c r="B236" t="s">
        <v>15</v>
      </c>
      <c r="C236">
        <v>1</v>
      </c>
      <c r="D236">
        <v>1</v>
      </c>
      <c r="E236" s="13">
        <v>1</v>
      </c>
      <c r="F236">
        <v>0</v>
      </c>
      <c r="G236">
        <v>0</v>
      </c>
      <c r="H236">
        <v>3</v>
      </c>
      <c r="I236">
        <v>0</v>
      </c>
      <c r="J236">
        <v>4</v>
      </c>
      <c r="K236">
        <v>4</v>
      </c>
      <c r="L236">
        <v>2</v>
      </c>
      <c r="M236">
        <v>2</v>
      </c>
    </row>
    <row r="237" spans="1:13" x14ac:dyDescent="0.2">
      <c r="A237">
        <v>0.42110442958993932</v>
      </c>
      <c r="B237" t="s">
        <v>15</v>
      </c>
      <c r="C237">
        <v>0</v>
      </c>
      <c r="D237">
        <v>0</v>
      </c>
      <c r="E237" s="13">
        <v>0</v>
      </c>
      <c r="F237">
        <v>1</v>
      </c>
      <c r="G237">
        <v>1</v>
      </c>
      <c r="H237">
        <v>0</v>
      </c>
      <c r="I237">
        <v>1</v>
      </c>
      <c r="J237">
        <v>0</v>
      </c>
      <c r="K237">
        <v>0</v>
      </c>
      <c r="L237">
        <v>0</v>
      </c>
      <c r="M237">
        <v>1</v>
      </c>
    </row>
    <row r="238" spans="1:13" x14ac:dyDescent="0.2">
      <c r="A238">
        <v>0.67161379287824197</v>
      </c>
      <c r="B238" t="s">
        <v>15</v>
      </c>
      <c r="C238">
        <v>1</v>
      </c>
      <c r="D238">
        <v>0</v>
      </c>
      <c r="E238" s="13">
        <v>0</v>
      </c>
      <c r="F238">
        <v>5</v>
      </c>
      <c r="G238">
        <v>1</v>
      </c>
      <c r="H238">
        <v>0</v>
      </c>
      <c r="I238">
        <v>1</v>
      </c>
      <c r="J238">
        <v>0</v>
      </c>
      <c r="K238">
        <v>0</v>
      </c>
      <c r="L238">
        <v>0</v>
      </c>
      <c r="M238">
        <v>0</v>
      </c>
    </row>
    <row r="239" spans="1:13" x14ac:dyDescent="0.2">
      <c r="A239">
        <v>0.34292330596008747</v>
      </c>
      <c r="B239" t="s">
        <v>15</v>
      </c>
      <c r="C239">
        <v>0</v>
      </c>
      <c r="D239">
        <v>0</v>
      </c>
      <c r="E239" s="13">
        <v>0</v>
      </c>
      <c r="F239">
        <v>0</v>
      </c>
      <c r="G239">
        <v>3</v>
      </c>
      <c r="H239">
        <v>2</v>
      </c>
      <c r="I239">
        <v>0</v>
      </c>
      <c r="J239">
        <v>1</v>
      </c>
      <c r="K239">
        <v>0</v>
      </c>
      <c r="L239">
        <v>2</v>
      </c>
      <c r="M239">
        <v>2</v>
      </c>
    </row>
    <row r="240" spans="1:13" x14ac:dyDescent="0.2">
      <c r="A240">
        <v>0.79163605360482181</v>
      </c>
      <c r="B240" t="s">
        <v>18</v>
      </c>
      <c r="C240">
        <v>0</v>
      </c>
      <c r="D240">
        <v>1</v>
      </c>
      <c r="E240" s="13">
        <v>1</v>
      </c>
      <c r="F240">
        <v>5</v>
      </c>
      <c r="G240">
        <v>3</v>
      </c>
      <c r="H240">
        <v>4</v>
      </c>
      <c r="I240">
        <v>1</v>
      </c>
      <c r="J240">
        <v>3</v>
      </c>
      <c r="K240">
        <v>3</v>
      </c>
      <c r="L240">
        <v>2</v>
      </c>
      <c r="M240">
        <v>0</v>
      </c>
    </row>
    <row r="241" spans="1:13" x14ac:dyDescent="0.2">
      <c r="A241">
        <v>0.31207333446284435</v>
      </c>
      <c r="B241" t="s">
        <v>15</v>
      </c>
      <c r="C241">
        <v>1</v>
      </c>
      <c r="D241">
        <v>0</v>
      </c>
      <c r="E241" s="13">
        <v>0</v>
      </c>
      <c r="F241">
        <v>0</v>
      </c>
      <c r="G241">
        <v>2</v>
      </c>
      <c r="H241">
        <v>2</v>
      </c>
      <c r="I241">
        <v>0</v>
      </c>
      <c r="J241">
        <v>1</v>
      </c>
      <c r="K241">
        <v>2</v>
      </c>
      <c r="L241">
        <v>0</v>
      </c>
      <c r="M241">
        <v>2</v>
      </c>
    </row>
    <row r="242" spans="1:13" x14ac:dyDescent="0.2">
      <c r="A242">
        <v>4.6908876843563707E-2</v>
      </c>
      <c r="B242" t="s">
        <v>18</v>
      </c>
      <c r="C242">
        <v>0</v>
      </c>
      <c r="D242">
        <v>1</v>
      </c>
      <c r="E242" s="13">
        <v>0</v>
      </c>
      <c r="F242">
        <v>1</v>
      </c>
      <c r="G242">
        <v>1</v>
      </c>
      <c r="H242">
        <v>2</v>
      </c>
      <c r="I242">
        <v>1</v>
      </c>
      <c r="J242">
        <v>0</v>
      </c>
      <c r="K242">
        <v>0</v>
      </c>
      <c r="L242">
        <v>0</v>
      </c>
      <c r="M242">
        <v>2</v>
      </c>
    </row>
    <row r="243" spans="1:13" x14ac:dyDescent="0.2">
      <c r="A243">
        <v>0.56110759289127965</v>
      </c>
      <c r="B243" t="s">
        <v>18</v>
      </c>
      <c r="C243">
        <v>1</v>
      </c>
      <c r="D243">
        <v>0</v>
      </c>
      <c r="E243" s="13">
        <v>0</v>
      </c>
      <c r="F243">
        <v>3</v>
      </c>
      <c r="G243">
        <v>3</v>
      </c>
      <c r="H243">
        <v>0</v>
      </c>
      <c r="I243">
        <v>1</v>
      </c>
      <c r="J243">
        <v>2</v>
      </c>
      <c r="K243">
        <v>0</v>
      </c>
      <c r="L243">
        <v>0</v>
      </c>
      <c r="M243">
        <v>2</v>
      </c>
    </row>
    <row r="244" spans="1:13" x14ac:dyDescent="0.2">
      <c r="A244">
        <v>0.6858404487523424</v>
      </c>
      <c r="B244" t="s">
        <v>15</v>
      </c>
      <c r="C244">
        <v>1</v>
      </c>
      <c r="D244">
        <v>1</v>
      </c>
      <c r="E244" s="13">
        <v>0</v>
      </c>
      <c r="F244">
        <v>1</v>
      </c>
      <c r="G244">
        <v>0</v>
      </c>
      <c r="H244">
        <v>0</v>
      </c>
      <c r="I244">
        <v>0</v>
      </c>
      <c r="J244">
        <v>1</v>
      </c>
      <c r="K244">
        <v>0</v>
      </c>
      <c r="L244">
        <v>0</v>
      </c>
      <c r="M244">
        <v>0</v>
      </c>
    </row>
    <row r="245" spans="1:13" x14ac:dyDescent="0.2">
      <c r="A245">
        <v>0.57623009923378599</v>
      </c>
      <c r="B245" t="s">
        <v>18</v>
      </c>
      <c r="C245">
        <v>1</v>
      </c>
      <c r="D245">
        <v>0</v>
      </c>
      <c r="E245" s="13">
        <v>0</v>
      </c>
      <c r="F245">
        <v>0</v>
      </c>
      <c r="G245">
        <v>2</v>
      </c>
      <c r="H245">
        <v>2</v>
      </c>
      <c r="I245">
        <v>0</v>
      </c>
      <c r="J245">
        <v>1</v>
      </c>
      <c r="K245">
        <v>2</v>
      </c>
      <c r="L245">
        <v>0</v>
      </c>
      <c r="M245">
        <v>2</v>
      </c>
    </row>
    <row r="246" spans="1:13" x14ac:dyDescent="0.2">
      <c r="A246">
        <v>2.2018348094070439E-2</v>
      </c>
      <c r="B246" t="s">
        <v>15</v>
      </c>
      <c r="C246">
        <v>0</v>
      </c>
      <c r="D246">
        <v>0</v>
      </c>
      <c r="E246" s="13">
        <v>1</v>
      </c>
      <c r="F246">
        <v>3</v>
      </c>
      <c r="G246">
        <v>0</v>
      </c>
      <c r="H246">
        <v>1</v>
      </c>
      <c r="I246">
        <v>0</v>
      </c>
      <c r="J246">
        <v>2</v>
      </c>
      <c r="K246">
        <v>4</v>
      </c>
      <c r="L246">
        <v>0</v>
      </c>
      <c r="M246">
        <v>0</v>
      </c>
    </row>
    <row r="247" spans="1:13" x14ac:dyDescent="0.2">
      <c r="A247">
        <v>0.31967432107408256</v>
      </c>
      <c r="B247" t="s">
        <v>15</v>
      </c>
      <c r="C247">
        <v>0</v>
      </c>
      <c r="D247">
        <v>1</v>
      </c>
      <c r="E247" s="13">
        <v>1</v>
      </c>
      <c r="F247">
        <v>5</v>
      </c>
      <c r="G247">
        <v>0</v>
      </c>
      <c r="H247">
        <v>1</v>
      </c>
      <c r="I247">
        <v>1</v>
      </c>
      <c r="J247">
        <v>4</v>
      </c>
      <c r="K247">
        <v>2</v>
      </c>
      <c r="L247">
        <v>2</v>
      </c>
      <c r="M247">
        <v>0</v>
      </c>
    </row>
    <row r="248" spans="1:13" x14ac:dyDescent="0.2">
      <c r="A248">
        <v>0.18501890970993984</v>
      </c>
      <c r="B248" t="s">
        <v>15</v>
      </c>
      <c r="C248">
        <v>0</v>
      </c>
      <c r="D248">
        <v>0</v>
      </c>
      <c r="E248" s="13">
        <v>1</v>
      </c>
      <c r="F248">
        <v>3</v>
      </c>
      <c r="G248">
        <v>3</v>
      </c>
      <c r="H248">
        <v>3</v>
      </c>
      <c r="I248">
        <v>1</v>
      </c>
      <c r="J248">
        <v>3</v>
      </c>
      <c r="K248">
        <v>0</v>
      </c>
      <c r="L248">
        <v>0</v>
      </c>
      <c r="M248">
        <v>0</v>
      </c>
    </row>
    <row r="249" spans="1:13" x14ac:dyDescent="0.2">
      <c r="A249">
        <v>0.79922728077684313</v>
      </c>
      <c r="B249" t="s">
        <v>15</v>
      </c>
      <c r="C249">
        <v>0</v>
      </c>
      <c r="D249">
        <v>0</v>
      </c>
      <c r="E249" s="13">
        <v>1</v>
      </c>
      <c r="F249">
        <v>0</v>
      </c>
      <c r="G249">
        <v>2</v>
      </c>
      <c r="H249">
        <v>1</v>
      </c>
      <c r="I249">
        <v>1</v>
      </c>
      <c r="J249">
        <v>4</v>
      </c>
      <c r="K249">
        <v>4</v>
      </c>
      <c r="L249">
        <v>2</v>
      </c>
      <c r="M249">
        <v>2</v>
      </c>
    </row>
    <row r="250" spans="1:13" x14ac:dyDescent="0.2">
      <c r="A250">
        <v>0.62007796602624943</v>
      </c>
      <c r="B250" t="s">
        <v>18</v>
      </c>
      <c r="C250">
        <v>0</v>
      </c>
      <c r="D250">
        <v>0</v>
      </c>
      <c r="E250" s="13">
        <v>0</v>
      </c>
      <c r="F250">
        <v>5</v>
      </c>
      <c r="G250">
        <v>2</v>
      </c>
      <c r="H250">
        <v>4</v>
      </c>
      <c r="I250">
        <v>0</v>
      </c>
      <c r="J250">
        <v>3</v>
      </c>
      <c r="K250">
        <v>1</v>
      </c>
      <c r="L250">
        <v>2</v>
      </c>
      <c r="M250">
        <v>1</v>
      </c>
    </row>
    <row r="251" spans="1:13" x14ac:dyDescent="0.2">
      <c r="A251">
        <v>0.29538808484616197</v>
      </c>
      <c r="B251" t="s">
        <v>15</v>
      </c>
      <c r="C251">
        <v>1</v>
      </c>
      <c r="D251">
        <v>1</v>
      </c>
      <c r="E251" s="13">
        <v>1</v>
      </c>
      <c r="F251">
        <v>0</v>
      </c>
      <c r="G251">
        <v>0</v>
      </c>
      <c r="H251">
        <v>3</v>
      </c>
      <c r="I251">
        <v>1</v>
      </c>
      <c r="J251">
        <v>1</v>
      </c>
      <c r="K251">
        <v>3</v>
      </c>
      <c r="L251">
        <v>2</v>
      </c>
      <c r="M251">
        <v>2</v>
      </c>
    </row>
    <row r="252" spans="1:13" x14ac:dyDescent="0.2">
      <c r="A252">
        <v>0.69919391609830939</v>
      </c>
      <c r="B252" t="s">
        <v>15</v>
      </c>
      <c r="C252">
        <v>0</v>
      </c>
      <c r="D252">
        <v>1</v>
      </c>
      <c r="E252" s="13">
        <v>1</v>
      </c>
      <c r="F252">
        <v>5</v>
      </c>
      <c r="G252">
        <v>1</v>
      </c>
      <c r="H252">
        <v>1</v>
      </c>
      <c r="I252">
        <v>0</v>
      </c>
      <c r="J252">
        <v>1</v>
      </c>
      <c r="K252">
        <v>1</v>
      </c>
      <c r="L252">
        <v>2</v>
      </c>
      <c r="M252">
        <v>1</v>
      </c>
    </row>
    <row r="253" spans="1:13" x14ac:dyDescent="0.2">
      <c r="A253">
        <v>0.82156125406211589</v>
      </c>
      <c r="B253" t="s">
        <v>18</v>
      </c>
      <c r="C253">
        <v>0</v>
      </c>
      <c r="D253">
        <v>1</v>
      </c>
      <c r="E253" s="13">
        <v>1</v>
      </c>
      <c r="F253">
        <v>4</v>
      </c>
      <c r="G253">
        <v>2</v>
      </c>
      <c r="H253">
        <v>3</v>
      </c>
      <c r="I253">
        <v>1</v>
      </c>
      <c r="J253">
        <v>3</v>
      </c>
      <c r="K253">
        <v>0</v>
      </c>
      <c r="L253">
        <v>0</v>
      </c>
      <c r="M253">
        <v>0</v>
      </c>
    </row>
    <row r="254" spans="1:13" x14ac:dyDescent="0.2">
      <c r="A254">
        <v>0.619231710815347</v>
      </c>
      <c r="B254" t="s">
        <v>18</v>
      </c>
      <c r="C254">
        <v>1</v>
      </c>
      <c r="D254">
        <v>1</v>
      </c>
      <c r="E254" s="13">
        <v>1</v>
      </c>
      <c r="F254">
        <v>0</v>
      </c>
      <c r="G254">
        <v>0</v>
      </c>
      <c r="H254">
        <v>3</v>
      </c>
      <c r="I254">
        <v>0</v>
      </c>
      <c r="J254">
        <v>4</v>
      </c>
      <c r="K254">
        <v>2</v>
      </c>
      <c r="L254">
        <v>2</v>
      </c>
      <c r="M254">
        <v>2</v>
      </c>
    </row>
    <row r="255" spans="1:13" x14ac:dyDescent="0.2">
      <c r="A255">
        <v>0.88822897607983708</v>
      </c>
      <c r="B255" t="s">
        <v>15</v>
      </c>
      <c r="C255">
        <v>0</v>
      </c>
      <c r="D255">
        <v>1</v>
      </c>
      <c r="E255" s="13">
        <v>1</v>
      </c>
      <c r="F255">
        <v>3</v>
      </c>
      <c r="G255">
        <v>4</v>
      </c>
      <c r="H255">
        <v>3</v>
      </c>
      <c r="I255">
        <v>1</v>
      </c>
      <c r="J255">
        <v>0</v>
      </c>
      <c r="K255">
        <v>4</v>
      </c>
      <c r="L255">
        <v>0</v>
      </c>
      <c r="M255">
        <v>0</v>
      </c>
    </row>
    <row r="256" spans="1:13" x14ac:dyDescent="0.2">
      <c r="A256">
        <v>0.77009693770320997</v>
      </c>
      <c r="B256" t="s">
        <v>18</v>
      </c>
      <c r="C256">
        <v>1</v>
      </c>
      <c r="D256">
        <v>1</v>
      </c>
      <c r="E256" s="13">
        <v>0</v>
      </c>
      <c r="F256">
        <v>2</v>
      </c>
      <c r="G256">
        <v>4</v>
      </c>
      <c r="H256">
        <v>0</v>
      </c>
      <c r="I256">
        <v>1</v>
      </c>
      <c r="J256">
        <v>2</v>
      </c>
      <c r="K256">
        <v>3</v>
      </c>
      <c r="L256">
        <v>2</v>
      </c>
      <c r="M256">
        <v>0</v>
      </c>
    </row>
    <row r="257" spans="1:13" x14ac:dyDescent="0.2">
      <c r="A257">
        <v>0.10523814693206379</v>
      </c>
      <c r="B257" t="s">
        <v>15</v>
      </c>
      <c r="C257">
        <v>1</v>
      </c>
      <c r="D257">
        <v>0</v>
      </c>
      <c r="E257" s="13">
        <v>0</v>
      </c>
      <c r="F257">
        <v>3</v>
      </c>
      <c r="G257">
        <v>1</v>
      </c>
      <c r="H257">
        <v>0</v>
      </c>
      <c r="I257">
        <v>1</v>
      </c>
      <c r="J257">
        <v>0</v>
      </c>
      <c r="K257">
        <v>0</v>
      </c>
      <c r="L257">
        <v>0</v>
      </c>
      <c r="M257">
        <v>0</v>
      </c>
    </row>
    <row r="258" spans="1:13" x14ac:dyDescent="0.2">
      <c r="A258">
        <v>0.44158998996115995</v>
      </c>
      <c r="B258" t="s">
        <v>18</v>
      </c>
      <c r="C258">
        <v>0</v>
      </c>
      <c r="D258">
        <v>1</v>
      </c>
      <c r="E258" s="13">
        <v>0</v>
      </c>
      <c r="F258">
        <v>1</v>
      </c>
      <c r="G258">
        <v>1</v>
      </c>
      <c r="H258">
        <v>0</v>
      </c>
      <c r="I258">
        <v>1</v>
      </c>
      <c r="J258">
        <v>0</v>
      </c>
      <c r="K258">
        <v>0</v>
      </c>
      <c r="L258">
        <v>0</v>
      </c>
      <c r="M258">
        <v>0</v>
      </c>
    </row>
    <row r="259" spans="1:13" x14ac:dyDescent="0.2">
      <c r="A259">
        <v>0.89388096339826606</v>
      </c>
      <c r="B259" t="s">
        <v>15</v>
      </c>
      <c r="C259">
        <v>1</v>
      </c>
      <c r="D259">
        <v>0</v>
      </c>
      <c r="E259" s="13">
        <v>1</v>
      </c>
      <c r="F259">
        <v>0</v>
      </c>
      <c r="G259">
        <v>1</v>
      </c>
      <c r="H259">
        <v>4</v>
      </c>
      <c r="I259">
        <v>1</v>
      </c>
      <c r="J259">
        <v>0</v>
      </c>
      <c r="K259">
        <v>0</v>
      </c>
      <c r="L259">
        <v>0</v>
      </c>
      <c r="M259">
        <v>2</v>
      </c>
    </row>
    <row r="260" spans="1:13" x14ac:dyDescent="0.2">
      <c r="A260">
        <v>0.18317562012795685</v>
      </c>
      <c r="B260" t="s">
        <v>18</v>
      </c>
      <c r="C260">
        <v>1</v>
      </c>
      <c r="D260">
        <v>0</v>
      </c>
      <c r="E260" s="13">
        <v>1</v>
      </c>
      <c r="F260">
        <v>3</v>
      </c>
      <c r="G260">
        <v>3</v>
      </c>
      <c r="H260">
        <v>1</v>
      </c>
      <c r="I260">
        <v>1</v>
      </c>
      <c r="J260">
        <v>4</v>
      </c>
      <c r="K260">
        <v>4</v>
      </c>
      <c r="L260">
        <v>0</v>
      </c>
      <c r="M260">
        <v>0</v>
      </c>
    </row>
    <row r="261" spans="1:13" x14ac:dyDescent="0.2">
      <c r="A261">
        <v>0.96411488894174335</v>
      </c>
      <c r="B261" t="s">
        <v>15</v>
      </c>
      <c r="C261">
        <v>0</v>
      </c>
      <c r="D261">
        <v>1</v>
      </c>
      <c r="E261" s="13">
        <v>1</v>
      </c>
      <c r="F261">
        <v>0</v>
      </c>
      <c r="G261">
        <v>0</v>
      </c>
      <c r="H261">
        <v>1</v>
      </c>
      <c r="I261">
        <v>1</v>
      </c>
      <c r="J261">
        <v>4</v>
      </c>
      <c r="K261">
        <v>0</v>
      </c>
      <c r="L261">
        <v>2</v>
      </c>
      <c r="M261">
        <v>2</v>
      </c>
    </row>
    <row r="262" spans="1:13" x14ac:dyDescent="0.2">
      <c r="A262">
        <v>0.4195428331997143</v>
      </c>
      <c r="B262" t="s">
        <v>18</v>
      </c>
      <c r="C262">
        <v>1</v>
      </c>
      <c r="D262">
        <v>0</v>
      </c>
      <c r="E262" s="13">
        <v>0</v>
      </c>
      <c r="F262">
        <v>2</v>
      </c>
      <c r="G262">
        <v>3</v>
      </c>
      <c r="H262">
        <v>0</v>
      </c>
      <c r="I262">
        <v>1</v>
      </c>
      <c r="J262">
        <v>0</v>
      </c>
      <c r="K262">
        <v>0</v>
      </c>
      <c r="L262">
        <v>0</v>
      </c>
      <c r="M262">
        <v>0</v>
      </c>
    </row>
    <row r="263" spans="1:13" x14ac:dyDescent="0.2">
      <c r="A263">
        <v>0.85044348042097617</v>
      </c>
      <c r="B263" t="s">
        <v>15</v>
      </c>
      <c r="C263">
        <v>0</v>
      </c>
      <c r="D263">
        <v>0</v>
      </c>
      <c r="E263" s="13">
        <v>0</v>
      </c>
      <c r="F263">
        <v>1</v>
      </c>
      <c r="G263">
        <v>0</v>
      </c>
      <c r="H263">
        <v>4</v>
      </c>
      <c r="I263">
        <v>1</v>
      </c>
      <c r="J263">
        <v>1</v>
      </c>
      <c r="K263">
        <v>1</v>
      </c>
      <c r="L263">
        <v>0</v>
      </c>
      <c r="M263">
        <v>2</v>
      </c>
    </row>
    <row r="264" spans="1:13" x14ac:dyDescent="0.2">
      <c r="A264">
        <v>0.63978785092984503</v>
      </c>
      <c r="B264" t="s">
        <v>18</v>
      </c>
      <c r="C264">
        <v>0</v>
      </c>
      <c r="D264">
        <v>0</v>
      </c>
      <c r="E264" s="13">
        <v>0</v>
      </c>
      <c r="F264">
        <v>2</v>
      </c>
      <c r="G264">
        <v>3</v>
      </c>
      <c r="H264">
        <v>2</v>
      </c>
      <c r="I264">
        <v>1</v>
      </c>
      <c r="J264">
        <v>0</v>
      </c>
      <c r="K264">
        <v>1</v>
      </c>
      <c r="L264">
        <v>0</v>
      </c>
      <c r="M264">
        <v>0</v>
      </c>
    </row>
    <row r="265" spans="1:13" x14ac:dyDescent="0.2">
      <c r="A265">
        <v>0.13562537934300001</v>
      </c>
      <c r="B265" t="s">
        <v>18</v>
      </c>
      <c r="C265">
        <v>1</v>
      </c>
      <c r="D265">
        <v>0</v>
      </c>
      <c r="E265" s="13">
        <v>1</v>
      </c>
      <c r="F265">
        <v>5</v>
      </c>
      <c r="G265">
        <v>0</v>
      </c>
      <c r="H265">
        <v>3</v>
      </c>
      <c r="I265">
        <v>1</v>
      </c>
      <c r="J265">
        <v>3</v>
      </c>
      <c r="K265">
        <v>4</v>
      </c>
      <c r="L265">
        <v>2</v>
      </c>
      <c r="M265">
        <v>0</v>
      </c>
    </row>
    <row r="266" spans="1:13" x14ac:dyDescent="0.2">
      <c r="A266">
        <v>0.37830562303691628</v>
      </c>
      <c r="B266" t="s">
        <v>15</v>
      </c>
      <c r="C266">
        <v>0</v>
      </c>
      <c r="D266">
        <v>1</v>
      </c>
      <c r="E266" s="13">
        <v>0</v>
      </c>
      <c r="F266">
        <v>0</v>
      </c>
      <c r="G266">
        <v>1</v>
      </c>
      <c r="H266">
        <v>0</v>
      </c>
      <c r="I266">
        <v>1</v>
      </c>
      <c r="J266">
        <v>0</v>
      </c>
      <c r="K266">
        <v>0</v>
      </c>
      <c r="L266">
        <v>0</v>
      </c>
      <c r="M266">
        <v>2</v>
      </c>
    </row>
    <row r="267" spans="1:13" x14ac:dyDescent="0.2">
      <c r="A267">
        <v>0.86514755601492499</v>
      </c>
      <c r="B267" t="s">
        <v>18</v>
      </c>
      <c r="C267">
        <v>1</v>
      </c>
      <c r="D267">
        <v>0</v>
      </c>
      <c r="E267" s="13">
        <v>0</v>
      </c>
      <c r="F267">
        <v>2</v>
      </c>
      <c r="G267">
        <v>3</v>
      </c>
      <c r="H267">
        <v>0</v>
      </c>
      <c r="I267">
        <v>1</v>
      </c>
      <c r="J267">
        <v>2</v>
      </c>
      <c r="K267">
        <v>0</v>
      </c>
      <c r="L267">
        <v>0</v>
      </c>
      <c r="M267">
        <v>0</v>
      </c>
    </row>
    <row r="268" spans="1:13" x14ac:dyDescent="0.2">
      <c r="A268">
        <v>0.58083142493625861</v>
      </c>
      <c r="B268" t="s">
        <v>18</v>
      </c>
      <c r="C268">
        <v>1</v>
      </c>
      <c r="D268">
        <v>0</v>
      </c>
      <c r="E268" s="13">
        <v>0</v>
      </c>
      <c r="F268">
        <v>5</v>
      </c>
      <c r="G268">
        <v>2</v>
      </c>
      <c r="H268">
        <v>2</v>
      </c>
      <c r="I268">
        <v>1</v>
      </c>
      <c r="J268">
        <v>2</v>
      </c>
      <c r="K268">
        <v>0</v>
      </c>
      <c r="L268">
        <v>0</v>
      </c>
      <c r="M268">
        <v>2</v>
      </c>
    </row>
    <row r="269" spans="1:13" x14ac:dyDescent="0.2">
      <c r="A269">
        <v>0.41467968584196446</v>
      </c>
      <c r="B269" t="s">
        <v>15</v>
      </c>
      <c r="C269">
        <v>1</v>
      </c>
      <c r="D269">
        <v>1</v>
      </c>
      <c r="E269" s="13">
        <v>1</v>
      </c>
      <c r="F269">
        <v>5</v>
      </c>
      <c r="G269">
        <v>0</v>
      </c>
      <c r="H269">
        <v>3</v>
      </c>
      <c r="I269">
        <v>1</v>
      </c>
      <c r="J269">
        <v>1</v>
      </c>
      <c r="K269">
        <v>3</v>
      </c>
      <c r="L269">
        <v>2</v>
      </c>
      <c r="M269">
        <v>0</v>
      </c>
    </row>
    <row r="270" spans="1:13" x14ac:dyDescent="0.2">
      <c r="A270">
        <v>0.37188229681680363</v>
      </c>
      <c r="B270" t="s">
        <v>18</v>
      </c>
      <c r="C270">
        <v>0</v>
      </c>
      <c r="D270">
        <v>1</v>
      </c>
      <c r="E270" s="13">
        <v>1</v>
      </c>
      <c r="F270">
        <v>5</v>
      </c>
      <c r="G270">
        <v>3</v>
      </c>
      <c r="H270">
        <v>4</v>
      </c>
      <c r="I270">
        <v>1</v>
      </c>
      <c r="J270">
        <v>3</v>
      </c>
      <c r="K270">
        <v>3</v>
      </c>
      <c r="L270">
        <v>2</v>
      </c>
      <c r="M270">
        <v>0</v>
      </c>
    </row>
    <row r="271" spans="1:13" x14ac:dyDescent="0.2">
      <c r="A271">
        <v>0.71390943837824949</v>
      </c>
      <c r="B271" t="s">
        <v>15</v>
      </c>
      <c r="C271">
        <v>1</v>
      </c>
      <c r="D271">
        <v>0</v>
      </c>
      <c r="E271" s="13">
        <v>1</v>
      </c>
      <c r="F271">
        <v>0</v>
      </c>
      <c r="G271">
        <v>1</v>
      </c>
      <c r="H271">
        <v>4</v>
      </c>
      <c r="I271">
        <v>0</v>
      </c>
      <c r="J271">
        <v>0</v>
      </c>
      <c r="K271">
        <v>0</v>
      </c>
      <c r="L271">
        <v>0</v>
      </c>
      <c r="M271">
        <v>2</v>
      </c>
    </row>
    <row r="272" spans="1:13" x14ac:dyDescent="0.2">
      <c r="A272">
        <v>0.48964570891936465</v>
      </c>
      <c r="B272" t="s">
        <v>15</v>
      </c>
      <c r="C272">
        <v>1</v>
      </c>
      <c r="D272">
        <v>0</v>
      </c>
      <c r="E272" s="13">
        <v>0</v>
      </c>
      <c r="F272">
        <v>2</v>
      </c>
      <c r="G272">
        <v>3</v>
      </c>
      <c r="H272">
        <v>2</v>
      </c>
      <c r="I272">
        <v>1</v>
      </c>
      <c r="J272">
        <v>0</v>
      </c>
      <c r="K272">
        <v>0</v>
      </c>
      <c r="L272">
        <v>0</v>
      </c>
      <c r="M272">
        <v>0</v>
      </c>
    </row>
    <row r="273" spans="1:13" x14ac:dyDescent="0.2">
      <c r="A273">
        <v>0.65893141259037413</v>
      </c>
      <c r="B273" t="s">
        <v>18</v>
      </c>
      <c r="C273">
        <v>1</v>
      </c>
      <c r="D273">
        <v>0</v>
      </c>
      <c r="E273" s="13">
        <v>0</v>
      </c>
      <c r="F273">
        <v>0</v>
      </c>
      <c r="G273">
        <v>2</v>
      </c>
      <c r="H273">
        <v>2</v>
      </c>
      <c r="I273">
        <v>0</v>
      </c>
      <c r="J273">
        <v>1</v>
      </c>
      <c r="K273">
        <v>1</v>
      </c>
      <c r="L273">
        <v>0</v>
      </c>
      <c r="M273">
        <v>2</v>
      </c>
    </row>
    <row r="274" spans="1:13" x14ac:dyDescent="0.2">
      <c r="A274">
        <v>0.1172751329344407</v>
      </c>
      <c r="B274" t="s">
        <v>15</v>
      </c>
      <c r="C274">
        <v>0</v>
      </c>
      <c r="D274">
        <v>1</v>
      </c>
      <c r="E274" s="13">
        <v>0</v>
      </c>
      <c r="F274">
        <v>4</v>
      </c>
      <c r="G274">
        <v>4</v>
      </c>
      <c r="H274">
        <v>2</v>
      </c>
      <c r="I274">
        <v>1</v>
      </c>
      <c r="J274">
        <v>1</v>
      </c>
      <c r="K274">
        <v>0</v>
      </c>
      <c r="L274">
        <v>0</v>
      </c>
      <c r="M274">
        <v>0</v>
      </c>
    </row>
    <row r="275" spans="1:13" x14ac:dyDescent="0.2">
      <c r="A275">
        <v>0.59261419624870604</v>
      </c>
      <c r="B275" t="s">
        <v>18</v>
      </c>
      <c r="C275">
        <v>1</v>
      </c>
      <c r="D275">
        <v>0</v>
      </c>
      <c r="E275" s="13">
        <v>0</v>
      </c>
      <c r="F275">
        <v>0</v>
      </c>
      <c r="G275">
        <v>2</v>
      </c>
      <c r="H275">
        <v>2</v>
      </c>
      <c r="I275">
        <v>0</v>
      </c>
      <c r="J275">
        <v>1</v>
      </c>
      <c r="K275">
        <v>2</v>
      </c>
      <c r="L275">
        <v>0</v>
      </c>
      <c r="M275">
        <v>2</v>
      </c>
    </row>
    <row r="276" spans="1:13" x14ac:dyDescent="0.2">
      <c r="A276">
        <v>0.21013450458631378</v>
      </c>
      <c r="B276" t="s">
        <v>15</v>
      </c>
      <c r="C276">
        <v>0</v>
      </c>
      <c r="D276">
        <v>0</v>
      </c>
      <c r="E276" s="13">
        <v>0</v>
      </c>
      <c r="F276">
        <v>0</v>
      </c>
      <c r="G276">
        <v>0</v>
      </c>
      <c r="H276">
        <v>0</v>
      </c>
      <c r="I276">
        <v>0</v>
      </c>
      <c r="J276">
        <v>0</v>
      </c>
      <c r="K276">
        <v>0</v>
      </c>
      <c r="L276">
        <v>0</v>
      </c>
      <c r="M276">
        <v>2</v>
      </c>
    </row>
    <row r="277" spans="1:13" x14ac:dyDescent="0.2">
      <c r="A277">
        <v>0.54320531506311964</v>
      </c>
      <c r="B277" t="s">
        <v>15</v>
      </c>
      <c r="C277">
        <v>0</v>
      </c>
      <c r="D277">
        <v>0</v>
      </c>
      <c r="E277" s="13">
        <v>1</v>
      </c>
      <c r="F277">
        <v>1</v>
      </c>
      <c r="G277">
        <v>1</v>
      </c>
      <c r="H277">
        <v>1</v>
      </c>
      <c r="I277">
        <v>1</v>
      </c>
      <c r="J277">
        <v>0</v>
      </c>
      <c r="K277">
        <v>0</v>
      </c>
      <c r="L277">
        <v>2</v>
      </c>
      <c r="M277">
        <v>2</v>
      </c>
    </row>
    <row r="278" spans="1:13" x14ac:dyDescent="0.2">
      <c r="A278">
        <v>0.41492877373122905</v>
      </c>
      <c r="B278" t="s">
        <v>18</v>
      </c>
      <c r="C278">
        <v>0</v>
      </c>
      <c r="D278">
        <v>0</v>
      </c>
      <c r="E278" s="13">
        <v>0</v>
      </c>
      <c r="F278">
        <v>2</v>
      </c>
      <c r="G278">
        <v>3</v>
      </c>
      <c r="H278">
        <v>2</v>
      </c>
      <c r="I278">
        <v>1</v>
      </c>
      <c r="J278">
        <v>0</v>
      </c>
      <c r="K278">
        <v>1</v>
      </c>
      <c r="L278">
        <v>0</v>
      </c>
      <c r="M278">
        <v>0</v>
      </c>
    </row>
    <row r="279" spans="1:13" x14ac:dyDescent="0.2">
      <c r="A279">
        <v>0.66431935528014918</v>
      </c>
      <c r="B279" t="s">
        <v>15</v>
      </c>
      <c r="C279">
        <v>0</v>
      </c>
      <c r="D279">
        <v>0</v>
      </c>
      <c r="E279" s="13">
        <v>0</v>
      </c>
      <c r="F279">
        <v>2</v>
      </c>
      <c r="G279">
        <v>2</v>
      </c>
      <c r="H279">
        <v>2</v>
      </c>
      <c r="I279">
        <v>1</v>
      </c>
      <c r="J279">
        <v>0</v>
      </c>
      <c r="K279">
        <v>0</v>
      </c>
      <c r="L279">
        <v>0</v>
      </c>
      <c r="M279">
        <v>2</v>
      </c>
    </row>
    <row r="280" spans="1:13" x14ac:dyDescent="0.2">
      <c r="A280">
        <v>0.14422981523190359</v>
      </c>
      <c r="B280" t="s">
        <v>15</v>
      </c>
      <c r="C280">
        <v>0</v>
      </c>
      <c r="D280">
        <v>1</v>
      </c>
      <c r="E280" s="13">
        <v>1</v>
      </c>
      <c r="F280">
        <v>0</v>
      </c>
      <c r="G280">
        <v>2</v>
      </c>
      <c r="H280">
        <v>1</v>
      </c>
      <c r="I280">
        <v>1</v>
      </c>
      <c r="J280">
        <v>3</v>
      </c>
      <c r="K280">
        <v>4</v>
      </c>
      <c r="L280">
        <v>2</v>
      </c>
      <c r="M280">
        <v>2</v>
      </c>
    </row>
    <row r="281" spans="1:13" x14ac:dyDescent="0.2">
      <c r="A281">
        <v>0.14975570197972354</v>
      </c>
      <c r="B281" t="s">
        <v>15</v>
      </c>
      <c r="C281">
        <v>1</v>
      </c>
      <c r="D281">
        <v>1</v>
      </c>
      <c r="E281" s="13">
        <v>0</v>
      </c>
      <c r="F281">
        <v>1</v>
      </c>
      <c r="G281">
        <v>0</v>
      </c>
      <c r="H281">
        <v>0</v>
      </c>
      <c r="I281">
        <v>0</v>
      </c>
      <c r="J281">
        <v>0</v>
      </c>
      <c r="K281">
        <v>0</v>
      </c>
      <c r="L281">
        <v>0</v>
      </c>
      <c r="M281">
        <v>2</v>
      </c>
    </row>
    <row r="282" spans="1:13" x14ac:dyDescent="0.2">
      <c r="A282">
        <v>0.48012273468732891</v>
      </c>
      <c r="B282" t="s">
        <v>18</v>
      </c>
      <c r="C282">
        <v>1</v>
      </c>
      <c r="D282">
        <v>0</v>
      </c>
      <c r="E282" s="13">
        <v>0</v>
      </c>
      <c r="F282">
        <v>3</v>
      </c>
      <c r="G282">
        <v>4</v>
      </c>
      <c r="H282">
        <v>2</v>
      </c>
      <c r="I282">
        <v>1</v>
      </c>
      <c r="J282">
        <v>2</v>
      </c>
      <c r="K282">
        <v>0</v>
      </c>
      <c r="L282">
        <v>0</v>
      </c>
      <c r="M282">
        <v>0</v>
      </c>
    </row>
    <row r="283" spans="1:13" x14ac:dyDescent="0.2">
      <c r="A283">
        <v>0.36814328442214472</v>
      </c>
      <c r="B283" t="s">
        <v>18</v>
      </c>
      <c r="C283">
        <v>1</v>
      </c>
      <c r="D283">
        <v>1</v>
      </c>
      <c r="E283" s="13">
        <v>0</v>
      </c>
      <c r="F283">
        <v>1</v>
      </c>
      <c r="G283">
        <v>3</v>
      </c>
      <c r="H283">
        <v>2</v>
      </c>
      <c r="I283">
        <v>0</v>
      </c>
      <c r="J283">
        <v>0</v>
      </c>
      <c r="K283">
        <v>0</v>
      </c>
      <c r="L283">
        <v>0</v>
      </c>
      <c r="M283">
        <v>2</v>
      </c>
    </row>
    <row r="284" spans="1:13" x14ac:dyDescent="0.2">
      <c r="A284">
        <v>0.62663853472117048</v>
      </c>
      <c r="B284" t="s">
        <v>18</v>
      </c>
      <c r="C284">
        <v>1</v>
      </c>
      <c r="D284">
        <v>1</v>
      </c>
      <c r="E284" s="13">
        <v>0</v>
      </c>
      <c r="F284">
        <v>0</v>
      </c>
      <c r="G284">
        <v>4</v>
      </c>
      <c r="H284">
        <v>2</v>
      </c>
      <c r="I284">
        <v>0</v>
      </c>
      <c r="J284">
        <v>2</v>
      </c>
      <c r="K284">
        <v>0</v>
      </c>
      <c r="L284">
        <v>0</v>
      </c>
      <c r="M284">
        <v>2</v>
      </c>
    </row>
    <row r="285" spans="1:13" x14ac:dyDescent="0.2">
      <c r="A285">
        <v>0.13584501865594645</v>
      </c>
      <c r="B285" t="s">
        <v>18</v>
      </c>
      <c r="C285">
        <v>0</v>
      </c>
      <c r="D285">
        <v>0</v>
      </c>
      <c r="E285" s="13">
        <v>1</v>
      </c>
      <c r="F285">
        <v>5</v>
      </c>
      <c r="G285">
        <v>3</v>
      </c>
      <c r="H285">
        <v>4</v>
      </c>
      <c r="I285">
        <v>0</v>
      </c>
      <c r="J285">
        <v>3</v>
      </c>
      <c r="K285">
        <v>3</v>
      </c>
      <c r="L285">
        <v>2</v>
      </c>
      <c r="M285">
        <v>0</v>
      </c>
    </row>
    <row r="286" spans="1:13" x14ac:dyDescent="0.2">
      <c r="A286">
        <v>7.7401190963195532E-2</v>
      </c>
      <c r="B286" t="s">
        <v>18</v>
      </c>
      <c r="C286">
        <v>1</v>
      </c>
      <c r="D286">
        <v>1</v>
      </c>
      <c r="E286" s="13">
        <v>0</v>
      </c>
      <c r="F286">
        <v>1</v>
      </c>
      <c r="G286">
        <v>3</v>
      </c>
      <c r="H286">
        <v>2</v>
      </c>
      <c r="I286">
        <v>1</v>
      </c>
      <c r="J286">
        <v>0</v>
      </c>
      <c r="K286">
        <v>0</v>
      </c>
      <c r="L286">
        <v>0</v>
      </c>
      <c r="M286">
        <v>0</v>
      </c>
    </row>
    <row r="287" spans="1:13" x14ac:dyDescent="0.2">
      <c r="A287">
        <v>0.28538803986472272</v>
      </c>
      <c r="B287" t="s">
        <v>18</v>
      </c>
      <c r="C287">
        <v>0</v>
      </c>
      <c r="D287">
        <v>0</v>
      </c>
      <c r="E287" s="13">
        <v>1</v>
      </c>
      <c r="F287">
        <v>1</v>
      </c>
      <c r="G287">
        <v>3</v>
      </c>
      <c r="H287">
        <v>4</v>
      </c>
      <c r="I287">
        <v>1</v>
      </c>
      <c r="J287">
        <v>1</v>
      </c>
      <c r="K287">
        <v>3</v>
      </c>
      <c r="L287">
        <v>2</v>
      </c>
      <c r="M287">
        <v>0</v>
      </c>
    </row>
    <row r="288" spans="1:13" x14ac:dyDescent="0.2">
      <c r="A288">
        <v>2.0221434337791444E-2</v>
      </c>
      <c r="B288" t="s">
        <v>18</v>
      </c>
      <c r="C288">
        <v>1</v>
      </c>
      <c r="D288">
        <v>0</v>
      </c>
      <c r="E288" s="13">
        <v>1</v>
      </c>
      <c r="F288">
        <v>1</v>
      </c>
      <c r="G288">
        <v>0</v>
      </c>
      <c r="H288">
        <v>1</v>
      </c>
      <c r="I288">
        <v>1</v>
      </c>
      <c r="J288">
        <v>4</v>
      </c>
      <c r="K288">
        <v>2</v>
      </c>
      <c r="L288">
        <v>2</v>
      </c>
      <c r="M288">
        <v>0</v>
      </c>
    </row>
    <row r="289" spans="1:13" x14ac:dyDescent="0.2">
      <c r="A289">
        <v>0.80203704344096449</v>
      </c>
      <c r="B289" t="s">
        <v>15</v>
      </c>
      <c r="C289">
        <v>1</v>
      </c>
      <c r="D289">
        <v>0</v>
      </c>
      <c r="E289" s="13">
        <v>0</v>
      </c>
      <c r="F289">
        <v>3</v>
      </c>
      <c r="G289">
        <v>1</v>
      </c>
      <c r="H289">
        <v>0</v>
      </c>
      <c r="I289">
        <v>0</v>
      </c>
      <c r="J289">
        <v>0</v>
      </c>
      <c r="K289">
        <v>0</v>
      </c>
      <c r="L289">
        <v>0</v>
      </c>
      <c r="M289">
        <v>0</v>
      </c>
    </row>
    <row r="290" spans="1:13" x14ac:dyDescent="0.2">
      <c r="A290">
        <v>0.75985687152303383</v>
      </c>
      <c r="B290" t="s">
        <v>18</v>
      </c>
      <c r="C290">
        <v>0</v>
      </c>
      <c r="D290">
        <v>1</v>
      </c>
      <c r="E290" s="13">
        <v>1</v>
      </c>
      <c r="F290">
        <v>0</v>
      </c>
      <c r="G290">
        <v>1</v>
      </c>
      <c r="H290">
        <v>1</v>
      </c>
      <c r="I290">
        <v>1</v>
      </c>
      <c r="J290">
        <v>0</v>
      </c>
      <c r="K290">
        <v>3</v>
      </c>
      <c r="L290">
        <v>2</v>
      </c>
      <c r="M290">
        <v>0</v>
      </c>
    </row>
    <row r="291" spans="1:13" x14ac:dyDescent="0.2">
      <c r="A291">
        <v>0.15491130459627489</v>
      </c>
      <c r="B291" t="s">
        <v>15</v>
      </c>
      <c r="C291">
        <v>0</v>
      </c>
      <c r="D291">
        <v>1</v>
      </c>
      <c r="E291" s="13">
        <v>0</v>
      </c>
      <c r="F291">
        <v>3</v>
      </c>
      <c r="G291">
        <v>2</v>
      </c>
      <c r="H291">
        <v>4</v>
      </c>
      <c r="I291">
        <v>1</v>
      </c>
      <c r="J291">
        <v>2</v>
      </c>
      <c r="K291">
        <v>3</v>
      </c>
      <c r="L291">
        <v>2</v>
      </c>
      <c r="M291">
        <v>0</v>
      </c>
    </row>
    <row r="292" spans="1:13" x14ac:dyDescent="0.2">
      <c r="A292">
        <v>0.31142879628493036</v>
      </c>
      <c r="B292" t="s">
        <v>15</v>
      </c>
      <c r="C292">
        <v>1</v>
      </c>
      <c r="D292">
        <v>0</v>
      </c>
      <c r="E292" s="13">
        <v>1</v>
      </c>
      <c r="F292">
        <v>1</v>
      </c>
      <c r="G292">
        <v>3</v>
      </c>
      <c r="H292">
        <v>4</v>
      </c>
      <c r="I292">
        <v>0</v>
      </c>
      <c r="J292">
        <v>1</v>
      </c>
      <c r="K292">
        <v>0</v>
      </c>
      <c r="L292">
        <v>2</v>
      </c>
      <c r="M292">
        <v>0</v>
      </c>
    </row>
    <row r="293" spans="1:13" x14ac:dyDescent="0.2">
      <c r="A293">
        <v>6.4807884990507603E-2</v>
      </c>
      <c r="B293" t="s">
        <v>15</v>
      </c>
      <c r="C293">
        <v>0</v>
      </c>
      <c r="D293">
        <v>1</v>
      </c>
      <c r="E293" s="13">
        <v>0</v>
      </c>
      <c r="F293">
        <v>0</v>
      </c>
      <c r="G293">
        <v>0</v>
      </c>
      <c r="H293">
        <v>0</v>
      </c>
      <c r="I293">
        <v>0</v>
      </c>
      <c r="J293">
        <v>0</v>
      </c>
      <c r="K293">
        <v>0</v>
      </c>
      <c r="L293">
        <v>0</v>
      </c>
      <c r="M293">
        <v>2</v>
      </c>
    </row>
    <row r="294" spans="1:13" x14ac:dyDescent="0.2">
      <c r="A294">
        <v>0.17120179744181052</v>
      </c>
      <c r="B294" t="s">
        <v>15</v>
      </c>
      <c r="C294">
        <v>0</v>
      </c>
      <c r="D294">
        <v>0</v>
      </c>
      <c r="E294" s="13">
        <v>0</v>
      </c>
      <c r="F294">
        <v>1</v>
      </c>
      <c r="G294">
        <v>0</v>
      </c>
      <c r="H294">
        <v>4</v>
      </c>
      <c r="I294">
        <v>1</v>
      </c>
      <c r="J294">
        <v>0</v>
      </c>
      <c r="K294">
        <v>0</v>
      </c>
      <c r="L294">
        <v>0</v>
      </c>
      <c r="M294">
        <v>0</v>
      </c>
    </row>
    <row r="295" spans="1:13" x14ac:dyDescent="0.2">
      <c r="A295">
        <v>2.9504236803932993E-2</v>
      </c>
      <c r="B295" t="s">
        <v>15</v>
      </c>
      <c r="C295">
        <v>1</v>
      </c>
      <c r="D295">
        <v>0</v>
      </c>
      <c r="E295" s="13">
        <v>0</v>
      </c>
      <c r="F295">
        <v>1</v>
      </c>
      <c r="G295">
        <v>2</v>
      </c>
      <c r="H295">
        <v>2</v>
      </c>
      <c r="I295">
        <v>0</v>
      </c>
      <c r="J295">
        <v>1</v>
      </c>
      <c r="K295">
        <v>2</v>
      </c>
      <c r="L295">
        <v>0</v>
      </c>
      <c r="M295">
        <v>0</v>
      </c>
    </row>
    <row r="296" spans="1:13" x14ac:dyDescent="0.2">
      <c r="A296">
        <v>0.3059459892196964</v>
      </c>
      <c r="B296" t="s">
        <v>15</v>
      </c>
      <c r="C296">
        <v>1</v>
      </c>
      <c r="D296">
        <v>1</v>
      </c>
      <c r="E296" s="13">
        <v>0</v>
      </c>
      <c r="F296">
        <v>0</v>
      </c>
      <c r="G296">
        <v>3</v>
      </c>
      <c r="H296">
        <v>2</v>
      </c>
      <c r="I296">
        <v>0</v>
      </c>
      <c r="J296">
        <v>1</v>
      </c>
      <c r="K296">
        <v>2</v>
      </c>
      <c r="L296">
        <v>0</v>
      </c>
      <c r="M296">
        <v>2</v>
      </c>
    </row>
    <row r="297" spans="1:13" x14ac:dyDescent="0.2">
      <c r="A297">
        <v>2.0467340750533136E-2</v>
      </c>
      <c r="B297" t="s">
        <v>15</v>
      </c>
      <c r="C297">
        <v>1</v>
      </c>
      <c r="D297">
        <v>0</v>
      </c>
      <c r="E297" s="13">
        <v>1</v>
      </c>
      <c r="F297">
        <v>0</v>
      </c>
      <c r="G297">
        <v>3</v>
      </c>
      <c r="H297">
        <v>1</v>
      </c>
      <c r="I297">
        <v>1</v>
      </c>
      <c r="J297">
        <v>3</v>
      </c>
      <c r="K297">
        <v>4</v>
      </c>
      <c r="L297">
        <v>2</v>
      </c>
      <c r="M297">
        <v>2</v>
      </c>
    </row>
    <row r="298" spans="1:13" x14ac:dyDescent="0.2">
      <c r="A298">
        <v>0.43450565843751132</v>
      </c>
      <c r="B298" t="s">
        <v>15</v>
      </c>
      <c r="C298">
        <v>1</v>
      </c>
      <c r="D298">
        <v>0</v>
      </c>
      <c r="E298" s="13">
        <v>1</v>
      </c>
      <c r="F298">
        <v>2</v>
      </c>
      <c r="G298">
        <v>0</v>
      </c>
      <c r="H298">
        <v>3</v>
      </c>
      <c r="I298">
        <v>0</v>
      </c>
      <c r="J298">
        <v>1</v>
      </c>
      <c r="K298">
        <v>0</v>
      </c>
      <c r="L298">
        <v>2</v>
      </c>
      <c r="M298">
        <v>0</v>
      </c>
    </row>
    <row r="299" spans="1:13" x14ac:dyDescent="0.2">
      <c r="A299">
        <v>0.25377230169007847</v>
      </c>
      <c r="B299" t="s">
        <v>15</v>
      </c>
      <c r="C299">
        <v>0</v>
      </c>
      <c r="D299">
        <v>1</v>
      </c>
      <c r="E299" s="13">
        <v>1</v>
      </c>
      <c r="F299">
        <v>1</v>
      </c>
      <c r="G299">
        <v>1</v>
      </c>
      <c r="H299">
        <v>1</v>
      </c>
      <c r="I299">
        <v>1</v>
      </c>
      <c r="J299">
        <v>0</v>
      </c>
      <c r="K299">
        <v>2</v>
      </c>
      <c r="L299">
        <v>2</v>
      </c>
      <c r="M299">
        <v>2</v>
      </c>
    </row>
    <row r="300" spans="1:13" x14ac:dyDescent="0.2">
      <c r="A300">
        <v>2.7377444411680218E-2</v>
      </c>
      <c r="B300" t="s">
        <v>15</v>
      </c>
      <c r="C300">
        <v>0</v>
      </c>
      <c r="D300">
        <v>0</v>
      </c>
      <c r="E300" s="13">
        <v>1</v>
      </c>
      <c r="F300">
        <v>4</v>
      </c>
      <c r="G300">
        <v>2</v>
      </c>
      <c r="H300">
        <v>3</v>
      </c>
      <c r="I300">
        <v>0</v>
      </c>
      <c r="J300">
        <v>2</v>
      </c>
      <c r="K300">
        <v>2</v>
      </c>
      <c r="L300">
        <v>0</v>
      </c>
      <c r="M300">
        <v>0</v>
      </c>
    </row>
    <row r="301" spans="1:13" x14ac:dyDescent="0.2">
      <c r="A301">
        <v>0.7699190960538288</v>
      </c>
      <c r="B301" t="s">
        <v>18</v>
      </c>
      <c r="C301">
        <v>0</v>
      </c>
      <c r="D301">
        <v>0</v>
      </c>
      <c r="E301" s="13">
        <v>0</v>
      </c>
      <c r="F301">
        <v>2</v>
      </c>
      <c r="G301">
        <v>3</v>
      </c>
      <c r="H301">
        <v>0</v>
      </c>
      <c r="I301">
        <v>0</v>
      </c>
      <c r="J301">
        <v>2</v>
      </c>
      <c r="K301">
        <v>3</v>
      </c>
      <c r="L301">
        <v>2</v>
      </c>
      <c r="M301">
        <v>1</v>
      </c>
    </row>
    <row r="302" spans="1:13" x14ac:dyDescent="0.2">
      <c r="A302">
        <v>0.60514140103305458</v>
      </c>
      <c r="B302" t="s">
        <v>18</v>
      </c>
      <c r="C302">
        <v>1</v>
      </c>
      <c r="D302">
        <v>0</v>
      </c>
      <c r="E302" s="13">
        <v>0</v>
      </c>
      <c r="F302">
        <v>5</v>
      </c>
      <c r="G302">
        <v>2</v>
      </c>
      <c r="H302">
        <v>4</v>
      </c>
      <c r="I302">
        <v>0</v>
      </c>
      <c r="J302">
        <v>2</v>
      </c>
      <c r="K302">
        <v>1</v>
      </c>
      <c r="L302">
        <v>2</v>
      </c>
      <c r="M302">
        <v>1</v>
      </c>
    </row>
    <row r="303" spans="1:13" x14ac:dyDescent="0.2">
      <c r="A303">
        <v>0.794578361628553</v>
      </c>
      <c r="B303" t="s">
        <v>15</v>
      </c>
      <c r="C303">
        <v>1</v>
      </c>
      <c r="D303">
        <v>0</v>
      </c>
      <c r="E303" s="13">
        <v>0</v>
      </c>
      <c r="F303">
        <v>0</v>
      </c>
      <c r="G303">
        <v>0</v>
      </c>
      <c r="H303">
        <v>0</v>
      </c>
      <c r="I303">
        <v>0</v>
      </c>
      <c r="J303">
        <v>0</v>
      </c>
      <c r="K303">
        <v>0</v>
      </c>
      <c r="L303">
        <v>2</v>
      </c>
      <c r="M303">
        <v>2</v>
      </c>
    </row>
    <row r="304" spans="1:13" x14ac:dyDescent="0.2">
      <c r="A304">
        <v>7.3375259357011724E-2</v>
      </c>
      <c r="B304" t="s">
        <v>15</v>
      </c>
      <c r="C304">
        <v>1</v>
      </c>
      <c r="D304">
        <v>1</v>
      </c>
      <c r="E304" s="13">
        <v>0</v>
      </c>
      <c r="F304">
        <v>1</v>
      </c>
      <c r="G304">
        <v>0</v>
      </c>
      <c r="H304">
        <v>0</v>
      </c>
      <c r="I304">
        <v>1</v>
      </c>
      <c r="J304">
        <v>0</v>
      </c>
      <c r="K304">
        <v>0</v>
      </c>
      <c r="L304">
        <v>0</v>
      </c>
      <c r="M304">
        <v>1</v>
      </c>
    </row>
    <row r="305" spans="1:13" x14ac:dyDescent="0.2">
      <c r="A305">
        <v>0.52542581696064605</v>
      </c>
      <c r="B305" t="s">
        <v>18</v>
      </c>
      <c r="C305">
        <v>0</v>
      </c>
      <c r="D305">
        <v>0</v>
      </c>
      <c r="E305" s="13">
        <v>0</v>
      </c>
      <c r="F305">
        <v>1</v>
      </c>
      <c r="G305">
        <v>0</v>
      </c>
      <c r="H305">
        <v>4</v>
      </c>
      <c r="I305">
        <v>1</v>
      </c>
      <c r="J305">
        <v>2</v>
      </c>
      <c r="K305">
        <v>0</v>
      </c>
      <c r="L305">
        <v>0</v>
      </c>
      <c r="M305">
        <v>0</v>
      </c>
    </row>
    <row r="306" spans="1:13" x14ac:dyDescent="0.2">
      <c r="A306">
        <v>0.50049829832725656</v>
      </c>
      <c r="B306" t="s">
        <v>15</v>
      </c>
      <c r="C306">
        <v>0</v>
      </c>
      <c r="D306">
        <v>1</v>
      </c>
      <c r="E306" s="13">
        <v>1</v>
      </c>
      <c r="F306">
        <v>4</v>
      </c>
      <c r="G306">
        <v>1</v>
      </c>
      <c r="H306">
        <v>1</v>
      </c>
      <c r="I306">
        <v>1</v>
      </c>
      <c r="J306">
        <v>1</v>
      </c>
      <c r="K306">
        <v>0</v>
      </c>
      <c r="L306">
        <v>2</v>
      </c>
      <c r="M306">
        <v>2</v>
      </c>
    </row>
    <row r="307" spans="1:13" x14ac:dyDescent="0.2">
      <c r="A307">
        <v>0.25768155562137651</v>
      </c>
      <c r="B307" t="s">
        <v>18</v>
      </c>
      <c r="C307">
        <v>1</v>
      </c>
      <c r="D307">
        <v>1</v>
      </c>
      <c r="E307" s="13">
        <v>0</v>
      </c>
      <c r="F307">
        <v>2</v>
      </c>
      <c r="G307">
        <v>4</v>
      </c>
      <c r="H307">
        <v>0</v>
      </c>
      <c r="I307">
        <v>1</v>
      </c>
      <c r="J307">
        <v>2</v>
      </c>
      <c r="K307">
        <v>3</v>
      </c>
      <c r="L307">
        <v>2</v>
      </c>
      <c r="M307">
        <v>0</v>
      </c>
    </row>
    <row r="308" spans="1:13" x14ac:dyDescent="0.2">
      <c r="A308">
        <v>0.67998851446473374</v>
      </c>
      <c r="B308" t="s">
        <v>15</v>
      </c>
      <c r="C308">
        <v>0</v>
      </c>
      <c r="D308">
        <v>1</v>
      </c>
      <c r="E308" s="13">
        <v>1</v>
      </c>
      <c r="F308">
        <v>2</v>
      </c>
      <c r="G308">
        <v>0</v>
      </c>
      <c r="H308">
        <v>3</v>
      </c>
      <c r="I308">
        <v>1</v>
      </c>
      <c r="J308">
        <v>0</v>
      </c>
      <c r="K308">
        <v>1</v>
      </c>
      <c r="L308">
        <v>2</v>
      </c>
      <c r="M308">
        <v>0</v>
      </c>
    </row>
    <row r="309" spans="1:13" x14ac:dyDescent="0.2">
      <c r="A309">
        <v>0.46968593174311013</v>
      </c>
      <c r="B309" t="s">
        <v>18</v>
      </c>
      <c r="C309">
        <v>0</v>
      </c>
      <c r="D309">
        <v>1</v>
      </c>
      <c r="E309" s="13">
        <v>0</v>
      </c>
      <c r="F309">
        <v>2</v>
      </c>
      <c r="G309">
        <v>0</v>
      </c>
      <c r="H309">
        <v>0</v>
      </c>
      <c r="I309">
        <v>1</v>
      </c>
      <c r="J309">
        <v>1</v>
      </c>
      <c r="K309">
        <v>0</v>
      </c>
      <c r="L309">
        <v>0</v>
      </c>
      <c r="M309">
        <v>1</v>
      </c>
    </row>
    <row r="310" spans="1:13" x14ac:dyDescent="0.2">
      <c r="A310">
        <v>0.58275187430317565</v>
      </c>
      <c r="B310" t="s">
        <v>15</v>
      </c>
      <c r="C310">
        <v>0</v>
      </c>
      <c r="D310">
        <v>1</v>
      </c>
      <c r="E310" s="13">
        <v>0</v>
      </c>
      <c r="F310">
        <v>2</v>
      </c>
      <c r="G310">
        <v>3</v>
      </c>
      <c r="H310">
        <v>0</v>
      </c>
      <c r="I310">
        <v>1</v>
      </c>
      <c r="J310">
        <v>1</v>
      </c>
      <c r="K310">
        <v>1</v>
      </c>
      <c r="L310">
        <v>0</v>
      </c>
      <c r="M310">
        <v>2</v>
      </c>
    </row>
    <row r="311" spans="1:13" x14ac:dyDescent="0.2">
      <c r="A311">
        <v>0.31471875513350434</v>
      </c>
      <c r="B311" t="s">
        <v>15</v>
      </c>
      <c r="C311">
        <v>0</v>
      </c>
      <c r="D311">
        <v>0</v>
      </c>
      <c r="E311" s="13">
        <v>0</v>
      </c>
      <c r="F311">
        <v>2</v>
      </c>
      <c r="G311">
        <v>3</v>
      </c>
      <c r="H311">
        <v>2</v>
      </c>
      <c r="I311">
        <v>1</v>
      </c>
      <c r="J311">
        <v>1</v>
      </c>
      <c r="K311">
        <v>2</v>
      </c>
      <c r="L311">
        <v>0</v>
      </c>
      <c r="M311">
        <v>0</v>
      </c>
    </row>
    <row r="312" spans="1:13" x14ac:dyDescent="0.2">
      <c r="A312">
        <v>0.36380858876226507</v>
      </c>
      <c r="B312" t="s">
        <v>18</v>
      </c>
      <c r="C312">
        <v>0</v>
      </c>
      <c r="D312">
        <v>1</v>
      </c>
      <c r="E312" s="13">
        <v>1</v>
      </c>
      <c r="F312">
        <v>4</v>
      </c>
      <c r="G312">
        <v>0</v>
      </c>
      <c r="H312">
        <v>1</v>
      </c>
      <c r="I312">
        <v>1</v>
      </c>
      <c r="J312">
        <v>1</v>
      </c>
      <c r="K312">
        <v>2</v>
      </c>
      <c r="L312">
        <v>2</v>
      </c>
      <c r="M312">
        <v>0</v>
      </c>
    </row>
    <row r="313" spans="1:13" x14ac:dyDescent="0.2">
      <c r="A313">
        <v>0.44064988526531312</v>
      </c>
      <c r="B313" t="s">
        <v>18</v>
      </c>
      <c r="C313">
        <v>0</v>
      </c>
      <c r="D313">
        <v>1</v>
      </c>
      <c r="E313" s="13">
        <v>1</v>
      </c>
      <c r="F313">
        <v>1</v>
      </c>
      <c r="G313">
        <v>3</v>
      </c>
      <c r="H313">
        <v>4</v>
      </c>
      <c r="I313">
        <v>1</v>
      </c>
      <c r="J313">
        <v>1</v>
      </c>
      <c r="K313">
        <v>3</v>
      </c>
      <c r="L313">
        <v>2</v>
      </c>
      <c r="M313">
        <v>0</v>
      </c>
    </row>
    <row r="314" spans="1:13" x14ac:dyDescent="0.2">
      <c r="A314">
        <v>0.78375816981588864</v>
      </c>
      <c r="B314" t="s">
        <v>15</v>
      </c>
      <c r="C314">
        <v>0</v>
      </c>
      <c r="D314">
        <v>1</v>
      </c>
      <c r="E314" s="13">
        <v>0</v>
      </c>
      <c r="F314">
        <v>4</v>
      </c>
      <c r="G314">
        <v>2</v>
      </c>
      <c r="H314">
        <v>4</v>
      </c>
      <c r="I314">
        <v>1</v>
      </c>
      <c r="J314">
        <v>2</v>
      </c>
      <c r="K314">
        <v>3</v>
      </c>
      <c r="L314">
        <v>2</v>
      </c>
      <c r="M314">
        <v>0</v>
      </c>
    </row>
    <row r="315" spans="1:13" x14ac:dyDescent="0.2">
      <c r="A315">
        <v>5.7123887706662102E-2</v>
      </c>
      <c r="B315" t="s">
        <v>15</v>
      </c>
      <c r="C315">
        <v>1</v>
      </c>
      <c r="D315">
        <v>1</v>
      </c>
      <c r="E315" s="13">
        <v>0</v>
      </c>
      <c r="F315">
        <v>3</v>
      </c>
      <c r="G315">
        <v>4</v>
      </c>
      <c r="H315">
        <v>0</v>
      </c>
      <c r="I315">
        <v>0</v>
      </c>
      <c r="J315">
        <v>2</v>
      </c>
      <c r="K315">
        <v>3</v>
      </c>
      <c r="L315">
        <v>2</v>
      </c>
      <c r="M315">
        <v>0</v>
      </c>
    </row>
    <row r="316" spans="1:13" x14ac:dyDescent="0.2">
      <c r="A316">
        <v>0.74309124660032</v>
      </c>
      <c r="B316" t="s">
        <v>15</v>
      </c>
      <c r="C316">
        <v>0</v>
      </c>
      <c r="D316">
        <v>1</v>
      </c>
      <c r="E316" s="13">
        <v>1</v>
      </c>
      <c r="F316">
        <v>5</v>
      </c>
      <c r="G316">
        <v>0</v>
      </c>
      <c r="H316">
        <v>3</v>
      </c>
      <c r="I316">
        <v>0</v>
      </c>
      <c r="J316">
        <v>1</v>
      </c>
      <c r="K316">
        <v>0</v>
      </c>
      <c r="L316">
        <v>2</v>
      </c>
      <c r="M316">
        <v>0</v>
      </c>
    </row>
    <row r="317" spans="1:13" x14ac:dyDescent="0.2">
      <c r="A317">
        <v>0.95510960832910219</v>
      </c>
      <c r="B317" t="s">
        <v>18</v>
      </c>
      <c r="C317">
        <v>1</v>
      </c>
      <c r="D317">
        <v>1</v>
      </c>
      <c r="E317" s="13">
        <v>1</v>
      </c>
      <c r="F317">
        <v>0</v>
      </c>
      <c r="G317">
        <v>0</v>
      </c>
      <c r="H317">
        <v>3</v>
      </c>
      <c r="I317">
        <v>0</v>
      </c>
      <c r="J317">
        <v>1</v>
      </c>
      <c r="K317">
        <v>3</v>
      </c>
      <c r="L317">
        <v>2</v>
      </c>
      <c r="M317">
        <v>0</v>
      </c>
    </row>
    <row r="318" spans="1:13" x14ac:dyDescent="0.2">
      <c r="A318">
        <v>5.3557241927704835E-2</v>
      </c>
      <c r="B318" t="s">
        <v>15</v>
      </c>
      <c r="C318">
        <v>0</v>
      </c>
      <c r="D318">
        <v>1</v>
      </c>
      <c r="E318" s="13">
        <v>1</v>
      </c>
      <c r="F318">
        <v>2</v>
      </c>
      <c r="G318">
        <v>1</v>
      </c>
      <c r="H318">
        <v>1</v>
      </c>
      <c r="I318">
        <v>1</v>
      </c>
      <c r="J318">
        <v>1</v>
      </c>
      <c r="K318">
        <v>3</v>
      </c>
      <c r="L318">
        <v>2</v>
      </c>
      <c r="M318">
        <v>1</v>
      </c>
    </row>
    <row r="319" spans="1:13" x14ac:dyDescent="0.2">
      <c r="A319">
        <v>0.88877814730526306</v>
      </c>
      <c r="B319" t="s">
        <v>15</v>
      </c>
      <c r="C319">
        <v>0</v>
      </c>
      <c r="D319">
        <v>1</v>
      </c>
      <c r="E319" s="13">
        <v>0</v>
      </c>
      <c r="F319">
        <v>0</v>
      </c>
      <c r="G319">
        <v>0</v>
      </c>
      <c r="H319">
        <v>0</v>
      </c>
      <c r="I319">
        <v>1</v>
      </c>
      <c r="J319">
        <v>0</v>
      </c>
      <c r="K319">
        <v>0</v>
      </c>
      <c r="L319">
        <v>0</v>
      </c>
      <c r="M319">
        <v>2</v>
      </c>
    </row>
    <row r="320" spans="1:13" x14ac:dyDescent="0.2">
      <c r="A320">
        <v>5.3865444394041617E-2</v>
      </c>
      <c r="B320" t="s">
        <v>18</v>
      </c>
      <c r="C320">
        <v>0</v>
      </c>
      <c r="D320">
        <v>1</v>
      </c>
      <c r="E320" s="13">
        <v>1</v>
      </c>
      <c r="F320">
        <v>4</v>
      </c>
      <c r="G320">
        <v>3</v>
      </c>
      <c r="H320">
        <v>3</v>
      </c>
      <c r="I320">
        <v>0</v>
      </c>
      <c r="J320">
        <v>3</v>
      </c>
      <c r="K320">
        <v>4</v>
      </c>
      <c r="L320">
        <v>0</v>
      </c>
      <c r="M320">
        <v>0</v>
      </c>
    </row>
    <row r="321" spans="1:13" x14ac:dyDescent="0.2">
      <c r="A321">
        <v>0.37087351447851014</v>
      </c>
      <c r="B321" t="s">
        <v>18</v>
      </c>
      <c r="C321">
        <v>0</v>
      </c>
      <c r="D321">
        <v>0</v>
      </c>
      <c r="E321" s="13">
        <v>0</v>
      </c>
      <c r="F321">
        <v>3</v>
      </c>
      <c r="G321">
        <v>0</v>
      </c>
      <c r="H321">
        <v>0</v>
      </c>
      <c r="I321">
        <v>1</v>
      </c>
      <c r="J321">
        <v>0</v>
      </c>
      <c r="K321">
        <v>0</v>
      </c>
      <c r="L321">
        <v>0</v>
      </c>
      <c r="M321">
        <v>0</v>
      </c>
    </row>
    <row r="322" spans="1:13" x14ac:dyDescent="0.2">
      <c r="A322">
        <v>0.73193346945255344</v>
      </c>
      <c r="B322" t="s">
        <v>15</v>
      </c>
      <c r="C322">
        <v>0</v>
      </c>
      <c r="D322">
        <v>1</v>
      </c>
      <c r="E322" s="13">
        <v>1</v>
      </c>
      <c r="F322">
        <v>0</v>
      </c>
      <c r="G322">
        <v>1</v>
      </c>
      <c r="H322">
        <v>1</v>
      </c>
      <c r="I322">
        <v>1</v>
      </c>
      <c r="J322">
        <v>0</v>
      </c>
      <c r="K322">
        <v>2</v>
      </c>
      <c r="L322">
        <v>2</v>
      </c>
      <c r="M322">
        <v>0</v>
      </c>
    </row>
    <row r="323" spans="1:13" x14ac:dyDescent="0.2">
      <c r="A323">
        <v>0.67379413789277842</v>
      </c>
      <c r="B323" t="s">
        <v>15</v>
      </c>
      <c r="C323">
        <v>1</v>
      </c>
      <c r="D323">
        <v>0</v>
      </c>
      <c r="E323" s="13">
        <v>2</v>
      </c>
      <c r="F323">
        <v>0</v>
      </c>
      <c r="G323">
        <v>1</v>
      </c>
      <c r="H323">
        <v>1</v>
      </c>
      <c r="I323">
        <v>0</v>
      </c>
      <c r="J323">
        <v>3</v>
      </c>
      <c r="K323">
        <v>0</v>
      </c>
      <c r="L323">
        <v>2</v>
      </c>
      <c r="M323">
        <v>0</v>
      </c>
    </row>
    <row r="324" spans="1:13" x14ac:dyDescent="0.2">
      <c r="A324">
        <v>0.95376072551689439</v>
      </c>
      <c r="B324" t="s">
        <v>15</v>
      </c>
      <c r="C324">
        <v>1</v>
      </c>
      <c r="D324">
        <v>0</v>
      </c>
      <c r="E324" s="13">
        <v>0</v>
      </c>
      <c r="F324">
        <v>4</v>
      </c>
      <c r="G324">
        <v>4</v>
      </c>
      <c r="H324">
        <v>2</v>
      </c>
      <c r="I324">
        <v>1</v>
      </c>
      <c r="J324">
        <v>2</v>
      </c>
      <c r="K324">
        <v>0</v>
      </c>
      <c r="L324">
        <v>0</v>
      </c>
      <c r="M324">
        <v>0</v>
      </c>
    </row>
    <row r="325" spans="1:13" x14ac:dyDescent="0.2">
      <c r="A325">
        <v>0.15437593803880545</v>
      </c>
      <c r="B325" t="s">
        <v>15</v>
      </c>
      <c r="C325">
        <v>1</v>
      </c>
      <c r="D325">
        <v>0</v>
      </c>
      <c r="E325" s="13">
        <v>0</v>
      </c>
      <c r="F325">
        <v>0</v>
      </c>
      <c r="G325">
        <v>1</v>
      </c>
      <c r="H325">
        <v>0</v>
      </c>
      <c r="I325">
        <v>0</v>
      </c>
      <c r="J325">
        <v>0</v>
      </c>
      <c r="K325">
        <v>0</v>
      </c>
      <c r="L325">
        <v>0</v>
      </c>
      <c r="M325">
        <v>2</v>
      </c>
    </row>
    <row r="326" spans="1:13" x14ac:dyDescent="0.2">
      <c r="A326">
        <v>5.9036499915742779E-2</v>
      </c>
      <c r="B326" t="s">
        <v>15</v>
      </c>
      <c r="C326">
        <v>0</v>
      </c>
      <c r="D326">
        <v>1</v>
      </c>
      <c r="E326" s="13">
        <v>1</v>
      </c>
      <c r="F326">
        <v>4</v>
      </c>
      <c r="G326">
        <v>0</v>
      </c>
      <c r="H326">
        <v>3</v>
      </c>
      <c r="I326">
        <v>1</v>
      </c>
      <c r="J326">
        <v>0</v>
      </c>
      <c r="K326">
        <v>1</v>
      </c>
      <c r="L326">
        <v>2</v>
      </c>
      <c r="M326">
        <v>2</v>
      </c>
    </row>
    <row r="327" spans="1:13" x14ac:dyDescent="0.2">
      <c r="A327">
        <v>0.15285653093247509</v>
      </c>
      <c r="B327" t="s">
        <v>15</v>
      </c>
      <c r="C327">
        <v>1</v>
      </c>
      <c r="D327">
        <v>1</v>
      </c>
      <c r="E327" s="13">
        <v>0</v>
      </c>
      <c r="F327">
        <v>2</v>
      </c>
      <c r="G327">
        <v>3</v>
      </c>
      <c r="H327">
        <v>0</v>
      </c>
      <c r="I327">
        <v>0</v>
      </c>
      <c r="J327">
        <v>2</v>
      </c>
      <c r="K327">
        <v>0</v>
      </c>
      <c r="L327">
        <v>0</v>
      </c>
      <c r="M327">
        <v>2</v>
      </c>
    </row>
    <row r="328" spans="1:13" x14ac:dyDescent="0.2">
      <c r="A328">
        <v>0.99472945433350612</v>
      </c>
      <c r="B328" t="s">
        <v>15</v>
      </c>
      <c r="C328">
        <v>0</v>
      </c>
      <c r="D328">
        <v>0</v>
      </c>
      <c r="E328" s="13">
        <v>0</v>
      </c>
      <c r="F328">
        <v>0</v>
      </c>
      <c r="G328">
        <v>0</v>
      </c>
      <c r="H328">
        <v>0</v>
      </c>
      <c r="I328">
        <v>0</v>
      </c>
      <c r="J328">
        <v>0</v>
      </c>
      <c r="K328">
        <v>0</v>
      </c>
      <c r="L328">
        <v>2</v>
      </c>
      <c r="M328">
        <v>2</v>
      </c>
    </row>
    <row r="329" spans="1:13" x14ac:dyDescent="0.2">
      <c r="A329">
        <v>4.5537675504373376E-2</v>
      </c>
      <c r="B329" t="s">
        <v>18</v>
      </c>
      <c r="C329">
        <v>0</v>
      </c>
      <c r="D329">
        <v>1</v>
      </c>
      <c r="E329" s="13">
        <v>0</v>
      </c>
      <c r="F329">
        <v>1</v>
      </c>
      <c r="G329">
        <v>0</v>
      </c>
      <c r="H329">
        <v>4</v>
      </c>
      <c r="I329">
        <v>1</v>
      </c>
      <c r="J329">
        <v>2</v>
      </c>
      <c r="K329">
        <v>0</v>
      </c>
      <c r="L329">
        <v>0</v>
      </c>
      <c r="M329">
        <v>0</v>
      </c>
    </row>
    <row r="330" spans="1:13" x14ac:dyDescent="0.2">
      <c r="A330">
        <v>7.7699953217411633E-2</v>
      </c>
      <c r="B330" t="s">
        <v>18</v>
      </c>
      <c r="C330">
        <v>1</v>
      </c>
      <c r="D330">
        <v>1</v>
      </c>
      <c r="E330" s="13">
        <v>0</v>
      </c>
      <c r="F330">
        <v>2</v>
      </c>
      <c r="G330">
        <v>3</v>
      </c>
      <c r="H330">
        <v>0</v>
      </c>
      <c r="I330">
        <v>1</v>
      </c>
      <c r="J330">
        <v>2</v>
      </c>
      <c r="K330">
        <v>1</v>
      </c>
      <c r="L330">
        <v>0</v>
      </c>
      <c r="M330">
        <v>2</v>
      </c>
    </row>
    <row r="331" spans="1:13" x14ac:dyDescent="0.2">
      <c r="A331">
        <v>0.14347639971304471</v>
      </c>
      <c r="B331" t="s">
        <v>18</v>
      </c>
      <c r="C331">
        <v>0</v>
      </c>
      <c r="D331">
        <v>0</v>
      </c>
      <c r="E331" s="13">
        <v>1</v>
      </c>
      <c r="F331">
        <v>5</v>
      </c>
      <c r="G331">
        <v>4</v>
      </c>
      <c r="H331">
        <v>4</v>
      </c>
      <c r="I331">
        <v>1</v>
      </c>
      <c r="J331">
        <v>2</v>
      </c>
      <c r="K331">
        <v>4</v>
      </c>
      <c r="L331">
        <v>0</v>
      </c>
      <c r="M331">
        <v>0</v>
      </c>
    </row>
    <row r="332" spans="1:13" x14ac:dyDescent="0.2">
      <c r="A332">
        <v>0.64135846681722608</v>
      </c>
      <c r="B332" t="s">
        <v>18</v>
      </c>
      <c r="C332">
        <v>1</v>
      </c>
      <c r="D332">
        <v>0</v>
      </c>
      <c r="E332" s="13">
        <v>1</v>
      </c>
      <c r="F332">
        <v>0</v>
      </c>
      <c r="G332">
        <v>0</v>
      </c>
      <c r="H332">
        <v>3</v>
      </c>
      <c r="I332">
        <v>1</v>
      </c>
      <c r="J332">
        <v>3</v>
      </c>
      <c r="K332">
        <v>4</v>
      </c>
      <c r="L332">
        <v>2</v>
      </c>
      <c r="M332">
        <v>2</v>
      </c>
    </row>
    <row r="333" spans="1:13" x14ac:dyDescent="0.2">
      <c r="A333">
        <v>0.98301882829018428</v>
      </c>
      <c r="B333" t="s">
        <v>18</v>
      </c>
      <c r="C333">
        <v>0</v>
      </c>
      <c r="D333">
        <v>1</v>
      </c>
      <c r="E333" s="13">
        <v>0</v>
      </c>
      <c r="F333">
        <v>0</v>
      </c>
      <c r="G333">
        <v>4</v>
      </c>
      <c r="H333">
        <v>2</v>
      </c>
      <c r="I333">
        <v>0</v>
      </c>
      <c r="J333">
        <v>2</v>
      </c>
      <c r="K333">
        <v>0</v>
      </c>
      <c r="L333">
        <v>0</v>
      </c>
      <c r="M333">
        <v>2</v>
      </c>
    </row>
    <row r="334" spans="1:13" x14ac:dyDescent="0.2">
      <c r="A334">
        <v>0.41600158417608635</v>
      </c>
      <c r="B334" t="s">
        <v>15</v>
      </c>
      <c r="C334">
        <v>1</v>
      </c>
      <c r="D334">
        <v>0</v>
      </c>
      <c r="E334" s="13">
        <v>0</v>
      </c>
      <c r="F334">
        <v>0</v>
      </c>
      <c r="G334">
        <v>4</v>
      </c>
      <c r="H334">
        <v>2</v>
      </c>
      <c r="I334">
        <v>0</v>
      </c>
      <c r="J334">
        <v>2</v>
      </c>
      <c r="K334">
        <v>1</v>
      </c>
      <c r="L334">
        <v>0</v>
      </c>
      <c r="M334">
        <v>2</v>
      </c>
    </row>
    <row r="335" spans="1:13" x14ac:dyDescent="0.2">
      <c r="A335">
        <v>0.83141229868928102</v>
      </c>
      <c r="B335" t="s">
        <v>15</v>
      </c>
      <c r="C335">
        <v>0</v>
      </c>
      <c r="D335">
        <v>1</v>
      </c>
      <c r="E335" s="13">
        <v>1</v>
      </c>
      <c r="F335">
        <v>3</v>
      </c>
      <c r="G335">
        <v>2</v>
      </c>
      <c r="H335">
        <v>3</v>
      </c>
      <c r="I335">
        <v>1</v>
      </c>
      <c r="J335">
        <v>4</v>
      </c>
      <c r="K335">
        <v>3</v>
      </c>
      <c r="L335">
        <v>0</v>
      </c>
      <c r="M335">
        <v>0</v>
      </c>
    </row>
    <row r="336" spans="1:13" x14ac:dyDescent="0.2">
      <c r="A336">
        <v>0.99721878694511523</v>
      </c>
      <c r="B336" t="s">
        <v>18</v>
      </c>
      <c r="C336">
        <v>0</v>
      </c>
      <c r="D336">
        <v>1</v>
      </c>
      <c r="E336" s="13">
        <v>1</v>
      </c>
      <c r="F336">
        <v>2</v>
      </c>
      <c r="G336">
        <v>0</v>
      </c>
      <c r="H336">
        <v>3</v>
      </c>
      <c r="I336">
        <v>1</v>
      </c>
      <c r="J336">
        <v>1</v>
      </c>
      <c r="K336">
        <v>3</v>
      </c>
      <c r="L336">
        <v>2</v>
      </c>
      <c r="M336">
        <v>0</v>
      </c>
    </row>
    <row r="337" spans="1:13" x14ac:dyDescent="0.2">
      <c r="A337">
        <v>0.10230166129352758</v>
      </c>
      <c r="B337" t="s">
        <v>18</v>
      </c>
      <c r="C337">
        <v>0</v>
      </c>
      <c r="D337">
        <v>1</v>
      </c>
      <c r="E337" s="13">
        <v>1</v>
      </c>
      <c r="F337">
        <v>5</v>
      </c>
      <c r="G337">
        <v>1</v>
      </c>
      <c r="H337">
        <v>1</v>
      </c>
      <c r="I337">
        <v>0</v>
      </c>
      <c r="J337">
        <v>2</v>
      </c>
      <c r="K337">
        <v>0</v>
      </c>
      <c r="L337">
        <v>2</v>
      </c>
      <c r="M337">
        <v>0</v>
      </c>
    </row>
    <row r="338" spans="1:13" x14ac:dyDescent="0.2">
      <c r="A338">
        <v>0.32410574293167482</v>
      </c>
      <c r="B338" t="s">
        <v>18</v>
      </c>
      <c r="C338">
        <v>1</v>
      </c>
      <c r="D338">
        <v>1</v>
      </c>
      <c r="E338" s="13">
        <v>0</v>
      </c>
      <c r="F338">
        <v>0</v>
      </c>
      <c r="G338">
        <v>4</v>
      </c>
      <c r="H338">
        <v>2</v>
      </c>
      <c r="I338">
        <v>0</v>
      </c>
      <c r="J338">
        <v>2</v>
      </c>
      <c r="K338">
        <v>0</v>
      </c>
      <c r="L338">
        <v>0</v>
      </c>
      <c r="M338">
        <v>2</v>
      </c>
    </row>
    <row r="339" spans="1:13" x14ac:dyDescent="0.2">
      <c r="A339">
        <v>0.87449554426915066</v>
      </c>
      <c r="B339" t="s">
        <v>18</v>
      </c>
      <c r="C339">
        <v>0</v>
      </c>
      <c r="D339">
        <v>1</v>
      </c>
      <c r="E339" s="13">
        <v>0</v>
      </c>
      <c r="F339">
        <v>0</v>
      </c>
      <c r="G339">
        <v>4</v>
      </c>
      <c r="H339">
        <v>2</v>
      </c>
      <c r="I339">
        <v>1</v>
      </c>
      <c r="J339">
        <v>2</v>
      </c>
      <c r="K339">
        <v>0</v>
      </c>
      <c r="L339">
        <v>0</v>
      </c>
      <c r="M339">
        <v>2</v>
      </c>
    </row>
    <row r="340" spans="1:13" x14ac:dyDescent="0.2">
      <c r="A340">
        <v>0.69246335133587267</v>
      </c>
      <c r="B340" t="s">
        <v>15</v>
      </c>
      <c r="C340">
        <v>1</v>
      </c>
      <c r="D340">
        <v>0</v>
      </c>
      <c r="E340" s="13">
        <v>1</v>
      </c>
      <c r="F340">
        <v>3</v>
      </c>
      <c r="G340">
        <v>2</v>
      </c>
      <c r="H340">
        <v>3</v>
      </c>
      <c r="I340">
        <v>1</v>
      </c>
      <c r="J340">
        <v>4</v>
      </c>
      <c r="K340">
        <v>3</v>
      </c>
      <c r="L340">
        <v>0</v>
      </c>
      <c r="M340">
        <v>0</v>
      </c>
    </row>
    <row r="341" spans="1:13" x14ac:dyDescent="0.2">
      <c r="A341">
        <v>0.77740849062948969</v>
      </c>
      <c r="B341" t="s">
        <v>18</v>
      </c>
      <c r="C341">
        <v>0</v>
      </c>
      <c r="D341">
        <v>1</v>
      </c>
      <c r="E341" s="13">
        <v>0</v>
      </c>
      <c r="F341">
        <v>1</v>
      </c>
      <c r="G341">
        <v>0</v>
      </c>
      <c r="H341">
        <v>0</v>
      </c>
      <c r="I341">
        <v>1</v>
      </c>
      <c r="J341">
        <v>0</v>
      </c>
      <c r="K341">
        <v>0</v>
      </c>
      <c r="L341">
        <v>0</v>
      </c>
      <c r="M341">
        <v>1</v>
      </c>
    </row>
    <row r="342" spans="1:13" x14ac:dyDescent="0.2">
      <c r="A342">
        <v>0.26332466892604867</v>
      </c>
      <c r="B342" t="s">
        <v>18</v>
      </c>
      <c r="C342">
        <v>1</v>
      </c>
      <c r="D342">
        <v>1</v>
      </c>
      <c r="E342" s="13">
        <v>0</v>
      </c>
      <c r="F342">
        <v>0</v>
      </c>
      <c r="G342">
        <v>3</v>
      </c>
      <c r="H342">
        <v>0</v>
      </c>
      <c r="I342">
        <v>1</v>
      </c>
      <c r="J342">
        <v>1</v>
      </c>
      <c r="K342">
        <v>2</v>
      </c>
      <c r="L342">
        <v>0</v>
      </c>
      <c r="M342">
        <v>2</v>
      </c>
    </row>
    <row r="343" spans="1:13" x14ac:dyDescent="0.2">
      <c r="A343">
        <v>0.42107140334402149</v>
      </c>
      <c r="B343" t="s">
        <v>15</v>
      </c>
      <c r="C343">
        <v>1</v>
      </c>
      <c r="D343">
        <v>0</v>
      </c>
      <c r="E343" s="13">
        <v>0</v>
      </c>
      <c r="F343">
        <v>0</v>
      </c>
      <c r="G343">
        <v>2</v>
      </c>
      <c r="H343">
        <v>2</v>
      </c>
      <c r="I343">
        <v>0</v>
      </c>
      <c r="J343">
        <v>1</v>
      </c>
      <c r="K343">
        <v>2</v>
      </c>
      <c r="L343">
        <v>0</v>
      </c>
      <c r="M343">
        <v>2</v>
      </c>
    </row>
    <row r="344" spans="1:13" x14ac:dyDescent="0.2">
      <c r="A344">
        <v>0.34434732223886799</v>
      </c>
      <c r="B344" t="s">
        <v>18</v>
      </c>
      <c r="C344">
        <v>1</v>
      </c>
      <c r="D344">
        <v>1</v>
      </c>
      <c r="E344" s="13">
        <v>0</v>
      </c>
      <c r="F344">
        <v>0</v>
      </c>
      <c r="G344">
        <v>4</v>
      </c>
      <c r="H344">
        <v>2</v>
      </c>
      <c r="I344">
        <v>1</v>
      </c>
      <c r="J344">
        <v>2</v>
      </c>
      <c r="K344">
        <v>1</v>
      </c>
      <c r="L344">
        <v>0</v>
      </c>
      <c r="M344">
        <v>2</v>
      </c>
    </row>
    <row r="345" spans="1:13" x14ac:dyDescent="0.2">
      <c r="A345">
        <v>0.34023520711527355</v>
      </c>
      <c r="B345" t="s">
        <v>18</v>
      </c>
      <c r="C345">
        <v>1</v>
      </c>
      <c r="D345">
        <v>0</v>
      </c>
      <c r="E345" s="13">
        <v>0</v>
      </c>
      <c r="F345">
        <v>0</v>
      </c>
      <c r="G345">
        <v>2</v>
      </c>
      <c r="H345">
        <v>2</v>
      </c>
      <c r="I345">
        <v>0</v>
      </c>
      <c r="J345">
        <v>1</v>
      </c>
      <c r="K345">
        <v>2</v>
      </c>
      <c r="L345">
        <v>0</v>
      </c>
      <c r="M345">
        <v>2</v>
      </c>
    </row>
    <row r="346" spans="1:13" x14ac:dyDescent="0.2">
      <c r="A346">
        <v>0.29606891949362901</v>
      </c>
      <c r="B346" t="s">
        <v>15</v>
      </c>
      <c r="C346">
        <v>1</v>
      </c>
      <c r="D346">
        <v>1</v>
      </c>
      <c r="E346" s="13">
        <v>0</v>
      </c>
      <c r="F346">
        <v>0</v>
      </c>
      <c r="G346">
        <v>3</v>
      </c>
      <c r="H346">
        <v>0</v>
      </c>
      <c r="I346">
        <v>0</v>
      </c>
      <c r="J346">
        <v>1</v>
      </c>
      <c r="K346">
        <v>2</v>
      </c>
      <c r="L346">
        <v>0</v>
      </c>
      <c r="M346">
        <v>2</v>
      </c>
    </row>
    <row r="347" spans="1:13" x14ac:dyDescent="0.2">
      <c r="A347">
        <v>0.13492925609481676</v>
      </c>
      <c r="B347" t="s">
        <v>15</v>
      </c>
      <c r="C347">
        <v>0</v>
      </c>
      <c r="D347">
        <v>0</v>
      </c>
      <c r="E347" s="13">
        <v>0</v>
      </c>
      <c r="F347">
        <v>1</v>
      </c>
      <c r="G347">
        <v>0</v>
      </c>
      <c r="H347">
        <v>0</v>
      </c>
      <c r="I347">
        <v>1</v>
      </c>
      <c r="J347">
        <v>0</v>
      </c>
      <c r="K347">
        <v>0</v>
      </c>
      <c r="L347">
        <v>0</v>
      </c>
      <c r="M347">
        <v>0</v>
      </c>
    </row>
    <row r="348" spans="1:13" x14ac:dyDescent="0.2">
      <c r="A348">
        <v>0.17261533666632389</v>
      </c>
      <c r="B348" t="s">
        <v>15</v>
      </c>
      <c r="C348">
        <v>0</v>
      </c>
      <c r="D348">
        <v>1</v>
      </c>
      <c r="E348" s="13">
        <v>0</v>
      </c>
      <c r="F348">
        <v>1</v>
      </c>
      <c r="G348">
        <v>0</v>
      </c>
      <c r="H348">
        <v>4</v>
      </c>
      <c r="I348">
        <v>0</v>
      </c>
      <c r="J348">
        <v>0</v>
      </c>
      <c r="K348">
        <v>0</v>
      </c>
      <c r="L348">
        <v>0</v>
      </c>
      <c r="M348">
        <v>0</v>
      </c>
    </row>
    <row r="349" spans="1:13" x14ac:dyDescent="0.2">
      <c r="A349">
        <v>0.59705913469878791</v>
      </c>
      <c r="B349" t="s">
        <v>15</v>
      </c>
      <c r="C349">
        <v>1</v>
      </c>
      <c r="D349">
        <v>0</v>
      </c>
      <c r="E349" s="13">
        <v>1</v>
      </c>
      <c r="F349">
        <v>1</v>
      </c>
      <c r="G349">
        <v>3</v>
      </c>
      <c r="H349">
        <v>4</v>
      </c>
      <c r="I349">
        <v>0</v>
      </c>
      <c r="J349">
        <v>1</v>
      </c>
      <c r="K349">
        <v>0</v>
      </c>
      <c r="L349">
        <v>2</v>
      </c>
      <c r="M349">
        <v>0</v>
      </c>
    </row>
    <row r="350" spans="1:13" x14ac:dyDescent="0.2">
      <c r="A350">
        <v>0.50677480727531488</v>
      </c>
      <c r="B350" t="s">
        <v>18</v>
      </c>
      <c r="C350">
        <v>0</v>
      </c>
      <c r="D350">
        <v>1</v>
      </c>
      <c r="E350" s="13">
        <v>0</v>
      </c>
      <c r="F350">
        <v>2</v>
      </c>
      <c r="G350">
        <v>2</v>
      </c>
      <c r="H350">
        <v>2</v>
      </c>
      <c r="I350">
        <v>1</v>
      </c>
      <c r="J350">
        <v>2</v>
      </c>
      <c r="K350">
        <v>0</v>
      </c>
      <c r="L350">
        <v>0</v>
      </c>
      <c r="M350">
        <v>0</v>
      </c>
    </row>
    <row r="351" spans="1:13" x14ac:dyDescent="0.2">
      <c r="A351">
        <v>0.93869927764792704</v>
      </c>
      <c r="B351" t="s">
        <v>15</v>
      </c>
      <c r="C351">
        <v>1</v>
      </c>
      <c r="D351">
        <v>0</v>
      </c>
      <c r="E351" s="13">
        <v>0</v>
      </c>
      <c r="F351">
        <v>0</v>
      </c>
      <c r="G351">
        <v>3</v>
      </c>
      <c r="H351">
        <v>0</v>
      </c>
      <c r="I351">
        <v>0</v>
      </c>
      <c r="J351">
        <v>1</v>
      </c>
      <c r="K351">
        <v>0</v>
      </c>
      <c r="L351">
        <v>0</v>
      </c>
      <c r="M351">
        <v>2</v>
      </c>
    </row>
    <row r="352" spans="1:13" x14ac:dyDescent="0.2">
      <c r="A352">
        <v>0.55817760349453194</v>
      </c>
      <c r="B352" t="s">
        <v>15</v>
      </c>
      <c r="C352">
        <v>1</v>
      </c>
      <c r="D352">
        <v>1</v>
      </c>
      <c r="E352" s="13">
        <v>0</v>
      </c>
      <c r="F352">
        <v>0</v>
      </c>
      <c r="G352">
        <v>3</v>
      </c>
      <c r="H352">
        <v>2</v>
      </c>
      <c r="I352">
        <v>0</v>
      </c>
      <c r="J352">
        <v>0</v>
      </c>
      <c r="K352">
        <v>0</v>
      </c>
      <c r="L352">
        <v>2</v>
      </c>
      <c r="M352">
        <v>2</v>
      </c>
    </row>
    <row r="353" spans="1:13" x14ac:dyDescent="0.2">
      <c r="A353">
        <v>0.17197163634635348</v>
      </c>
      <c r="B353" t="s">
        <v>15</v>
      </c>
      <c r="C353">
        <v>1</v>
      </c>
      <c r="D353">
        <v>1</v>
      </c>
      <c r="E353" s="13">
        <v>0</v>
      </c>
      <c r="F353">
        <v>3</v>
      </c>
      <c r="G353">
        <v>2</v>
      </c>
      <c r="H353">
        <v>2</v>
      </c>
      <c r="I353">
        <v>1</v>
      </c>
      <c r="J353">
        <v>0</v>
      </c>
      <c r="K353">
        <v>0</v>
      </c>
      <c r="L353">
        <v>0</v>
      </c>
      <c r="M353">
        <v>2</v>
      </c>
    </row>
    <row r="354" spans="1:13" x14ac:dyDescent="0.2">
      <c r="A354">
        <v>0.28570747650440509</v>
      </c>
      <c r="B354" t="s">
        <v>18</v>
      </c>
      <c r="C354">
        <v>0</v>
      </c>
      <c r="D354">
        <v>0</v>
      </c>
      <c r="E354" s="13">
        <v>1</v>
      </c>
      <c r="F354">
        <v>4</v>
      </c>
      <c r="G354">
        <v>3</v>
      </c>
      <c r="H354">
        <v>3</v>
      </c>
      <c r="I354">
        <v>1</v>
      </c>
      <c r="J354">
        <v>2</v>
      </c>
      <c r="K354">
        <v>2</v>
      </c>
      <c r="L354">
        <v>0</v>
      </c>
      <c r="M354">
        <v>0</v>
      </c>
    </row>
    <row r="355" spans="1:13" x14ac:dyDescent="0.2">
      <c r="A355">
        <v>0.57639132304448371</v>
      </c>
      <c r="B355" t="s">
        <v>15</v>
      </c>
      <c r="C355">
        <v>1</v>
      </c>
      <c r="D355">
        <v>1</v>
      </c>
      <c r="E355" s="13">
        <v>0</v>
      </c>
      <c r="F355">
        <v>0</v>
      </c>
      <c r="G355">
        <v>1</v>
      </c>
      <c r="H355">
        <v>0</v>
      </c>
      <c r="I355">
        <v>0</v>
      </c>
      <c r="J355">
        <v>0</v>
      </c>
      <c r="K355">
        <v>0</v>
      </c>
      <c r="L355">
        <v>0</v>
      </c>
      <c r="M355">
        <v>2</v>
      </c>
    </row>
    <row r="356" spans="1:13" x14ac:dyDescent="0.2">
      <c r="A356">
        <v>0.49834204321612163</v>
      </c>
      <c r="B356" t="s">
        <v>18</v>
      </c>
      <c r="C356">
        <v>1</v>
      </c>
      <c r="D356">
        <v>1</v>
      </c>
      <c r="E356" s="13">
        <v>0</v>
      </c>
      <c r="F356">
        <v>1</v>
      </c>
      <c r="G356">
        <v>0</v>
      </c>
      <c r="H356">
        <v>0</v>
      </c>
      <c r="I356">
        <v>0</v>
      </c>
      <c r="J356">
        <v>1</v>
      </c>
      <c r="K356">
        <v>1</v>
      </c>
      <c r="L356">
        <v>0</v>
      </c>
      <c r="M356">
        <v>0</v>
      </c>
    </row>
    <row r="357" spans="1:13" x14ac:dyDescent="0.2">
      <c r="A357">
        <v>0.23774330401610422</v>
      </c>
      <c r="B357" t="s">
        <v>18</v>
      </c>
      <c r="C357">
        <v>1</v>
      </c>
      <c r="D357">
        <v>1</v>
      </c>
      <c r="E357" s="13">
        <v>1</v>
      </c>
      <c r="F357">
        <v>0</v>
      </c>
      <c r="G357">
        <v>0</v>
      </c>
      <c r="H357">
        <v>3</v>
      </c>
      <c r="I357">
        <v>1</v>
      </c>
      <c r="J357">
        <v>3</v>
      </c>
      <c r="K357">
        <v>4</v>
      </c>
      <c r="L357">
        <v>2</v>
      </c>
      <c r="M357">
        <v>2</v>
      </c>
    </row>
    <row r="358" spans="1:13" x14ac:dyDescent="0.2">
      <c r="A358">
        <v>0.30677764228969151</v>
      </c>
      <c r="B358" t="s">
        <v>15</v>
      </c>
      <c r="C358">
        <v>0</v>
      </c>
      <c r="D358">
        <v>0</v>
      </c>
      <c r="E358" s="13">
        <v>1</v>
      </c>
      <c r="F358">
        <v>3</v>
      </c>
      <c r="G358">
        <v>2</v>
      </c>
      <c r="H358">
        <v>3</v>
      </c>
      <c r="I358">
        <v>1</v>
      </c>
      <c r="J358">
        <v>3</v>
      </c>
      <c r="K358">
        <v>0</v>
      </c>
      <c r="L358">
        <v>0</v>
      </c>
      <c r="M358">
        <v>0</v>
      </c>
    </row>
    <row r="359" spans="1:13" x14ac:dyDescent="0.2">
      <c r="A359">
        <v>0.45591126179667596</v>
      </c>
      <c r="B359" t="s">
        <v>18</v>
      </c>
      <c r="C359">
        <v>1</v>
      </c>
      <c r="D359">
        <v>0</v>
      </c>
      <c r="E359" s="13">
        <v>0</v>
      </c>
      <c r="F359">
        <v>0</v>
      </c>
      <c r="G359">
        <v>4</v>
      </c>
      <c r="H359">
        <v>2</v>
      </c>
      <c r="I359">
        <v>1</v>
      </c>
      <c r="J359">
        <v>2</v>
      </c>
      <c r="K359">
        <v>1</v>
      </c>
      <c r="L359">
        <v>0</v>
      </c>
      <c r="M359">
        <v>2</v>
      </c>
    </row>
    <row r="360" spans="1:13" x14ac:dyDescent="0.2">
      <c r="A360">
        <v>0.55239051847949805</v>
      </c>
      <c r="B360" t="s">
        <v>15</v>
      </c>
      <c r="C360">
        <v>0</v>
      </c>
      <c r="D360">
        <v>1</v>
      </c>
      <c r="E360" s="13">
        <v>1</v>
      </c>
      <c r="F360">
        <v>4</v>
      </c>
      <c r="G360">
        <v>2</v>
      </c>
      <c r="H360">
        <v>1</v>
      </c>
      <c r="I360">
        <v>1</v>
      </c>
      <c r="J360">
        <v>3</v>
      </c>
      <c r="K360">
        <v>3</v>
      </c>
      <c r="L360">
        <v>0</v>
      </c>
      <c r="M360">
        <v>0</v>
      </c>
    </row>
    <row r="361" spans="1:13" x14ac:dyDescent="0.2">
      <c r="A361">
        <v>0.5724849002034661</v>
      </c>
      <c r="B361" t="s">
        <v>18</v>
      </c>
      <c r="C361">
        <v>0</v>
      </c>
      <c r="D361">
        <v>1</v>
      </c>
      <c r="E361" s="13">
        <v>1</v>
      </c>
      <c r="F361">
        <v>0</v>
      </c>
      <c r="G361">
        <v>0</v>
      </c>
      <c r="H361">
        <v>3</v>
      </c>
      <c r="I361">
        <v>1</v>
      </c>
      <c r="J361">
        <v>3</v>
      </c>
      <c r="K361">
        <v>4</v>
      </c>
      <c r="L361">
        <v>2</v>
      </c>
      <c r="M361">
        <v>2</v>
      </c>
    </row>
    <row r="362" spans="1:13" x14ac:dyDescent="0.2">
      <c r="A362">
        <v>0.44616274332514683</v>
      </c>
      <c r="B362" t="s">
        <v>15</v>
      </c>
      <c r="C362">
        <v>1</v>
      </c>
      <c r="D362">
        <v>1</v>
      </c>
      <c r="E362" s="13">
        <v>1</v>
      </c>
      <c r="F362">
        <v>0</v>
      </c>
      <c r="G362">
        <v>1</v>
      </c>
      <c r="H362">
        <v>1</v>
      </c>
      <c r="I362">
        <v>1</v>
      </c>
      <c r="J362">
        <v>0</v>
      </c>
      <c r="K362">
        <v>2</v>
      </c>
      <c r="L362">
        <v>2</v>
      </c>
      <c r="M362">
        <v>0</v>
      </c>
    </row>
    <row r="363" spans="1:13" x14ac:dyDescent="0.2">
      <c r="A363">
        <v>0.29215712215441814</v>
      </c>
      <c r="B363" t="s">
        <v>15</v>
      </c>
      <c r="C363">
        <v>1</v>
      </c>
      <c r="D363">
        <v>0</v>
      </c>
      <c r="E363" s="13">
        <v>0</v>
      </c>
      <c r="F363">
        <v>3</v>
      </c>
      <c r="G363">
        <v>3</v>
      </c>
      <c r="H363">
        <v>0</v>
      </c>
      <c r="I363">
        <v>0</v>
      </c>
      <c r="J363">
        <v>2</v>
      </c>
      <c r="K363">
        <v>0</v>
      </c>
      <c r="L363">
        <v>0</v>
      </c>
      <c r="M363">
        <v>2</v>
      </c>
    </row>
    <row r="364" spans="1:13" x14ac:dyDescent="0.2">
      <c r="A364">
        <v>0.10221338341045982</v>
      </c>
      <c r="B364" t="s">
        <v>15</v>
      </c>
      <c r="C364">
        <v>0</v>
      </c>
      <c r="D364">
        <v>1</v>
      </c>
      <c r="E364" s="13">
        <v>0</v>
      </c>
      <c r="F364">
        <v>1</v>
      </c>
      <c r="G364">
        <v>0</v>
      </c>
      <c r="H364">
        <v>4</v>
      </c>
      <c r="I364">
        <v>1</v>
      </c>
      <c r="J364">
        <v>1</v>
      </c>
      <c r="K364">
        <v>0</v>
      </c>
      <c r="L364">
        <v>0</v>
      </c>
      <c r="M364">
        <v>2</v>
      </c>
    </row>
    <row r="365" spans="1:13" x14ac:dyDescent="0.2">
      <c r="A365">
        <v>0.32510938780907894</v>
      </c>
      <c r="B365" t="s">
        <v>15</v>
      </c>
      <c r="C365">
        <v>0</v>
      </c>
      <c r="D365">
        <v>0</v>
      </c>
      <c r="E365" s="13">
        <v>0</v>
      </c>
      <c r="F365">
        <v>2</v>
      </c>
      <c r="G365">
        <v>0</v>
      </c>
      <c r="H365">
        <v>1</v>
      </c>
      <c r="I365">
        <v>1</v>
      </c>
      <c r="J365">
        <v>2</v>
      </c>
      <c r="K365">
        <v>0</v>
      </c>
      <c r="L365">
        <v>2</v>
      </c>
      <c r="M365">
        <v>1</v>
      </c>
    </row>
    <row r="366" spans="1:13" x14ac:dyDescent="0.2">
      <c r="A366">
        <v>0.41728027404158563</v>
      </c>
      <c r="B366" t="s">
        <v>15</v>
      </c>
      <c r="C366">
        <v>1</v>
      </c>
      <c r="D366">
        <v>0</v>
      </c>
      <c r="E366" s="13">
        <v>0</v>
      </c>
      <c r="F366">
        <v>2</v>
      </c>
      <c r="G366">
        <v>2</v>
      </c>
      <c r="H366">
        <v>2</v>
      </c>
      <c r="I366">
        <v>1</v>
      </c>
      <c r="J366">
        <v>1</v>
      </c>
      <c r="K366">
        <v>0</v>
      </c>
      <c r="L366">
        <v>0</v>
      </c>
      <c r="M366">
        <v>2</v>
      </c>
    </row>
    <row r="367" spans="1:13" x14ac:dyDescent="0.2">
      <c r="A367">
        <v>0.34436945720930479</v>
      </c>
      <c r="B367" t="s">
        <v>15</v>
      </c>
      <c r="C367">
        <v>1</v>
      </c>
      <c r="D367">
        <v>0</v>
      </c>
      <c r="E367" s="13">
        <v>0</v>
      </c>
      <c r="F367">
        <v>0</v>
      </c>
      <c r="G367">
        <v>0</v>
      </c>
      <c r="H367">
        <v>0</v>
      </c>
      <c r="I367">
        <v>0</v>
      </c>
      <c r="J367">
        <v>0</v>
      </c>
      <c r="K367">
        <v>0</v>
      </c>
      <c r="L367">
        <v>0</v>
      </c>
      <c r="M367">
        <v>2</v>
      </c>
    </row>
    <row r="368" spans="1:13" x14ac:dyDescent="0.2">
      <c r="A368">
        <v>0.36742190100443195</v>
      </c>
      <c r="B368" t="s">
        <v>15</v>
      </c>
      <c r="C368">
        <v>0</v>
      </c>
      <c r="D368">
        <v>1</v>
      </c>
      <c r="E368" s="13">
        <v>1</v>
      </c>
      <c r="F368">
        <v>1</v>
      </c>
      <c r="G368">
        <v>3</v>
      </c>
      <c r="H368">
        <v>4</v>
      </c>
      <c r="I368">
        <v>1</v>
      </c>
      <c r="J368">
        <v>1</v>
      </c>
      <c r="K368">
        <v>0</v>
      </c>
      <c r="L368">
        <v>2</v>
      </c>
      <c r="M368">
        <v>0</v>
      </c>
    </row>
    <row r="369" spans="1:13" x14ac:dyDescent="0.2">
      <c r="A369">
        <v>0.23366709181063827</v>
      </c>
      <c r="B369" t="s">
        <v>15</v>
      </c>
      <c r="C369">
        <v>0</v>
      </c>
      <c r="D369">
        <v>0</v>
      </c>
      <c r="E369" s="13">
        <v>1</v>
      </c>
      <c r="F369">
        <v>3</v>
      </c>
      <c r="G369">
        <v>3</v>
      </c>
      <c r="H369">
        <v>3</v>
      </c>
      <c r="I369">
        <v>1</v>
      </c>
      <c r="J369">
        <v>3</v>
      </c>
      <c r="K369">
        <v>3</v>
      </c>
      <c r="L369">
        <v>0</v>
      </c>
      <c r="M369">
        <v>0</v>
      </c>
    </row>
    <row r="370" spans="1:13" x14ac:dyDescent="0.2">
      <c r="A370">
        <v>0.84458738353951746</v>
      </c>
      <c r="B370" t="s">
        <v>15</v>
      </c>
      <c r="C370">
        <v>1</v>
      </c>
      <c r="D370">
        <v>0</v>
      </c>
      <c r="E370" s="13">
        <v>0</v>
      </c>
      <c r="F370">
        <v>2</v>
      </c>
      <c r="G370">
        <v>3</v>
      </c>
      <c r="H370">
        <v>0</v>
      </c>
      <c r="I370">
        <v>0</v>
      </c>
      <c r="J370">
        <v>2</v>
      </c>
      <c r="K370">
        <v>3</v>
      </c>
      <c r="L370">
        <v>2</v>
      </c>
      <c r="M370">
        <v>1</v>
      </c>
    </row>
    <row r="371" spans="1:13" x14ac:dyDescent="0.2">
      <c r="A371">
        <v>8.9562630596934367E-3</v>
      </c>
      <c r="B371" t="s">
        <v>15</v>
      </c>
      <c r="C371">
        <v>1</v>
      </c>
      <c r="D371">
        <v>0</v>
      </c>
      <c r="E371" s="13">
        <v>0</v>
      </c>
      <c r="F371">
        <v>2</v>
      </c>
      <c r="G371">
        <v>3</v>
      </c>
      <c r="H371">
        <v>2</v>
      </c>
      <c r="I371">
        <v>0</v>
      </c>
      <c r="J371">
        <v>1</v>
      </c>
      <c r="K371">
        <v>0</v>
      </c>
      <c r="L371">
        <v>0</v>
      </c>
      <c r="M371">
        <v>0</v>
      </c>
    </row>
    <row r="372" spans="1:13" x14ac:dyDescent="0.2">
      <c r="A372">
        <v>0.3777286836578293</v>
      </c>
      <c r="B372" t="s">
        <v>18</v>
      </c>
      <c r="C372">
        <v>0</v>
      </c>
      <c r="D372">
        <v>0</v>
      </c>
      <c r="E372" s="13">
        <v>1</v>
      </c>
      <c r="F372">
        <v>4</v>
      </c>
      <c r="G372">
        <v>0</v>
      </c>
      <c r="H372">
        <v>3</v>
      </c>
      <c r="I372">
        <v>1</v>
      </c>
      <c r="J372">
        <v>1</v>
      </c>
      <c r="K372">
        <v>4</v>
      </c>
      <c r="L372">
        <v>2</v>
      </c>
      <c r="M372">
        <v>0</v>
      </c>
    </row>
    <row r="373" spans="1:13" x14ac:dyDescent="0.2">
      <c r="A373">
        <v>0.84491237658344698</v>
      </c>
      <c r="B373" t="s">
        <v>18</v>
      </c>
      <c r="C373">
        <v>1</v>
      </c>
      <c r="D373">
        <v>1</v>
      </c>
      <c r="E373" s="13">
        <v>1</v>
      </c>
      <c r="F373">
        <v>5</v>
      </c>
      <c r="G373">
        <v>1</v>
      </c>
      <c r="H373">
        <v>1</v>
      </c>
      <c r="I373">
        <v>1</v>
      </c>
      <c r="J373">
        <v>3</v>
      </c>
      <c r="K373">
        <v>0</v>
      </c>
      <c r="L373">
        <v>2</v>
      </c>
      <c r="M373">
        <v>0</v>
      </c>
    </row>
    <row r="374" spans="1:13" x14ac:dyDescent="0.2">
      <c r="A374">
        <v>0.9932043395222967</v>
      </c>
      <c r="B374" t="s">
        <v>15</v>
      </c>
      <c r="C374">
        <v>0</v>
      </c>
      <c r="D374">
        <v>1</v>
      </c>
      <c r="E374" s="13">
        <v>0</v>
      </c>
      <c r="F374">
        <v>1</v>
      </c>
      <c r="G374">
        <v>0</v>
      </c>
      <c r="H374">
        <v>4</v>
      </c>
      <c r="I374">
        <v>1</v>
      </c>
      <c r="J374">
        <v>1</v>
      </c>
      <c r="K374">
        <v>0</v>
      </c>
      <c r="L374">
        <v>0</v>
      </c>
      <c r="M374">
        <v>0</v>
      </c>
    </row>
    <row r="375" spans="1:13" x14ac:dyDescent="0.2">
      <c r="A375">
        <v>1.7328385616762643E-2</v>
      </c>
      <c r="B375" t="s">
        <v>18</v>
      </c>
      <c r="C375">
        <v>1</v>
      </c>
      <c r="D375">
        <v>1</v>
      </c>
      <c r="E375" s="13">
        <v>0</v>
      </c>
      <c r="F375">
        <v>0</v>
      </c>
      <c r="G375">
        <v>2</v>
      </c>
      <c r="H375">
        <v>2</v>
      </c>
      <c r="I375">
        <v>0</v>
      </c>
      <c r="J375">
        <v>1</v>
      </c>
      <c r="K375">
        <v>2</v>
      </c>
      <c r="L375">
        <v>0</v>
      </c>
      <c r="M375">
        <v>2</v>
      </c>
    </row>
    <row r="376" spans="1:13" x14ac:dyDescent="0.2">
      <c r="A376">
        <v>0.75502463313879753</v>
      </c>
      <c r="B376" t="s">
        <v>18</v>
      </c>
      <c r="C376">
        <v>1</v>
      </c>
      <c r="D376">
        <v>0</v>
      </c>
      <c r="E376" s="13">
        <v>1</v>
      </c>
      <c r="F376">
        <v>5</v>
      </c>
      <c r="G376">
        <v>0</v>
      </c>
      <c r="H376">
        <v>3</v>
      </c>
      <c r="I376">
        <v>1</v>
      </c>
      <c r="J376">
        <v>4</v>
      </c>
      <c r="K376">
        <v>1</v>
      </c>
      <c r="L376">
        <v>2</v>
      </c>
      <c r="M376">
        <v>2</v>
      </c>
    </row>
    <row r="377" spans="1:13" x14ac:dyDescent="0.2">
      <c r="A377">
        <v>0.84667322650122601</v>
      </c>
      <c r="B377" t="s">
        <v>18</v>
      </c>
      <c r="C377">
        <v>0</v>
      </c>
      <c r="D377">
        <v>0</v>
      </c>
      <c r="E377" s="13">
        <v>0</v>
      </c>
      <c r="F377">
        <v>1</v>
      </c>
      <c r="G377">
        <v>0</v>
      </c>
      <c r="H377">
        <v>4</v>
      </c>
      <c r="I377">
        <v>1</v>
      </c>
      <c r="J377">
        <v>1</v>
      </c>
      <c r="K377">
        <v>0</v>
      </c>
      <c r="L377">
        <v>0</v>
      </c>
      <c r="M377">
        <v>1</v>
      </c>
    </row>
    <row r="378" spans="1:13" x14ac:dyDescent="0.2">
      <c r="A378">
        <v>0.32409833384567366</v>
      </c>
      <c r="B378" t="s">
        <v>15</v>
      </c>
      <c r="C378">
        <v>0</v>
      </c>
      <c r="D378">
        <v>1</v>
      </c>
      <c r="E378" s="13">
        <v>0</v>
      </c>
      <c r="F378">
        <v>1</v>
      </c>
      <c r="G378">
        <v>0</v>
      </c>
      <c r="H378">
        <v>0</v>
      </c>
      <c r="I378">
        <v>1</v>
      </c>
      <c r="J378">
        <v>0</v>
      </c>
      <c r="K378">
        <v>0</v>
      </c>
      <c r="L378">
        <v>0</v>
      </c>
      <c r="M378">
        <v>1</v>
      </c>
    </row>
    <row r="379" spans="1:13" x14ac:dyDescent="0.2">
      <c r="A379">
        <v>0.88947389338887584</v>
      </c>
      <c r="B379" t="s">
        <v>15</v>
      </c>
      <c r="C379">
        <v>0</v>
      </c>
      <c r="D379">
        <v>1</v>
      </c>
      <c r="E379" s="13">
        <v>1</v>
      </c>
      <c r="F379">
        <v>3</v>
      </c>
      <c r="G379">
        <v>3</v>
      </c>
      <c r="H379">
        <v>3</v>
      </c>
      <c r="I379">
        <v>0</v>
      </c>
      <c r="J379">
        <v>3</v>
      </c>
      <c r="K379">
        <v>3</v>
      </c>
      <c r="L379">
        <v>0</v>
      </c>
      <c r="M379">
        <v>0</v>
      </c>
    </row>
    <row r="380" spans="1:13" x14ac:dyDescent="0.2">
      <c r="A380">
        <v>0.88946670502734593</v>
      </c>
      <c r="B380" t="s">
        <v>18</v>
      </c>
      <c r="C380">
        <v>0</v>
      </c>
      <c r="D380">
        <v>1</v>
      </c>
      <c r="E380" s="13">
        <v>0</v>
      </c>
      <c r="F380">
        <v>3</v>
      </c>
      <c r="G380">
        <v>3</v>
      </c>
      <c r="H380">
        <v>0</v>
      </c>
      <c r="I380">
        <v>0</v>
      </c>
      <c r="J380">
        <v>2</v>
      </c>
      <c r="K380">
        <v>3</v>
      </c>
      <c r="L380">
        <v>2</v>
      </c>
      <c r="M380">
        <v>0</v>
      </c>
    </row>
    <row r="381" spans="1:13" x14ac:dyDescent="0.2">
      <c r="A381">
        <v>0.93013384794948928</v>
      </c>
      <c r="B381" t="s">
        <v>18</v>
      </c>
      <c r="C381">
        <v>0</v>
      </c>
      <c r="D381">
        <v>1</v>
      </c>
      <c r="E381" s="13">
        <v>1</v>
      </c>
      <c r="F381">
        <v>3</v>
      </c>
      <c r="G381">
        <v>0</v>
      </c>
      <c r="H381">
        <v>3</v>
      </c>
      <c r="I381">
        <v>1</v>
      </c>
      <c r="J381">
        <v>2</v>
      </c>
      <c r="K381">
        <v>3</v>
      </c>
      <c r="L381">
        <v>2</v>
      </c>
      <c r="M381">
        <v>0</v>
      </c>
    </row>
    <row r="382" spans="1:13" x14ac:dyDescent="0.2">
      <c r="A382">
        <v>0.99139903486266223</v>
      </c>
      <c r="B382" t="s">
        <v>15</v>
      </c>
      <c r="C382">
        <v>1</v>
      </c>
      <c r="D382">
        <v>1</v>
      </c>
      <c r="E382" s="13">
        <v>1</v>
      </c>
      <c r="F382">
        <v>0</v>
      </c>
      <c r="G382">
        <v>0</v>
      </c>
      <c r="H382">
        <v>3</v>
      </c>
      <c r="I382">
        <v>0</v>
      </c>
      <c r="J382">
        <v>3</v>
      </c>
      <c r="K382">
        <v>4</v>
      </c>
      <c r="L382">
        <v>2</v>
      </c>
      <c r="M382">
        <v>2</v>
      </c>
    </row>
    <row r="383" spans="1:13" x14ac:dyDescent="0.2">
      <c r="A383">
        <v>7.5670106721498542E-2</v>
      </c>
      <c r="B383" t="s">
        <v>18</v>
      </c>
      <c r="C383">
        <v>0</v>
      </c>
      <c r="D383">
        <v>0</v>
      </c>
      <c r="E383" s="13">
        <v>0</v>
      </c>
      <c r="F383">
        <v>2</v>
      </c>
      <c r="G383">
        <v>3</v>
      </c>
      <c r="H383">
        <v>0</v>
      </c>
      <c r="I383">
        <v>1</v>
      </c>
      <c r="J383">
        <v>2</v>
      </c>
      <c r="K383">
        <v>3</v>
      </c>
      <c r="L383">
        <v>2</v>
      </c>
      <c r="M383">
        <v>1</v>
      </c>
    </row>
    <row r="384" spans="1:13" x14ac:dyDescent="0.2">
      <c r="A384">
        <v>0.64694427918523068</v>
      </c>
      <c r="B384" t="s">
        <v>18</v>
      </c>
      <c r="C384">
        <v>0</v>
      </c>
      <c r="D384">
        <v>1</v>
      </c>
      <c r="E384" s="13">
        <v>1</v>
      </c>
      <c r="F384">
        <v>4</v>
      </c>
      <c r="G384">
        <v>3</v>
      </c>
      <c r="H384">
        <v>3</v>
      </c>
      <c r="I384">
        <v>1</v>
      </c>
      <c r="J384">
        <v>2</v>
      </c>
      <c r="K384">
        <v>4</v>
      </c>
      <c r="L384">
        <v>0</v>
      </c>
      <c r="M384">
        <v>0</v>
      </c>
    </row>
    <row r="385" spans="1:13" x14ac:dyDescent="0.2">
      <c r="A385">
        <v>0.98004365065117405</v>
      </c>
      <c r="B385" t="s">
        <v>15</v>
      </c>
      <c r="C385">
        <v>0</v>
      </c>
      <c r="D385">
        <v>1</v>
      </c>
      <c r="E385" s="13">
        <v>0</v>
      </c>
      <c r="F385">
        <v>0</v>
      </c>
      <c r="G385">
        <v>1</v>
      </c>
      <c r="H385">
        <v>0</v>
      </c>
      <c r="I385">
        <v>1</v>
      </c>
      <c r="J385">
        <v>0</v>
      </c>
      <c r="K385">
        <v>0</v>
      </c>
      <c r="L385">
        <v>0</v>
      </c>
      <c r="M385">
        <v>2</v>
      </c>
    </row>
    <row r="386" spans="1:13" x14ac:dyDescent="0.2">
      <c r="A386">
        <v>0.26087994825055127</v>
      </c>
      <c r="B386" t="s">
        <v>15</v>
      </c>
      <c r="C386">
        <v>1</v>
      </c>
      <c r="D386">
        <v>0</v>
      </c>
      <c r="E386" s="13">
        <v>0</v>
      </c>
      <c r="F386">
        <v>0</v>
      </c>
      <c r="G386">
        <v>3</v>
      </c>
      <c r="H386">
        <v>2</v>
      </c>
      <c r="I386">
        <v>0</v>
      </c>
      <c r="J386">
        <v>1</v>
      </c>
      <c r="K386">
        <v>0</v>
      </c>
      <c r="L386">
        <v>2</v>
      </c>
      <c r="M386">
        <v>2</v>
      </c>
    </row>
    <row r="387" spans="1:13" x14ac:dyDescent="0.2">
      <c r="A387">
        <v>0.77600281885671751</v>
      </c>
      <c r="B387" t="s">
        <v>18</v>
      </c>
      <c r="C387">
        <v>1</v>
      </c>
      <c r="D387">
        <v>1</v>
      </c>
      <c r="E387" s="13">
        <v>0</v>
      </c>
      <c r="F387">
        <v>3</v>
      </c>
      <c r="G387">
        <v>3</v>
      </c>
      <c r="H387">
        <v>0</v>
      </c>
      <c r="I387">
        <v>1</v>
      </c>
      <c r="J387">
        <v>0</v>
      </c>
      <c r="K387">
        <v>0</v>
      </c>
      <c r="L387">
        <v>0</v>
      </c>
      <c r="M387">
        <v>0</v>
      </c>
    </row>
    <row r="388" spans="1:13" x14ac:dyDescent="0.2">
      <c r="A388">
        <v>0.18489203535877552</v>
      </c>
      <c r="B388" t="s">
        <v>15</v>
      </c>
      <c r="C388">
        <v>1</v>
      </c>
      <c r="D388">
        <v>0</v>
      </c>
      <c r="E388" s="13">
        <v>1</v>
      </c>
      <c r="F388">
        <v>0</v>
      </c>
      <c r="G388">
        <v>4</v>
      </c>
      <c r="H388">
        <v>3</v>
      </c>
      <c r="I388">
        <v>1</v>
      </c>
      <c r="J388">
        <v>4</v>
      </c>
      <c r="K388">
        <v>4</v>
      </c>
      <c r="L388">
        <v>2</v>
      </c>
      <c r="M388">
        <v>2</v>
      </c>
    </row>
    <row r="389" spans="1:13" x14ac:dyDescent="0.2">
      <c r="A389">
        <v>0.43738781652356495</v>
      </c>
      <c r="B389" t="s">
        <v>15</v>
      </c>
      <c r="C389">
        <v>1</v>
      </c>
      <c r="D389">
        <v>0</v>
      </c>
      <c r="E389" s="13">
        <v>0</v>
      </c>
      <c r="F389">
        <v>0</v>
      </c>
      <c r="G389">
        <v>4</v>
      </c>
      <c r="H389">
        <v>2</v>
      </c>
      <c r="I389">
        <v>0</v>
      </c>
      <c r="J389">
        <v>2</v>
      </c>
      <c r="K389">
        <v>1</v>
      </c>
      <c r="L389">
        <v>0</v>
      </c>
      <c r="M389">
        <v>2</v>
      </c>
    </row>
    <row r="390" spans="1:13" x14ac:dyDescent="0.2">
      <c r="A390">
        <v>0.38024172816592761</v>
      </c>
      <c r="B390" t="s">
        <v>18</v>
      </c>
      <c r="C390">
        <v>0</v>
      </c>
      <c r="D390">
        <v>0</v>
      </c>
      <c r="E390" s="13">
        <v>0</v>
      </c>
      <c r="F390">
        <v>1</v>
      </c>
      <c r="G390">
        <v>0</v>
      </c>
      <c r="H390">
        <v>0</v>
      </c>
      <c r="I390">
        <v>1</v>
      </c>
      <c r="J390">
        <v>0</v>
      </c>
      <c r="K390">
        <v>0</v>
      </c>
      <c r="L390">
        <v>0</v>
      </c>
      <c r="M390">
        <v>1</v>
      </c>
    </row>
    <row r="391" spans="1:13" x14ac:dyDescent="0.2">
      <c r="A391">
        <v>0.15323865904536327</v>
      </c>
      <c r="B391" t="s">
        <v>15</v>
      </c>
      <c r="C391">
        <v>0</v>
      </c>
      <c r="D391">
        <v>0</v>
      </c>
      <c r="E391" s="13">
        <v>1</v>
      </c>
      <c r="F391">
        <v>0</v>
      </c>
      <c r="G391">
        <v>0</v>
      </c>
      <c r="H391">
        <v>3</v>
      </c>
      <c r="I391">
        <v>1</v>
      </c>
      <c r="J391">
        <v>1</v>
      </c>
      <c r="K391">
        <v>1</v>
      </c>
      <c r="L391">
        <v>2</v>
      </c>
      <c r="M391">
        <v>0</v>
      </c>
    </row>
    <row r="392" spans="1:13" x14ac:dyDescent="0.2">
      <c r="A392">
        <v>7.2075178402860818E-2</v>
      </c>
      <c r="B392" t="s">
        <v>18</v>
      </c>
      <c r="C392">
        <v>1</v>
      </c>
      <c r="D392">
        <v>1</v>
      </c>
      <c r="E392" s="13">
        <v>1</v>
      </c>
      <c r="F392">
        <v>0</v>
      </c>
      <c r="G392">
        <v>0</v>
      </c>
      <c r="H392">
        <v>3</v>
      </c>
      <c r="I392">
        <v>0</v>
      </c>
      <c r="J392">
        <v>1</v>
      </c>
      <c r="K392">
        <v>3</v>
      </c>
      <c r="L392">
        <v>2</v>
      </c>
      <c r="M392">
        <v>2</v>
      </c>
    </row>
    <row r="393" spans="1:13" x14ac:dyDescent="0.2">
      <c r="A393">
        <v>0.97409799199617708</v>
      </c>
      <c r="B393" t="s">
        <v>15</v>
      </c>
      <c r="C393">
        <v>1</v>
      </c>
      <c r="D393">
        <v>0</v>
      </c>
      <c r="E393" s="13">
        <v>1</v>
      </c>
      <c r="F393">
        <v>0</v>
      </c>
      <c r="G393">
        <v>0</v>
      </c>
      <c r="H393">
        <v>3</v>
      </c>
      <c r="I393">
        <v>0</v>
      </c>
      <c r="J393">
        <v>1</v>
      </c>
      <c r="K393">
        <v>0</v>
      </c>
      <c r="L393">
        <v>2</v>
      </c>
      <c r="M393">
        <v>0</v>
      </c>
    </row>
    <row r="394" spans="1:13" x14ac:dyDescent="0.2">
      <c r="A394">
        <v>0.48670188029177042</v>
      </c>
      <c r="B394" t="s">
        <v>18</v>
      </c>
      <c r="C394">
        <v>1</v>
      </c>
      <c r="D394">
        <v>1</v>
      </c>
      <c r="E394" s="13">
        <v>0</v>
      </c>
      <c r="F394">
        <v>1</v>
      </c>
      <c r="G394">
        <v>0</v>
      </c>
      <c r="H394">
        <v>0</v>
      </c>
      <c r="I394">
        <v>0</v>
      </c>
      <c r="J394">
        <v>0</v>
      </c>
      <c r="K394">
        <v>0</v>
      </c>
      <c r="L394">
        <v>0</v>
      </c>
      <c r="M394">
        <v>0</v>
      </c>
    </row>
    <row r="395" spans="1:13" x14ac:dyDescent="0.2">
      <c r="A395">
        <v>0.8793297516660008</v>
      </c>
      <c r="B395" t="s">
        <v>18</v>
      </c>
      <c r="C395">
        <v>0</v>
      </c>
      <c r="D395">
        <v>0</v>
      </c>
      <c r="E395" s="13">
        <v>0</v>
      </c>
      <c r="F395">
        <v>0</v>
      </c>
      <c r="G395">
        <v>4</v>
      </c>
      <c r="H395">
        <v>2</v>
      </c>
      <c r="I395">
        <v>1</v>
      </c>
      <c r="J395">
        <v>2</v>
      </c>
      <c r="K395">
        <v>1</v>
      </c>
      <c r="L395">
        <v>0</v>
      </c>
      <c r="M395">
        <v>2</v>
      </c>
    </row>
    <row r="396" spans="1:13" x14ac:dyDescent="0.2">
      <c r="A396">
        <v>0.3076627037151477</v>
      </c>
      <c r="B396" t="s">
        <v>15</v>
      </c>
      <c r="C396">
        <v>0</v>
      </c>
      <c r="D396">
        <v>0</v>
      </c>
      <c r="E396" s="13">
        <v>0</v>
      </c>
      <c r="F396">
        <v>0</v>
      </c>
      <c r="G396">
        <v>0</v>
      </c>
      <c r="H396">
        <v>0</v>
      </c>
      <c r="I396">
        <v>1</v>
      </c>
      <c r="J396">
        <v>0</v>
      </c>
      <c r="K396">
        <v>0</v>
      </c>
      <c r="L396">
        <v>0</v>
      </c>
      <c r="M396">
        <v>2</v>
      </c>
    </row>
    <row r="397" spans="1:13" x14ac:dyDescent="0.2">
      <c r="A397">
        <v>0.87082788248227117</v>
      </c>
      <c r="B397" t="s">
        <v>15</v>
      </c>
      <c r="C397">
        <v>0</v>
      </c>
      <c r="D397">
        <v>1</v>
      </c>
      <c r="E397" s="13">
        <v>0</v>
      </c>
      <c r="F397">
        <v>1</v>
      </c>
      <c r="G397">
        <v>0</v>
      </c>
      <c r="H397">
        <v>0</v>
      </c>
      <c r="I397">
        <v>1</v>
      </c>
      <c r="J397">
        <v>0</v>
      </c>
      <c r="K397">
        <v>0</v>
      </c>
      <c r="L397">
        <v>0</v>
      </c>
      <c r="M397">
        <v>2</v>
      </c>
    </row>
    <row r="398" spans="1:13" x14ac:dyDescent="0.2">
      <c r="A398">
        <v>0.2848352938837978</v>
      </c>
      <c r="B398" t="s">
        <v>15</v>
      </c>
      <c r="C398">
        <v>1</v>
      </c>
      <c r="D398">
        <v>1</v>
      </c>
      <c r="E398" s="13">
        <v>1</v>
      </c>
      <c r="F398">
        <v>2</v>
      </c>
      <c r="G398">
        <v>0</v>
      </c>
      <c r="H398">
        <v>3</v>
      </c>
      <c r="I398">
        <v>1</v>
      </c>
      <c r="J398">
        <v>1</v>
      </c>
      <c r="K398">
        <v>2</v>
      </c>
      <c r="L398">
        <v>2</v>
      </c>
      <c r="M398">
        <v>2</v>
      </c>
    </row>
    <row r="399" spans="1:13" x14ac:dyDescent="0.2">
      <c r="A399">
        <v>5.1168271822106703E-2</v>
      </c>
      <c r="B399" t="s">
        <v>18</v>
      </c>
      <c r="C399">
        <v>0</v>
      </c>
      <c r="D399">
        <v>0</v>
      </c>
      <c r="E399" s="13">
        <v>0</v>
      </c>
      <c r="F399">
        <v>2</v>
      </c>
      <c r="G399">
        <v>4</v>
      </c>
      <c r="H399">
        <v>0</v>
      </c>
      <c r="I399">
        <v>1</v>
      </c>
      <c r="J399">
        <v>2</v>
      </c>
      <c r="K399">
        <v>3</v>
      </c>
      <c r="L399">
        <v>2</v>
      </c>
      <c r="M399">
        <v>0</v>
      </c>
    </row>
    <row r="400" spans="1:13" x14ac:dyDescent="0.2">
      <c r="A400">
        <v>0.76968951641570538</v>
      </c>
      <c r="B400" t="s">
        <v>15</v>
      </c>
      <c r="C400">
        <v>1</v>
      </c>
      <c r="D400">
        <v>1</v>
      </c>
      <c r="E400" s="13">
        <v>0</v>
      </c>
      <c r="F400">
        <v>1</v>
      </c>
      <c r="G400">
        <v>0</v>
      </c>
      <c r="H400">
        <v>0</v>
      </c>
      <c r="I400">
        <v>1</v>
      </c>
      <c r="J400">
        <v>1</v>
      </c>
      <c r="K400">
        <v>1</v>
      </c>
      <c r="L400">
        <v>0</v>
      </c>
      <c r="M400">
        <v>0</v>
      </c>
    </row>
    <row r="401" spans="1:13" x14ac:dyDescent="0.2">
      <c r="A401">
        <v>0.53269889115897318</v>
      </c>
      <c r="B401" t="s">
        <v>15</v>
      </c>
      <c r="C401">
        <v>1</v>
      </c>
      <c r="D401">
        <v>0</v>
      </c>
      <c r="E401" s="13">
        <v>0</v>
      </c>
      <c r="F401">
        <v>2</v>
      </c>
      <c r="G401">
        <v>0</v>
      </c>
      <c r="H401">
        <v>1</v>
      </c>
      <c r="I401">
        <v>0</v>
      </c>
      <c r="J401">
        <v>1</v>
      </c>
      <c r="K401">
        <v>3</v>
      </c>
      <c r="L401">
        <v>2</v>
      </c>
      <c r="M401">
        <v>0</v>
      </c>
    </row>
    <row r="402" spans="1:13" x14ac:dyDescent="0.2">
      <c r="A402">
        <v>5.2243387175451295E-3</v>
      </c>
      <c r="B402" t="s">
        <v>18</v>
      </c>
      <c r="C402">
        <v>1</v>
      </c>
      <c r="D402">
        <v>0</v>
      </c>
      <c r="E402" s="13">
        <v>1</v>
      </c>
      <c r="F402">
        <v>3</v>
      </c>
      <c r="G402">
        <v>0</v>
      </c>
      <c r="H402">
        <v>1</v>
      </c>
      <c r="I402">
        <v>1</v>
      </c>
      <c r="J402">
        <v>4</v>
      </c>
      <c r="K402">
        <v>4</v>
      </c>
      <c r="L402">
        <v>0</v>
      </c>
      <c r="M402">
        <v>0</v>
      </c>
    </row>
    <row r="403" spans="1:13" x14ac:dyDescent="0.2">
      <c r="A403">
        <v>0.4062074515515125</v>
      </c>
      <c r="B403" t="s">
        <v>18</v>
      </c>
      <c r="C403">
        <v>0</v>
      </c>
      <c r="D403">
        <v>0</v>
      </c>
      <c r="E403" s="13">
        <v>0</v>
      </c>
      <c r="F403">
        <v>1</v>
      </c>
      <c r="G403">
        <v>0</v>
      </c>
      <c r="H403">
        <v>0</v>
      </c>
      <c r="I403">
        <v>1</v>
      </c>
      <c r="J403">
        <v>0</v>
      </c>
      <c r="K403">
        <v>0</v>
      </c>
      <c r="L403">
        <v>0</v>
      </c>
      <c r="M403">
        <v>1</v>
      </c>
    </row>
    <row r="404" spans="1:13" x14ac:dyDescent="0.2">
      <c r="A404">
        <v>0.30537419596969095</v>
      </c>
      <c r="B404" t="s">
        <v>18</v>
      </c>
      <c r="C404">
        <v>0</v>
      </c>
      <c r="D404">
        <v>1</v>
      </c>
      <c r="E404" s="13">
        <v>0</v>
      </c>
      <c r="F404">
        <v>1</v>
      </c>
      <c r="G404">
        <v>1</v>
      </c>
      <c r="H404">
        <v>2</v>
      </c>
      <c r="I404">
        <v>1</v>
      </c>
      <c r="J404">
        <v>0</v>
      </c>
      <c r="K404">
        <v>0</v>
      </c>
      <c r="L404">
        <v>0</v>
      </c>
      <c r="M404">
        <v>0</v>
      </c>
    </row>
    <row r="405" spans="1:13" x14ac:dyDescent="0.2">
      <c r="A405">
        <v>0.54173918118777098</v>
      </c>
      <c r="B405" t="s">
        <v>18</v>
      </c>
      <c r="C405">
        <v>0</v>
      </c>
      <c r="D405">
        <v>1</v>
      </c>
      <c r="E405" s="13">
        <v>0</v>
      </c>
      <c r="F405">
        <v>1</v>
      </c>
      <c r="G405">
        <v>1</v>
      </c>
      <c r="H405">
        <v>0</v>
      </c>
      <c r="I405">
        <v>1</v>
      </c>
      <c r="J405">
        <v>0</v>
      </c>
      <c r="K405">
        <v>0</v>
      </c>
      <c r="L405">
        <v>0</v>
      </c>
      <c r="M405">
        <v>0</v>
      </c>
    </row>
    <row r="406" spans="1:13" x14ac:dyDescent="0.2">
      <c r="A406">
        <v>0.65681238607941284</v>
      </c>
      <c r="B406" t="s">
        <v>15</v>
      </c>
      <c r="C406">
        <v>0</v>
      </c>
      <c r="D406">
        <v>1</v>
      </c>
      <c r="E406" s="13">
        <v>0</v>
      </c>
      <c r="F406">
        <v>3</v>
      </c>
      <c r="G406">
        <v>2</v>
      </c>
      <c r="H406">
        <v>4</v>
      </c>
      <c r="I406">
        <v>1</v>
      </c>
      <c r="J406">
        <v>2</v>
      </c>
      <c r="K406">
        <v>3</v>
      </c>
      <c r="L406">
        <v>2</v>
      </c>
      <c r="M406">
        <v>0</v>
      </c>
    </row>
    <row r="407" spans="1:13" x14ac:dyDescent="0.2">
      <c r="A407">
        <v>0.52777290055682768</v>
      </c>
      <c r="B407" t="s">
        <v>15</v>
      </c>
      <c r="C407">
        <v>0</v>
      </c>
      <c r="D407">
        <v>0</v>
      </c>
      <c r="E407" s="13">
        <v>0</v>
      </c>
      <c r="F407">
        <v>0</v>
      </c>
      <c r="G407">
        <v>0</v>
      </c>
      <c r="H407">
        <v>0</v>
      </c>
      <c r="I407">
        <v>1</v>
      </c>
      <c r="J407">
        <v>0</v>
      </c>
      <c r="K407">
        <v>0</v>
      </c>
      <c r="L407">
        <v>0</v>
      </c>
      <c r="M407">
        <v>2</v>
      </c>
    </row>
    <row r="408" spans="1:13" x14ac:dyDescent="0.2">
      <c r="A408">
        <v>0.2324160064975217</v>
      </c>
      <c r="B408" t="s">
        <v>18</v>
      </c>
      <c r="C408">
        <v>0</v>
      </c>
      <c r="D408">
        <v>0</v>
      </c>
      <c r="E408" s="13">
        <v>0</v>
      </c>
      <c r="F408">
        <v>1</v>
      </c>
      <c r="G408">
        <v>0</v>
      </c>
      <c r="H408">
        <v>4</v>
      </c>
      <c r="I408">
        <v>1</v>
      </c>
      <c r="J408">
        <v>0</v>
      </c>
      <c r="K408">
        <v>0</v>
      </c>
      <c r="L408">
        <v>0</v>
      </c>
      <c r="M408">
        <v>0</v>
      </c>
    </row>
    <row r="409" spans="1:13" x14ac:dyDescent="0.2">
      <c r="A409">
        <v>0.70192475595533244</v>
      </c>
      <c r="B409" t="s">
        <v>15</v>
      </c>
      <c r="C409">
        <v>1</v>
      </c>
      <c r="D409">
        <v>0</v>
      </c>
      <c r="E409" s="13">
        <v>1</v>
      </c>
      <c r="F409">
        <v>2</v>
      </c>
      <c r="G409">
        <v>0</v>
      </c>
      <c r="H409">
        <v>3</v>
      </c>
      <c r="I409">
        <v>0</v>
      </c>
      <c r="J409">
        <v>0</v>
      </c>
      <c r="K409">
        <v>0</v>
      </c>
      <c r="L409">
        <v>2</v>
      </c>
      <c r="M409">
        <v>2</v>
      </c>
    </row>
    <row r="410" spans="1:13" x14ac:dyDescent="0.2">
      <c r="A410">
        <v>0.22434767407787104</v>
      </c>
      <c r="B410" t="s">
        <v>18</v>
      </c>
      <c r="C410">
        <v>1</v>
      </c>
      <c r="D410">
        <v>0</v>
      </c>
      <c r="E410" s="13">
        <v>0</v>
      </c>
      <c r="F410">
        <v>2</v>
      </c>
      <c r="G410">
        <v>3</v>
      </c>
      <c r="H410">
        <v>0</v>
      </c>
      <c r="I410">
        <v>1</v>
      </c>
      <c r="J410">
        <v>0</v>
      </c>
      <c r="K410">
        <v>0</v>
      </c>
      <c r="L410">
        <v>0</v>
      </c>
      <c r="M410">
        <v>2</v>
      </c>
    </row>
    <row r="411" spans="1:13" x14ac:dyDescent="0.2">
      <c r="A411">
        <v>0.47602505307913801</v>
      </c>
      <c r="B411" t="s">
        <v>18</v>
      </c>
      <c r="C411">
        <v>0</v>
      </c>
      <c r="D411">
        <v>0</v>
      </c>
      <c r="E411" s="13">
        <v>1</v>
      </c>
      <c r="F411">
        <v>3</v>
      </c>
      <c r="G411">
        <v>3</v>
      </c>
      <c r="H411">
        <v>3</v>
      </c>
      <c r="I411">
        <v>1</v>
      </c>
      <c r="J411">
        <v>4</v>
      </c>
      <c r="K411">
        <v>0</v>
      </c>
      <c r="L411">
        <v>0</v>
      </c>
      <c r="M411">
        <v>0</v>
      </c>
    </row>
    <row r="412" spans="1:13" x14ac:dyDescent="0.2">
      <c r="A412">
        <v>0.98288642679147908</v>
      </c>
      <c r="B412" t="s">
        <v>15</v>
      </c>
      <c r="C412">
        <v>0</v>
      </c>
      <c r="D412">
        <v>0</v>
      </c>
      <c r="E412" s="13">
        <v>0</v>
      </c>
      <c r="F412">
        <v>2</v>
      </c>
      <c r="G412">
        <v>3</v>
      </c>
      <c r="H412">
        <v>2</v>
      </c>
      <c r="I412">
        <v>1</v>
      </c>
      <c r="J412">
        <v>1</v>
      </c>
      <c r="K412">
        <v>0</v>
      </c>
      <c r="L412">
        <v>0</v>
      </c>
      <c r="M412">
        <v>0</v>
      </c>
    </row>
    <row r="413" spans="1:13" x14ac:dyDescent="0.2">
      <c r="A413">
        <v>0.77390563394075884</v>
      </c>
      <c r="B413" t="s">
        <v>18</v>
      </c>
      <c r="C413">
        <v>0</v>
      </c>
      <c r="D413">
        <v>1</v>
      </c>
      <c r="E413" s="13">
        <v>1</v>
      </c>
      <c r="F413">
        <v>5</v>
      </c>
      <c r="G413">
        <v>3</v>
      </c>
      <c r="H413">
        <v>4</v>
      </c>
      <c r="I413">
        <v>1</v>
      </c>
      <c r="J413">
        <v>2</v>
      </c>
      <c r="K413">
        <v>3</v>
      </c>
      <c r="L413">
        <v>2</v>
      </c>
      <c r="M413">
        <v>0</v>
      </c>
    </row>
    <row r="414" spans="1:13" x14ac:dyDescent="0.2">
      <c r="A414">
        <v>0.4500576066912737</v>
      </c>
      <c r="B414" t="s">
        <v>18</v>
      </c>
      <c r="C414">
        <v>1</v>
      </c>
      <c r="D414">
        <v>1</v>
      </c>
      <c r="E414" s="13">
        <v>0</v>
      </c>
      <c r="F414">
        <v>2</v>
      </c>
      <c r="G414">
        <v>3</v>
      </c>
      <c r="H414">
        <v>0</v>
      </c>
      <c r="I414">
        <v>1</v>
      </c>
      <c r="J414">
        <v>0</v>
      </c>
      <c r="K414">
        <v>0</v>
      </c>
      <c r="L414">
        <v>0</v>
      </c>
      <c r="M414">
        <v>2</v>
      </c>
    </row>
    <row r="415" spans="1:13" x14ac:dyDescent="0.2">
      <c r="A415">
        <v>0.58950962548519281</v>
      </c>
      <c r="B415" t="s">
        <v>18</v>
      </c>
      <c r="C415">
        <v>1</v>
      </c>
      <c r="D415">
        <v>0</v>
      </c>
      <c r="E415" s="13">
        <v>0</v>
      </c>
      <c r="F415">
        <v>2</v>
      </c>
      <c r="G415">
        <v>3</v>
      </c>
      <c r="H415">
        <v>0</v>
      </c>
      <c r="I415">
        <v>0</v>
      </c>
      <c r="J415">
        <v>2</v>
      </c>
      <c r="K415">
        <v>3</v>
      </c>
      <c r="L415">
        <v>2</v>
      </c>
      <c r="M415">
        <v>1</v>
      </c>
    </row>
    <row r="416" spans="1:13" x14ac:dyDescent="0.2">
      <c r="A416">
        <v>0.8801482950884093</v>
      </c>
      <c r="B416" t="s">
        <v>15</v>
      </c>
      <c r="C416">
        <v>0</v>
      </c>
      <c r="D416">
        <v>0</v>
      </c>
      <c r="E416" s="13">
        <v>0</v>
      </c>
      <c r="F416">
        <v>0</v>
      </c>
      <c r="G416">
        <v>1</v>
      </c>
      <c r="H416">
        <v>0</v>
      </c>
      <c r="I416">
        <v>1</v>
      </c>
      <c r="J416">
        <v>0</v>
      </c>
      <c r="K416">
        <v>0</v>
      </c>
      <c r="L416">
        <v>0</v>
      </c>
      <c r="M416">
        <v>2</v>
      </c>
    </row>
    <row r="417" spans="1:13" x14ac:dyDescent="0.2">
      <c r="A417">
        <v>0.76312789105648526</v>
      </c>
      <c r="B417" t="s">
        <v>18</v>
      </c>
      <c r="C417">
        <v>0</v>
      </c>
      <c r="D417">
        <v>0</v>
      </c>
      <c r="E417" s="13">
        <v>1</v>
      </c>
      <c r="F417">
        <v>5</v>
      </c>
      <c r="G417">
        <v>1</v>
      </c>
      <c r="H417">
        <v>1</v>
      </c>
      <c r="I417">
        <v>1</v>
      </c>
      <c r="J417">
        <v>3</v>
      </c>
      <c r="K417">
        <v>0</v>
      </c>
      <c r="L417">
        <v>2</v>
      </c>
      <c r="M417">
        <v>0</v>
      </c>
    </row>
    <row r="418" spans="1:13" x14ac:dyDescent="0.2">
      <c r="A418">
        <v>0.69434018708964196</v>
      </c>
      <c r="B418" t="s">
        <v>15</v>
      </c>
      <c r="C418">
        <v>1</v>
      </c>
      <c r="D418">
        <v>1</v>
      </c>
      <c r="E418" s="13">
        <v>1</v>
      </c>
      <c r="F418">
        <v>2</v>
      </c>
      <c r="G418">
        <v>0</v>
      </c>
      <c r="H418">
        <v>3</v>
      </c>
      <c r="I418">
        <v>0</v>
      </c>
      <c r="J418">
        <v>1</v>
      </c>
      <c r="K418">
        <v>0</v>
      </c>
      <c r="L418">
        <v>2</v>
      </c>
      <c r="M418">
        <v>2</v>
      </c>
    </row>
    <row r="419" spans="1:13" x14ac:dyDescent="0.2">
      <c r="A419">
        <v>0.54058509517705611</v>
      </c>
      <c r="B419" t="s">
        <v>18</v>
      </c>
      <c r="C419">
        <v>1</v>
      </c>
      <c r="D419">
        <v>0</v>
      </c>
      <c r="E419" s="13">
        <v>0</v>
      </c>
      <c r="F419">
        <v>2</v>
      </c>
      <c r="G419">
        <v>3</v>
      </c>
      <c r="H419">
        <v>0</v>
      </c>
      <c r="I419">
        <v>0</v>
      </c>
      <c r="J419">
        <v>2</v>
      </c>
      <c r="K419">
        <v>3</v>
      </c>
      <c r="L419">
        <v>2</v>
      </c>
      <c r="M419">
        <v>1</v>
      </c>
    </row>
    <row r="420" spans="1:13" x14ac:dyDescent="0.2">
      <c r="A420">
        <v>0.68169911172683351</v>
      </c>
      <c r="B420" t="s">
        <v>15</v>
      </c>
      <c r="C420">
        <v>0</v>
      </c>
      <c r="D420">
        <v>1</v>
      </c>
      <c r="E420" s="13">
        <v>0</v>
      </c>
      <c r="F420">
        <v>1</v>
      </c>
      <c r="G420">
        <v>0</v>
      </c>
      <c r="H420">
        <v>4</v>
      </c>
      <c r="I420">
        <v>1</v>
      </c>
      <c r="J420">
        <v>2</v>
      </c>
      <c r="K420">
        <v>0</v>
      </c>
      <c r="L420">
        <v>0</v>
      </c>
      <c r="M420">
        <v>0</v>
      </c>
    </row>
    <row r="421" spans="1:13" x14ac:dyDescent="0.2">
      <c r="A421">
        <v>6.1655396004093421E-2</v>
      </c>
      <c r="B421" t="s">
        <v>15</v>
      </c>
      <c r="C421">
        <v>1</v>
      </c>
      <c r="D421">
        <v>1</v>
      </c>
      <c r="E421" s="13">
        <v>0</v>
      </c>
      <c r="F421">
        <v>2</v>
      </c>
      <c r="G421">
        <v>3</v>
      </c>
      <c r="H421">
        <v>2</v>
      </c>
      <c r="I421">
        <v>1</v>
      </c>
      <c r="J421">
        <v>1</v>
      </c>
      <c r="K421">
        <v>0</v>
      </c>
      <c r="L421">
        <v>0</v>
      </c>
      <c r="M421">
        <v>0</v>
      </c>
    </row>
    <row r="422" spans="1:13" x14ac:dyDescent="0.2">
      <c r="A422">
        <v>0.1007478590865144</v>
      </c>
      <c r="B422" t="s">
        <v>18</v>
      </c>
      <c r="C422">
        <v>0</v>
      </c>
      <c r="D422">
        <v>0</v>
      </c>
      <c r="E422" s="13">
        <v>1</v>
      </c>
      <c r="F422">
        <v>2</v>
      </c>
      <c r="G422">
        <v>0</v>
      </c>
      <c r="H422">
        <v>1</v>
      </c>
      <c r="I422">
        <v>1</v>
      </c>
      <c r="J422">
        <v>4</v>
      </c>
      <c r="K422">
        <v>4</v>
      </c>
      <c r="L422">
        <v>0</v>
      </c>
      <c r="M422">
        <v>0</v>
      </c>
    </row>
    <row r="423" spans="1:13" x14ac:dyDescent="0.2">
      <c r="A423">
        <v>0.24511748376401554</v>
      </c>
      <c r="B423" t="s">
        <v>18</v>
      </c>
      <c r="C423">
        <v>0</v>
      </c>
      <c r="D423">
        <v>1</v>
      </c>
      <c r="E423" s="13">
        <v>0</v>
      </c>
      <c r="F423">
        <v>2</v>
      </c>
      <c r="G423">
        <v>3</v>
      </c>
      <c r="H423">
        <v>2</v>
      </c>
      <c r="I423">
        <v>1</v>
      </c>
      <c r="J423">
        <v>0</v>
      </c>
      <c r="K423">
        <v>1</v>
      </c>
      <c r="L423">
        <v>0</v>
      </c>
      <c r="M423">
        <v>0</v>
      </c>
    </row>
    <row r="424" spans="1:13" x14ac:dyDescent="0.2">
      <c r="A424">
        <v>3.5595138117336389E-2</v>
      </c>
      <c r="B424" t="s">
        <v>15</v>
      </c>
      <c r="C424">
        <v>1</v>
      </c>
      <c r="D424">
        <v>1</v>
      </c>
      <c r="E424" s="13">
        <v>1</v>
      </c>
      <c r="F424">
        <v>0</v>
      </c>
      <c r="G424">
        <v>3</v>
      </c>
      <c r="H424">
        <v>1</v>
      </c>
      <c r="I424">
        <v>0</v>
      </c>
      <c r="J424">
        <v>3</v>
      </c>
      <c r="K424">
        <v>4</v>
      </c>
      <c r="L424">
        <v>2</v>
      </c>
      <c r="M424">
        <v>2</v>
      </c>
    </row>
    <row r="425" spans="1:13" x14ac:dyDescent="0.2">
      <c r="A425">
        <v>0.62443058629349035</v>
      </c>
      <c r="B425" t="s">
        <v>15</v>
      </c>
      <c r="C425">
        <v>1</v>
      </c>
      <c r="D425">
        <v>1</v>
      </c>
      <c r="E425" s="13">
        <v>0</v>
      </c>
      <c r="F425">
        <v>0</v>
      </c>
      <c r="G425">
        <v>2</v>
      </c>
      <c r="H425">
        <v>2</v>
      </c>
      <c r="I425">
        <v>1</v>
      </c>
      <c r="J425">
        <v>1</v>
      </c>
      <c r="K425">
        <v>2</v>
      </c>
      <c r="L425">
        <v>0</v>
      </c>
      <c r="M425">
        <v>2</v>
      </c>
    </row>
    <row r="426" spans="1:13" x14ac:dyDescent="0.2">
      <c r="A426">
        <v>0.96846096927632508</v>
      </c>
      <c r="B426" t="s">
        <v>18</v>
      </c>
      <c r="C426">
        <v>1</v>
      </c>
      <c r="D426">
        <v>0</v>
      </c>
      <c r="E426" s="13">
        <v>0</v>
      </c>
      <c r="F426">
        <v>3</v>
      </c>
      <c r="G426">
        <v>4</v>
      </c>
      <c r="H426">
        <v>2</v>
      </c>
      <c r="I426">
        <v>1</v>
      </c>
      <c r="J426">
        <v>2</v>
      </c>
      <c r="K426">
        <v>0</v>
      </c>
      <c r="L426">
        <v>0</v>
      </c>
      <c r="M426">
        <v>0</v>
      </c>
    </row>
    <row r="427" spans="1:13" x14ac:dyDescent="0.2">
      <c r="A427">
        <v>0.58981390303342174</v>
      </c>
      <c r="B427" t="s">
        <v>18</v>
      </c>
      <c r="C427">
        <v>0</v>
      </c>
      <c r="D427">
        <v>1</v>
      </c>
      <c r="E427" s="13">
        <v>0</v>
      </c>
      <c r="F427">
        <v>2</v>
      </c>
      <c r="G427">
        <v>0</v>
      </c>
      <c r="H427">
        <v>1</v>
      </c>
      <c r="I427">
        <v>1</v>
      </c>
      <c r="J427">
        <v>2</v>
      </c>
      <c r="K427">
        <v>0</v>
      </c>
      <c r="L427">
        <v>2</v>
      </c>
      <c r="M427">
        <v>1</v>
      </c>
    </row>
    <row r="428" spans="1:13" x14ac:dyDescent="0.2">
      <c r="A428">
        <v>0.75532532011019982</v>
      </c>
      <c r="B428" t="s">
        <v>18</v>
      </c>
      <c r="C428">
        <v>1</v>
      </c>
      <c r="D428">
        <v>1</v>
      </c>
      <c r="E428" s="13">
        <v>0</v>
      </c>
      <c r="F428">
        <v>0</v>
      </c>
      <c r="G428">
        <v>3</v>
      </c>
      <c r="H428">
        <v>0</v>
      </c>
      <c r="I428">
        <v>0</v>
      </c>
      <c r="J428">
        <v>1</v>
      </c>
      <c r="K428">
        <v>2</v>
      </c>
      <c r="L428">
        <v>0</v>
      </c>
      <c r="M428">
        <v>2</v>
      </c>
    </row>
    <row r="429" spans="1:13" x14ac:dyDescent="0.2">
      <c r="A429">
        <v>0.36872715892074059</v>
      </c>
      <c r="B429" t="s">
        <v>15</v>
      </c>
      <c r="C429">
        <v>1</v>
      </c>
      <c r="D429">
        <v>0</v>
      </c>
      <c r="E429" s="13">
        <v>1</v>
      </c>
      <c r="F429">
        <v>1</v>
      </c>
      <c r="G429">
        <v>1</v>
      </c>
      <c r="H429">
        <v>1</v>
      </c>
      <c r="I429">
        <v>1</v>
      </c>
      <c r="J429">
        <v>0</v>
      </c>
      <c r="K429">
        <v>0</v>
      </c>
      <c r="L429">
        <v>2</v>
      </c>
      <c r="M429">
        <v>2</v>
      </c>
    </row>
    <row r="430" spans="1:13" x14ac:dyDescent="0.2">
      <c r="A430">
        <v>9.7981447488199924E-2</v>
      </c>
      <c r="B430" t="s">
        <v>18</v>
      </c>
      <c r="C430">
        <v>0</v>
      </c>
      <c r="D430">
        <v>1</v>
      </c>
      <c r="E430" s="13">
        <v>1</v>
      </c>
      <c r="F430">
        <v>4</v>
      </c>
      <c r="G430">
        <v>0</v>
      </c>
      <c r="H430">
        <v>1</v>
      </c>
      <c r="I430">
        <v>1</v>
      </c>
      <c r="J430">
        <v>3</v>
      </c>
      <c r="K430">
        <v>2</v>
      </c>
      <c r="L430">
        <v>2</v>
      </c>
      <c r="M430">
        <v>0</v>
      </c>
    </row>
    <row r="431" spans="1:13" x14ac:dyDescent="0.2">
      <c r="A431">
        <v>0.49699371515453428</v>
      </c>
      <c r="B431" t="s">
        <v>18</v>
      </c>
      <c r="C431">
        <v>1</v>
      </c>
      <c r="D431">
        <v>0</v>
      </c>
      <c r="E431" s="13">
        <v>0</v>
      </c>
      <c r="F431">
        <v>0</v>
      </c>
      <c r="G431">
        <v>3</v>
      </c>
      <c r="H431">
        <v>0</v>
      </c>
      <c r="I431">
        <v>1</v>
      </c>
      <c r="J431">
        <v>1</v>
      </c>
      <c r="K431">
        <v>2</v>
      </c>
      <c r="L431">
        <v>0</v>
      </c>
      <c r="M431">
        <v>2</v>
      </c>
    </row>
    <row r="432" spans="1:13" x14ac:dyDescent="0.2">
      <c r="A432">
        <v>0.51696908160309696</v>
      </c>
      <c r="B432" t="s">
        <v>18</v>
      </c>
      <c r="C432">
        <v>1</v>
      </c>
      <c r="D432">
        <v>0</v>
      </c>
      <c r="E432" s="13">
        <v>0</v>
      </c>
      <c r="F432">
        <v>3</v>
      </c>
      <c r="G432">
        <v>2</v>
      </c>
      <c r="H432">
        <v>4</v>
      </c>
      <c r="I432">
        <v>1</v>
      </c>
      <c r="J432">
        <v>2</v>
      </c>
      <c r="K432">
        <v>3</v>
      </c>
      <c r="L432">
        <v>2</v>
      </c>
      <c r="M432">
        <v>0</v>
      </c>
    </row>
    <row r="433" spans="1:13" x14ac:dyDescent="0.2">
      <c r="A433">
        <v>0.67946596785078262</v>
      </c>
      <c r="B433" t="s">
        <v>15</v>
      </c>
      <c r="C433">
        <v>1</v>
      </c>
      <c r="D433">
        <v>1</v>
      </c>
      <c r="E433" s="13">
        <v>0</v>
      </c>
      <c r="F433">
        <v>0</v>
      </c>
      <c r="G433">
        <v>3</v>
      </c>
      <c r="H433">
        <v>2</v>
      </c>
      <c r="I433">
        <v>1</v>
      </c>
      <c r="J433">
        <v>0</v>
      </c>
      <c r="K433">
        <v>0</v>
      </c>
      <c r="L433">
        <v>2</v>
      </c>
      <c r="M433">
        <v>2</v>
      </c>
    </row>
    <row r="434" spans="1:13" x14ac:dyDescent="0.2">
      <c r="A434">
        <v>0.18649293968251923</v>
      </c>
      <c r="B434" t="s">
        <v>15</v>
      </c>
      <c r="C434">
        <v>0</v>
      </c>
      <c r="D434">
        <v>0</v>
      </c>
      <c r="E434" s="13">
        <v>1</v>
      </c>
      <c r="F434">
        <v>0</v>
      </c>
      <c r="G434">
        <v>2</v>
      </c>
      <c r="H434">
        <v>1</v>
      </c>
      <c r="I434">
        <v>1</v>
      </c>
      <c r="J434">
        <v>3</v>
      </c>
      <c r="K434">
        <v>4</v>
      </c>
      <c r="L434">
        <v>2</v>
      </c>
      <c r="M434">
        <v>2</v>
      </c>
    </row>
    <row r="435" spans="1:13" x14ac:dyDescent="0.2">
      <c r="A435">
        <v>0.4091401795721451</v>
      </c>
      <c r="B435" t="s">
        <v>18</v>
      </c>
      <c r="C435">
        <v>1</v>
      </c>
      <c r="D435">
        <v>0</v>
      </c>
      <c r="E435" s="13">
        <v>0</v>
      </c>
      <c r="F435">
        <v>3</v>
      </c>
      <c r="G435">
        <v>3</v>
      </c>
      <c r="H435">
        <v>0</v>
      </c>
      <c r="I435">
        <v>0</v>
      </c>
      <c r="J435">
        <v>1</v>
      </c>
      <c r="K435">
        <v>0</v>
      </c>
      <c r="L435">
        <v>0</v>
      </c>
      <c r="M435">
        <v>2</v>
      </c>
    </row>
    <row r="436" spans="1:13" x14ac:dyDescent="0.2">
      <c r="A436">
        <v>0.36748800351665156</v>
      </c>
      <c r="B436" t="s">
        <v>15</v>
      </c>
      <c r="C436">
        <v>0</v>
      </c>
      <c r="D436">
        <v>0</v>
      </c>
      <c r="E436" s="13">
        <v>0</v>
      </c>
      <c r="F436">
        <v>3</v>
      </c>
      <c r="G436">
        <v>2</v>
      </c>
      <c r="H436">
        <v>4</v>
      </c>
      <c r="I436">
        <v>1</v>
      </c>
      <c r="J436">
        <v>2</v>
      </c>
      <c r="K436">
        <v>3</v>
      </c>
      <c r="L436">
        <v>2</v>
      </c>
      <c r="M436">
        <v>0</v>
      </c>
    </row>
    <row r="437" spans="1:13" x14ac:dyDescent="0.2">
      <c r="A437">
        <v>0.58503546167288556</v>
      </c>
      <c r="B437" t="s">
        <v>18</v>
      </c>
      <c r="C437">
        <v>1</v>
      </c>
      <c r="D437">
        <v>0</v>
      </c>
      <c r="E437" s="13">
        <v>0</v>
      </c>
      <c r="F437">
        <v>2</v>
      </c>
      <c r="G437">
        <v>0</v>
      </c>
      <c r="H437">
        <v>0</v>
      </c>
      <c r="I437">
        <v>0</v>
      </c>
      <c r="J437">
        <v>1</v>
      </c>
      <c r="K437">
        <v>2</v>
      </c>
      <c r="L437">
        <v>0</v>
      </c>
      <c r="M437">
        <v>1</v>
      </c>
    </row>
    <row r="438" spans="1:13" x14ac:dyDescent="0.2">
      <c r="A438">
        <v>0.97217570010336318</v>
      </c>
      <c r="B438" t="s">
        <v>15</v>
      </c>
      <c r="C438">
        <v>0</v>
      </c>
      <c r="D438">
        <v>0</v>
      </c>
      <c r="E438" s="13">
        <v>1</v>
      </c>
      <c r="F438">
        <v>2</v>
      </c>
      <c r="G438">
        <v>2</v>
      </c>
      <c r="H438">
        <v>4</v>
      </c>
      <c r="I438">
        <v>1</v>
      </c>
      <c r="J438">
        <v>2</v>
      </c>
      <c r="K438">
        <v>3</v>
      </c>
      <c r="L438">
        <v>2</v>
      </c>
      <c r="M438">
        <v>0</v>
      </c>
    </row>
    <row r="439" spans="1:13" x14ac:dyDescent="0.2">
      <c r="A439">
        <v>0.46621509841491937</v>
      </c>
      <c r="B439" t="s">
        <v>15</v>
      </c>
      <c r="C439">
        <v>1</v>
      </c>
      <c r="D439">
        <v>0</v>
      </c>
      <c r="E439" s="13">
        <v>0</v>
      </c>
      <c r="F439">
        <v>3</v>
      </c>
      <c r="G439">
        <v>3</v>
      </c>
      <c r="H439">
        <v>0</v>
      </c>
      <c r="I439">
        <v>1</v>
      </c>
      <c r="J439">
        <v>2</v>
      </c>
      <c r="K439">
        <v>0</v>
      </c>
      <c r="L439">
        <v>0</v>
      </c>
      <c r="M439">
        <v>2</v>
      </c>
    </row>
    <row r="440" spans="1:13" x14ac:dyDescent="0.2">
      <c r="A440">
        <v>0.41567895075252193</v>
      </c>
      <c r="B440" t="s">
        <v>15</v>
      </c>
      <c r="C440">
        <v>1</v>
      </c>
      <c r="D440">
        <v>0</v>
      </c>
      <c r="E440" s="13">
        <v>1</v>
      </c>
      <c r="F440">
        <v>0</v>
      </c>
      <c r="G440">
        <v>1</v>
      </c>
      <c r="H440">
        <v>4</v>
      </c>
      <c r="I440">
        <v>0</v>
      </c>
      <c r="J440">
        <v>0</v>
      </c>
      <c r="K440">
        <v>0</v>
      </c>
      <c r="L440">
        <v>0</v>
      </c>
      <c r="M440">
        <v>0</v>
      </c>
    </row>
    <row r="441" spans="1:13" x14ac:dyDescent="0.2">
      <c r="A441">
        <v>0.89801112125924554</v>
      </c>
      <c r="B441" t="s">
        <v>18</v>
      </c>
      <c r="C441">
        <v>0</v>
      </c>
      <c r="D441">
        <v>1</v>
      </c>
      <c r="E441" s="13">
        <v>1</v>
      </c>
      <c r="F441">
        <v>5</v>
      </c>
      <c r="G441">
        <v>3</v>
      </c>
      <c r="H441">
        <v>4</v>
      </c>
      <c r="I441">
        <v>1</v>
      </c>
      <c r="J441">
        <v>2</v>
      </c>
      <c r="K441">
        <v>0</v>
      </c>
      <c r="L441">
        <v>2</v>
      </c>
      <c r="M441">
        <v>0</v>
      </c>
    </row>
    <row r="442" spans="1:13" x14ac:dyDescent="0.2">
      <c r="A442">
        <v>9.9791077461910405E-2</v>
      </c>
      <c r="B442" t="s">
        <v>15</v>
      </c>
      <c r="C442">
        <v>1</v>
      </c>
      <c r="D442">
        <v>1</v>
      </c>
      <c r="E442" s="13">
        <v>1</v>
      </c>
      <c r="F442">
        <v>0</v>
      </c>
      <c r="G442">
        <v>0</v>
      </c>
      <c r="H442">
        <v>3</v>
      </c>
      <c r="I442">
        <v>0</v>
      </c>
      <c r="J442">
        <v>3</v>
      </c>
      <c r="K442">
        <v>4</v>
      </c>
      <c r="L442">
        <v>2</v>
      </c>
      <c r="M442">
        <v>2</v>
      </c>
    </row>
    <row r="443" spans="1:13" x14ac:dyDescent="0.2">
      <c r="A443">
        <v>0.34313492896767839</v>
      </c>
      <c r="B443" t="s">
        <v>15</v>
      </c>
      <c r="C443">
        <v>0</v>
      </c>
      <c r="D443">
        <v>1</v>
      </c>
      <c r="E443" s="13">
        <v>1</v>
      </c>
      <c r="F443">
        <v>2</v>
      </c>
      <c r="G443">
        <v>3</v>
      </c>
      <c r="H443">
        <v>4</v>
      </c>
      <c r="I443">
        <v>1</v>
      </c>
      <c r="J443">
        <v>2</v>
      </c>
      <c r="K443">
        <v>3</v>
      </c>
      <c r="L443">
        <v>2</v>
      </c>
      <c r="M443">
        <v>0</v>
      </c>
    </row>
    <row r="444" spans="1:13" x14ac:dyDescent="0.2">
      <c r="A444">
        <v>0.26760595024618061</v>
      </c>
      <c r="B444" t="s">
        <v>15</v>
      </c>
      <c r="C444">
        <v>1</v>
      </c>
      <c r="D444">
        <v>1</v>
      </c>
      <c r="E444" s="13">
        <v>1</v>
      </c>
      <c r="F444">
        <v>4</v>
      </c>
      <c r="G444">
        <v>1</v>
      </c>
      <c r="H444">
        <v>1</v>
      </c>
      <c r="I444">
        <v>1</v>
      </c>
      <c r="J444">
        <v>0</v>
      </c>
      <c r="K444">
        <v>0</v>
      </c>
      <c r="L444">
        <v>2</v>
      </c>
      <c r="M444">
        <v>2</v>
      </c>
    </row>
    <row r="445" spans="1:13" x14ac:dyDescent="0.2">
      <c r="A445">
        <v>0.67088879169261351</v>
      </c>
      <c r="B445" t="s">
        <v>15</v>
      </c>
      <c r="C445">
        <v>0</v>
      </c>
      <c r="D445">
        <v>0</v>
      </c>
      <c r="E445" s="13">
        <v>0</v>
      </c>
      <c r="F445">
        <v>1</v>
      </c>
      <c r="G445">
        <v>0</v>
      </c>
      <c r="H445">
        <v>4</v>
      </c>
      <c r="I445">
        <v>1</v>
      </c>
      <c r="J445">
        <v>1</v>
      </c>
      <c r="K445">
        <v>0</v>
      </c>
      <c r="L445">
        <v>0</v>
      </c>
      <c r="M445">
        <v>0</v>
      </c>
    </row>
    <row r="446" spans="1:13" x14ac:dyDescent="0.2">
      <c r="A446">
        <v>4.146124483181679E-2</v>
      </c>
      <c r="B446" t="s">
        <v>18</v>
      </c>
      <c r="C446">
        <v>1</v>
      </c>
      <c r="D446">
        <v>1</v>
      </c>
      <c r="E446" s="13">
        <v>0</v>
      </c>
      <c r="F446">
        <v>0</v>
      </c>
      <c r="G446">
        <v>2</v>
      </c>
      <c r="H446">
        <v>2</v>
      </c>
      <c r="I446">
        <v>0</v>
      </c>
      <c r="J446">
        <v>1</v>
      </c>
      <c r="K446">
        <v>1</v>
      </c>
      <c r="L446">
        <v>0</v>
      </c>
      <c r="M446">
        <v>2</v>
      </c>
    </row>
    <row r="447" spans="1:13" x14ac:dyDescent="0.2">
      <c r="A447">
        <v>0.61579331780848456</v>
      </c>
      <c r="B447" t="s">
        <v>15</v>
      </c>
      <c r="C447">
        <v>0</v>
      </c>
      <c r="D447">
        <v>0</v>
      </c>
      <c r="E447" s="13">
        <v>0</v>
      </c>
      <c r="F447">
        <v>1</v>
      </c>
      <c r="G447">
        <v>0</v>
      </c>
      <c r="H447">
        <v>4</v>
      </c>
      <c r="I447">
        <v>1</v>
      </c>
      <c r="J447">
        <v>1</v>
      </c>
      <c r="K447">
        <v>1</v>
      </c>
      <c r="L447">
        <v>0</v>
      </c>
      <c r="M447">
        <v>2</v>
      </c>
    </row>
    <row r="448" spans="1:13" x14ac:dyDescent="0.2">
      <c r="A448">
        <v>0.33674981151460148</v>
      </c>
      <c r="B448" t="s">
        <v>18</v>
      </c>
      <c r="C448">
        <v>0</v>
      </c>
      <c r="D448">
        <v>0</v>
      </c>
      <c r="E448" s="13">
        <v>1</v>
      </c>
      <c r="F448">
        <v>0</v>
      </c>
      <c r="G448">
        <v>1</v>
      </c>
      <c r="H448">
        <v>1</v>
      </c>
      <c r="I448">
        <v>1</v>
      </c>
      <c r="J448">
        <v>1</v>
      </c>
      <c r="K448">
        <v>4</v>
      </c>
      <c r="L448">
        <v>2</v>
      </c>
      <c r="M448">
        <v>0</v>
      </c>
    </row>
    <row r="449" spans="1:13" x14ac:dyDescent="0.2">
      <c r="A449">
        <v>0.61182252665598269</v>
      </c>
      <c r="B449" t="s">
        <v>15</v>
      </c>
      <c r="C449">
        <v>0</v>
      </c>
      <c r="D449">
        <v>0</v>
      </c>
      <c r="E449" s="13">
        <v>0</v>
      </c>
      <c r="F449">
        <v>1</v>
      </c>
      <c r="G449">
        <v>0</v>
      </c>
      <c r="H449">
        <v>4</v>
      </c>
      <c r="I449">
        <v>1</v>
      </c>
      <c r="J449">
        <v>0</v>
      </c>
      <c r="K449">
        <v>1</v>
      </c>
      <c r="L449">
        <v>0</v>
      </c>
      <c r="M449">
        <v>2</v>
      </c>
    </row>
    <row r="450" spans="1:13" x14ac:dyDescent="0.2">
      <c r="A450">
        <v>8.8782439955141013E-2</v>
      </c>
      <c r="B450" t="s">
        <v>18</v>
      </c>
      <c r="C450">
        <v>0</v>
      </c>
      <c r="D450">
        <v>0</v>
      </c>
      <c r="E450" s="13">
        <v>0</v>
      </c>
      <c r="F450">
        <v>3</v>
      </c>
      <c r="G450">
        <v>1</v>
      </c>
      <c r="H450">
        <v>0</v>
      </c>
      <c r="I450">
        <v>1</v>
      </c>
      <c r="J450">
        <v>0</v>
      </c>
      <c r="K450">
        <v>0</v>
      </c>
      <c r="L450">
        <v>0</v>
      </c>
      <c r="M450">
        <v>0</v>
      </c>
    </row>
    <row r="451" spans="1:13" x14ac:dyDescent="0.2">
      <c r="A451">
        <v>0.40856990391382852</v>
      </c>
      <c r="B451" t="s">
        <v>18</v>
      </c>
      <c r="C451">
        <v>0</v>
      </c>
      <c r="D451">
        <v>0</v>
      </c>
      <c r="E451" s="13">
        <v>0</v>
      </c>
      <c r="F451">
        <v>1</v>
      </c>
      <c r="G451">
        <v>0</v>
      </c>
      <c r="H451">
        <v>4</v>
      </c>
      <c r="I451">
        <v>1</v>
      </c>
      <c r="J451">
        <v>0</v>
      </c>
      <c r="K451">
        <v>0</v>
      </c>
      <c r="L451">
        <v>0</v>
      </c>
      <c r="M451">
        <v>0</v>
      </c>
    </row>
    <row r="452" spans="1:13" x14ac:dyDescent="0.2">
      <c r="A452">
        <v>0.67394857965914357</v>
      </c>
      <c r="B452" t="s">
        <v>15</v>
      </c>
      <c r="C452">
        <v>1</v>
      </c>
      <c r="D452">
        <v>0</v>
      </c>
      <c r="E452" s="13">
        <v>0</v>
      </c>
      <c r="F452">
        <v>2</v>
      </c>
      <c r="G452">
        <v>2</v>
      </c>
      <c r="H452">
        <v>2</v>
      </c>
      <c r="I452">
        <v>1</v>
      </c>
      <c r="J452">
        <v>0</v>
      </c>
      <c r="K452">
        <v>0</v>
      </c>
      <c r="L452">
        <v>0</v>
      </c>
      <c r="M452">
        <v>2</v>
      </c>
    </row>
    <row r="453" spans="1:13" x14ac:dyDescent="0.2">
      <c r="A453">
        <v>0.72654454678009284</v>
      </c>
      <c r="B453" t="s">
        <v>18</v>
      </c>
      <c r="C453">
        <v>0</v>
      </c>
      <c r="D453">
        <v>0</v>
      </c>
      <c r="E453" s="13">
        <v>0</v>
      </c>
      <c r="F453">
        <v>1</v>
      </c>
      <c r="G453">
        <v>0</v>
      </c>
      <c r="H453">
        <v>4</v>
      </c>
      <c r="I453">
        <v>1</v>
      </c>
      <c r="J453">
        <v>0</v>
      </c>
      <c r="K453">
        <v>0</v>
      </c>
      <c r="L453">
        <v>0</v>
      </c>
      <c r="M453">
        <v>0</v>
      </c>
    </row>
    <row r="454" spans="1:13" x14ac:dyDescent="0.2">
      <c r="A454">
        <v>0.69005272090319958</v>
      </c>
      <c r="B454" t="s">
        <v>18</v>
      </c>
      <c r="C454">
        <v>0</v>
      </c>
      <c r="D454">
        <v>0</v>
      </c>
      <c r="E454" s="13">
        <v>0</v>
      </c>
      <c r="F454">
        <v>2</v>
      </c>
      <c r="G454">
        <v>3</v>
      </c>
      <c r="H454">
        <v>0</v>
      </c>
      <c r="I454">
        <v>0</v>
      </c>
      <c r="J454">
        <v>2</v>
      </c>
      <c r="K454">
        <v>0</v>
      </c>
      <c r="L454">
        <v>2</v>
      </c>
      <c r="M454">
        <v>1</v>
      </c>
    </row>
    <row r="455" spans="1:13" x14ac:dyDescent="0.2">
      <c r="A455">
        <v>0.55222377380098187</v>
      </c>
      <c r="B455" t="s">
        <v>18</v>
      </c>
      <c r="C455">
        <v>1</v>
      </c>
      <c r="D455">
        <v>0</v>
      </c>
      <c r="E455" s="13">
        <v>1</v>
      </c>
      <c r="F455">
        <v>5</v>
      </c>
      <c r="G455">
        <v>3</v>
      </c>
      <c r="H455">
        <v>4</v>
      </c>
      <c r="I455">
        <v>1</v>
      </c>
      <c r="J455">
        <v>2</v>
      </c>
      <c r="K455">
        <v>3</v>
      </c>
      <c r="L455">
        <v>2</v>
      </c>
      <c r="M455">
        <v>0</v>
      </c>
    </row>
    <row r="456" spans="1:13" x14ac:dyDescent="0.2">
      <c r="A456">
        <v>0.7310843731002693</v>
      </c>
      <c r="B456" t="s">
        <v>18</v>
      </c>
      <c r="C456">
        <v>1</v>
      </c>
      <c r="D456">
        <v>1</v>
      </c>
      <c r="E456" s="13">
        <v>0</v>
      </c>
      <c r="F456">
        <v>0</v>
      </c>
      <c r="G456">
        <v>2</v>
      </c>
      <c r="H456">
        <v>2</v>
      </c>
      <c r="I456">
        <v>0</v>
      </c>
      <c r="J456">
        <v>1</v>
      </c>
      <c r="K456">
        <v>2</v>
      </c>
      <c r="L456">
        <v>0</v>
      </c>
      <c r="M456">
        <v>2</v>
      </c>
    </row>
    <row r="457" spans="1:13" x14ac:dyDescent="0.2">
      <c r="A457">
        <v>5.5352668079182266E-2</v>
      </c>
      <c r="B457" t="s">
        <v>15</v>
      </c>
      <c r="C457">
        <v>0</v>
      </c>
      <c r="D457">
        <v>0</v>
      </c>
      <c r="E457" s="13">
        <v>1</v>
      </c>
      <c r="F457">
        <v>4</v>
      </c>
      <c r="G457">
        <v>3</v>
      </c>
      <c r="H457">
        <v>3</v>
      </c>
      <c r="I457">
        <v>0</v>
      </c>
      <c r="J457">
        <v>1</v>
      </c>
      <c r="K457">
        <v>2</v>
      </c>
      <c r="L457">
        <v>0</v>
      </c>
      <c r="M457">
        <v>0</v>
      </c>
    </row>
    <row r="458" spans="1:13" x14ac:dyDescent="0.2">
      <c r="A458">
        <v>0.53949635388313577</v>
      </c>
      <c r="B458" t="s">
        <v>18</v>
      </c>
      <c r="C458">
        <v>1</v>
      </c>
      <c r="D458">
        <v>1</v>
      </c>
      <c r="E458" s="13">
        <v>1</v>
      </c>
      <c r="F458">
        <v>3</v>
      </c>
      <c r="G458">
        <v>2</v>
      </c>
      <c r="H458">
        <v>3</v>
      </c>
      <c r="I458">
        <v>0</v>
      </c>
      <c r="J458">
        <v>4</v>
      </c>
      <c r="K458">
        <v>3</v>
      </c>
      <c r="L458">
        <v>0</v>
      </c>
      <c r="M458">
        <v>0</v>
      </c>
    </row>
    <row r="459" spans="1:13" x14ac:dyDescent="0.2">
      <c r="A459">
        <v>0.94351429880754512</v>
      </c>
      <c r="B459" t="s">
        <v>18</v>
      </c>
      <c r="C459">
        <v>0</v>
      </c>
      <c r="D459">
        <v>0</v>
      </c>
      <c r="E459" s="13">
        <v>0</v>
      </c>
      <c r="F459">
        <v>1</v>
      </c>
      <c r="G459">
        <v>3</v>
      </c>
      <c r="H459">
        <v>2</v>
      </c>
      <c r="I459">
        <v>1</v>
      </c>
      <c r="J459">
        <v>0</v>
      </c>
      <c r="K459">
        <v>0</v>
      </c>
      <c r="L459">
        <v>0</v>
      </c>
      <c r="M459">
        <v>1</v>
      </c>
    </row>
    <row r="460" spans="1:13" x14ac:dyDescent="0.2">
      <c r="A460">
        <v>1.4641029239315873E-2</v>
      </c>
      <c r="B460" t="s">
        <v>15</v>
      </c>
      <c r="C460">
        <v>0</v>
      </c>
      <c r="D460">
        <v>1</v>
      </c>
      <c r="E460" s="13">
        <v>1</v>
      </c>
      <c r="F460">
        <v>0</v>
      </c>
      <c r="G460">
        <v>4</v>
      </c>
      <c r="H460">
        <v>3</v>
      </c>
      <c r="I460">
        <v>1</v>
      </c>
      <c r="J460">
        <v>4</v>
      </c>
      <c r="K460">
        <v>4</v>
      </c>
      <c r="L460">
        <v>2</v>
      </c>
      <c r="M460">
        <v>2</v>
      </c>
    </row>
    <row r="461" spans="1:13" x14ac:dyDescent="0.2">
      <c r="A461">
        <v>0.56329532627139889</v>
      </c>
      <c r="B461" t="s">
        <v>18</v>
      </c>
      <c r="C461">
        <v>1</v>
      </c>
      <c r="D461">
        <v>0</v>
      </c>
      <c r="E461" s="13">
        <v>1</v>
      </c>
      <c r="F461">
        <v>0</v>
      </c>
      <c r="G461">
        <v>0</v>
      </c>
      <c r="H461">
        <v>3</v>
      </c>
      <c r="I461">
        <v>0</v>
      </c>
      <c r="J461">
        <v>3</v>
      </c>
      <c r="K461">
        <v>4</v>
      </c>
      <c r="L461">
        <v>2</v>
      </c>
      <c r="M461">
        <v>2</v>
      </c>
    </row>
    <row r="462" spans="1:13" x14ac:dyDescent="0.2">
      <c r="A462">
        <v>0.3648453809373392</v>
      </c>
      <c r="B462" t="s">
        <v>15</v>
      </c>
      <c r="C462">
        <v>1</v>
      </c>
      <c r="D462">
        <v>1</v>
      </c>
      <c r="E462" s="13">
        <v>0</v>
      </c>
      <c r="F462">
        <v>0</v>
      </c>
      <c r="G462">
        <v>4</v>
      </c>
      <c r="H462">
        <v>2</v>
      </c>
      <c r="I462">
        <v>1</v>
      </c>
      <c r="J462">
        <v>2</v>
      </c>
      <c r="K462">
        <v>1</v>
      </c>
      <c r="L462">
        <v>0</v>
      </c>
      <c r="M462">
        <v>2</v>
      </c>
    </row>
    <row r="463" spans="1:13" x14ac:dyDescent="0.2">
      <c r="A463">
        <v>0.5379116369283693</v>
      </c>
      <c r="B463" t="s">
        <v>15</v>
      </c>
      <c r="C463">
        <v>0</v>
      </c>
      <c r="D463">
        <v>0</v>
      </c>
      <c r="E463" s="13">
        <v>1</v>
      </c>
      <c r="F463">
        <v>1</v>
      </c>
      <c r="G463">
        <v>0</v>
      </c>
      <c r="H463">
        <v>1</v>
      </c>
      <c r="I463">
        <v>1</v>
      </c>
      <c r="J463">
        <v>2</v>
      </c>
      <c r="K463">
        <v>0</v>
      </c>
      <c r="L463">
        <v>2</v>
      </c>
      <c r="M463">
        <v>0</v>
      </c>
    </row>
    <row r="464" spans="1:13" x14ac:dyDescent="0.2">
      <c r="A464">
        <v>3.4564331584140406E-3</v>
      </c>
      <c r="B464" t="s">
        <v>15</v>
      </c>
      <c r="C464">
        <v>0</v>
      </c>
      <c r="D464">
        <v>0</v>
      </c>
      <c r="E464" s="13">
        <v>0</v>
      </c>
      <c r="F464">
        <v>0</v>
      </c>
      <c r="G464">
        <v>0</v>
      </c>
      <c r="H464">
        <v>0</v>
      </c>
      <c r="I464">
        <v>1</v>
      </c>
      <c r="J464">
        <v>0</v>
      </c>
      <c r="K464">
        <v>0</v>
      </c>
      <c r="L464">
        <v>0</v>
      </c>
      <c r="M464">
        <v>0</v>
      </c>
    </row>
    <row r="465" spans="1:13" x14ac:dyDescent="0.2">
      <c r="A465">
        <v>0.71920994226027413</v>
      </c>
      <c r="B465" t="s">
        <v>18</v>
      </c>
      <c r="C465">
        <v>1</v>
      </c>
      <c r="D465">
        <v>1</v>
      </c>
      <c r="E465" s="13">
        <v>0</v>
      </c>
      <c r="F465">
        <v>2</v>
      </c>
      <c r="G465">
        <v>2</v>
      </c>
      <c r="H465">
        <v>2</v>
      </c>
      <c r="I465">
        <v>1</v>
      </c>
      <c r="J465">
        <v>1</v>
      </c>
      <c r="K465">
        <v>0</v>
      </c>
      <c r="L465">
        <v>0</v>
      </c>
      <c r="M465">
        <v>0</v>
      </c>
    </row>
    <row r="466" spans="1:13" x14ac:dyDescent="0.2">
      <c r="A466">
        <v>0.50189706924840716</v>
      </c>
      <c r="B466" t="s">
        <v>15</v>
      </c>
      <c r="C466">
        <v>1</v>
      </c>
      <c r="D466">
        <v>0</v>
      </c>
      <c r="E466" s="13">
        <v>0</v>
      </c>
      <c r="F466">
        <v>3</v>
      </c>
      <c r="G466">
        <v>0</v>
      </c>
      <c r="H466">
        <v>0</v>
      </c>
      <c r="I466">
        <v>1</v>
      </c>
      <c r="J466">
        <v>0</v>
      </c>
      <c r="K466">
        <v>0</v>
      </c>
      <c r="L466">
        <v>0</v>
      </c>
      <c r="M466">
        <v>0</v>
      </c>
    </row>
    <row r="467" spans="1:13" x14ac:dyDescent="0.2">
      <c r="A467">
        <v>0.19690053012365616</v>
      </c>
      <c r="B467" t="s">
        <v>18</v>
      </c>
      <c r="C467">
        <v>0</v>
      </c>
      <c r="D467">
        <v>1</v>
      </c>
      <c r="E467" s="13">
        <v>0</v>
      </c>
      <c r="F467">
        <v>2</v>
      </c>
      <c r="G467">
        <v>0</v>
      </c>
      <c r="H467">
        <v>1</v>
      </c>
      <c r="I467">
        <v>1</v>
      </c>
      <c r="J467">
        <v>2</v>
      </c>
      <c r="K467">
        <v>0</v>
      </c>
      <c r="L467">
        <v>2</v>
      </c>
      <c r="M467">
        <v>1</v>
      </c>
    </row>
    <row r="468" spans="1:13" x14ac:dyDescent="0.2">
      <c r="A468">
        <v>0.80540997539123749</v>
      </c>
      <c r="B468" t="s">
        <v>15</v>
      </c>
      <c r="C468">
        <v>1</v>
      </c>
      <c r="D468">
        <v>0</v>
      </c>
      <c r="E468" s="13">
        <v>0</v>
      </c>
      <c r="F468">
        <v>3</v>
      </c>
      <c r="G468">
        <v>0</v>
      </c>
      <c r="H468">
        <v>0</v>
      </c>
      <c r="I468">
        <v>1</v>
      </c>
      <c r="J468">
        <v>0</v>
      </c>
      <c r="K468">
        <v>0</v>
      </c>
      <c r="L468">
        <v>0</v>
      </c>
      <c r="M468">
        <v>0</v>
      </c>
    </row>
    <row r="469" spans="1:13" x14ac:dyDescent="0.2">
      <c r="A469">
        <v>0.14578315741913528</v>
      </c>
      <c r="B469" t="s">
        <v>15</v>
      </c>
      <c r="C469">
        <v>1</v>
      </c>
      <c r="D469">
        <v>1</v>
      </c>
      <c r="E469" s="13">
        <v>1</v>
      </c>
      <c r="F469">
        <v>1</v>
      </c>
      <c r="G469">
        <v>0</v>
      </c>
      <c r="H469">
        <v>1</v>
      </c>
      <c r="I469">
        <v>0</v>
      </c>
      <c r="J469">
        <v>3</v>
      </c>
      <c r="K469">
        <v>0</v>
      </c>
      <c r="L469">
        <v>2</v>
      </c>
      <c r="M469">
        <v>0</v>
      </c>
    </row>
    <row r="470" spans="1:13" x14ac:dyDescent="0.2">
      <c r="A470">
        <v>0.95966920035814185</v>
      </c>
      <c r="B470" t="s">
        <v>18</v>
      </c>
      <c r="C470">
        <v>0</v>
      </c>
      <c r="D470">
        <v>0</v>
      </c>
      <c r="E470" s="13">
        <v>1</v>
      </c>
      <c r="F470">
        <v>5</v>
      </c>
      <c r="G470">
        <v>1</v>
      </c>
      <c r="H470">
        <v>1</v>
      </c>
      <c r="I470">
        <v>1</v>
      </c>
      <c r="J470">
        <v>3</v>
      </c>
      <c r="K470">
        <v>0</v>
      </c>
      <c r="L470">
        <v>2</v>
      </c>
      <c r="M470">
        <v>0</v>
      </c>
    </row>
    <row r="471" spans="1:13" x14ac:dyDescent="0.2">
      <c r="A471">
        <v>0.70677937356757492</v>
      </c>
      <c r="B471" t="s">
        <v>18</v>
      </c>
      <c r="C471">
        <v>0</v>
      </c>
      <c r="D471">
        <v>0</v>
      </c>
      <c r="E471" s="13">
        <v>0</v>
      </c>
      <c r="F471">
        <v>1</v>
      </c>
      <c r="G471">
        <v>0</v>
      </c>
      <c r="H471">
        <v>0</v>
      </c>
      <c r="I471">
        <v>1</v>
      </c>
      <c r="J471">
        <v>0</v>
      </c>
      <c r="K471">
        <v>0</v>
      </c>
      <c r="L471">
        <v>0</v>
      </c>
      <c r="M471">
        <v>1</v>
      </c>
    </row>
    <row r="472" spans="1:13" x14ac:dyDescent="0.2">
      <c r="A472">
        <v>0.2447346133116497</v>
      </c>
      <c r="B472" t="s">
        <v>18</v>
      </c>
      <c r="C472">
        <v>1</v>
      </c>
      <c r="D472">
        <v>1</v>
      </c>
      <c r="E472" s="13">
        <v>0</v>
      </c>
      <c r="F472">
        <v>0</v>
      </c>
      <c r="G472">
        <v>2</v>
      </c>
      <c r="H472">
        <v>2</v>
      </c>
      <c r="I472">
        <v>0</v>
      </c>
      <c r="J472">
        <v>1</v>
      </c>
      <c r="K472">
        <v>1</v>
      </c>
      <c r="L472">
        <v>0</v>
      </c>
      <c r="M472">
        <v>2</v>
      </c>
    </row>
    <row r="473" spans="1:13" x14ac:dyDescent="0.2">
      <c r="A473">
        <v>0.57703647500693678</v>
      </c>
      <c r="B473" t="s">
        <v>15</v>
      </c>
      <c r="C473">
        <v>1</v>
      </c>
      <c r="D473">
        <v>1</v>
      </c>
      <c r="E473" s="13">
        <v>1</v>
      </c>
      <c r="F473">
        <v>0</v>
      </c>
      <c r="G473">
        <v>0</v>
      </c>
      <c r="H473">
        <v>3</v>
      </c>
      <c r="I473">
        <v>0</v>
      </c>
      <c r="J473">
        <v>2</v>
      </c>
      <c r="K473">
        <v>3</v>
      </c>
      <c r="L473">
        <v>2</v>
      </c>
      <c r="M473">
        <v>0</v>
      </c>
    </row>
    <row r="474" spans="1:13" x14ac:dyDescent="0.2">
      <c r="A474">
        <v>0.8184776704651362</v>
      </c>
      <c r="B474" t="s">
        <v>15</v>
      </c>
      <c r="C474">
        <v>1</v>
      </c>
      <c r="D474">
        <v>0</v>
      </c>
      <c r="E474" s="13">
        <v>0</v>
      </c>
      <c r="F474">
        <v>0</v>
      </c>
      <c r="G474">
        <v>1</v>
      </c>
      <c r="H474">
        <v>0</v>
      </c>
      <c r="I474">
        <v>1</v>
      </c>
      <c r="J474">
        <v>0</v>
      </c>
      <c r="K474">
        <v>0</v>
      </c>
      <c r="L474">
        <v>0</v>
      </c>
      <c r="M474">
        <v>2</v>
      </c>
    </row>
    <row r="475" spans="1:13" x14ac:dyDescent="0.2">
      <c r="A475">
        <v>0.66949981184748963</v>
      </c>
      <c r="B475" t="s">
        <v>15</v>
      </c>
      <c r="C475">
        <v>0</v>
      </c>
      <c r="D475">
        <v>0</v>
      </c>
      <c r="E475" s="13">
        <v>0</v>
      </c>
      <c r="F475">
        <v>0</v>
      </c>
      <c r="G475">
        <v>0</v>
      </c>
      <c r="H475">
        <v>0</v>
      </c>
      <c r="I475">
        <v>1</v>
      </c>
      <c r="J475">
        <v>0</v>
      </c>
      <c r="K475">
        <v>0</v>
      </c>
      <c r="L475">
        <v>0</v>
      </c>
      <c r="M475">
        <v>0</v>
      </c>
    </row>
    <row r="476" spans="1:13" x14ac:dyDescent="0.2">
      <c r="A476">
        <v>0.33961293928376657</v>
      </c>
      <c r="B476" t="s">
        <v>15</v>
      </c>
      <c r="C476">
        <v>0</v>
      </c>
      <c r="D476">
        <v>0</v>
      </c>
      <c r="E476" s="13">
        <v>1</v>
      </c>
      <c r="F476">
        <v>2</v>
      </c>
      <c r="G476">
        <v>0</v>
      </c>
      <c r="H476">
        <v>3</v>
      </c>
      <c r="I476">
        <v>0</v>
      </c>
      <c r="J476">
        <v>0</v>
      </c>
      <c r="K476">
        <v>0</v>
      </c>
      <c r="L476">
        <v>2</v>
      </c>
      <c r="M476">
        <v>2</v>
      </c>
    </row>
    <row r="477" spans="1:13" x14ac:dyDescent="0.2">
      <c r="A477">
        <v>0.72307987719022837</v>
      </c>
      <c r="B477" t="s">
        <v>18</v>
      </c>
      <c r="C477">
        <v>0</v>
      </c>
      <c r="D477">
        <v>1</v>
      </c>
      <c r="E477" s="13">
        <v>0</v>
      </c>
      <c r="F477">
        <v>4</v>
      </c>
      <c r="G477">
        <v>2</v>
      </c>
      <c r="H477">
        <v>4</v>
      </c>
      <c r="I477">
        <v>0</v>
      </c>
      <c r="J477">
        <v>2</v>
      </c>
      <c r="K477">
        <v>1</v>
      </c>
      <c r="L477">
        <v>2</v>
      </c>
      <c r="M477">
        <v>1</v>
      </c>
    </row>
    <row r="478" spans="1:13" x14ac:dyDescent="0.2">
      <c r="A478">
        <v>0.5573621201746698</v>
      </c>
      <c r="B478" t="s">
        <v>15</v>
      </c>
      <c r="C478">
        <v>1</v>
      </c>
      <c r="D478">
        <v>0</v>
      </c>
      <c r="E478" s="13">
        <v>1</v>
      </c>
      <c r="F478">
        <v>0</v>
      </c>
      <c r="G478">
        <v>0</v>
      </c>
      <c r="H478">
        <v>3</v>
      </c>
      <c r="I478">
        <v>1</v>
      </c>
      <c r="J478">
        <v>1</v>
      </c>
      <c r="K478">
        <v>3</v>
      </c>
      <c r="L478">
        <v>2</v>
      </c>
      <c r="M478">
        <v>0</v>
      </c>
    </row>
    <row r="479" spans="1:13" x14ac:dyDescent="0.2">
      <c r="A479">
        <v>0.67855562119527801</v>
      </c>
      <c r="B479" t="s">
        <v>15</v>
      </c>
      <c r="C479">
        <v>0</v>
      </c>
      <c r="D479">
        <v>1</v>
      </c>
      <c r="E479" s="13">
        <v>1</v>
      </c>
      <c r="F479">
        <v>2</v>
      </c>
      <c r="G479">
        <v>2</v>
      </c>
      <c r="H479">
        <v>4</v>
      </c>
      <c r="I479">
        <v>0</v>
      </c>
      <c r="J479">
        <v>2</v>
      </c>
      <c r="K479">
        <v>1</v>
      </c>
      <c r="L479">
        <v>2</v>
      </c>
      <c r="M479">
        <v>0</v>
      </c>
    </row>
    <row r="480" spans="1:13" x14ac:dyDescent="0.2">
      <c r="A480">
        <v>0.72234474765648393</v>
      </c>
      <c r="B480" t="s">
        <v>15</v>
      </c>
      <c r="C480">
        <v>0</v>
      </c>
      <c r="D480">
        <v>1</v>
      </c>
      <c r="E480" s="13">
        <v>0</v>
      </c>
      <c r="F480">
        <v>0</v>
      </c>
      <c r="G480">
        <v>0</v>
      </c>
      <c r="H480">
        <v>0</v>
      </c>
      <c r="I480">
        <v>1</v>
      </c>
      <c r="J480">
        <v>0</v>
      </c>
      <c r="K480">
        <v>0</v>
      </c>
      <c r="L480">
        <v>0</v>
      </c>
      <c r="M480">
        <v>2</v>
      </c>
    </row>
    <row r="481" spans="1:13" x14ac:dyDescent="0.2">
      <c r="A481">
        <v>0.48415248191689741</v>
      </c>
      <c r="B481" t="s">
        <v>15</v>
      </c>
      <c r="C481">
        <v>0</v>
      </c>
      <c r="D481">
        <v>1</v>
      </c>
      <c r="E481" s="13">
        <v>0</v>
      </c>
      <c r="F481">
        <v>1</v>
      </c>
      <c r="G481">
        <v>0</v>
      </c>
      <c r="H481">
        <v>4</v>
      </c>
      <c r="I481">
        <v>1</v>
      </c>
      <c r="J481">
        <v>1</v>
      </c>
      <c r="K481">
        <v>0</v>
      </c>
      <c r="L481">
        <v>0</v>
      </c>
      <c r="M481">
        <v>2</v>
      </c>
    </row>
    <row r="482" spans="1:13" x14ac:dyDescent="0.2">
      <c r="A482">
        <v>0.7618059150621872</v>
      </c>
      <c r="B482" t="s">
        <v>18</v>
      </c>
      <c r="C482">
        <v>0</v>
      </c>
      <c r="D482">
        <v>0</v>
      </c>
      <c r="E482" s="13">
        <v>1</v>
      </c>
      <c r="F482">
        <v>1</v>
      </c>
      <c r="G482">
        <v>0</v>
      </c>
      <c r="H482">
        <v>3</v>
      </c>
      <c r="I482">
        <v>1</v>
      </c>
      <c r="J482">
        <v>1</v>
      </c>
      <c r="K482">
        <v>3</v>
      </c>
      <c r="L482">
        <v>2</v>
      </c>
      <c r="M482">
        <v>0</v>
      </c>
    </row>
    <row r="483" spans="1:13" x14ac:dyDescent="0.2">
      <c r="A483">
        <v>0.24292926553525185</v>
      </c>
      <c r="B483" t="s">
        <v>15</v>
      </c>
      <c r="C483">
        <v>1</v>
      </c>
      <c r="D483">
        <v>0</v>
      </c>
      <c r="E483" s="13">
        <v>0</v>
      </c>
      <c r="F483">
        <v>2</v>
      </c>
      <c r="G483">
        <v>3</v>
      </c>
      <c r="H483">
        <v>0</v>
      </c>
      <c r="I483">
        <v>1</v>
      </c>
      <c r="J483">
        <v>0</v>
      </c>
      <c r="K483">
        <v>1</v>
      </c>
      <c r="L483">
        <v>0</v>
      </c>
      <c r="M483">
        <v>2</v>
      </c>
    </row>
    <row r="484" spans="1:13" x14ac:dyDescent="0.2">
      <c r="A484">
        <v>0.94000199602633205</v>
      </c>
      <c r="B484" t="s">
        <v>15</v>
      </c>
      <c r="C484">
        <v>1</v>
      </c>
      <c r="D484">
        <v>1</v>
      </c>
      <c r="E484" s="13">
        <v>0</v>
      </c>
      <c r="F484">
        <v>0</v>
      </c>
      <c r="G484">
        <v>1</v>
      </c>
      <c r="H484">
        <v>0</v>
      </c>
      <c r="I484">
        <v>0</v>
      </c>
      <c r="J484">
        <v>0</v>
      </c>
      <c r="K484">
        <v>0</v>
      </c>
      <c r="L484">
        <v>0</v>
      </c>
      <c r="M484">
        <v>2</v>
      </c>
    </row>
    <row r="485" spans="1:13" x14ac:dyDescent="0.2">
      <c r="A485">
        <v>0.42148214702933273</v>
      </c>
      <c r="B485" t="s">
        <v>18</v>
      </c>
      <c r="C485">
        <v>0</v>
      </c>
      <c r="D485">
        <v>1</v>
      </c>
      <c r="E485" s="13">
        <v>0</v>
      </c>
      <c r="F485">
        <v>1</v>
      </c>
      <c r="G485">
        <v>1</v>
      </c>
      <c r="H485">
        <v>0</v>
      </c>
      <c r="I485">
        <v>1</v>
      </c>
      <c r="J485">
        <v>0</v>
      </c>
      <c r="K485">
        <v>0</v>
      </c>
      <c r="L485">
        <v>0</v>
      </c>
      <c r="M485">
        <v>1</v>
      </c>
    </row>
    <row r="486" spans="1:13" x14ac:dyDescent="0.2">
      <c r="A486">
        <v>0.27316122748193261</v>
      </c>
      <c r="B486" t="s">
        <v>15</v>
      </c>
      <c r="C486">
        <v>1</v>
      </c>
      <c r="D486">
        <v>0</v>
      </c>
      <c r="E486" s="13">
        <v>0</v>
      </c>
      <c r="F486">
        <v>0</v>
      </c>
      <c r="G486">
        <v>3</v>
      </c>
      <c r="H486">
        <v>0</v>
      </c>
      <c r="I486">
        <v>0</v>
      </c>
      <c r="J486">
        <v>1</v>
      </c>
      <c r="K486">
        <v>2</v>
      </c>
      <c r="L486">
        <v>0</v>
      </c>
      <c r="M486">
        <v>2</v>
      </c>
    </row>
    <row r="487" spans="1:13" x14ac:dyDescent="0.2">
      <c r="A487">
        <v>0.75938322598715535</v>
      </c>
      <c r="B487" t="s">
        <v>18</v>
      </c>
      <c r="C487">
        <v>1</v>
      </c>
      <c r="D487">
        <v>1</v>
      </c>
      <c r="E487" s="13">
        <v>0</v>
      </c>
      <c r="F487">
        <v>2</v>
      </c>
      <c r="G487">
        <v>3</v>
      </c>
      <c r="H487">
        <v>0</v>
      </c>
      <c r="I487">
        <v>1</v>
      </c>
      <c r="J487">
        <v>2</v>
      </c>
      <c r="K487">
        <v>0</v>
      </c>
      <c r="L487">
        <v>0</v>
      </c>
      <c r="M487">
        <v>0</v>
      </c>
    </row>
    <row r="488" spans="1:13" x14ac:dyDescent="0.2">
      <c r="A488">
        <v>0.41723707742374649</v>
      </c>
      <c r="B488" t="s">
        <v>18</v>
      </c>
      <c r="C488">
        <v>0</v>
      </c>
      <c r="D488">
        <v>0</v>
      </c>
      <c r="E488" s="13">
        <v>1</v>
      </c>
      <c r="F488">
        <v>4</v>
      </c>
      <c r="G488">
        <v>4</v>
      </c>
      <c r="H488">
        <v>4</v>
      </c>
      <c r="I488">
        <v>1</v>
      </c>
      <c r="J488">
        <v>4</v>
      </c>
      <c r="K488">
        <v>4</v>
      </c>
      <c r="L488">
        <v>0</v>
      </c>
      <c r="M488">
        <v>0</v>
      </c>
    </row>
    <row r="489" spans="1:13" x14ac:dyDescent="0.2">
      <c r="A489">
        <v>0.10669594278192018</v>
      </c>
      <c r="B489" t="s">
        <v>18</v>
      </c>
      <c r="C489">
        <v>0</v>
      </c>
      <c r="D489">
        <v>1</v>
      </c>
      <c r="E489" s="13">
        <v>0</v>
      </c>
      <c r="F489">
        <v>0</v>
      </c>
      <c r="G489">
        <v>0</v>
      </c>
      <c r="H489">
        <v>0</v>
      </c>
      <c r="I489">
        <v>1</v>
      </c>
      <c r="J489">
        <v>0</v>
      </c>
      <c r="K489">
        <v>0</v>
      </c>
      <c r="L489">
        <v>0</v>
      </c>
      <c r="M489">
        <v>0</v>
      </c>
    </row>
    <row r="490" spans="1:13" x14ac:dyDescent="0.2">
      <c r="A490">
        <v>2.6134151645884951E-2</v>
      </c>
      <c r="B490" t="s">
        <v>18</v>
      </c>
      <c r="C490">
        <v>1</v>
      </c>
      <c r="D490">
        <v>0</v>
      </c>
      <c r="E490" s="13">
        <v>0</v>
      </c>
      <c r="F490">
        <v>0</v>
      </c>
      <c r="G490">
        <v>4</v>
      </c>
      <c r="H490">
        <v>2</v>
      </c>
      <c r="I490">
        <v>1</v>
      </c>
      <c r="J490">
        <v>2</v>
      </c>
      <c r="K490">
        <v>1</v>
      </c>
      <c r="L490">
        <v>0</v>
      </c>
      <c r="M490">
        <v>2</v>
      </c>
    </row>
    <row r="491" spans="1:13" x14ac:dyDescent="0.2">
      <c r="A491">
        <v>0.95991266414041598</v>
      </c>
      <c r="B491" t="s">
        <v>18</v>
      </c>
      <c r="C491">
        <v>0</v>
      </c>
      <c r="D491">
        <v>1</v>
      </c>
      <c r="E491" s="13">
        <v>0</v>
      </c>
      <c r="F491">
        <v>0</v>
      </c>
      <c r="G491">
        <v>4</v>
      </c>
      <c r="H491">
        <v>2</v>
      </c>
      <c r="I491">
        <v>1</v>
      </c>
      <c r="J491">
        <v>2</v>
      </c>
      <c r="K491">
        <v>0</v>
      </c>
      <c r="L491">
        <v>0</v>
      </c>
      <c r="M491">
        <v>2</v>
      </c>
    </row>
    <row r="492" spans="1:13" x14ac:dyDescent="0.2">
      <c r="A492">
        <v>0.12832224461266495</v>
      </c>
      <c r="B492" t="s">
        <v>18</v>
      </c>
      <c r="C492">
        <v>0</v>
      </c>
      <c r="D492">
        <v>1</v>
      </c>
      <c r="E492" s="13">
        <v>1</v>
      </c>
      <c r="F492">
        <v>4</v>
      </c>
      <c r="G492">
        <v>0</v>
      </c>
      <c r="H492">
        <v>3</v>
      </c>
      <c r="I492">
        <v>1</v>
      </c>
      <c r="J492">
        <v>0</v>
      </c>
      <c r="K492">
        <v>2</v>
      </c>
      <c r="L492">
        <v>1</v>
      </c>
      <c r="M492">
        <v>0</v>
      </c>
    </row>
    <row r="493" spans="1:13" x14ac:dyDescent="0.2">
      <c r="A493">
        <v>0.11675142315563058</v>
      </c>
      <c r="B493" t="s">
        <v>18</v>
      </c>
      <c r="C493">
        <v>0</v>
      </c>
      <c r="D493">
        <v>1</v>
      </c>
      <c r="E493" s="13">
        <v>1</v>
      </c>
      <c r="F493">
        <v>2</v>
      </c>
      <c r="G493">
        <v>4</v>
      </c>
      <c r="H493">
        <v>4</v>
      </c>
      <c r="I493">
        <v>1</v>
      </c>
      <c r="J493">
        <v>2</v>
      </c>
      <c r="K493">
        <v>3</v>
      </c>
      <c r="L493">
        <v>1</v>
      </c>
      <c r="M493">
        <v>0</v>
      </c>
    </row>
    <row r="494" spans="1:13" x14ac:dyDescent="0.2">
      <c r="A494">
        <v>0.34628263099610812</v>
      </c>
      <c r="B494" t="s">
        <v>15</v>
      </c>
      <c r="C494">
        <v>1</v>
      </c>
      <c r="D494">
        <v>0</v>
      </c>
      <c r="E494" s="13">
        <v>0</v>
      </c>
      <c r="F494">
        <v>3</v>
      </c>
      <c r="G494">
        <v>3</v>
      </c>
      <c r="H494">
        <v>0</v>
      </c>
      <c r="I494">
        <v>1</v>
      </c>
      <c r="J494">
        <v>1</v>
      </c>
      <c r="K494">
        <v>1</v>
      </c>
      <c r="L494">
        <v>1</v>
      </c>
      <c r="M494">
        <v>2</v>
      </c>
    </row>
    <row r="495" spans="1:13" x14ac:dyDescent="0.2">
      <c r="A495">
        <v>0.1760572496865187</v>
      </c>
      <c r="B495" t="s">
        <v>15</v>
      </c>
      <c r="C495">
        <v>1</v>
      </c>
      <c r="D495">
        <v>1</v>
      </c>
      <c r="E495" s="13">
        <v>1</v>
      </c>
      <c r="F495">
        <v>5</v>
      </c>
      <c r="G495">
        <v>0</v>
      </c>
      <c r="H495">
        <v>1</v>
      </c>
      <c r="I495">
        <v>1</v>
      </c>
      <c r="J495">
        <v>3</v>
      </c>
      <c r="K495">
        <v>4</v>
      </c>
      <c r="L495">
        <v>1</v>
      </c>
      <c r="M495">
        <v>1</v>
      </c>
    </row>
    <row r="496" spans="1:13" x14ac:dyDescent="0.2">
      <c r="A496">
        <v>0.80888761613562088</v>
      </c>
      <c r="B496" t="s">
        <v>18</v>
      </c>
      <c r="C496">
        <v>0</v>
      </c>
      <c r="D496">
        <v>1</v>
      </c>
      <c r="E496" s="13">
        <v>1</v>
      </c>
      <c r="F496">
        <v>4</v>
      </c>
      <c r="G496">
        <v>2</v>
      </c>
      <c r="H496">
        <v>3</v>
      </c>
      <c r="I496">
        <v>1</v>
      </c>
      <c r="J496">
        <v>0</v>
      </c>
      <c r="K496">
        <v>3</v>
      </c>
      <c r="L496">
        <v>1</v>
      </c>
      <c r="M496">
        <v>0</v>
      </c>
    </row>
    <row r="497" spans="1:13" x14ac:dyDescent="0.2">
      <c r="A497">
        <v>4.9352045990573634E-2</v>
      </c>
      <c r="B497" t="s">
        <v>18</v>
      </c>
      <c r="C497">
        <v>0</v>
      </c>
      <c r="D497">
        <v>1</v>
      </c>
      <c r="E497" s="13">
        <v>1</v>
      </c>
      <c r="F497">
        <v>2</v>
      </c>
      <c r="G497">
        <v>3</v>
      </c>
      <c r="H497">
        <v>3</v>
      </c>
      <c r="I497">
        <v>1</v>
      </c>
      <c r="J497">
        <v>2</v>
      </c>
      <c r="K497">
        <v>4</v>
      </c>
      <c r="L497">
        <v>1</v>
      </c>
      <c r="M497">
        <v>0</v>
      </c>
    </row>
    <row r="498" spans="1:13" x14ac:dyDescent="0.2">
      <c r="A498">
        <v>0.63690866148184466</v>
      </c>
      <c r="B498" t="s">
        <v>15</v>
      </c>
      <c r="C498">
        <v>1</v>
      </c>
      <c r="D498">
        <v>0</v>
      </c>
      <c r="E498" s="13">
        <v>1</v>
      </c>
      <c r="F498">
        <v>3</v>
      </c>
      <c r="G498">
        <v>0</v>
      </c>
      <c r="H498">
        <v>4</v>
      </c>
      <c r="I498">
        <v>1</v>
      </c>
      <c r="J498">
        <v>1</v>
      </c>
      <c r="K498">
        <v>2</v>
      </c>
      <c r="L498">
        <v>1</v>
      </c>
      <c r="M498">
        <v>0</v>
      </c>
    </row>
    <row r="499" spans="1:13" x14ac:dyDescent="0.2">
      <c r="A499">
        <v>0.80555782959511135</v>
      </c>
      <c r="B499" t="s">
        <v>15</v>
      </c>
      <c r="C499">
        <v>1</v>
      </c>
      <c r="D499">
        <v>0</v>
      </c>
      <c r="E499" s="13">
        <v>1</v>
      </c>
      <c r="F499">
        <v>1</v>
      </c>
      <c r="G499">
        <v>1</v>
      </c>
      <c r="H499">
        <v>3</v>
      </c>
      <c r="I499">
        <v>1</v>
      </c>
      <c r="J499">
        <v>0</v>
      </c>
      <c r="K499">
        <v>2</v>
      </c>
      <c r="L499">
        <v>1</v>
      </c>
      <c r="M499">
        <v>2</v>
      </c>
    </row>
    <row r="500" spans="1:13" x14ac:dyDescent="0.2">
      <c r="A500">
        <v>0.96471355444203222</v>
      </c>
      <c r="B500" t="s">
        <v>15</v>
      </c>
      <c r="C500">
        <v>0</v>
      </c>
      <c r="D500">
        <v>1</v>
      </c>
      <c r="E500" s="13">
        <v>1</v>
      </c>
      <c r="F500">
        <v>1</v>
      </c>
      <c r="G500">
        <v>3</v>
      </c>
      <c r="H500">
        <v>4</v>
      </c>
      <c r="I500">
        <v>1</v>
      </c>
      <c r="J500">
        <v>1</v>
      </c>
      <c r="K500">
        <v>2</v>
      </c>
      <c r="L500">
        <v>1</v>
      </c>
      <c r="M500">
        <v>0</v>
      </c>
    </row>
    <row r="501" spans="1:13" x14ac:dyDescent="0.2">
      <c r="A501">
        <v>0.8168385683693753</v>
      </c>
      <c r="B501" t="s">
        <v>15</v>
      </c>
      <c r="C501">
        <v>1</v>
      </c>
      <c r="D501">
        <v>0</v>
      </c>
      <c r="E501" s="13">
        <v>0</v>
      </c>
      <c r="F501">
        <v>0</v>
      </c>
      <c r="G501">
        <v>2</v>
      </c>
      <c r="H501">
        <v>4</v>
      </c>
      <c r="I501">
        <v>0</v>
      </c>
      <c r="J501">
        <v>2</v>
      </c>
      <c r="K501">
        <v>1</v>
      </c>
      <c r="L501">
        <v>1</v>
      </c>
      <c r="M501">
        <v>2</v>
      </c>
    </row>
    <row r="502" spans="1:13" x14ac:dyDescent="0.2">
      <c r="A502">
        <v>0.58102662043822861</v>
      </c>
      <c r="B502" t="s">
        <v>18</v>
      </c>
      <c r="C502">
        <v>0</v>
      </c>
      <c r="D502">
        <v>1</v>
      </c>
      <c r="E502" s="13">
        <v>1</v>
      </c>
      <c r="F502">
        <v>5</v>
      </c>
      <c r="G502">
        <v>0</v>
      </c>
      <c r="H502">
        <v>3</v>
      </c>
      <c r="I502">
        <v>1</v>
      </c>
      <c r="J502">
        <v>1</v>
      </c>
      <c r="K502">
        <v>2</v>
      </c>
      <c r="L502">
        <v>1</v>
      </c>
      <c r="M502">
        <v>0</v>
      </c>
    </row>
    <row r="503" spans="1:13" x14ac:dyDescent="0.2">
      <c r="A503">
        <v>0.23505378421699574</v>
      </c>
      <c r="B503" t="s">
        <v>18</v>
      </c>
      <c r="C503">
        <v>0</v>
      </c>
      <c r="D503">
        <v>0</v>
      </c>
      <c r="E503" s="13">
        <v>1</v>
      </c>
      <c r="F503">
        <v>0</v>
      </c>
      <c r="G503">
        <v>1</v>
      </c>
      <c r="H503">
        <v>4</v>
      </c>
      <c r="I503">
        <v>1</v>
      </c>
      <c r="J503">
        <v>0</v>
      </c>
      <c r="K503">
        <v>0</v>
      </c>
      <c r="L503">
        <v>1</v>
      </c>
      <c r="M503">
        <v>2</v>
      </c>
    </row>
    <row r="504" spans="1:13" x14ac:dyDescent="0.2">
      <c r="A504">
        <v>0.92991439646508911</v>
      </c>
      <c r="B504" t="s">
        <v>18</v>
      </c>
      <c r="C504">
        <v>0</v>
      </c>
      <c r="D504">
        <v>1</v>
      </c>
      <c r="E504" s="13">
        <v>0</v>
      </c>
      <c r="F504">
        <v>0</v>
      </c>
      <c r="G504">
        <v>3</v>
      </c>
      <c r="H504">
        <v>4</v>
      </c>
      <c r="I504">
        <v>1</v>
      </c>
      <c r="J504">
        <v>1</v>
      </c>
      <c r="K504">
        <v>3</v>
      </c>
      <c r="L504">
        <v>1</v>
      </c>
      <c r="M504">
        <v>2</v>
      </c>
    </row>
    <row r="505" spans="1:13" x14ac:dyDescent="0.2">
      <c r="A505">
        <v>0.35724073799447109</v>
      </c>
      <c r="B505" t="s">
        <v>15</v>
      </c>
      <c r="C505">
        <v>0</v>
      </c>
      <c r="D505">
        <v>0</v>
      </c>
      <c r="E505" s="13">
        <v>1</v>
      </c>
      <c r="F505">
        <v>1</v>
      </c>
      <c r="G505">
        <v>0</v>
      </c>
      <c r="H505">
        <v>1</v>
      </c>
      <c r="I505">
        <v>1</v>
      </c>
      <c r="J505">
        <v>4</v>
      </c>
      <c r="K505">
        <v>2</v>
      </c>
      <c r="L505">
        <v>1</v>
      </c>
      <c r="M505">
        <v>0</v>
      </c>
    </row>
    <row r="506" spans="1:13" x14ac:dyDescent="0.2">
      <c r="A506">
        <v>0.98805252218104722</v>
      </c>
      <c r="B506" t="s">
        <v>15</v>
      </c>
      <c r="C506">
        <v>0</v>
      </c>
      <c r="D506">
        <v>1</v>
      </c>
      <c r="E506" s="13">
        <v>1</v>
      </c>
      <c r="F506">
        <v>2</v>
      </c>
      <c r="G506">
        <v>0</v>
      </c>
      <c r="H506">
        <v>4</v>
      </c>
      <c r="I506">
        <v>1</v>
      </c>
      <c r="J506">
        <v>1</v>
      </c>
      <c r="K506">
        <v>2</v>
      </c>
      <c r="L506">
        <v>1</v>
      </c>
      <c r="M506">
        <v>2</v>
      </c>
    </row>
    <row r="507" spans="1:13" x14ac:dyDescent="0.2">
      <c r="A507">
        <v>0.70804841776530336</v>
      </c>
      <c r="B507" t="s">
        <v>18</v>
      </c>
      <c r="C507">
        <v>0</v>
      </c>
      <c r="D507">
        <v>1</v>
      </c>
      <c r="E507" s="13">
        <v>1</v>
      </c>
      <c r="F507">
        <v>4</v>
      </c>
      <c r="G507">
        <v>3</v>
      </c>
      <c r="H507">
        <v>3</v>
      </c>
      <c r="I507">
        <v>1</v>
      </c>
      <c r="J507">
        <v>4</v>
      </c>
      <c r="K507">
        <v>0</v>
      </c>
      <c r="L507">
        <v>1</v>
      </c>
      <c r="M507">
        <v>0</v>
      </c>
    </row>
    <row r="508" spans="1:13" x14ac:dyDescent="0.2">
      <c r="A508">
        <v>0.10034617731667284</v>
      </c>
      <c r="B508" t="s">
        <v>15</v>
      </c>
      <c r="C508">
        <v>0</v>
      </c>
      <c r="D508">
        <v>0</v>
      </c>
      <c r="E508" s="13">
        <v>1</v>
      </c>
      <c r="F508">
        <v>4</v>
      </c>
      <c r="G508">
        <v>0</v>
      </c>
      <c r="H508">
        <v>3</v>
      </c>
      <c r="I508">
        <v>1</v>
      </c>
      <c r="J508">
        <v>2</v>
      </c>
      <c r="K508">
        <v>2</v>
      </c>
      <c r="L508">
        <v>1</v>
      </c>
      <c r="M508">
        <v>0</v>
      </c>
    </row>
    <row r="509" spans="1:13" x14ac:dyDescent="0.2">
      <c r="A509">
        <v>0.60454187089559197</v>
      </c>
      <c r="B509" t="s">
        <v>15</v>
      </c>
      <c r="C509">
        <v>0</v>
      </c>
      <c r="D509">
        <v>0</v>
      </c>
      <c r="E509" s="13">
        <v>0</v>
      </c>
      <c r="F509">
        <v>1</v>
      </c>
      <c r="G509">
        <v>3</v>
      </c>
      <c r="H509">
        <v>0</v>
      </c>
      <c r="I509">
        <v>1</v>
      </c>
      <c r="J509">
        <v>1</v>
      </c>
      <c r="K509">
        <v>1</v>
      </c>
      <c r="L509">
        <v>1</v>
      </c>
      <c r="M509">
        <v>0</v>
      </c>
    </row>
    <row r="510" spans="1:13" x14ac:dyDescent="0.2">
      <c r="A510">
        <v>0.51582674801288952</v>
      </c>
      <c r="B510" t="s">
        <v>18</v>
      </c>
      <c r="C510">
        <v>0</v>
      </c>
      <c r="D510">
        <v>1</v>
      </c>
      <c r="E510" s="13">
        <v>1</v>
      </c>
      <c r="F510">
        <v>0</v>
      </c>
      <c r="G510">
        <v>3</v>
      </c>
      <c r="H510">
        <v>4</v>
      </c>
      <c r="I510">
        <v>0</v>
      </c>
      <c r="J510">
        <v>2</v>
      </c>
      <c r="K510">
        <v>1</v>
      </c>
      <c r="L510">
        <v>1</v>
      </c>
      <c r="M510">
        <v>2</v>
      </c>
    </row>
    <row r="511" spans="1:13" x14ac:dyDescent="0.2">
      <c r="A511">
        <v>0.29442979356155774</v>
      </c>
      <c r="B511" t="s">
        <v>15</v>
      </c>
      <c r="C511">
        <v>0</v>
      </c>
      <c r="D511">
        <v>1</v>
      </c>
      <c r="E511" s="13">
        <v>1</v>
      </c>
      <c r="F511">
        <v>3</v>
      </c>
      <c r="G511">
        <v>0</v>
      </c>
      <c r="H511">
        <v>3</v>
      </c>
      <c r="I511">
        <v>1</v>
      </c>
      <c r="J511">
        <v>1</v>
      </c>
      <c r="K511">
        <v>2</v>
      </c>
      <c r="L511">
        <v>1</v>
      </c>
      <c r="M511">
        <v>0</v>
      </c>
    </row>
    <row r="512" spans="1:13" x14ac:dyDescent="0.2">
      <c r="A512">
        <v>0.26585080766808</v>
      </c>
      <c r="B512" t="s">
        <v>15</v>
      </c>
      <c r="C512">
        <v>1</v>
      </c>
      <c r="D512">
        <v>1</v>
      </c>
      <c r="E512" s="13">
        <v>1</v>
      </c>
      <c r="F512">
        <v>0</v>
      </c>
      <c r="G512">
        <v>0</v>
      </c>
      <c r="H512">
        <v>3</v>
      </c>
      <c r="I512">
        <v>0</v>
      </c>
      <c r="J512">
        <v>1</v>
      </c>
      <c r="K512">
        <v>2</v>
      </c>
      <c r="L512">
        <v>1</v>
      </c>
      <c r="M512">
        <v>2</v>
      </c>
    </row>
    <row r="513" spans="1:13" x14ac:dyDescent="0.2">
      <c r="A513">
        <v>0.90043101065391429</v>
      </c>
      <c r="B513" t="s">
        <v>15</v>
      </c>
      <c r="C513">
        <v>1</v>
      </c>
      <c r="D513">
        <v>1</v>
      </c>
      <c r="E513" s="13">
        <v>1</v>
      </c>
      <c r="F513">
        <v>4</v>
      </c>
      <c r="G513">
        <v>0</v>
      </c>
      <c r="H513">
        <v>1</v>
      </c>
      <c r="I513">
        <v>1</v>
      </c>
      <c r="J513">
        <v>0</v>
      </c>
      <c r="K513">
        <v>3</v>
      </c>
      <c r="L513">
        <v>1</v>
      </c>
      <c r="M513">
        <v>1</v>
      </c>
    </row>
    <row r="514" spans="1:13" x14ac:dyDescent="0.2">
      <c r="A514">
        <v>0.64336717080967742</v>
      </c>
      <c r="B514" t="s">
        <v>15</v>
      </c>
      <c r="C514">
        <v>0</v>
      </c>
      <c r="D514">
        <v>0</v>
      </c>
      <c r="E514" s="13">
        <v>1</v>
      </c>
      <c r="F514">
        <v>1</v>
      </c>
      <c r="G514">
        <v>3</v>
      </c>
      <c r="H514">
        <v>4</v>
      </c>
      <c r="I514">
        <v>1</v>
      </c>
      <c r="J514">
        <v>1</v>
      </c>
      <c r="K514">
        <v>0</v>
      </c>
      <c r="L514">
        <v>1</v>
      </c>
      <c r="M514">
        <v>0</v>
      </c>
    </row>
    <row r="515" spans="1:13" x14ac:dyDescent="0.2">
      <c r="A515">
        <v>0.30132176530986843</v>
      </c>
      <c r="B515" t="s">
        <v>15</v>
      </c>
      <c r="C515">
        <v>1</v>
      </c>
      <c r="D515">
        <v>0</v>
      </c>
      <c r="E515" s="13">
        <v>1</v>
      </c>
      <c r="F515">
        <v>4</v>
      </c>
      <c r="G515">
        <v>1</v>
      </c>
      <c r="H515">
        <v>1</v>
      </c>
      <c r="I515">
        <v>1</v>
      </c>
      <c r="J515">
        <v>2</v>
      </c>
      <c r="K515">
        <v>4</v>
      </c>
      <c r="L515">
        <v>1</v>
      </c>
      <c r="M515">
        <v>1</v>
      </c>
    </row>
    <row r="516" spans="1:13" x14ac:dyDescent="0.2">
      <c r="A516">
        <v>0.26664522566994231</v>
      </c>
      <c r="B516" t="s">
        <v>18</v>
      </c>
      <c r="C516">
        <v>1</v>
      </c>
      <c r="D516">
        <v>1</v>
      </c>
      <c r="E516" s="13">
        <v>0</v>
      </c>
      <c r="F516">
        <v>0</v>
      </c>
      <c r="G516">
        <v>0</v>
      </c>
      <c r="H516">
        <v>3</v>
      </c>
      <c r="I516">
        <v>0</v>
      </c>
      <c r="J516">
        <v>1</v>
      </c>
      <c r="K516">
        <v>2</v>
      </c>
      <c r="L516">
        <v>1</v>
      </c>
      <c r="M516">
        <v>0</v>
      </c>
    </row>
    <row r="517" spans="1:13" x14ac:dyDescent="0.2">
      <c r="A517">
        <v>0.43404655288507688</v>
      </c>
      <c r="B517" t="s">
        <v>18</v>
      </c>
      <c r="C517">
        <v>0</v>
      </c>
      <c r="D517">
        <v>0</v>
      </c>
      <c r="E517" s="13">
        <v>1</v>
      </c>
      <c r="F517">
        <v>5</v>
      </c>
      <c r="G517">
        <v>0</v>
      </c>
      <c r="H517">
        <v>3</v>
      </c>
      <c r="I517">
        <v>1</v>
      </c>
      <c r="J517">
        <v>2</v>
      </c>
      <c r="K517">
        <v>2</v>
      </c>
      <c r="L517">
        <v>1</v>
      </c>
      <c r="M517">
        <v>0</v>
      </c>
    </row>
    <row r="518" spans="1:13" x14ac:dyDescent="0.2">
      <c r="A518">
        <v>0.97686483854536277</v>
      </c>
      <c r="B518" t="s">
        <v>18</v>
      </c>
      <c r="C518">
        <v>0</v>
      </c>
      <c r="D518">
        <v>0</v>
      </c>
      <c r="E518" s="13">
        <v>1</v>
      </c>
      <c r="F518">
        <v>2</v>
      </c>
      <c r="G518">
        <v>2</v>
      </c>
      <c r="H518">
        <v>3</v>
      </c>
      <c r="I518">
        <v>1</v>
      </c>
      <c r="J518">
        <v>2</v>
      </c>
      <c r="K518">
        <v>3</v>
      </c>
      <c r="L518">
        <v>1</v>
      </c>
      <c r="M518">
        <v>0</v>
      </c>
    </row>
    <row r="519" spans="1:13" x14ac:dyDescent="0.2">
      <c r="A519">
        <v>0.76137611705238228</v>
      </c>
      <c r="B519" t="s">
        <v>15</v>
      </c>
      <c r="C519">
        <v>1</v>
      </c>
      <c r="D519">
        <v>1</v>
      </c>
      <c r="E519" s="13">
        <v>1</v>
      </c>
      <c r="F519">
        <v>3</v>
      </c>
      <c r="G519">
        <v>0</v>
      </c>
      <c r="H519">
        <v>3</v>
      </c>
      <c r="I519">
        <v>0</v>
      </c>
      <c r="J519">
        <v>0</v>
      </c>
      <c r="K519">
        <v>0</v>
      </c>
      <c r="L519">
        <v>1</v>
      </c>
      <c r="M519">
        <v>0</v>
      </c>
    </row>
    <row r="520" spans="1:13" x14ac:dyDescent="0.2">
      <c r="A520">
        <v>0.56624380456668</v>
      </c>
      <c r="B520" t="s">
        <v>15</v>
      </c>
      <c r="C520">
        <v>0</v>
      </c>
      <c r="D520">
        <v>0</v>
      </c>
      <c r="E520" s="13">
        <v>1</v>
      </c>
      <c r="F520">
        <v>0</v>
      </c>
      <c r="G520">
        <v>0</v>
      </c>
      <c r="H520">
        <v>1</v>
      </c>
      <c r="I520">
        <v>1</v>
      </c>
      <c r="J520">
        <v>1</v>
      </c>
      <c r="K520">
        <v>1</v>
      </c>
      <c r="L520">
        <v>1</v>
      </c>
      <c r="M520">
        <v>2</v>
      </c>
    </row>
    <row r="521" spans="1:13" x14ac:dyDescent="0.2">
      <c r="A521">
        <v>0.4121600243173893</v>
      </c>
      <c r="B521" t="s">
        <v>18</v>
      </c>
      <c r="C521">
        <v>0</v>
      </c>
      <c r="D521">
        <v>1</v>
      </c>
      <c r="E521" s="13">
        <v>1</v>
      </c>
      <c r="F521">
        <v>5</v>
      </c>
      <c r="G521">
        <v>0</v>
      </c>
      <c r="H521">
        <v>1</v>
      </c>
      <c r="I521">
        <v>1</v>
      </c>
      <c r="J521">
        <v>2</v>
      </c>
      <c r="K521">
        <v>1</v>
      </c>
      <c r="L521">
        <v>1</v>
      </c>
      <c r="M521">
        <v>1</v>
      </c>
    </row>
    <row r="522" spans="1:13" x14ac:dyDescent="0.2">
      <c r="A522">
        <v>0.28057007111591281</v>
      </c>
      <c r="B522" t="s">
        <v>18</v>
      </c>
      <c r="C522">
        <v>1</v>
      </c>
      <c r="D522">
        <v>1</v>
      </c>
      <c r="E522" s="13">
        <v>1</v>
      </c>
      <c r="F522">
        <v>1</v>
      </c>
      <c r="G522">
        <v>3</v>
      </c>
      <c r="H522">
        <v>3</v>
      </c>
      <c r="I522">
        <v>0</v>
      </c>
      <c r="J522">
        <v>3</v>
      </c>
      <c r="K522">
        <v>1</v>
      </c>
      <c r="L522">
        <v>1</v>
      </c>
      <c r="M522">
        <v>0</v>
      </c>
    </row>
    <row r="523" spans="1:13" x14ac:dyDescent="0.2">
      <c r="A523">
        <v>0.15731332190129932</v>
      </c>
      <c r="B523" t="s">
        <v>15</v>
      </c>
      <c r="C523">
        <v>1</v>
      </c>
      <c r="D523">
        <v>1</v>
      </c>
      <c r="E523" s="13">
        <v>0</v>
      </c>
      <c r="F523">
        <v>4</v>
      </c>
      <c r="G523">
        <v>2</v>
      </c>
      <c r="H523">
        <v>3</v>
      </c>
      <c r="I523">
        <v>1</v>
      </c>
      <c r="J523">
        <v>2</v>
      </c>
      <c r="K523">
        <v>4</v>
      </c>
      <c r="L523">
        <v>1</v>
      </c>
      <c r="M523">
        <v>1</v>
      </c>
    </row>
    <row r="524" spans="1:13" x14ac:dyDescent="0.2">
      <c r="A524">
        <v>0.44698632246816472</v>
      </c>
      <c r="B524" t="s">
        <v>15</v>
      </c>
      <c r="C524">
        <v>1</v>
      </c>
      <c r="D524">
        <v>1</v>
      </c>
      <c r="E524" s="13">
        <v>1</v>
      </c>
      <c r="F524">
        <v>3</v>
      </c>
      <c r="G524">
        <v>0</v>
      </c>
      <c r="H524">
        <v>3</v>
      </c>
      <c r="I524">
        <v>0</v>
      </c>
      <c r="J524">
        <v>1</v>
      </c>
      <c r="K524">
        <v>0</v>
      </c>
      <c r="L524">
        <v>1</v>
      </c>
      <c r="M524">
        <v>0</v>
      </c>
    </row>
    <row r="525" spans="1:13" x14ac:dyDescent="0.2">
      <c r="A525">
        <v>0.54419421864300355</v>
      </c>
      <c r="B525" t="s">
        <v>15</v>
      </c>
      <c r="C525">
        <v>0</v>
      </c>
      <c r="D525">
        <v>1</v>
      </c>
      <c r="E525" s="13">
        <v>1</v>
      </c>
      <c r="F525">
        <v>3</v>
      </c>
      <c r="G525">
        <v>3</v>
      </c>
      <c r="H525">
        <v>3</v>
      </c>
      <c r="I525">
        <v>0</v>
      </c>
      <c r="J525">
        <v>2</v>
      </c>
      <c r="K525">
        <v>0</v>
      </c>
      <c r="L525">
        <v>1</v>
      </c>
      <c r="M525">
        <v>0</v>
      </c>
    </row>
    <row r="526" spans="1:13" x14ac:dyDescent="0.2">
      <c r="A526">
        <v>0.70873065742599339</v>
      </c>
      <c r="B526" t="s">
        <v>18</v>
      </c>
      <c r="C526">
        <v>1</v>
      </c>
      <c r="D526">
        <v>0</v>
      </c>
      <c r="E526" s="13">
        <v>1</v>
      </c>
      <c r="F526">
        <v>4</v>
      </c>
      <c r="G526">
        <v>1</v>
      </c>
      <c r="H526">
        <v>1</v>
      </c>
      <c r="I526">
        <v>1</v>
      </c>
      <c r="J526">
        <v>2</v>
      </c>
      <c r="K526">
        <v>3</v>
      </c>
      <c r="L526">
        <v>1</v>
      </c>
      <c r="M526">
        <v>1</v>
      </c>
    </row>
    <row r="527" spans="1:13" x14ac:dyDescent="0.2">
      <c r="A527">
        <v>0.86238287668762059</v>
      </c>
      <c r="B527" t="s">
        <v>15</v>
      </c>
      <c r="C527">
        <v>1</v>
      </c>
      <c r="D527">
        <v>1</v>
      </c>
      <c r="E527" s="13">
        <v>1</v>
      </c>
      <c r="F527">
        <v>5</v>
      </c>
      <c r="G527">
        <v>0</v>
      </c>
      <c r="H527">
        <v>1</v>
      </c>
      <c r="I527">
        <v>1</v>
      </c>
      <c r="J527">
        <v>3</v>
      </c>
      <c r="K527">
        <v>4</v>
      </c>
      <c r="L527">
        <v>1</v>
      </c>
      <c r="M527">
        <v>0</v>
      </c>
    </row>
    <row r="528" spans="1:13" x14ac:dyDescent="0.2">
      <c r="A528">
        <v>8.1862531557669316E-3</v>
      </c>
      <c r="B528" t="s">
        <v>18</v>
      </c>
      <c r="C528">
        <v>0</v>
      </c>
      <c r="D528">
        <v>0</v>
      </c>
      <c r="E528" s="13">
        <v>1</v>
      </c>
      <c r="F528">
        <v>1</v>
      </c>
      <c r="G528">
        <v>0</v>
      </c>
      <c r="H528">
        <v>1</v>
      </c>
      <c r="I528">
        <v>1</v>
      </c>
      <c r="J528">
        <v>2</v>
      </c>
      <c r="K528">
        <v>1</v>
      </c>
      <c r="L528">
        <v>1</v>
      </c>
      <c r="M528">
        <v>0</v>
      </c>
    </row>
    <row r="529" spans="1:13" x14ac:dyDescent="0.2">
      <c r="A529">
        <v>0.59559018965632315</v>
      </c>
      <c r="B529" t="s">
        <v>18</v>
      </c>
      <c r="C529">
        <v>0</v>
      </c>
      <c r="D529">
        <v>1</v>
      </c>
      <c r="E529" s="13">
        <v>1</v>
      </c>
      <c r="F529">
        <v>1</v>
      </c>
      <c r="G529">
        <v>0</v>
      </c>
      <c r="H529">
        <v>4</v>
      </c>
      <c r="I529">
        <v>1</v>
      </c>
      <c r="J529">
        <v>0</v>
      </c>
      <c r="K529">
        <v>0</v>
      </c>
      <c r="L529">
        <v>1</v>
      </c>
      <c r="M529">
        <v>2</v>
      </c>
    </row>
    <row r="530" spans="1:13" x14ac:dyDescent="0.2">
      <c r="A530">
        <v>0.93253776412711686</v>
      </c>
      <c r="B530" t="s">
        <v>18</v>
      </c>
      <c r="C530">
        <v>1</v>
      </c>
      <c r="D530">
        <v>0</v>
      </c>
      <c r="E530" s="13">
        <v>0</v>
      </c>
      <c r="F530">
        <v>0</v>
      </c>
      <c r="G530">
        <v>3</v>
      </c>
      <c r="H530">
        <v>4</v>
      </c>
      <c r="I530">
        <v>1</v>
      </c>
      <c r="J530">
        <v>1</v>
      </c>
      <c r="K530">
        <v>3</v>
      </c>
      <c r="L530">
        <v>1</v>
      </c>
      <c r="M530">
        <v>2</v>
      </c>
    </row>
    <row r="531" spans="1:13" x14ac:dyDescent="0.2">
      <c r="A531">
        <v>0.24941009790712321</v>
      </c>
      <c r="B531" t="s">
        <v>15</v>
      </c>
      <c r="C531">
        <v>0</v>
      </c>
      <c r="D531">
        <v>1</v>
      </c>
      <c r="E531" s="13">
        <v>1</v>
      </c>
      <c r="F531">
        <v>2</v>
      </c>
      <c r="G531">
        <v>3</v>
      </c>
      <c r="H531">
        <v>3</v>
      </c>
      <c r="I531">
        <v>1</v>
      </c>
      <c r="J531">
        <v>1</v>
      </c>
      <c r="K531">
        <v>4</v>
      </c>
      <c r="L531">
        <v>1</v>
      </c>
      <c r="M531">
        <v>0</v>
      </c>
    </row>
    <row r="532" spans="1:13" x14ac:dyDescent="0.2">
      <c r="A532">
        <v>0.83337179743491552</v>
      </c>
      <c r="B532" t="s">
        <v>15</v>
      </c>
      <c r="C532">
        <v>0</v>
      </c>
      <c r="D532">
        <v>1</v>
      </c>
      <c r="E532" s="13">
        <v>1</v>
      </c>
      <c r="F532">
        <v>0</v>
      </c>
      <c r="G532">
        <v>3</v>
      </c>
      <c r="H532">
        <v>4</v>
      </c>
      <c r="I532">
        <v>1</v>
      </c>
      <c r="J532">
        <v>1</v>
      </c>
      <c r="K532">
        <v>3</v>
      </c>
      <c r="L532">
        <v>1</v>
      </c>
      <c r="M532">
        <v>2</v>
      </c>
    </row>
    <row r="533" spans="1:13" x14ac:dyDescent="0.2">
      <c r="A533">
        <v>0.44850692476528975</v>
      </c>
      <c r="B533" t="s">
        <v>18</v>
      </c>
      <c r="C533">
        <v>1</v>
      </c>
      <c r="D533">
        <v>1</v>
      </c>
      <c r="E533" s="13">
        <v>0</v>
      </c>
      <c r="F533">
        <v>0</v>
      </c>
      <c r="G533">
        <v>4</v>
      </c>
      <c r="H533">
        <v>0</v>
      </c>
      <c r="I533">
        <v>1</v>
      </c>
      <c r="J533">
        <v>2</v>
      </c>
      <c r="K533">
        <v>3</v>
      </c>
      <c r="L533">
        <v>1</v>
      </c>
      <c r="M533">
        <v>2</v>
      </c>
    </row>
    <row r="534" spans="1:13" x14ac:dyDescent="0.2">
      <c r="A534">
        <v>9.5869295464063864E-3</v>
      </c>
      <c r="B534" t="s">
        <v>15</v>
      </c>
      <c r="C534">
        <v>1</v>
      </c>
      <c r="D534">
        <v>0</v>
      </c>
      <c r="E534" s="13">
        <v>1</v>
      </c>
      <c r="F534">
        <v>1</v>
      </c>
      <c r="G534">
        <v>0</v>
      </c>
      <c r="H534">
        <v>3</v>
      </c>
      <c r="I534">
        <v>0</v>
      </c>
      <c r="J534">
        <v>1</v>
      </c>
      <c r="K534">
        <v>0</v>
      </c>
      <c r="L534">
        <v>1</v>
      </c>
      <c r="M534">
        <v>0</v>
      </c>
    </row>
    <row r="535" spans="1:13" x14ac:dyDescent="0.2">
      <c r="A535">
        <v>0.1677424097348057</v>
      </c>
      <c r="B535" t="s">
        <v>18</v>
      </c>
      <c r="C535">
        <v>0</v>
      </c>
      <c r="D535">
        <v>1</v>
      </c>
      <c r="E535" s="13">
        <v>1</v>
      </c>
      <c r="F535">
        <v>3</v>
      </c>
      <c r="G535">
        <v>0</v>
      </c>
      <c r="H535">
        <v>1</v>
      </c>
      <c r="I535">
        <v>1</v>
      </c>
      <c r="J535">
        <v>2</v>
      </c>
      <c r="K535">
        <v>4</v>
      </c>
      <c r="L535">
        <v>1</v>
      </c>
      <c r="M535">
        <v>1</v>
      </c>
    </row>
    <row r="536" spans="1:13" x14ac:dyDescent="0.2">
      <c r="A536">
        <v>0.52004136406089607</v>
      </c>
      <c r="B536" t="s">
        <v>18</v>
      </c>
      <c r="C536">
        <v>0</v>
      </c>
      <c r="D536">
        <v>1</v>
      </c>
      <c r="E536" s="13">
        <v>0</v>
      </c>
      <c r="F536">
        <v>4</v>
      </c>
      <c r="G536">
        <v>2</v>
      </c>
      <c r="H536">
        <v>3</v>
      </c>
      <c r="I536">
        <v>1</v>
      </c>
      <c r="J536">
        <v>2</v>
      </c>
      <c r="K536">
        <v>4</v>
      </c>
      <c r="L536">
        <v>1</v>
      </c>
      <c r="M536">
        <v>1</v>
      </c>
    </row>
    <row r="537" spans="1:13" x14ac:dyDescent="0.2">
      <c r="A537">
        <v>2.2432060116561847E-2</v>
      </c>
      <c r="B537" t="s">
        <v>18</v>
      </c>
      <c r="C537">
        <v>0</v>
      </c>
      <c r="D537">
        <v>1</v>
      </c>
      <c r="E537" s="13">
        <v>1</v>
      </c>
      <c r="F537">
        <v>3</v>
      </c>
      <c r="G537">
        <v>0</v>
      </c>
      <c r="H537">
        <v>4</v>
      </c>
      <c r="I537">
        <v>1</v>
      </c>
      <c r="J537">
        <v>3</v>
      </c>
      <c r="K537">
        <v>4</v>
      </c>
      <c r="L537">
        <v>1</v>
      </c>
      <c r="M537">
        <v>0</v>
      </c>
    </row>
    <row r="538" spans="1:13" x14ac:dyDescent="0.2">
      <c r="A538">
        <v>0.48120222712072525</v>
      </c>
      <c r="B538" t="s">
        <v>15</v>
      </c>
      <c r="C538">
        <v>1</v>
      </c>
      <c r="D538">
        <v>0</v>
      </c>
      <c r="E538" s="13">
        <v>1</v>
      </c>
      <c r="F538">
        <v>3</v>
      </c>
      <c r="G538">
        <v>0</v>
      </c>
      <c r="H538">
        <v>4</v>
      </c>
      <c r="I538">
        <v>1</v>
      </c>
      <c r="J538">
        <v>1</v>
      </c>
      <c r="K538">
        <v>0</v>
      </c>
      <c r="L538">
        <v>1</v>
      </c>
      <c r="M538">
        <v>0</v>
      </c>
    </row>
    <row r="539" spans="1:13" x14ac:dyDescent="0.2">
      <c r="A539">
        <v>0.8868974514043072</v>
      </c>
      <c r="B539" t="s">
        <v>15</v>
      </c>
      <c r="C539">
        <v>0</v>
      </c>
      <c r="D539">
        <v>0</v>
      </c>
      <c r="E539" s="13">
        <v>0</v>
      </c>
      <c r="F539">
        <v>1</v>
      </c>
      <c r="G539">
        <v>3</v>
      </c>
      <c r="H539">
        <v>0</v>
      </c>
      <c r="I539">
        <v>1</v>
      </c>
      <c r="J539">
        <v>1</v>
      </c>
      <c r="K539">
        <v>1</v>
      </c>
      <c r="L539">
        <v>1</v>
      </c>
      <c r="M539">
        <v>0</v>
      </c>
    </row>
    <row r="540" spans="1:13" x14ac:dyDescent="0.2">
      <c r="A540">
        <v>0.55491786952416577</v>
      </c>
      <c r="B540" t="s">
        <v>18</v>
      </c>
      <c r="C540">
        <v>0</v>
      </c>
      <c r="D540">
        <v>0</v>
      </c>
      <c r="E540" s="13">
        <v>1</v>
      </c>
      <c r="F540">
        <v>4</v>
      </c>
      <c r="G540">
        <v>0</v>
      </c>
      <c r="H540">
        <v>1</v>
      </c>
      <c r="I540">
        <v>1</v>
      </c>
      <c r="J540">
        <v>0</v>
      </c>
      <c r="K540">
        <v>0</v>
      </c>
      <c r="L540">
        <v>1</v>
      </c>
      <c r="M540">
        <v>0</v>
      </c>
    </row>
    <row r="541" spans="1:13" x14ac:dyDescent="0.2">
      <c r="A541">
        <v>0.95396310480628643</v>
      </c>
      <c r="B541" t="s">
        <v>15</v>
      </c>
      <c r="C541">
        <v>1</v>
      </c>
      <c r="D541">
        <v>0</v>
      </c>
      <c r="E541" s="13">
        <v>1</v>
      </c>
      <c r="F541">
        <v>0</v>
      </c>
      <c r="G541">
        <v>0</v>
      </c>
      <c r="H541">
        <v>3</v>
      </c>
      <c r="I541">
        <v>0</v>
      </c>
      <c r="J541">
        <v>1</v>
      </c>
      <c r="K541">
        <v>2</v>
      </c>
      <c r="L541">
        <v>1</v>
      </c>
      <c r="M541">
        <v>2</v>
      </c>
    </row>
    <row r="542" spans="1:13" x14ac:dyDescent="0.2">
      <c r="A542">
        <v>0.54109181460775835</v>
      </c>
      <c r="B542" t="s">
        <v>18</v>
      </c>
      <c r="C542">
        <v>1</v>
      </c>
      <c r="D542">
        <v>0</v>
      </c>
      <c r="E542" s="13">
        <v>1</v>
      </c>
      <c r="F542">
        <v>3</v>
      </c>
      <c r="G542">
        <v>1</v>
      </c>
      <c r="H542">
        <v>1</v>
      </c>
      <c r="I542">
        <v>1</v>
      </c>
      <c r="J542">
        <v>2</v>
      </c>
      <c r="K542">
        <v>1</v>
      </c>
      <c r="L542">
        <v>1</v>
      </c>
      <c r="M542">
        <v>0</v>
      </c>
    </row>
    <row r="543" spans="1:13" x14ac:dyDescent="0.2">
      <c r="A543">
        <v>0.69379386971964696</v>
      </c>
      <c r="B543" t="s">
        <v>18</v>
      </c>
      <c r="C543">
        <v>0</v>
      </c>
      <c r="D543">
        <v>1</v>
      </c>
      <c r="E543" s="13">
        <v>1</v>
      </c>
      <c r="F543">
        <v>1</v>
      </c>
      <c r="G543">
        <v>1</v>
      </c>
      <c r="H543">
        <v>4</v>
      </c>
      <c r="I543">
        <v>1</v>
      </c>
      <c r="J543">
        <v>0</v>
      </c>
      <c r="K543">
        <v>1</v>
      </c>
      <c r="L543">
        <v>1</v>
      </c>
      <c r="M543">
        <v>2</v>
      </c>
    </row>
    <row r="544" spans="1:13" x14ac:dyDescent="0.2">
      <c r="A544">
        <v>0.60639989852299414</v>
      </c>
      <c r="B544" t="s">
        <v>18</v>
      </c>
      <c r="C544">
        <v>0</v>
      </c>
      <c r="D544">
        <v>1</v>
      </c>
      <c r="E544" s="13">
        <v>0</v>
      </c>
      <c r="F544">
        <v>0</v>
      </c>
      <c r="G544">
        <v>2</v>
      </c>
      <c r="H544">
        <v>4</v>
      </c>
      <c r="I544">
        <v>1</v>
      </c>
      <c r="J544">
        <v>2</v>
      </c>
      <c r="K544">
        <v>3</v>
      </c>
      <c r="L544">
        <v>1</v>
      </c>
      <c r="M544">
        <v>2</v>
      </c>
    </row>
    <row r="545" spans="1:13" x14ac:dyDescent="0.2">
      <c r="A545">
        <v>0.28552703384084555</v>
      </c>
      <c r="B545" t="s">
        <v>18</v>
      </c>
      <c r="C545">
        <v>0</v>
      </c>
      <c r="D545">
        <v>0</v>
      </c>
      <c r="E545" s="13">
        <v>1</v>
      </c>
      <c r="F545">
        <v>2</v>
      </c>
      <c r="G545">
        <v>2</v>
      </c>
      <c r="H545">
        <v>3</v>
      </c>
      <c r="I545">
        <v>1</v>
      </c>
      <c r="J545">
        <v>2</v>
      </c>
      <c r="K545">
        <v>2</v>
      </c>
      <c r="L545">
        <v>1</v>
      </c>
      <c r="M545">
        <v>0</v>
      </c>
    </row>
    <row r="546" spans="1:13" x14ac:dyDescent="0.2">
      <c r="A546">
        <v>0.51175937334657595</v>
      </c>
      <c r="B546" t="s">
        <v>18</v>
      </c>
      <c r="C546">
        <v>1</v>
      </c>
      <c r="D546">
        <v>1</v>
      </c>
      <c r="E546" s="13">
        <v>1</v>
      </c>
      <c r="F546">
        <v>2</v>
      </c>
      <c r="G546">
        <v>0</v>
      </c>
      <c r="H546">
        <v>1</v>
      </c>
      <c r="I546">
        <v>0</v>
      </c>
      <c r="J546">
        <v>4</v>
      </c>
      <c r="K546">
        <v>1</v>
      </c>
      <c r="L546">
        <v>1</v>
      </c>
      <c r="M546">
        <v>0</v>
      </c>
    </row>
    <row r="547" spans="1:13" x14ac:dyDescent="0.2">
      <c r="A547">
        <v>0.97720025126278687</v>
      </c>
      <c r="B547" t="s">
        <v>18</v>
      </c>
      <c r="C547">
        <v>1</v>
      </c>
      <c r="D547">
        <v>1</v>
      </c>
      <c r="E547" s="13">
        <v>1</v>
      </c>
      <c r="F547">
        <v>0</v>
      </c>
      <c r="G547">
        <v>3</v>
      </c>
      <c r="H547">
        <v>4</v>
      </c>
      <c r="I547">
        <v>0</v>
      </c>
      <c r="J547">
        <v>2</v>
      </c>
      <c r="K547">
        <v>1</v>
      </c>
      <c r="L547">
        <v>1</v>
      </c>
      <c r="M547">
        <v>2</v>
      </c>
    </row>
    <row r="548" spans="1:13" x14ac:dyDescent="0.2">
      <c r="A548">
        <v>0.64895123878277072</v>
      </c>
      <c r="B548" t="s">
        <v>15</v>
      </c>
      <c r="C548">
        <v>0</v>
      </c>
      <c r="D548">
        <v>1</v>
      </c>
      <c r="E548" s="13">
        <v>1</v>
      </c>
      <c r="F548">
        <v>4</v>
      </c>
      <c r="G548">
        <v>0</v>
      </c>
      <c r="H548">
        <v>3</v>
      </c>
      <c r="I548">
        <v>1</v>
      </c>
      <c r="J548">
        <v>2</v>
      </c>
      <c r="K548">
        <v>2</v>
      </c>
      <c r="L548">
        <v>1</v>
      </c>
      <c r="M548">
        <v>0</v>
      </c>
    </row>
    <row r="549" spans="1:13" x14ac:dyDescent="0.2">
      <c r="A549">
        <v>8.6378441838709352E-2</v>
      </c>
      <c r="B549" t="s">
        <v>15</v>
      </c>
      <c r="C549">
        <v>0</v>
      </c>
      <c r="D549">
        <v>1</v>
      </c>
      <c r="E549" s="13">
        <v>1</v>
      </c>
      <c r="F549">
        <v>2</v>
      </c>
      <c r="G549">
        <v>2</v>
      </c>
      <c r="H549">
        <v>3</v>
      </c>
      <c r="I549">
        <v>1</v>
      </c>
      <c r="J549">
        <v>2</v>
      </c>
      <c r="K549">
        <v>2</v>
      </c>
      <c r="L549">
        <v>1</v>
      </c>
      <c r="M549">
        <v>0</v>
      </c>
    </row>
    <row r="550" spans="1:13" x14ac:dyDescent="0.2">
      <c r="A550">
        <v>0.36697255843398369</v>
      </c>
      <c r="B550" t="s">
        <v>18</v>
      </c>
      <c r="C550">
        <v>1</v>
      </c>
      <c r="D550">
        <v>0</v>
      </c>
      <c r="E550" s="13">
        <v>1</v>
      </c>
      <c r="F550">
        <v>4</v>
      </c>
      <c r="G550">
        <v>1</v>
      </c>
      <c r="H550">
        <v>4</v>
      </c>
      <c r="I550">
        <v>0</v>
      </c>
      <c r="J550">
        <v>0</v>
      </c>
      <c r="K550">
        <v>0</v>
      </c>
      <c r="L550">
        <v>1</v>
      </c>
      <c r="M550">
        <v>0</v>
      </c>
    </row>
    <row r="551" spans="1:13" x14ac:dyDescent="0.2">
      <c r="A551">
        <v>0.23887095368717581</v>
      </c>
      <c r="B551" t="s">
        <v>15</v>
      </c>
      <c r="C551">
        <v>0</v>
      </c>
      <c r="D551">
        <v>0</v>
      </c>
      <c r="E551" s="13">
        <v>1</v>
      </c>
      <c r="F551">
        <v>3</v>
      </c>
      <c r="G551">
        <v>0</v>
      </c>
      <c r="H551">
        <v>1</v>
      </c>
      <c r="I551">
        <v>1</v>
      </c>
      <c r="J551">
        <v>3</v>
      </c>
      <c r="K551">
        <v>0</v>
      </c>
      <c r="L551">
        <v>1</v>
      </c>
      <c r="M551">
        <v>0</v>
      </c>
    </row>
    <row r="552" spans="1:13" x14ac:dyDescent="0.2">
      <c r="A552">
        <v>0.19596668150953112</v>
      </c>
      <c r="B552" t="s">
        <v>15</v>
      </c>
      <c r="C552">
        <v>1</v>
      </c>
      <c r="D552">
        <v>0</v>
      </c>
      <c r="E552" s="13">
        <v>1</v>
      </c>
      <c r="F552">
        <v>0</v>
      </c>
      <c r="G552">
        <v>0</v>
      </c>
      <c r="H552">
        <v>3</v>
      </c>
      <c r="I552">
        <v>0</v>
      </c>
      <c r="J552">
        <v>1</v>
      </c>
      <c r="K552">
        <v>0</v>
      </c>
      <c r="L552">
        <v>2</v>
      </c>
      <c r="M552">
        <v>0</v>
      </c>
    </row>
    <row r="553" spans="1:13" x14ac:dyDescent="0.2">
      <c r="A553">
        <v>0.19099712756117271</v>
      </c>
      <c r="B553" t="s">
        <v>18</v>
      </c>
      <c r="C553">
        <v>0</v>
      </c>
      <c r="D553">
        <v>0</v>
      </c>
      <c r="E553" s="13">
        <v>1</v>
      </c>
      <c r="F553">
        <v>4</v>
      </c>
      <c r="G553">
        <v>0</v>
      </c>
      <c r="H553">
        <v>1</v>
      </c>
      <c r="I553">
        <v>1</v>
      </c>
      <c r="J553">
        <v>2</v>
      </c>
      <c r="K553">
        <v>4</v>
      </c>
      <c r="L553">
        <v>1</v>
      </c>
      <c r="M553">
        <v>1</v>
      </c>
    </row>
    <row r="554" spans="1:13" x14ac:dyDescent="0.2">
      <c r="A554">
        <v>0.74442619749775774</v>
      </c>
      <c r="B554" t="s">
        <v>15</v>
      </c>
      <c r="C554">
        <v>1</v>
      </c>
      <c r="D554">
        <v>1</v>
      </c>
      <c r="E554" s="13">
        <v>1</v>
      </c>
      <c r="F554">
        <v>3</v>
      </c>
      <c r="G554">
        <v>2</v>
      </c>
      <c r="H554">
        <v>3</v>
      </c>
      <c r="I554">
        <v>1</v>
      </c>
      <c r="J554">
        <v>2</v>
      </c>
      <c r="K554">
        <v>4</v>
      </c>
      <c r="L554">
        <v>1</v>
      </c>
      <c r="M554">
        <v>0</v>
      </c>
    </row>
    <row r="555" spans="1:13" x14ac:dyDescent="0.2">
      <c r="A555">
        <v>0.46751692800935485</v>
      </c>
      <c r="B555" t="s">
        <v>15</v>
      </c>
      <c r="C555">
        <v>0</v>
      </c>
      <c r="D555">
        <v>1</v>
      </c>
      <c r="E555" s="13">
        <v>0</v>
      </c>
      <c r="F555">
        <v>3</v>
      </c>
      <c r="G555">
        <v>3</v>
      </c>
      <c r="H555">
        <v>3</v>
      </c>
      <c r="I555">
        <v>0</v>
      </c>
      <c r="J555">
        <v>2</v>
      </c>
      <c r="K555">
        <v>3</v>
      </c>
      <c r="L555">
        <v>1</v>
      </c>
      <c r="M555">
        <v>1</v>
      </c>
    </row>
    <row r="556" spans="1:13" x14ac:dyDescent="0.2">
      <c r="A556">
        <v>0.76957025756641695</v>
      </c>
      <c r="B556" t="s">
        <v>15</v>
      </c>
      <c r="C556">
        <v>0</v>
      </c>
      <c r="D556">
        <v>0</v>
      </c>
      <c r="E556" s="13">
        <v>1</v>
      </c>
      <c r="F556">
        <v>2</v>
      </c>
      <c r="G556">
        <v>1</v>
      </c>
      <c r="H556">
        <v>3</v>
      </c>
      <c r="I556">
        <v>1</v>
      </c>
      <c r="J556">
        <v>0</v>
      </c>
      <c r="K556">
        <v>2</v>
      </c>
      <c r="L556">
        <v>1</v>
      </c>
      <c r="M556">
        <v>0</v>
      </c>
    </row>
    <row r="557" spans="1:13" x14ac:dyDescent="0.2">
      <c r="A557">
        <v>0.15434923202973838</v>
      </c>
      <c r="B557" t="s">
        <v>15</v>
      </c>
      <c r="C557">
        <v>1</v>
      </c>
      <c r="D557">
        <v>1</v>
      </c>
      <c r="E557" s="13">
        <v>1</v>
      </c>
      <c r="F557">
        <v>0</v>
      </c>
      <c r="G557">
        <v>3</v>
      </c>
      <c r="H557">
        <v>4</v>
      </c>
      <c r="I557">
        <v>0</v>
      </c>
      <c r="J557">
        <v>1</v>
      </c>
      <c r="K557">
        <v>2</v>
      </c>
      <c r="L557">
        <v>1</v>
      </c>
      <c r="M557">
        <v>0</v>
      </c>
    </row>
    <row r="558" spans="1:13" x14ac:dyDescent="0.2">
      <c r="A558">
        <v>0.24832118221028243</v>
      </c>
      <c r="B558" t="s">
        <v>18</v>
      </c>
      <c r="C558">
        <v>0</v>
      </c>
      <c r="D558">
        <v>1</v>
      </c>
      <c r="E558" s="13">
        <v>1</v>
      </c>
      <c r="F558">
        <v>4</v>
      </c>
      <c r="G558">
        <v>0</v>
      </c>
      <c r="H558">
        <v>1</v>
      </c>
      <c r="I558">
        <v>1</v>
      </c>
      <c r="J558">
        <v>0</v>
      </c>
      <c r="K558">
        <v>1</v>
      </c>
      <c r="L558">
        <v>1</v>
      </c>
      <c r="M558">
        <v>0</v>
      </c>
    </row>
    <row r="559" spans="1:13" x14ac:dyDescent="0.2">
      <c r="A559">
        <v>0.84147822844963804</v>
      </c>
      <c r="B559" t="s">
        <v>18</v>
      </c>
      <c r="C559">
        <v>0</v>
      </c>
      <c r="D559">
        <v>0</v>
      </c>
      <c r="E559" s="13">
        <v>0</v>
      </c>
      <c r="F559">
        <v>3</v>
      </c>
      <c r="G559">
        <v>3</v>
      </c>
      <c r="H559">
        <v>0</v>
      </c>
      <c r="I559">
        <v>1</v>
      </c>
      <c r="J559">
        <v>0</v>
      </c>
      <c r="K559">
        <v>1</v>
      </c>
      <c r="L559">
        <v>1</v>
      </c>
      <c r="M559">
        <v>2</v>
      </c>
    </row>
    <row r="560" spans="1:13" x14ac:dyDescent="0.2">
      <c r="A560">
        <v>0.29602567272362457</v>
      </c>
      <c r="B560" t="s">
        <v>18</v>
      </c>
      <c r="C560">
        <v>0</v>
      </c>
      <c r="D560">
        <v>0</v>
      </c>
      <c r="E560" s="13">
        <v>1</v>
      </c>
      <c r="F560">
        <v>3</v>
      </c>
      <c r="G560">
        <v>0</v>
      </c>
      <c r="H560">
        <v>4</v>
      </c>
      <c r="I560">
        <v>1</v>
      </c>
      <c r="J560">
        <v>2</v>
      </c>
      <c r="K560">
        <v>0</v>
      </c>
      <c r="L560">
        <v>1</v>
      </c>
      <c r="M560">
        <v>0</v>
      </c>
    </row>
    <row r="561" spans="1:13" x14ac:dyDescent="0.2">
      <c r="A561">
        <v>0.94812526405193132</v>
      </c>
      <c r="B561" t="s">
        <v>18</v>
      </c>
      <c r="C561">
        <v>1</v>
      </c>
      <c r="D561">
        <v>0</v>
      </c>
      <c r="E561" s="13">
        <v>1</v>
      </c>
      <c r="F561">
        <v>2</v>
      </c>
      <c r="G561">
        <v>0</v>
      </c>
      <c r="H561">
        <v>1</v>
      </c>
      <c r="I561">
        <v>1</v>
      </c>
      <c r="J561">
        <v>0</v>
      </c>
      <c r="K561">
        <v>4</v>
      </c>
      <c r="L561">
        <v>1</v>
      </c>
      <c r="M561">
        <v>0</v>
      </c>
    </row>
    <row r="562" spans="1:13" x14ac:dyDescent="0.2">
      <c r="A562">
        <v>0.39622836952433194</v>
      </c>
      <c r="B562" t="s">
        <v>18</v>
      </c>
      <c r="C562">
        <v>0</v>
      </c>
      <c r="D562">
        <v>0</v>
      </c>
      <c r="E562" s="13">
        <v>1</v>
      </c>
      <c r="F562">
        <v>0</v>
      </c>
      <c r="G562">
        <v>1</v>
      </c>
      <c r="H562">
        <v>3</v>
      </c>
      <c r="I562">
        <v>1</v>
      </c>
      <c r="J562">
        <v>0</v>
      </c>
      <c r="K562">
        <v>0</v>
      </c>
      <c r="L562">
        <v>1</v>
      </c>
      <c r="M562">
        <v>0</v>
      </c>
    </row>
    <row r="563" spans="1:13" x14ac:dyDescent="0.2">
      <c r="A563">
        <v>0.59901925164495251</v>
      </c>
      <c r="B563" t="s">
        <v>18</v>
      </c>
      <c r="C563">
        <v>0</v>
      </c>
      <c r="D563">
        <v>0</v>
      </c>
      <c r="E563" s="13">
        <v>0</v>
      </c>
      <c r="F563">
        <v>2</v>
      </c>
      <c r="G563">
        <v>4</v>
      </c>
      <c r="H563">
        <v>0</v>
      </c>
      <c r="I563">
        <v>0</v>
      </c>
      <c r="J563">
        <v>0</v>
      </c>
      <c r="K563">
        <v>0</v>
      </c>
      <c r="L563">
        <v>1</v>
      </c>
      <c r="M563">
        <v>0</v>
      </c>
    </row>
    <row r="564" spans="1:13" x14ac:dyDescent="0.2">
      <c r="A564">
        <v>0.35882321187822286</v>
      </c>
      <c r="B564" t="s">
        <v>15</v>
      </c>
      <c r="C564">
        <v>0</v>
      </c>
      <c r="D564">
        <v>0</v>
      </c>
      <c r="E564" s="13">
        <v>1</v>
      </c>
      <c r="F564">
        <v>2</v>
      </c>
      <c r="G564">
        <v>1</v>
      </c>
      <c r="H564">
        <v>3</v>
      </c>
      <c r="I564">
        <v>1</v>
      </c>
      <c r="J564">
        <v>0</v>
      </c>
      <c r="K564">
        <v>2</v>
      </c>
      <c r="L564">
        <v>1</v>
      </c>
      <c r="M564">
        <v>2</v>
      </c>
    </row>
    <row r="565" spans="1:13" x14ac:dyDescent="0.2">
      <c r="A565">
        <v>0.13788243489875407</v>
      </c>
      <c r="B565" t="s">
        <v>18</v>
      </c>
      <c r="C565">
        <v>1</v>
      </c>
      <c r="D565">
        <v>0</v>
      </c>
      <c r="E565" s="13">
        <v>0</v>
      </c>
      <c r="F565">
        <v>0</v>
      </c>
      <c r="G565">
        <v>3</v>
      </c>
      <c r="H565">
        <v>4</v>
      </c>
      <c r="I565">
        <v>1</v>
      </c>
      <c r="J565">
        <v>1</v>
      </c>
      <c r="K565">
        <v>3</v>
      </c>
      <c r="L565">
        <v>1</v>
      </c>
      <c r="M565">
        <v>2</v>
      </c>
    </row>
    <row r="566" spans="1:13" x14ac:dyDescent="0.2">
      <c r="A566">
        <v>0.87842981980857471</v>
      </c>
      <c r="B566" t="s">
        <v>18</v>
      </c>
      <c r="C566">
        <v>1</v>
      </c>
      <c r="D566">
        <v>1</v>
      </c>
      <c r="E566" s="13">
        <v>0</v>
      </c>
      <c r="F566">
        <v>0</v>
      </c>
      <c r="G566">
        <v>3</v>
      </c>
      <c r="H566">
        <v>4</v>
      </c>
      <c r="I566">
        <v>1</v>
      </c>
      <c r="J566">
        <v>1</v>
      </c>
      <c r="K566">
        <v>3</v>
      </c>
      <c r="L566">
        <v>1</v>
      </c>
      <c r="M566">
        <v>2</v>
      </c>
    </row>
    <row r="567" spans="1:13" x14ac:dyDescent="0.2">
      <c r="A567">
        <v>0.59930201582237286</v>
      </c>
      <c r="B567" t="s">
        <v>15</v>
      </c>
      <c r="C567">
        <v>0</v>
      </c>
      <c r="D567">
        <v>1</v>
      </c>
      <c r="E567" s="13">
        <v>0</v>
      </c>
      <c r="F567">
        <v>3</v>
      </c>
      <c r="G567">
        <v>3</v>
      </c>
      <c r="H567">
        <v>3</v>
      </c>
      <c r="I567">
        <v>0</v>
      </c>
      <c r="J567">
        <v>2</v>
      </c>
      <c r="K567">
        <v>3</v>
      </c>
      <c r="L567">
        <v>1</v>
      </c>
      <c r="M567">
        <v>0</v>
      </c>
    </row>
    <row r="568" spans="1:13" x14ac:dyDescent="0.2">
      <c r="A568">
        <v>0.89777405211167371</v>
      </c>
      <c r="B568" t="s">
        <v>18</v>
      </c>
      <c r="C568">
        <v>0</v>
      </c>
      <c r="D568">
        <v>0</v>
      </c>
      <c r="E568" s="13">
        <v>1</v>
      </c>
      <c r="F568">
        <v>2</v>
      </c>
      <c r="G568">
        <v>1</v>
      </c>
      <c r="H568">
        <v>1</v>
      </c>
      <c r="I568">
        <v>1</v>
      </c>
      <c r="J568">
        <v>2</v>
      </c>
      <c r="K568">
        <v>3</v>
      </c>
      <c r="L568">
        <v>1</v>
      </c>
      <c r="M568">
        <v>1</v>
      </c>
    </row>
    <row r="569" spans="1:13" x14ac:dyDescent="0.2">
      <c r="A569">
        <v>3.2479600685892729E-2</v>
      </c>
      <c r="B569" t="s">
        <v>15</v>
      </c>
      <c r="C569">
        <v>0</v>
      </c>
      <c r="D569">
        <v>1</v>
      </c>
      <c r="E569" s="13">
        <v>0</v>
      </c>
      <c r="F569">
        <v>1</v>
      </c>
      <c r="G569">
        <v>3</v>
      </c>
      <c r="H569">
        <v>0</v>
      </c>
      <c r="I569">
        <v>1</v>
      </c>
      <c r="J569">
        <v>1</v>
      </c>
      <c r="K569">
        <v>1</v>
      </c>
      <c r="L569">
        <v>1</v>
      </c>
      <c r="M569">
        <v>0</v>
      </c>
    </row>
    <row r="570" spans="1:13" x14ac:dyDescent="0.2">
      <c r="A570">
        <v>0.36475829585709618</v>
      </c>
      <c r="B570" t="s">
        <v>15</v>
      </c>
      <c r="C570">
        <v>0</v>
      </c>
      <c r="D570">
        <v>1</v>
      </c>
      <c r="E570" s="13">
        <v>1</v>
      </c>
      <c r="F570">
        <v>1</v>
      </c>
      <c r="G570">
        <v>3</v>
      </c>
      <c r="H570">
        <v>4</v>
      </c>
      <c r="I570">
        <v>1</v>
      </c>
      <c r="J570">
        <v>1</v>
      </c>
      <c r="K570">
        <v>2</v>
      </c>
      <c r="L570">
        <v>1</v>
      </c>
      <c r="M570">
        <v>0</v>
      </c>
    </row>
    <row r="571" spans="1:13" x14ac:dyDescent="0.2">
      <c r="A571">
        <v>0.84656348864784081</v>
      </c>
      <c r="B571" t="s">
        <v>18</v>
      </c>
      <c r="C571">
        <v>1</v>
      </c>
      <c r="D571">
        <v>1</v>
      </c>
      <c r="E571" s="13">
        <v>1</v>
      </c>
      <c r="F571">
        <v>3</v>
      </c>
      <c r="G571">
        <v>1</v>
      </c>
      <c r="H571">
        <v>1</v>
      </c>
      <c r="I571">
        <v>1</v>
      </c>
      <c r="J571">
        <v>2</v>
      </c>
      <c r="K571">
        <v>4</v>
      </c>
      <c r="L571">
        <v>1</v>
      </c>
      <c r="M571">
        <v>1</v>
      </c>
    </row>
    <row r="572" spans="1:13" x14ac:dyDescent="0.2">
      <c r="A572">
        <v>0.49480245359227526</v>
      </c>
      <c r="B572" t="s">
        <v>18</v>
      </c>
      <c r="C572">
        <v>0</v>
      </c>
      <c r="D572">
        <v>1</v>
      </c>
      <c r="E572" s="13">
        <v>1</v>
      </c>
      <c r="F572">
        <v>3</v>
      </c>
      <c r="G572">
        <v>4</v>
      </c>
      <c r="H572">
        <v>4</v>
      </c>
      <c r="I572">
        <v>1</v>
      </c>
      <c r="J572">
        <v>2</v>
      </c>
      <c r="K572">
        <v>3</v>
      </c>
      <c r="L572">
        <v>1</v>
      </c>
      <c r="M572">
        <v>0</v>
      </c>
    </row>
    <row r="573" spans="1:13" x14ac:dyDescent="0.2">
      <c r="A573">
        <v>0.50676484014671042</v>
      </c>
      <c r="B573" t="s">
        <v>18</v>
      </c>
      <c r="C573">
        <v>0</v>
      </c>
      <c r="D573">
        <v>1</v>
      </c>
      <c r="E573" s="13">
        <v>0</v>
      </c>
      <c r="F573">
        <v>2</v>
      </c>
      <c r="G573">
        <v>4</v>
      </c>
      <c r="H573">
        <v>4</v>
      </c>
      <c r="I573">
        <v>1</v>
      </c>
      <c r="J573">
        <v>2</v>
      </c>
      <c r="K573">
        <v>2</v>
      </c>
      <c r="L573">
        <v>1</v>
      </c>
      <c r="M573">
        <v>0</v>
      </c>
    </row>
    <row r="574" spans="1:13" x14ac:dyDescent="0.2">
      <c r="A574">
        <v>0.50352438675361577</v>
      </c>
      <c r="B574" t="s">
        <v>18</v>
      </c>
      <c r="C574">
        <v>1</v>
      </c>
      <c r="D574">
        <v>1</v>
      </c>
      <c r="E574" s="13">
        <v>0</v>
      </c>
      <c r="F574">
        <v>0</v>
      </c>
      <c r="G574">
        <v>2</v>
      </c>
      <c r="H574">
        <v>4</v>
      </c>
      <c r="I574">
        <v>1</v>
      </c>
      <c r="J574">
        <v>2</v>
      </c>
      <c r="K574">
        <v>3</v>
      </c>
      <c r="L574">
        <v>1</v>
      </c>
      <c r="M574">
        <v>2</v>
      </c>
    </row>
    <row r="575" spans="1:13" x14ac:dyDescent="0.2">
      <c r="A575">
        <v>0.74534520520493497</v>
      </c>
      <c r="B575" t="s">
        <v>18</v>
      </c>
      <c r="C575">
        <v>0</v>
      </c>
      <c r="D575">
        <v>1</v>
      </c>
      <c r="E575" s="13">
        <v>1</v>
      </c>
      <c r="F575">
        <v>3</v>
      </c>
      <c r="G575">
        <v>1</v>
      </c>
      <c r="H575">
        <v>1</v>
      </c>
      <c r="I575">
        <v>1</v>
      </c>
      <c r="J575">
        <v>2</v>
      </c>
      <c r="K575">
        <v>1</v>
      </c>
      <c r="L575">
        <v>1</v>
      </c>
      <c r="M575">
        <v>1</v>
      </c>
    </row>
    <row r="576" spans="1:13" x14ac:dyDescent="0.2">
      <c r="A576">
        <v>0.87416335306717441</v>
      </c>
      <c r="B576" t="s">
        <v>15</v>
      </c>
      <c r="C576">
        <v>1</v>
      </c>
      <c r="D576">
        <v>0</v>
      </c>
      <c r="E576" s="13">
        <v>1</v>
      </c>
      <c r="F576">
        <v>0</v>
      </c>
      <c r="G576">
        <v>0</v>
      </c>
      <c r="H576">
        <v>1</v>
      </c>
      <c r="I576">
        <v>1</v>
      </c>
      <c r="J576">
        <v>1</v>
      </c>
      <c r="K576">
        <v>1</v>
      </c>
      <c r="L576">
        <v>1</v>
      </c>
      <c r="M576">
        <v>2</v>
      </c>
    </row>
    <row r="577" spans="1:13" x14ac:dyDescent="0.2">
      <c r="A577">
        <v>0.20700128007602547</v>
      </c>
      <c r="B577" t="s">
        <v>18</v>
      </c>
      <c r="C577">
        <v>1</v>
      </c>
      <c r="D577">
        <v>1</v>
      </c>
      <c r="E577" s="13">
        <v>1</v>
      </c>
      <c r="F577">
        <v>2</v>
      </c>
      <c r="G577">
        <v>3</v>
      </c>
      <c r="H577">
        <v>3</v>
      </c>
      <c r="I577">
        <v>1</v>
      </c>
      <c r="J577">
        <v>1</v>
      </c>
      <c r="K577">
        <v>4</v>
      </c>
      <c r="L577">
        <v>1</v>
      </c>
      <c r="M577">
        <v>0</v>
      </c>
    </row>
    <row r="578" spans="1:13" x14ac:dyDescent="0.2">
      <c r="A578">
        <v>0.67404935121192888</v>
      </c>
      <c r="B578" t="s">
        <v>18</v>
      </c>
      <c r="C578">
        <v>1</v>
      </c>
      <c r="D578">
        <v>0</v>
      </c>
      <c r="E578" s="13">
        <v>0</v>
      </c>
      <c r="F578">
        <v>0</v>
      </c>
      <c r="G578">
        <v>2</v>
      </c>
      <c r="H578">
        <v>4</v>
      </c>
      <c r="I578">
        <v>1</v>
      </c>
      <c r="J578">
        <v>1</v>
      </c>
      <c r="K578">
        <v>3</v>
      </c>
      <c r="L578">
        <v>1</v>
      </c>
      <c r="M578">
        <v>2</v>
      </c>
    </row>
    <row r="579" spans="1:13" x14ac:dyDescent="0.2">
      <c r="A579">
        <v>9.6677031831192917E-2</v>
      </c>
      <c r="B579" t="s">
        <v>18</v>
      </c>
      <c r="C579">
        <v>0</v>
      </c>
      <c r="D579">
        <v>1</v>
      </c>
      <c r="E579" s="13">
        <v>1</v>
      </c>
      <c r="F579">
        <v>1</v>
      </c>
      <c r="G579">
        <v>0</v>
      </c>
      <c r="H579">
        <v>1</v>
      </c>
      <c r="I579">
        <v>1</v>
      </c>
      <c r="J579">
        <v>4</v>
      </c>
      <c r="K579">
        <v>0</v>
      </c>
      <c r="L579">
        <v>1</v>
      </c>
      <c r="M579">
        <v>2</v>
      </c>
    </row>
    <row r="580" spans="1:13" x14ac:dyDescent="0.2">
      <c r="A580">
        <v>0.48791484587202372</v>
      </c>
      <c r="B580" t="s">
        <v>18</v>
      </c>
      <c r="C580">
        <v>0</v>
      </c>
      <c r="D580">
        <v>1</v>
      </c>
      <c r="E580" s="13">
        <v>1</v>
      </c>
      <c r="F580">
        <v>4</v>
      </c>
      <c r="G580">
        <v>0</v>
      </c>
      <c r="H580">
        <v>1</v>
      </c>
      <c r="I580">
        <v>1</v>
      </c>
      <c r="J580">
        <v>2</v>
      </c>
      <c r="K580">
        <v>2</v>
      </c>
      <c r="L580">
        <v>1</v>
      </c>
      <c r="M580">
        <v>0</v>
      </c>
    </row>
    <row r="581" spans="1:13" x14ac:dyDescent="0.2">
      <c r="A581">
        <v>0.91005772776098093</v>
      </c>
      <c r="B581" t="s">
        <v>18</v>
      </c>
      <c r="C581">
        <v>1</v>
      </c>
      <c r="D581">
        <v>0</v>
      </c>
      <c r="E581" s="13">
        <v>0</v>
      </c>
      <c r="F581">
        <v>3</v>
      </c>
      <c r="G581">
        <v>3</v>
      </c>
      <c r="H581">
        <v>0</v>
      </c>
      <c r="I581">
        <v>0</v>
      </c>
      <c r="J581">
        <v>2</v>
      </c>
      <c r="K581">
        <v>0</v>
      </c>
      <c r="L581">
        <v>1</v>
      </c>
      <c r="M581">
        <v>2</v>
      </c>
    </row>
    <row r="582" spans="1:13" x14ac:dyDescent="0.2">
      <c r="A582">
        <v>0.81177446849572554</v>
      </c>
      <c r="B582" t="s">
        <v>18</v>
      </c>
      <c r="C582">
        <v>0</v>
      </c>
      <c r="D582">
        <v>0</v>
      </c>
      <c r="E582" s="13">
        <v>1</v>
      </c>
      <c r="F582">
        <v>3</v>
      </c>
      <c r="G582">
        <v>1</v>
      </c>
      <c r="H582">
        <v>1</v>
      </c>
      <c r="I582">
        <v>1</v>
      </c>
      <c r="J582">
        <v>2</v>
      </c>
      <c r="K582">
        <v>4</v>
      </c>
      <c r="L582">
        <v>1</v>
      </c>
      <c r="M582">
        <v>1</v>
      </c>
    </row>
    <row r="583" spans="1:13" x14ac:dyDescent="0.2">
      <c r="A583">
        <v>0.79799301708404446</v>
      </c>
      <c r="B583" t="s">
        <v>18</v>
      </c>
      <c r="C583">
        <v>0</v>
      </c>
      <c r="D583">
        <v>1</v>
      </c>
      <c r="E583" s="13">
        <v>0</v>
      </c>
      <c r="F583">
        <v>0</v>
      </c>
      <c r="G583">
        <v>3</v>
      </c>
      <c r="H583">
        <v>4</v>
      </c>
      <c r="I583">
        <v>1</v>
      </c>
      <c r="J583">
        <v>1</v>
      </c>
      <c r="K583">
        <v>3</v>
      </c>
      <c r="L583">
        <v>1</v>
      </c>
      <c r="M583">
        <v>2</v>
      </c>
    </row>
    <row r="584" spans="1:13" x14ac:dyDescent="0.2">
      <c r="A584">
        <v>0.74903954887299751</v>
      </c>
      <c r="B584" t="s">
        <v>18</v>
      </c>
      <c r="C584">
        <v>0</v>
      </c>
      <c r="D584">
        <v>1</v>
      </c>
      <c r="E584" s="13">
        <v>1</v>
      </c>
      <c r="F584">
        <v>4</v>
      </c>
      <c r="G584">
        <v>1</v>
      </c>
      <c r="H584">
        <v>4</v>
      </c>
      <c r="I584">
        <v>1</v>
      </c>
      <c r="J584">
        <v>0</v>
      </c>
      <c r="K584">
        <v>1</v>
      </c>
      <c r="L584">
        <v>1</v>
      </c>
      <c r="M584">
        <v>0</v>
      </c>
    </row>
    <row r="585" spans="1:13" x14ac:dyDescent="0.2">
      <c r="A585">
        <v>0.26091042130413422</v>
      </c>
      <c r="B585" t="s">
        <v>18</v>
      </c>
      <c r="C585">
        <v>0</v>
      </c>
      <c r="D585">
        <v>1</v>
      </c>
      <c r="E585" s="13">
        <v>1</v>
      </c>
      <c r="F585">
        <v>3</v>
      </c>
      <c r="G585">
        <v>0</v>
      </c>
      <c r="H585">
        <v>1</v>
      </c>
      <c r="I585">
        <v>1</v>
      </c>
      <c r="J585">
        <v>2</v>
      </c>
      <c r="K585">
        <v>4</v>
      </c>
      <c r="L585">
        <v>1</v>
      </c>
      <c r="M585">
        <v>1</v>
      </c>
    </row>
    <row r="586" spans="1:13" x14ac:dyDescent="0.2">
      <c r="A586">
        <v>0.98821716080686572</v>
      </c>
      <c r="B586" t="s">
        <v>15</v>
      </c>
      <c r="C586">
        <v>1</v>
      </c>
      <c r="D586">
        <v>1</v>
      </c>
      <c r="E586" s="13">
        <v>1</v>
      </c>
      <c r="F586">
        <v>2</v>
      </c>
      <c r="G586">
        <v>0</v>
      </c>
      <c r="H586">
        <v>4</v>
      </c>
      <c r="I586">
        <v>0</v>
      </c>
      <c r="J586">
        <v>1</v>
      </c>
      <c r="K586">
        <v>0</v>
      </c>
      <c r="L586">
        <v>1</v>
      </c>
      <c r="M586">
        <v>2</v>
      </c>
    </row>
    <row r="587" spans="1:13" x14ac:dyDescent="0.2">
      <c r="A587">
        <v>0.46216567860021407</v>
      </c>
      <c r="B587" t="s">
        <v>15</v>
      </c>
      <c r="C587">
        <v>1</v>
      </c>
      <c r="D587">
        <v>1</v>
      </c>
      <c r="E587" s="13">
        <v>1</v>
      </c>
      <c r="F587">
        <v>2</v>
      </c>
      <c r="G587">
        <v>0</v>
      </c>
      <c r="H587">
        <v>1</v>
      </c>
      <c r="I587">
        <v>0</v>
      </c>
      <c r="J587">
        <v>3</v>
      </c>
      <c r="K587">
        <v>0</v>
      </c>
      <c r="L587">
        <v>1</v>
      </c>
      <c r="M587">
        <v>0</v>
      </c>
    </row>
    <row r="588" spans="1:13" x14ac:dyDescent="0.2">
      <c r="A588">
        <v>0.83066130280820927</v>
      </c>
      <c r="B588" t="s">
        <v>18</v>
      </c>
      <c r="C588">
        <v>0</v>
      </c>
      <c r="D588">
        <v>1</v>
      </c>
      <c r="E588" s="13">
        <v>1</v>
      </c>
      <c r="F588">
        <v>2</v>
      </c>
      <c r="G588">
        <v>2</v>
      </c>
      <c r="H588">
        <v>3</v>
      </c>
      <c r="I588">
        <v>0</v>
      </c>
      <c r="J588">
        <v>2</v>
      </c>
      <c r="K588">
        <v>1</v>
      </c>
      <c r="L588">
        <v>1</v>
      </c>
      <c r="M588">
        <v>0</v>
      </c>
    </row>
    <row r="589" spans="1:13" x14ac:dyDescent="0.2">
      <c r="A589">
        <v>0.26844092203970071</v>
      </c>
      <c r="B589" t="s">
        <v>18</v>
      </c>
      <c r="C589">
        <v>0</v>
      </c>
      <c r="D589">
        <v>0</v>
      </c>
      <c r="E589" s="13">
        <v>1</v>
      </c>
      <c r="F589">
        <v>0</v>
      </c>
      <c r="G589">
        <v>1</v>
      </c>
      <c r="H589">
        <v>1</v>
      </c>
      <c r="I589">
        <v>1</v>
      </c>
      <c r="J589">
        <v>3</v>
      </c>
      <c r="K589">
        <v>1</v>
      </c>
      <c r="L589">
        <v>1</v>
      </c>
      <c r="M589">
        <v>0</v>
      </c>
    </row>
    <row r="590" spans="1:13" x14ac:dyDescent="0.2">
      <c r="A590">
        <v>3.3086953574363864E-2</v>
      </c>
      <c r="B590" t="s">
        <v>15</v>
      </c>
      <c r="C590">
        <v>0</v>
      </c>
      <c r="D590">
        <v>0</v>
      </c>
      <c r="E590" s="13">
        <v>1</v>
      </c>
      <c r="F590">
        <v>2</v>
      </c>
      <c r="G590">
        <v>2</v>
      </c>
      <c r="H590">
        <v>3</v>
      </c>
      <c r="I590">
        <v>1</v>
      </c>
      <c r="J590">
        <v>1</v>
      </c>
      <c r="K590">
        <v>4</v>
      </c>
      <c r="L590">
        <v>1</v>
      </c>
      <c r="M590">
        <v>0</v>
      </c>
    </row>
    <row r="591" spans="1:13" x14ac:dyDescent="0.2">
      <c r="A591">
        <v>0.81080297541920265</v>
      </c>
      <c r="B591" t="s">
        <v>18</v>
      </c>
      <c r="C591">
        <v>1</v>
      </c>
      <c r="D591">
        <v>1</v>
      </c>
      <c r="E591" s="13">
        <v>1</v>
      </c>
      <c r="F591">
        <v>2</v>
      </c>
      <c r="G591">
        <v>0</v>
      </c>
      <c r="H591">
        <v>1</v>
      </c>
      <c r="I591">
        <v>1</v>
      </c>
      <c r="J591">
        <v>0</v>
      </c>
      <c r="K591">
        <v>4</v>
      </c>
      <c r="L591">
        <v>1</v>
      </c>
      <c r="M591">
        <v>0</v>
      </c>
    </row>
    <row r="592" spans="1:13" x14ac:dyDescent="0.2">
      <c r="A592">
        <v>0.27715886071374773</v>
      </c>
      <c r="B592" t="s">
        <v>15</v>
      </c>
      <c r="C592">
        <v>0</v>
      </c>
      <c r="D592">
        <v>0</v>
      </c>
      <c r="E592" s="13">
        <v>1</v>
      </c>
      <c r="F592">
        <v>1</v>
      </c>
      <c r="G592">
        <v>1</v>
      </c>
      <c r="H592">
        <v>3</v>
      </c>
      <c r="I592">
        <v>0</v>
      </c>
      <c r="J592">
        <v>0</v>
      </c>
      <c r="K592">
        <v>0</v>
      </c>
      <c r="L592">
        <v>1</v>
      </c>
      <c r="M592">
        <v>2</v>
      </c>
    </row>
    <row r="593" spans="1:13" x14ac:dyDescent="0.2">
      <c r="A593">
        <v>0.95176403593923997</v>
      </c>
      <c r="B593" t="s">
        <v>15</v>
      </c>
      <c r="C593">
        <v>0</v>
      </c>
      <c r="D593">
        <v>1</v>
      </c>
      <c r="E593" s="13">
        <v>0</v>
      </c>
      <c r="F593">
        <v>4</v>
      </c>
      <c r="G593">
        <v>2</v>
      </c>
      <c r="H593">
        <v>3</v>
      </c>
      <c r="I593">
        <v>0</v>
      </c>
      <c r="J593">
        <v>2</v>
      </c>
      <c r="K593">
        <v>4</v>
      </c>
      <c r="L593">
        <v>1</v>
      </c>
      <c r="M593">
        <v>1</v>
      </c>
    </row>
    <row r="594" spans="1:13" x14ac:dyDescent="0.2">
      <c r="A594">
        <v>0.77214965198773455</v>
      </c>
      <c r="B594" t="s">
        <v>18</v>
      </c>
      <c r="C594">
        <v>1</v>
      </c>
      <c r="D594">
        <v>0</v>
      </c>
      <c r="E594" s="13">
        <v>1</v>
      </c>
      <c r="F594">
        <v>5</v>
      </c>
      <c r="G594">
        <v>3</v>
      </c>
      <c r="H594">
        <v>3</v>
      </c>
      <c r="I594">
        <v>1</v>
      </c>
      <c r="J594">
        <v>2</v>
      </c>
      <c r="K594">
        <v>3</v>
      </c>
      <c r="L594">
        <v>1</v>
      </c>
      <c r="M594">
        <v>0</v>
      </c>
    </row>
    <row r="595" spans="1:13" x14ac:dyDescent="0.2">
      <c r="A595">
        <v>0.87249944365510046</v>
      </c>
      <c r="B595" t="s">
        <v>15</v>
      </c>
      <c r="C595">
        <v>1</v>
      </c>
      <c r="D595">
        <v>0</v>
      </c>
      <c r="E595" s="13">
        <v>1</v>
      </c>
      <c r="F595">
        <v>2</v>
      </c>
      <c r="G595">
        <v>3</v>
      </c>
      <c r="H595">
        <v>3</v>
      </c>
      <c r="I595">
        <v>1</v>
      </c>
      <c r="J595">
        <v>0</v>
      </c>
      <c r="K595">
        <v>3</v>
      </c>
      <c r="L595">
        <v>1</v>
      </c>
      <c r="M595">
        <v>0</v>
      </c>
    </row>
    <row r="596" spans="1:13" x14ac:dyDescent="0.2">
      <c r="A596">
        <v>0.80728728126520888</v>
      </c>
      <c r="B596" t="s">
        <v>18</v>
      </c>
      <c r="C596">
        <v>0</v>
      </c>
      <c r="D596">
        <v>1</v>
      </c>
      <c r="E596" s="13">
        <v>1</v>
      </c>
      <c r="F596">
        <v>4</v>
      </c>
      <c r="G596">
        <v>1</v>
      </c>
      <c r="H596">
        <v>1</v>
      </c>
      <c r="I596">
        <v>1</v>
      </c>
      <c r="J596">
        <v>2</v>
      </c>
      <c r="K596">
        <v>3</v>
      </c>
      <c r="L596">
        <v>1</v>
      </c>
      <c r="M596">
        <v>1</v>
      </c>
    </row>
    <row r="597" spans="1:13" x14ac:dyDescent="0.2">
      <c r="A597">
        <v>0.95421371034331015</v>
      </c>
      <c r="B597" t="s">
        <v>18</v>
      </c>
      <c r="C597">
        <v>1</v>
      </c>
      <c r="D597">
        <v>0</v>
      </c>
      <c r="E597" s="13">
        <v>0</v>
      </c>
      <c r="F597">
        <v>3</v>
      </c>
      <c r="G597">
        <v>2</v>
      </c>
      <c r="H597">
        <v>4</v>
      </c>
      <c r="I597">
        <v>1</v>
      </c>
      <c r="J597">
        <v>2</v>
      </c>
      <c r="K597">
        <v>2</v>
      </c>
      <c r="L597">
        <v>1</v>
      </c>
      <c r="M597">
        <v>1</v>
      </c>
    </row>
    <row r="598" spans="1:13" x14ac:dyDescent="0.2">
      <c r="A598">
        <v>0.80067584745885578</v>
      </c>
      <c r="B598" t="s">
        <v>18</v>
      </c>
      <c r="C598">
        <v>0</v>
      </c>
      <c r="D598">
        <v>0</v>
      </c>
      <c r="E598" s="13">
        <v>1</v>
      </c>
      <c r="F598">
        <v>4</v>
      </c>
      <c r="G598">
        <v>3</v>
      </c>
      <c r="H598">
        <v>3</v>
      </c>
      <c r="I598">
        <v>1</v>
      </c>
      <c r="J598">
        <v>1</v>
      </c>
      <c r="K598">
        <v>1</v>
      </c>
      <c r="L598">
        <v>1</v>
      </c>
      <c r="M598">
        <v>0</v>
      </c>
    </row>
    <row r="599" spans="1:13" x14ac:dyDescent="0.2">
      <c r="A599">
        <v>0.38601404098034908</v>
      </c>
      <c r="B599" t="s">
        <v>15</v>
      </c>
      <c r="C599">
        <v>1</v>
      </c>
      <c r="D599">
        <v>1</v>
      </c>
      <c r="E599" s="13">
        <v>0</v>
      </c>
      <c r="F599">
        <v>2</v>
      </c>
      <c r="G599">
        <v>2</v>
      </c>
      <c r="H599">
        <v>3</v>
      </c>
      <c r="I599">
        <v>0</v>
      </c>
      <c r="J599">
        <v>1</v>
      </c>
      <c r="K599">
        <v>2</v>
      </c>
      <c r="L599">
        <v>1</v>
      </c>
      <c r="M599">
        <v>0</v>
      </c>
    </row>
    <row r="600" spans="1:13" x14ac:dyDescent="0.2">
      <c r="A600">
        <v>0.65543393110853632</v>
      </c>
      <c r="B600" t="s">
        <v>18</v>
      </c>
      <c r="C600">
        <v>0</v>
      </c>
      <c r="D600">
        <v>1</v>
      </c>
      <c r="E600" s="13">
        <v>1</v>
      </c>
      <c r="F600">
        <v>1</v>
      </c>
      <c r="G600">
        <v>1</v>
      </c>
      <c r="H600">
        <v>1</v>
      </c>
      <c r="I600">
        <v>1</v>
      </c>
      <c r="J600">
        <v>4</v>
      </c>
      <c r="K600">
        <v>0</v>
      </c>
      <c r="L600">
        <v>1</v>
      </c>
      <c r="M600">
        <v>0</v>
      </c>
    </row>
    <row r="601" spans="1:13" x14ac:dyDescent="0.2">
      <c r="A601">
        <v>0.20106949612317682</v>
      </c>
      <c r="B601" t="s">
        <v>15</v>
      </c>
      <c r="C601">
        <v>0</v>
      </c>
      <c r="D601">
        <v>0</v>
      </c>
      <c r="E601" s="13">
        <v>1</v>
      </c>
      <c r="F601">
        <v>2</v>
      </c>
      <c r="G601">
        <v>3</v>
      </c>
      <c r="H601">
        <v>3</v>
      </c>
      <c r="I601">
        <v>1</v>
      </c>
      <c r="J601">
        <v>1</v>
      </c>
      <c r="K601">
        <v>2</v>
      </c>
      <c r="L601">
        <v>1</v>
      </c>
      <c r="M601">
        <v>0</v>
      </c>
    </row>
    <row r="602" spans="1:13" x14ac:dyDescent="0.2">
      <c r="A602">
        <v>0.23275448213280647</v>
      </c>
      <c r="B602" t="s">
        <v>18</v>
      </c>
      <c r="C602">
        <v>0</v>
      </c>
      <c r="D602">
        <v>1</v>
      </c>
      <c r="E602" s="13">
        <v>0</v>
      </c>
      <c r="F602">
        <v>2</v>
      </c>
      <c r="G602">
        <v>2</v>
      </c>
      <c r="H602">
        <v>4</v>
      </c>
      <c r="I602">
        <v>0</v>
      </c>
      <c r="J602">
        <v>2</v>
      </c>
      <c r="K602">
        <v>0</v>
      </c>
      <c r="L602">
        <v>1</v>
      </c>
      <c r="M602">
        <v>0</v>
      </c>
    </row>
    <row r="603" spans="1:13" x14ac:dyDescent="0.2">
      <c r="A603">
        <v>0.79361232687464067</v>
      </c>
      <c r="B603" t="s">
        <v>18</v>
      </c>
      <c r="C603">
        <v>1</v>
      </c>
      <c r="D603">
        <v>1</v>
      </c>
      <c r="E603" s="13">
        <v>1</v>
      </c>
      <c r="F603">
        <v>4</v>
      </c>
      <c r="G603">
        <v>3</v>
      </c>
      <c r="H603">
        <v>3</v>
      </c>
      <c r="I603">
        <v>0</v>
      </c>
      <c r="J603">
        <v>2</v>
      </c>
      <c r="K603">
        <v>0</v>
      </c>
      <c r="L603">
        <v>1</v>
      </c>
      <c r="M603">
        <v>0</v>
      </c>
    </row>
    <row r="604" spans="1:13" x14ac:dyDescent="0.2">
      <c r="A604">
        <v>0.27166526602901742</v>
      </c>
      <c r="B604" t="s">
        <v>15</v>
      </c>
      <c r="C604">
        <v>1</v>
      </c>
      <c r="D604">
        <v>1</v>
      </c>
      <c r="E604" s="13">
        <v>1</v>
      </c>
      <c r="F604">
        <v>2</v>
      </c>
      <c r="G604">
        <v>4</v>
      </c>
      <c r="H604">
        <v>4</v>
      </c>
      <c r="I604">
        <v>1</v>
      </c>
      <c r="J604">
        <v>2</v>
      </c>
      <c r="K604">
        <v>3</v>
      </c>
      <c r="L604">
        <v>1</v>
      </c>
      <c r="M604">
        <v>0</v>
      </c>
    </row>
    <row r="605" spans="1:13" x14ac:dyDescent="0.2">
      <c r="A605">
        <v>0.54078584482715142</v>
      </c>
      <c r="B605" t="s">
        <v>15</v>
      </c>
      <c r="C605">
        <v>0</v>
      </c>
      <c r="D605">
        <v>1</v>
      </c>
      <c r="E605" s="13">
        <v>1</v>
      </c>
      <c r="F605">
        <v>1</v>
      </c>
      <c r="G605">
        <v>1</v>
      </c>
      <c r="H605">
        <v>3</v>
      </c>
      <c r="I605">
        <v>1</v>
      </c>
      <c r="J605">
        <v>0</v>
      </c>
      <c r="K605">
        <v>0</v>
      </c>
      <c r="L605">
        <v>1</v>
      </c>
      <c r="M605">
        <v>2</v>
      </c>
    </row>
    <row r="606" spans="1:13" x14ac:dyDescent="0.2">
      <c r="A606">
        <v>0.57843931858402442</v>
      </c>
      <c r="B606" t="s">
        <v>18</v>
      </c>
      <c r="C606">
        <v>0</v>
      </c>
      <c r="D606">
        <v>1</v>
      </c>
      <c r="E606" s="13">
        <v>0</v>
      </c>
      <c r="F606">
        <v>0</v>
      </c>
      <c r="G606">
        <v>2</v>
      </c>
      <c r="H606">
        <v>4</v>
      </c>
      <c r="I606">
        <v>1</v>
      </c>
      <c r="J606">
        <v>2</v>
      </c>
      <c r="K606">
        <v>3</v>
      </c>
      <c r="L606">
        <v>1</v>
      </c>
      <c r="M606">
        <v>2</v>
      </c>
    </row>
    <row r="607" spans="1:13" x14ac:dyDescent="0.2">
      <c r="A607">
        <v>0.32665283749259233</v>
      </c>
      <c r="B607" t="s">
        <v>15</v>
      </c>
      <c r="C607">
        <v>1</v>
      </c>
      <c r="D607">
        <v>1</v>
      </c>
      <c r="E607" s="13">
        <v>1</v>
      </c>
      <c r="F607">
        <v>3</v>
      </c>
      <c r="G607">
        <v>2</v>
      </c>
      <c r="H607">
        <v>3</v>
      </c>
      <c r="I607">
        <v>1</v>
      </c>
      <c r="J607">
        <v>0</v>
      </c>
      <c r="K607">
        <v>3</v>
      </c>
      <c r="L607">
        <v>1</v>
      </c>
      <c r="M607">
        <v>0</v>
      </c>
    </row>
    <row r="608" spans="1:13" x14ac:dyDescent="0.2">
      <c r="A608">
        <v>0.23366842849390923</v>
      </c>
      <c r="B608" t="s">
        <v>18</v>
      </c>
      <c r="C608">
        <v>1</v>
      </c>
      <c r="D608">
        <v>1</v>
      </c>
      <c r="E608" s="13">
        <v>0</v>
      </c>
      <c r="F608">
        <v>2</v>
      </c>
      <c r="G608">
        <v>0</v>
      </c>
      <c r="H608">
        <v>4</v>
      </c>
      <c r="I608">
        <v>1</v>
      </c>
      <c r="J608">
        <v>0</v>
      </c>
      <c r="K608">
        <v>2</v>
      </c>
      <c r="L608">
        <v>1</v>
      </c>
      <c r="M608">
        <v>2</v>
      </c>
    </row>
    <row r="609" spans="1:13" x14ac:dyDescent="0.2">
      <c r="A609">
        <v>0.2711180780757978</v>
      </c>
      <c r="B609" t="s">
        <v>15</v>
      </c>
      <c r="C609">
        <v>1</v>
      </c>
      <c r="D609">
        <v>0</v>
      </c>
      <c r="E609" s="13">
        <v>1</v>
      </c>
      <c r="F609">
        <v>5</v>
      </c>
      <c r="G609">
        <v>1</v>
      </c>
      <c r="H609">
        <v>3</v>
      </c>
      <c r="I609">
        <v>1</v>
      </c>
      <c r="J609">
        <v>3</v>
      </c>
      <c r="K609">
        <v>4</v>
      </c>
      <c r="L609">
        <v>1</v>
      </c>
      <c r="M609">
        <v>0</v>
      </c>
    </row>
    <row r="610" spans="1:13" x14ac:dyDescent="0.2">
      <c r="A610">
        <v>0.81401447466425403</v>
      </c>
      <c r="B610" t="s">
        <v>15</v>
      </c>
      <c r="C610">
        <v>0</v>
      </c>
      <c r="D610">
        <v>1</v>
      </c>
      <c r="E610" s="13">
        <v>1</v>
      </c>
      <c r="F610">
        <v>3</v>
      </c>
      <c r="G610">
        <v>4</v>
      </c>
      <c r="H610">
        <v>4</v>
      </c>
      <c r="I610">
        <v>1</v>
      </c>
      <c r="J610">
        <v>2</v>
      </c>
      <c r="K610">
        <v>3</v>
      </c>
      <c r="L610">
        <v>1</v>
      </c>
      <c r="M610">
        <v>0</v>
      </c>
    </row>
    <row r="611" spans="1:13" x14ac:dyDescent="0.2">
      <c r="A611">
        <v>0.96188427974700197</v>
      </c>
      <c r="B611" t="s">
        <v>18</v>
      </c>
      <c r="C611">
        <v>0</v>
      </c>
      <c r="D611">
        <v>1</v>
      </c>
      <c r="E611" s="13">
        <v>1</v>
      </c>
      <c r="F611">
        <v>0</v>
      </c>
      <c r="G611">
        <v>0</v>
      </c>
      <c r="H611">
        <v>3</v>
      </c>
      <c r="I611">
        <v>0</v>
      </c>
      <c r="J611">
        <v>1</v>
      </c>
      <c r="K611">
        <v>0</v>
      </c>
      <c r="L611">
        <v>1</v>
      </c>
      <c r="M611">
        <v>0</v>
      </c>
    </row>
    <row r="612" spans="1:13" x14ac:dyDescent="0.2">
      <c r="A612">
        <v>0.32192257799560098</v>
      </c>
      <c r="B612" t="s">
        <v>18</v>
      </c>
      <c r="C612">
        <v>0</v>
      </c>
      <c r="D612">
        <v>1</v>
      </c>
      <c r="E612" s="13">
        <v>1</v>
      </c>
      <c r="F612">
        <v>1</v>
      </c>
      <c r="G612">
        <v>3</v>
      </c>
      <c r="H612">
        <v>4</v>
      </c>
      <c r="I612">
        <v>1</v>
      </c>
      <c r="J612">
        <v>1</v>
      </c>
      <c r="K612">
        <v>2</v>
      </c>
      <c r="L612">
        <v>1</v>
      </c>
      <c r="M612">
        <v>0</v>
      </c>
    </row>
    <row r="613" spans="1:13" x14ac:dyDescent="0.2">
      <c r="A613">
        <v>0.34041766428872866</v>
      </c>
      <c r="B613" t="s">
        <v>15</v>
      </c>
      <c r="C613">
        <v>0</v>
      </c>
      <c r="D613">
        <v>0</v>
      </c>
      <c r="E613" s="13">
        <v>1</v>
      </c>
      <c r="F613">
        <v>0</v>
      </c>
      <c r="G613">
        <v>0</v>
      </c>
      <c r="H613">
        <v>1</v>
      </c>
      <c r="I613">
        <v>1</v>
      </c>
      <c r="J613">
        <v>1</v>
      </c>
      <c r="K613">
        <v>1</v>
      </c>
      <c r="L613">
        <v>1</v>
      </c>
      <c r="M613">
        <v>2</v>
      </c>
    </row>
    <row r="614" spans="1:13" x14ac:dyDescent="0.2">
      <c r="A614">
        <v>0.15635429927943834</v>
      </c>
      <c r="B614" t="s">
        <v>18</v>
      </c>
      <c r="C614">
        <v>1</v>
      </c>
      <c r="D614">
        <v>0</v>
      </c>
      <c r="E614" s="13">
        <v>0</v>
      </c>
      <c r="F614">
        <v>0</v>
      </c>
      <c r="G614">
        <v>4</v>
      </c>
      <c r="H614">
        <v>0</v>
      </c>
      <c r="I614">
        <v>1</v>
      </c>
      <c r="J614">
        <v>2</v>
      </c>
      <c r="K614">
        <v>3</v>
      </c>
      <c r="L614">
        <v>1</v>
      </c>
      <c r="M614">
        <v>2</v>
      </c>
    </row>
    <row r="615" spans="1:13" x14ac:dyDescent="0.2">
      <c r="A615">
        <v>0.21383408376908875</v>
      </c>
      <c r="B615" t="s">
        <v>15</v>
      </c>
      <c r="C615">
        <v>1</v>
      </c>
      <c r="D615">
        <v>1</v>
      </c>
      <c r="E615" s="13">
        <v>1</v>
      </c>
      <c r="F615">
        <v>1</v>
      </c>
      <c r="G615">
        <v>3</v>
      </c>
      <c r="H615">
        <v>3</v>
      </c>
      <c r="I615">
        <v>1</v>
      </c>
      <c r="J615">
        <v>4</v>
      </c>
      <c r="K615">
        <v>3</v>
      </c>
      <c r="L615">
        <v>1</v>
      </c>
      <c r="M615">
        <v>0</v>
      </c>
    </row>
    <row r="616" spans="1:13" x14ac:dyDescent="0.2">
      <c r="A616">
        <v>0.50569704489862943</v>
      </c>
      <c r="B616" t="s">
        <v>18</v>
      </c>
      <c r="C616">
        <v>0</v>
      </c>
      <c r="D616">
        <v>0</v>
      </c>
      <c r="E616" s="13">
        <v>1</v>
      </c>
      <c r="F616">
        <v>3</v>
      </c>
      <c r="G616">
        <v>3</v>
      </c>
      <c r="H616">
        <v>3</v>
      </c>
      <c r="I616">
        <v>1</v>
      </c>
      <c r="J616">
        <v>4</v>
      </c>
      <c r="K616">
        <v>1</v>
      </c>
      <c r="L616">
        <v>1</v>
      </c>
      <c r="M616">
        <v>0</v>
      </c>
    </row>
    <row r="617" spans="1:13" x14ac:dyDescent="0.2">
      <c r="A617">
        <v>0.2561484999245518</v>
      </c>
      <c r="B617" t="s">
        <v>15</v>
      </c>
      <c r="C617">
        <v>1</v>
      </c>
      <c r="D617">
        <v>0</v>
      </c>
      <c r="E617" s="13">
        <v>1</v>
      </c>
      <c r="F617">
        <v>4</v>
      </c>
      <c r="G617">
        <v>1</v>
      </c>
      <c r="H617">
        <v>4</v>
      </c>
      <c r="I617">
        <v>0</v>
      </c>
      <c r="J617">
        <v>0</v>
      </c>
      <c r="K617">
        <v>0</v>
      </c>
      <c r="L617">
        <v>1</v>
      </c>
      <c r="M617">
        <v>0</v>
      </c>
    </row>
    <row r="618" spans="1:13" x14ac:dyDescent="0.2">
      <c r="A618">
        <v>0.6509060693909291</v>
      </c>
      <c r="B618" t="s">
        <v>18</v>
      </c>
      <c r="C618">
        <v>1</v>
      </c>
      <c r="D618">
        <v>0</v>
      </c>
      <c r="E618" s="13">
        <v>1</v>
      </c>
      <c r="F618">
        <v>4</v>
      </c>
      <c r="G618">
        <v>1</v>
      </c>
      <c r="H618">
        <v>4</v>
      </c>
      <c r="I618">
        <v>1</v>
      </c>
      <c r="J618">
        <v>0</v>
      </c>
      <c r="K618">
        <v>1</v>
      </c>
      <c r="L618">
        <v>1</v>
      </c>
      <c r="M618">
        <v>0</v>
      </c>
    </row>
    <row r="619" spans="1:13" x14ac:dyDescent="0.2">
      <c r="A619">
        <v>0.94746249559381512</v>
      </c>
      <c r="B619" t="s">
        <v>15</v>
      </c>
      <c r="C619">
        <v>0</v>
      </c>
      <c r="D619">
        <v>1</v>
      </c>
      <c r="E619" s="13">
        <v>0</v>
      </c>
      <c r="F619">
        <v>4</v>
      </c>
      <c r="G619">
        <v>2</v>
      </c>
      <c r="H619">
        <v>4</v>
      </c>
      <c r="I619">
        <v>1</v>
      </c>
      <c r="J619">
        <v>2</v>
      </c>
      <c r="K619">
        <v>2</v>
      </c>
      <c r="L619">
        <v>1</v>
      </c>
      <c r="M619">
        <v>0</v>
      </c>
    </row>
    <row r="620" spans="1:13" x14ac:dyDescent="0.2">
      <c r="A620">
        <v>0.94034956329651143</v>
      </c>
      <c r="B620" t="s">
        <v>18</v>
      </c>
      <c r="C620">
        <v>1</v>
      </c>
      <c r="D620">
        <v>0</v>
      </c>
      <c r="E620" s="13">
        <v>0</v>
      </c>
      <c r="F620">
        <v>3</v>
      </c>
      <c r="G620">
        <v>4</v>
      </c>
      <c r="H620">
        <v>0</v>
      </c>
      <c r="I620">
        <v>0</v>
      </c>
      <c r="J620">
        <v>2</v>
      </c>
      <c r="K620">
        <v>0</v>
      </c>
      <c r="L620">
        <v>1</v>
      </c>
      <c r="M620">
        <v>0</v>
      </c>
    </row>
    <row r="621" spans="1:13" x14ac:dyDescent="0.2">
      <c r="A621">
        <v>1.0719892823912947E-2</v>
      </c>
      <c r="B621" t="s">
        <v>18</v>
      </c>
      <c r="C621">
        <v>1</v>
      </c>
      <c r="D621">
        <v>0</v>
      </c>
      <c r="E621" s="13">
        <v>0</v>
      </c>
      <c r="F621">
        <v>0</v>
      </c>
      <c r="G621">
        <v>2</v>
      </c>
      <c r="H621">
        <v>4</v>
      </c>
      <c r="I621">
        <v>1</v>
      </c>
      <c r="J621">
        <v>1</v>
      </c>
      <c r="K621">
        <v>3</v>
      </c>
      <c r="L621">
        <v>1</v>
      </c>
      <c r="M621">
        <v>2</v>
      </c>
    </row>
    <row r="622" spans="1:13" x14ac:dyDescent="0.2">
      <c r="A622">
        <v>5.542079616693607E-2</v>
      </c>
      <c r="B622" t="s">
        <v>15</v>
      </c>
      <c r="C622">
        <v>0</v>
      </c>
      <c r="D622">
        <v>0</v>
      </c>
      <c r="E622" s="13">
        <v>1</v>
      </c>
      <c r="F622">
        <v>4</v>
      </c>
      <c r="G622">
        <v>3</v>
      </c>
      <c r="H622">
        <v>3</v>
      </c>
      <c r="I622">
        <v>1</v>
      </c>
      <c r="J622">
        <v>4</v>
      </c>
      <c r="K622">
        <v>2</v>
      </c>
      <c r="L622">
        <v>1</v>
      </c>
      <c r="M622">
        <v>0</v>
      </c>
    </row>
    <row r="623" spans="1:13" x14ac:dyDescent="0.2">
      <c r="A623">
        <v>0.68792389651768848</v>
      </c>
      <c r="B623" t="s">
        <v>18</v>
      </c>
      <c r="C623">
        <v>0</v>
      </c>
      <c r="D623">
        <v>1</v>
      </c>
      <c r="E623" s="13">
        <v>1</v>
      </c>
      <c r="F623">
        <v>4</v>
      </c>
      <c r="G623">
        <v>0</v>
      </c>
      <c r="H623">
        <v>1</v>
      </c>
      <c r="I623">
        <v>1</v>
      </c>
      <c r="J623">
        <v>1</v>
      </c>
      <c r="K623">
        <v>1</v>
      </c>
      <c r="L623">
        <v>1</v>
      </c>
      <c r="M623">
        <v>0</v>
      </c>
    </row>
    <row r="624" spans="1:13" x14ac:dyDescent="0.2">
      <c r="A624">
        <v>0.47600272379730102</v>
      </c>
      <c r="B624" t="s">
        <v>18</v>
      </c>
      <c r="C624">
        <v>0</v>
      </c>
      <c r="D624">
        <v>1</v>
      </c>
      <c r="E624" s="13">
        <v>1</v>
      </c>
      <c r="F624">
        <v>5</v>
      </c>
      <c r="G624">
        <v>0</v>
      </c>
      <c r="H624">
        <v>3</v>
      </c>
      <c r="I624">
        <v>1</v>
      </c>
      <c r="J624">
        <v>1</v>
      </c>
      <c r="K624">
        <v>2</v>
      </c>
      <c r="L624">
        <v>1</v>
      </c>
      <c r="M624">
        <v>0</v>
      </c>
    </row>
    <row r="625" spans="1:13" x14ac:dyDescent="0.2">
      <c r="A625">
        <v>0.61236183512500419</v>
      </c>
      <c r="B625" t="s">
        <v>18</v>
      </c>
      <c r="C625">
        <v>0</v>
      </c>
      <c r="D625">
        <v>0</v>
      </c>
      <c r="E625" s="13">
        <v>1</v>
      </c>
      <c r="F625">
        <v>4</v>
      </c>
      <c r="G625">
        <v>3</v>
      </c>
      <c r="H625">
        <v>3</v>
      </c>
      <c r="I625">
        <v>1</v>
      </c>
      <c r="J625">
        <v>1</v>
      </c>
      <c r="K625">
        <v>1</v>
      </c>
      <c r="L625">
        <v>1</v>
      </c>
      <c r="M625">
        <v>0</v>
      </c>
    </row>
    <row r="626" spans="1:13" x14ac:dyDescent="0.2">
      <c r="A626">
        <v>0.34228888770541221</v>
      </c>
      <c r="B626" t="s">
        <v>15</v>
      </c>
      <c r="C626">
        <v>1</v>
      </c>
      <c r="D626">
        <v>0</v>
      </c>
      <c r="E626" s="13">
        <v>1</v>
      </c>
      <c r="F626">
        <v>0</v>
      </c>
      <c r="G626">
        <v>3</v>
      </c>
      <c r="H626">
        <v>4</v>
      </c>
      <c r="I626">
        <v>0</v>
      </c>
      <c r="J626">
        <v>2</v>
      </c>
      <c r="K626">
        <v>0</v>
      </c>
      <c r="L626">
        <v>1</v>
      </c>
      <c r="M626">
        <v>2</v>
      </c>
    </row>
    <row r="627" spans="1:13" x14ac:dyDescent="0.2">
      <c r="A627">
        <v>0.681871611171734</v>
      </c>
      <c r="B627" t="s">
        <v>18</v>
      </c>
      <c r="C627">
        <v>0</v>
      </c>
      <c r="D627">
        <v>1</v>
      </c>
      <c r="E627" s="13">
        <v>1</v>
      </c>
      <c r="F627">
        <v>3</v>
      </c>
      <c r="G627">
        <v>1</v>
      </c>
      <c r="H627">
        <v>1</v>
      </c>
      <c r="I627">
        <v>1</v>
      </c>
      <c r="J627">
        <v>2</v>
      </c>
      <c r="K627">
        <v>1</v>
      </c>
      <c r="L627">
        <v>1</v>
      </c>
      <c r="M627">
        <v>1</v>
      </c>
    </row>
    <row r="628" spans="1:13" x14ac:dyDescent="0.2">
      <c r="A628">
        <v>0.21959006276911852</v>
      </c>
      <c r="B628" t="s">
        <v>18</v>
      </c>
      <c r="C628">
        <v>0</v>
      </c>
      <c r="D628">
        <v>0</v>
      </c>
      <c r="E628" s="13">
        <v>1</v>
      </c>
      <c r="F628">
        <v>0</v>
      </c>
      <c r="G628">
        <v>3</v>
      </c>
      <c r="H628">
        <v>4</v>
      </c>
      <c r="I628">
        <v>1</v>
      </c>
      <c r="J628">
        <v>2</v>
      </c>
      <c r="K628">
        <v>3</v>
      </c>
      <c r="L628">
        <v>1</v>
      </c>
      <c r="M628">
        <v>2</v>
      </c>
    </row>
    <row r="629" spans="1:13" x14ac:dyDescent="0.2">
      <c r="A629">
        <v>0.12543373031696781</v>
      </c>
      <c r="B629" t="s">
        <v>18</v>
      </c>
      <c r="C629">
        <v>0</v>
      </c>
      <c r="D629">
        <v>0</v>
      </c>
      <c r="E629" s="13">
        <v>1</v>
      </c>
      <c r="F629">
        <v>3</v>
      </c>
      <c r="G629">
        <v>1</v>
      </c>
      <c r="H629">
        <v>1</v>
      </c>
      <c r="I629">
        <v>1</v>
      </c>
      <c r="J629">
        <v>2</v>
      </c>
      <c r="K629">
        <v>1</v>
      </c>
      <c r="L629">
        <v>1</v>
      </c>
      <c r="M629">
        <v>1</v>
      </c>
    </row>
    <row r="630" spans="1:13" x14ac:dyDescent="0.2">
      <c r="A630">
        <v>0.59773625052490298</v>
      </c>
      <c r="B630" t="s">
        <v>15</v>
      </c>
      <c r="C630">
        <v>1</v>
      </c>
      <c r="D630">
        <v>1</v>
      </c>
      <c r="E630" s="13">
        <v>1</v>
      </c>
      <c r="F630">
        <v>3</v>
      </c>
      <c r="G630">
        <v>3</v>
      </c>
      <c r="H630">
        <v>3</v>
      </c>
      <c r="I630">
        <v>0</v>
      </c>
      <c r="J630">
        <v>1</v>
      </c>
      <c r="K630">
        <v>1</v>
      </c>
      <c r="L630">
        <v>1</v>
      </c>
      <c r="M630">
        <v>0</v>
      </c>
    </row>
    <row r="631" spans="1:13" x14ac:dyDescent="0.2">
      <c r="A631">
        <v>0.37704971238070328</v>
      </c>
      <c r="B631" t="s">
        <v>18</v>
      </c>
      <c r="C631">
        <v>0</v>
      </c>
      <c r="D631">
        <v>0</v>
      </c>
      <c r="E631" s="13">
        <v>1</v>
      </c>
      <c r="F631">
        <v>1</v>
      </c>
      <c r="G631">
        <v>1</v>
      </c>
      <c r="H631">
        <v>4</v>
      </c>
      <c r="I631">
        <v>1</v>
      </c>
      <c r="J631">
        <v>0</v>
      </c>
      <c r="K631">
        <v>0</v>
      </c>
      <c r="L631">
        <v>1</v>
      </c>
      <c r="M631">
        <v>2</v>
      </c>
    </row>
    <row r="632" spans="1:13" x14ac:dyDescent="0.2">
      <c r="A632">
        <v>0.8232441598953133</v>
      </c>
      <c r="B632" t="s">
        <v>18</v>
      </c>
      <c r="C632">
        <v>0</v>
      </c>
      <c r="D632">
        <v>1</v>
      </c>
      <c r="E632" s="13">
        <v>0</v>
      </c>
      <c r="F632">
        <v>0</v>
      </c>
      <c r="G632">
        <v>2</v>
      </c>
      <c r="H632">
        <v>4</v>
      </c>
      <c r="I632">
        <v>0</v>
      </c>
      <c r="J632">
        <v>2</v>
      </c>
      <c r="K632">
        <v>1</v>
      </c>
      <c r="L632">
        <v>1</v>
      </c>
      <c r="M632">
        <v>2</v>
      </c>
    </row>
    <row r="633" spans="1:13" x14ac:dyDescent="0.2">
      <c r="A633">
        <v>0.61130146919303441</v>
      </c>
      <c r="B633" t="s">
        <v>18</v>
      </c>
      <c r="C633">
        <v>1</v>
      </c>
      <c r="D633">
        <v>1</v>
      </c>
      <c r="E633" s="13">
        <v>1</v>
      </c>
      <c r="F633">
        <v>5</v>
      </c>
      <c r="G633">
        <v>3</v>
      </c>
      <c r="H633">
        <v>3</v>
      </c>
      <c r="I633">
        <v>1</v>
      </c>
      <c r="J633">
        <v>3</v>
      </c>
      <c r="K633">
        <v>2</v>
      </c>
      <c r="L633">
        <v>1</v>
      </c>
      <c r="M633">
        <v>0</v>
      </c>
    </row>
    <row r="634" spans="1:13" x14ac:dyDescent="0.2">
      <c r="A634">
        <v>0.71727749951659736</v>
      </c>
      <c r="B634" t="s">
        <v>18</v>
      </c>
      <c r="C634">
        <v>1</v>
      </c>
      <c r="D634">
        <v>0</v>
      </c>
      <c r="E634" s="13">
        <v>1</v>
      </c>
      <c r="F634">
        <v>4</v>
      </c>
      <c r="G634">
        <v>1</v>
      </c>
      <c r="H634">
        <v>4</v>
      </c>
      <c r="I634">
        <v>1</v>
      </c>
      <c r="J634">
        <v>0</v>
      </c>
      <c r="K634">
        <v>1</v>
      </c>
      <c r="L634">
        <v>1</v>
      </c>
      <c r="M634">
        <v>0</v>
      </c>
    </row>
    <row r="635" spans="1:13" x14ac:dyDescent="0.2">
      <c r="A635">
        <v>0.30460813853697044</v>
      </c>
      <c r="B635" t="s">
        <v>15</v>
      </c>
      <c r="C635">
        <v>0</v>
      </c>
      <c r="D635">
        <v>0</v>
      </c>
      <c r="E635" s="13">
        <v>1</v>
      </c>
      <c r="F635">
        <v>1</v>
      </c>
      <c r="G635">
        <v>0</v>
      </c>
      <c r="H635">
        <v>1</v>
      </c>
      <c r="I635">
        <v>1</v>
      </c>
      <c r="J635">
        <v>2</v>
      </c>
      <c r="K635">
        <v>0</v>
      </c>
      <c r="L635">
        <v>1</v>
      </c>
      <c r="M635">
        <v>0</v>
      </c>
    </row>
    <row r="636" spans="1:13" x14ac:dyDescent="0.2">
      <c r="A636">
        <v>0.17396452750331703</v>
      </c>
      <c r="B636" t="s">
        <v>18</v>
      </c>
      <c r="C636">
        <v>0</v>
      </c>
      <c r="D636">
        <v>1</v>
      </c>
      <c r="E636" s="13">
        <v>1</v>
      </c>
      <c r="F636">
        <v>3</v>
      </c>
      <c r="G636">
        <v>0</v>
      </c>
      <c r="H636">
        <v>1</v>
      </c>
      <c r="I636">
        <v>0</v>
      </c>
      <c r="J636">
        <v>2</v>
      </c>
      <c r="K636">
        <v>1</v>
      </c>
      <c r="L636">
        <v>1</v>
      </c>
      <c r="M636">
        <v>1</v>
      </c>
    </row>
    <row r="637" spans="1:13" x14ac:dyDescent="0.2">
      <c r="A637">
        <v>0.2923170409619319</v>
      </c>
      <c r="B637" t="s">
        <v>18</v>
      </c>
      <c r="C637">
        <v>1</v>
      </c>
      <c r="D637">
        <v>0</v>
      </c>
      <c r="E637" s="13">
        <v>0</v>
      </c>
      <c r="F637">
        <v>2</v>
      </c>
      <c r="G637">
        <v>2</v>
      </c>
      <c r="H637">
        <v>4</v>
      </c>
      <c r="I637">
        <v>0</v>
      </c>
      <c r="J637">
        <v>2</v>
      </c>
      <c r="K637">
        <v>0</v>
      </c>
      <c r="L637">
        <v>1</v>
      </c>
      <c r="M637">
        <v>0</v>
      </c>
    </row>
    <row r="638" spans="1:13" x14ac:dyDescent="0.2">
      <c r="A638">
        <v>0.27282961692532193</v>
      </c>
      <c r="B638" t="s">
        <v>15</v>
      </c>
      <c r="C638">
        <v>1</v>
      </c>
      <c r="D638">
        <v>0</v>
      </c>
      <c r="E638" s="13">
        <v>1</v>
      </c>
      <c r="F638">
        <v>4</v>
      </c>
      <c r="G638">
        <v>3</v>
      </c>
      <c r="H638">
        <v>3</v>
      </c>
      <c r="I638">
        <v>1</v>
      </c>
      <c r="J638">
        <v>3</v>
      </c>
      <c r="K638">
        <v>3</v>
      </c>
      <c r="L638">
        <v>1</v>
      </c>
      <c r="M638">
        <v>0</v>
      </c>
    </row>
    <row r="639" spans="1:13" x14ac:dyDescent="0.2">
      <c r="A639">
        <v>0.97952234977681196</v>
      </c>
      <c r="B639" t="s">
        <v>18</v>
      </c>
      <c r="C639">
        <v>1</v>
      </c>
      <c r="D639">
        <v>1</v>
      </c>
      <c r="E639" s="13">
        <v>0</v>
      </c>
      <c r="F639">
        <v>0</v>
      </c>
      <c r="G639">
        <v>2</v>
      </c>
      <c r="H639">
        <v>4</v>
      </c>
      <c r="I639">
        <v>0</v>
      </c>
      <c r="J639">
        <v>2</v>
      </c>
      <c r="K639">
        <v>1</v>
      </c>
      <c r="L639">
        <v>1</v>
      </c>
      <c r="M639">
        <v>2</v>
      </c>
    </row>
    <row r="640" spans="1:13" x14ac:dyDescent="0.2">
      <c r="A640">
        <v>0.97604156871187064</v>
      </c>
      <c r="B640" t="s">
        <v>15</v>
      </c>
      <c r="C640">
        <v>1</v>
      </c>
      <c r="D640">
        <v>1</v>
      </c>
      <c r="E640" s="13">
        <v>1</v>
      </c>
      <c r="F640">
        <v>0</v>
      </c>
      <c r="G640">
        <v>1</v>
      </c>
      <c r="H640">
        <v>1</v>
      </c>
      <c r="I640">
        <v>1</v>
      </c>
      <c r="J640">
        <v>2</v>
      </c>
      <c r="K640">
        <v>3</v>
      </c>
      <c r="L640">
        <v>1</v>
      </c>
      <c r="M640">
        <v>1</v>
      </c>
    </row>
    <row r="641" spans="1:13" x14ac:dyDescent="0.2">
      <c r="A641">
        <v>0.71341367116723198</v>
      </c>
      <c r="B641" t="s">
        <v>18</v>
      </c>
      <c r="C641">
        <v>0</v>
      </c>
      <c r="D641">
        <v>1</v>
      </c>
      <c r="E641" s="13">
        <v>1</v>
      </c>
      <c r="F641">
        <v>2</v>
      </c>
      <c r="G641">
        <v>1</v>
      </c>
      <c r="H641">
        <v>1</v>
      </c>
      <c r="I641">
        <v>1</v>
      </c>
      <c r="J641">
        <v>3</v>
      </c>
      <c r="K641">
        <v>1</v>
      </c>
      <c r="L641">
        <v>1</v>
      </c>
      <c r="M641">
        <v>1</v>
      </c>
    </row>
    <row r="642" spans="1:13" x14ac:dyDescent="0.2">
      <c r="A642">
        <v>0.74291613185974115</v>
      </c>
      <c r="B642" t="s">
        <v>15</v>
      </c>
      <c r="C642">
        <v>0</v>
      </c>
      <c r="D642">
        <v>0</v>
      </c>
      <c r="E642" s="13">
        <v>1</v>
      </c>
      <c r="F642">
        <v>2</v>
      </c>
      <c r="G642">
        <v>3</v>
      </c>
      <c r="H642">
        <v>3</v>
      </c>
      <c r="I642">
        <v>1</v>
      </c>
      <c r="J642">
        <v>2</v>
      </c>
      <c r="K642">
        <v>2</v>
      </c>
      <c r="L642">
        <v>1</v>
      </c>
      <c r="M642">
        <v>0</v>
      </c>
    </row>
    <row r="643" spans="1:13" x14ac:dyDescent="0.2">
      <c r="A643">
        <v>0.12504478174943257</v>
      </c>
      <c r="B643" t="s">
        <v>18</v>
      </c>
      <c r="C643">
        <v>0</v>
      </c>
      <c r="D643">
        <v>1</v>
      </c>
      <c r="E643" s="13">
        <v>1</v>
      </c>
      <c r="F643">
        <v>4</v>
      </c>
      <c r="G643">
        <v>0</v>
      </c>
      <c r="H643">
        <v>1</v>
      </c>
      <c r="I643">
        <v>1</v>
      </c>
      <c r="J643">
        <v>2</v>
      </c>
      <c r="K643">
        <v>4</v>
      </c>
      <c r="L643">
        <v>1</v>
      </c>
      <c r="M643">
        <v>1</v>
      </c>
    </row>
    <row r="644" spans="1:13" x14ac:dyDescent="0.2">
      <c r="A644">
        <v>0.2540666796437363</v>
      </c>
      <c r="B644" t="s">
        <v>15</v>
      </c>
      <c r="C644">
        <v>0</v>
      </c>
      <c r="D644">
        <v>0</v>
      </c>
      <c r="E644" s="13">
        <v>1</v>
      </c>
      <c r="F644">
        <v>3</v>
      </c>
      <c r="G644">
        <v>3</v>
      </c>
      <c r="H644">
        <v>3</v>
      </c>
      <c r="I644">
        <v>1</v>
      </c>
      <c r="J644">
        <v>2</v>
      </c>
      <c r="K644">
        <v>3</v>
      </c>
      <c r="L644">
        <v>1</v>
      </c>
      <c r="M644">
        <v>0</v>
      </c>
    </row>
    <row r="645" spans="1:13" x14ac:dyDescent="0.2">
      <c r="A645">
        <v>0.95306262730467017</v>
      </c>
      <c r="B645" t="s">
        <v>15</v>
      </c>
      <c r="C645">
        <v>0</v>
      </c>
      <c r="D645">
        <v>0</v>
      </c>
      <c r="E645" s="13">
        <v>1</v>
      </c>
      <c r="F645">
        <v>3</v>
      </c>
      <c r="G645">
        <v>1</v>
      </c>
      <c r="H645">
        <v>3</v>
      </c>
      <c r="I645">
        <v>1</v>
      </c>
      <c r="J645">
        <v>0</v>
      </c>
      <c r="K645">
        <v>2</v>
      </c>
      <c r="L645">
        <v>1</v>
      </c>
      <c r="M645">
        <v>2</v>
      </c>
    </row>
    <row r="646" spans="1:13" x14ac:dyDescent="0.2">
      <c r="A646">
        <v>0.19340217221583655</v>
      </c>
      <c r="B646" t="s">
        <v>18</v>
      </c>
      <c r="C646">
        <v>0</v>
      </c>
      <c r="D646">
        <v>0</v>
      </c>
      <c r="E646" s="13">
        <v>1</v>
      </c>
      <c r="F646">
        <v>5</v>
      </c>
      <c r="G646">
        <v>0</v>
      </c>
      <c r="H646">
        <v>4</v>
      </c>
      <c r="I646">
        <v>1</v>
      </c>
      <c r="J646">
        <v>3</v>
      </c>
      <c r="K646">
        <v>4</v>
      </c>
      <c r="L646">
        <v>1</v>
      </c>
      <c r="M646">
        <v>0</v>
      </c>
    </row>
    <row r="647" spans="1:13" x14ac:dyDescent="0.2">
      <c r="A647">
        <v>0.92609491359955975</v>
      </c>
      <c r="B647" t="s">
        <v>18</v>
      </c>
      <c r="C647">
        <v>1</v>
      </c>
      <c r="D647">
        <v>0</v>
      </c>
      <c r="E647" s="13">
        <v>1</v>
      </c>
      <c r="F647">
        <v>0</v>
      </c>
      <c r="G647">
        <v>1</v>
      </c>
      <c r="H647">
        <v>4</v>
      </c>
      <c r="I647">
        <v>1</v>
      </c>
      <c r="J647">
        <v>0</v>
      </c>
      <c r="K647">
        <v>0</v>
      </c>
      <c r="L647">
        <v>1</v>
      </c>
      <c r="M647">
        <v>0</v>
      </c>
    </row>
    <row r="648" spans="1:13" x14ac:dyDescent="0.2">
      <c r="A648">
        <v>0.38900908066282447</v>
      </c>
      <c r="B648" t="s">
        <v>18</v>
      </c>
      <c r="C648">
        <v>1</v>
      </c>
      <c r="D648">
        <v>0</v>
      </c>
      <c r="E648" s="13">
        <v>1</v>
      </c>
      <c r="F648">
        <v>4</v>
      </c>
      <c r="G648">
        <v>1</v>
      </c>
      <c r="H648">
        <v>4</v>
      </c>
      <c r="I648">
        <v>0</v>
      </c>
      <c r="J648">
        <v>0</v>
      </c>
      <c r="K648">
        <v>1</v>
      </c>
      <c r="L648">
        <v>1</v>
      </c>
      <c r="M648">
        <v>0</v>
      </c>
    </row>
    <row r="649" spans="1:13" x14ac:dyDescent="0.2">
      <c r="A649">
        <v>0.10409450958551225</v>
      </c>
      <c r="B649" t="s">
        <v>18</v>
      </c>
      <c r="C649">
        <v>1</v>
      </c>
      <c r="D649">
        <v>1</v>
      </c>
      <c r="E649" s="13">
        <v>0</v>
      </c>
      <c r="F649">
        <v>0</v>
      </c>
      <c r="G649">
        <v>2</v>
      </c>
      <c r="H649">
        <v>4</v>
      </c>
      <c r="I649">
        <v>1</v>
      </c>
      <c r="J649">
        <v>2</v>
      </c>
      <c r="K649">
        <v>3</v>
      </c>
      <c r="L649">
        <v>1</v>
      </c>
      <c r="M649">
        <v>2</v>
      </c>
    </row>
    <row r="650" spans="1:13" x14ac:dyDescent="0.2">
      <c r="A650">
        <v>0.49821365484744362</v>
      </c>
      <c r="B650" t="s">
        <v>15</v>
      </c>
      <c r="C650">
        <v>1</v>
      </c>
      <c r="D650">
        <v>0</v>
      </c>
      <c r="E650" s="13">
        <v>1</v>
      </c>
      <c r="F650">
        <v>2</v>
      </c>
      <c r="G650">
        <v>0</v>
      </c>
      <c r="H650">
        <v>1</v>
      </c>
      <c r="I650">
        <v>0</v>
      </c>
      <c r="J650">
        <v>1</v>
      </c>
      <c r="K650">
        <v>2</v>
      </c>
      <c r="L650">
        <v>1</v>
      </c>
      <c r="M650">
        <v>0</v>
      </c>
    </row>
    <row r="651" spans="1:13" x14ac:dyDescent="0.2">
      <c r="A651">
        <v>0.83314216181467704</v>
      </c>
      <c r="B651" t="s">
        <v>15</v>
      </c>
      <c r="C651">
        <v>1</v>
      </c>
      <c r="D651">
        <v>0</v>
      </c>
      <c r="E651" s="13">
        <v>1</v>
      </c>
      <c r="F651">
        <v>0</v>
      </c>
      <c r="G651">
        <v>0</v>
      </c>
      <c r="H651">
        <v>3</v>
      </c>
      <c r="I651">
        <v>0</v>
      </c>
      <c r="J651">
        <v>1</v>
      </c>
      <c r="K651">
        <v>2</v>
      </c>
      <c r="L651">
        <v>1</v>
      </c>
      <c r="M651">
        <v>2</v>
      </c>
    </row>
    <row r="652" spans="1:13" x14ac:dyDescent="0.2">
      <c r="A652">
        <v>0.19098859466501439</v>
      </c>
      <c r="B652" t="s">
        <v>15</v>
      </c>
      <c r="C652">
        <v>1</v>
      </c>
      <c r="D652">
        <v>0</v>
      </c>
      <c r="E652" s="13">
        <v>1</v>
      </c>
      <c r="F652">
        <v>5</v>
      </c>
      <c r="G652">
        <v>1</v>
      </c>
      <c r="H652">
        <v>1</v>
      </c>
      <c r="I652">
        <v>1</v>
      </c>
      <c r="J652">
        <v>2</v>
      </c>
      <c r="K652">
        <v>4</v>
      </c>
      <c r="L652">
        <v>1</v>
      </c>
      <c r="M652">
        <v>1</v>
      </c>
    </row>
    <row r="653" spans="1:13" x14ac:dyDescent="0.2">
      <c r="A653">
        <v>0.17844433985561237</v>
      </c>
      <c r="B653" t="s">
        <v>15</v>
      </c>
      <c r="C653">
        <v>1</v>
      </c>
      <c r="D653">
        <v>1</v>
      </c>
      <c r="E653" s="13">
        <v>1</v>
      </c>
      <c r="F653">
        <v>0</v>
      </c>
      <c r="G653">
        <v>3</v>
      </c>
      <c r="H653">
        <v>3</v>
      </c>
      <c r="I653">
        <v>0</v>
      </c>
      <c r="J653">
        <v>2</v>
      </c>
      <c r="K653">
        <v>1</v>
      </c>
      <c r="L653">
        <v>1</v>
      </c>
      <c r="M653">
        <v>2</v>
      </c>
    </row>
    <row r="654" spans="1:13" x14ac:dyDescent="0.2">
      <c r="A654">
        <v>0.30693423025886579</v>
      </c>
      <c r="B654" t="s">
        <v>18</v>
      </c>
      <c r="C654">
        <v>0</v>
      </c>
      <c r="D654">
        <v>1</v>
      </c>
      <c r="E654" s="13">
        <v>1</v>
      </c>
      <c r="F654">
        <v>5</v>
      </c>
      <c r="G654">
        <v>3</v>
      </c>
      <c r="H654">
        <v>3</v>
      </c>
      <c r="I654">
        <v>0</v>
      </c>
      <c r="J654">
        <v>3</v>
      </c>
      <c r="K654">
        <v>3</v>
      </c>
      <c r="L654">
        <v>1</v>
      </c>
      <c r="M654">
        <v>0</v>
      </c>
    </row>
    <row r="655" spans="1:13" x14ac:dyDescent="0.2">
      <c r="A655">
        <v>0.7207446980636506</v>
      </c>
      <c r="B655" t="s">
        <v>15</v>
      </c>
      <c r="C655">
        <v>1</v>
      </c>
      <c r="D655">
        <v>1</v>
      </c>
      <c r="E655" s="13">
        <v>0</v>
      </c>
      <c r="F655">
        <v>0</v>
      </c>
      <c r="G655">
        <v>2</v>
      </c>
      <c r="H655">
        <v>4</v>
      </c>
      <c r="I655">
        <v>0</v>
      </c>
      <c r="J655">
        <v>2</v>
      </c>
      <c r="K655">
        <v>1</v>
      </c>
      <c r="L655">
        <v>1</v>
      </c>
      <c r="M655">
        <v>2</v>
      </c>
    </row>
    <row r="656" spans="1:13" x14ac:dyDescent="0.2">
      <c r="A656">
        <v>0.54454986103273717</v>
      </c>
      <c r="B656" t="s">
        <v>15</v>
      </c>
      <c r="C656">
        <v>1</v>
      </c>
      <c r="D656">
        <v>1</v>
      </c>
      <c r="E656" s="13">
        <v>0</v>
      </c>
      <c r="F656">
        <v>0</v>
      </c>
      <c r="G656">
        <v>2</v>
      </c>
      <c r="H656">
        <v>4</v>
      </c>
      <c r="I656">
        <v>0</v>
      </c>
      <c r="J656">
        <v>2</v>
      </c>
      <c r="K656">
        <v>1</v>
      </c>
      <c r="L656">
        <v>1</v>
      </c>
      <c r="M656">
        <v>2</v>
      </c>
    </row>
    <row r="657" spans="1:13" x14ac:dyDescent="0.2">
      <c r="A657">
        <v>0.21098667692316708</v>
      </c>
      <c r="B657" t="s">
        <v>18</v>
      </c>
      <c r="C657">
        <v>0</v>
      </c>
      <c r="D657">
        <v>0</v>
      </c>
      <c r="E657" s="13">
        <v>0</v>
      </c>
      <c r="F657">
        <v>3</v>
      </c>
      <c r="G657">
        <v>3</v>
      </c>
      <c r="H657">
        <v>0</v>
      </c>
      <c r="I657">
        <v>1</v>
      </c>
      <c r="J657">
        <v>1</v>
      </c>
      <c r="K657">
        <v>0</v>
      </c>
      <c r="L657">
        <v>1</v>
      </c>
      <c r="M657">
        <v>2</v>
      </c>
    </row>
    <row r="658" spans="1:13" x14ac:dyDescent="0.2">
      <c r="A658">
        <v>9.0120959730194183E-2</v>
      </c>
      <c r="B658" t="s">
        <v>18</v>
      </c>
      <c r="C658">
        <v>0</v>
      </c>
      <c r="D658">
        <v>1</v>
      </c>
      <c r="E658" s="13">
        <v>1</v>
      </c>
      <c r="F658">
        <v>2</v>
      </c>
      <c r="G658">
        <v>2</v>
      </c>
      <c r="H658">
        <v>3</v>
      </c>
      <c r="I658">
        <v>0</v>
      </c>
      <c r="J658">
        <v>2</v>
      </c>
      <c r="K658">
        <v>3</v>
      </c>
      <c r="L658">
        <v>1</v>
      </c>
      <c r="M658">
        <v>0</v>
      </c>
    </row>
    <row r="659" spans="1:13" x14ac:dyDescent="0.2">
      <c r="A659">
        <v>6.5604457034081909E-3</v>
      </c>
      <c r="B659" t="s">
        <v>18</v>
      </c>
      <c r="C659">
        <v>0</v>
      </c>
      <c r="D659">
        <v>1</v>
      </c>
      <c r="E659" s="13">
        <v>1</v>
      </c>
      <c r="F659">
        <v>1</v>
      </c>
      <c r="G659">
        <v>3</v>
      </c>
      <c r="H659">
        <v>4</v>
      </c>
      <c r="I659">
        <v>1</v>
      </c>
      <c r="J659">
        <v>1</v>
      </c>
      <c r="K659">
        <v>0</v>
      </c>
      <c r="L659">
        <v>1</v>
      </c>
      <c r="M659">
        <v>0</v>
      </c>
    </row>
    <row r="660" spans="1:13" x14ac:dyDescent="0.2">
      <c r="A660">
        <v>0.18068218747850229</v>
      </c>
      <c r="B660" t="s">
        <v>15</v>
      </c>
      <c r="C660">
        <v>1</v>
      </c>
      <c r="D660">
        <v>1</v>
      </c>
      <c r="E660" s="13">
        <v>1</v>
      </c>
      <c r="F660">
        <v>2</v>
      </c>
      <c r="G660">
        <v>0</v>
      </c>
      <c r="H660">
        <v>4</v>
      </c>
      <c r="I660">
        <v>1</v>
      </c>
      <c r="J660">
        <v>1</v>
      </c>
      <c r="K660">
        <v>2</v>
      </c>
      <c r="L660">
        <v>1</v>
      </c>
      <c r="M660">
        <v>2</v>
      </c>
    </row>
    <row r="661" spans="1:13" x14ac:dyDescent="0.2">
      <c r="A661">
        <v>0.77990797707165438</v>
      </c>
      <c r="B661" t="s">
        <v>18</v>
      </c>
      <c r="C661">
        <v>1</v>
      </c>
      <c r="D661">
        <v>0</v>
      </c>
      <c r="E661" s="13">
        <v>1</v>
      </c>
      <c r="F661">
        <v>4</v>
      </c>
      <c r="G661">
        <v>0</v>
      </c>
      <c r="H661">
        <v>1</v>
      </c>
      <c r="I661">
        <v>1</v>
      </c>
      <c r="J661">
        <v>2</v>
      </c>
      <c r="K661">
        <v>4</v>
      </c>
      <c r="L661">
        <v>1</v>
      </c>
      <c r="M661">
        <v>1</v>
      </c>
    </row>
    <row r="662" spans="1:13" x14ac:dyDescent="0.2">
      <c r="A662">
        <v>0.23509380843658034</v>
      </c>
      <c r="B662" t="s">
        <v>15</v>
      </c>
      <c r="C662">
        <v>0</v>
      </c>
      <c r="D662">
        <v>0</v>
      </c>
      <c r="E662" s="13">
        <v>1</v>
      </c>
      <c r="F662">
        <v>1</v>
      </c>
      <c r="G662">
        <v>1</v>
      </c>
      <c r="H662">
        <v>3</v>
      </c>
      <c r="I662">
        <v>1</v>
      </c>
      <c r="J662">
        <v>0</v>
      </c>
      <c r="K662">
        <v>2</v>
      </c>
      <c r="L662">
        <v>1</v>
      </c>
      <c r="M662">
        <v>2</v>
      </c>
    </row>
    <row r="663" spans="1:13" x14ac:dyDescent="0.2">
      <c r="A663">
        <v>0.44068879629426028</v>
      </c>
      <c r="B663" t="s">
        <v>15</v>
      </c>
      <c r="C663">
        <v>1</v>
      </c>
      <c r="D663">
        <v>1</v>
      </c>
      <c r="E663" s="13">
        <v>0</v>
      </c>
      <c r="F663">
        <v>0</v>
      </c>
      <c r="G663">
        <v>2</v>
      </c>
      <c r="H663">
        <v>4</v>
      </c>
      <c r="I663">
        <v>0</v>
      </c>
      <c r="J663">
        <v>2</v>
      </c>
      <c r="K663">
        <v>0</v>
      </c>
      <c r="L663">
        <v>1</v>
      </c>
      <c r="M663">
        <v>2</v>
      </c>
    </row>
    <row r="664" spans="1:13" x14ac:dyDescent="0.2">
      <c r="A664">
        <v>0.77394960370430699</v>
      </c>
      <c r="B664" t="s">
        <v>18</v>
      </c>
      <c r="C664">
        <v>1</v>
      </c>
      <c r="D664">
        <v>0</v>
      </c>
      <c r="E664" s="13">
        <v>1</v>
      </c>
      <c r="F664">
        <v>1</v>
      </c>
      <c r="G664">
        <v>3</v>
      </c>
      <c r="H664">
        <v>3</v>
      </c>
      <c r="I664">
        <v>0</v>
      </c>
      <c r="J664">
        <v>3</v>
      </c>
      <c r="K664">
        <v>1</v>
      </c>
      <c r="L664">
        <v>1</v>
      </c>
      <c r="M664">
        <v>0</v>
      </c>
    </row>
    <row r="665" spans="1:13" x14ac:dyDescent="0.2">
      <c r="A665">
        <v>0.3355862923807178</v>
      </c>
      <c r="B665" t="s">
        <v>18</v>
      </c>
      <c r="C665">
        <v>0</v>
      </c>
      <c r="D665">
        <v>0</v>
      </c>
      <c r="E665" s="13">
        <v>1</v>
      </c>
      <c r="F665">
        <v>5</v>
      </c>
      <c r="G665">
        <v>1</v>
      </c>
      <c r="H665">
        <v>3</v>
      </c>
      <c r="I665">
        <v>1</v>
      </c>
      <c r="J665">
        <v>1</v>
      </c>
      <c r="K665">
        <v>0</v>
      </c>
      <c r="L665">
        <v>1</v>
      </c>
      <c r="M665">
        <v>0</v>
      </c>
    </row>
    <row r="666" spans="1:13" x14ac:dyDescent="0.2">
      <c r="A666">
        <v>0.96932368197764784</v>
      </c>
      <c r="B666" t="s">
        <v>15</v>
      </c>
      <c r="C666">
        <v>0</v>
      </c>
      <c r="D666">
        <v>0</v>
      </c>
      <c r="E666" s="13">
        <v>1</v>
      </c>
      <c r="F666">
        <v>0</v>
      </c>
      <c r="G666">
        <v>1</v>
      </c>
      <c r="H666">
        <v>4</v>
      </c>
      <c r="I666">
        <v>1</v>
      </c>
      <c r="J666">
        <v>0</v>
      </c>
      <c r="K666">
        <v>1</v>
      </c>
      <c r="L666">
        <v>1</v>
      </c>
      <c r="M666">
        <v>0</v>
      </c>
    </row>
    <row r="667" spans="1:13" x14ac:dyDescent="0.2">
      <c r="A667">
        <v>0.50044150905397489</v>
      </c>
      <c r="B667" t="s">
        <v>18</v>
      </c>
      <c r="C667">
        <v>0</v>
      </c>
      <c r="D667">
        <v>1</v>
      </c>
      <c r="E667" s="13">
        <v>1</v>
      </c>
      <c r="F667">
        <v>1</v>
      </c>
      <c r="G667">
        <v>1</v>
      </c>
      <c r="H667">
        <v>1</v>
      </c>
      <c r="I667">
        <v>1</v>
      </c>
      <c r="J667">
        <v>4</v>
      </c>
      <c r="K667">
        <v>0</v>
      </c>
      <c r="L667">
        <v>1</v>
      </c>
      <c r="M667">
        <v>0</v>
      </c>
    </row>
    <row r="668" spans="1:13" x14ac:dyDescent="0.2">
      <c r="A668">
        <v>0.97510641260642927</v>
      </c>
      <c r="B668" t="s">
        <v>15</v>
      </c>
      <c r="C668">
        <v>0</v>
      </c>
      <c r="D668">
        <v>0</v>
      </c>
      <c r="E668" s="13">
        <v>1</v>
      </c>
      <c r="F668">
        <v>1</v>
      </c>
      <c r="G668">
        <v>3</v>
      </c>
      <c r="H668">
        <v>4</v>
      </c>
      <c r="I668">
        <v>1</v>
      </c>
      <c r="J668">
        <v>1</v>
      </c>
      <c r="K668">
        <v>2</v>
      </c>
      <c r="L668">
        <v>1</v>
      </c>
      <c r="M668">
        <v>0</v>
      </c>
    </row>
    <row r="669" spans="1:13" x14ac:dyDescent="0.2">
      <c r="A669">
        <v>0.83937952065116284</v>
      </c>
      <c r="B669" t="s">
        <v>18</v>
      </c>
      <c r="C669">
        <v>0</v>
      </c>
      <c r="D669">
        <v>0</v>
      </c>
      <c r="E669" s="13">
        <v>0</v>
      </c>
      <c r="F669">
        <v>5</v>
      </c>
      <c r="G669">
        <v>2</v>
      </c>
      <c r="H669">
        <v>3</v>
      </c>
      <c r="I669">
        <v>0</v>
      </c>
      <c r="J669">
        <v>2</v>
      </c>
      <c r="K669">
        <v>4</v>
      </c>
      <c r="L669">
        <v>1</v>
      </c>
      <c r="M669">
        <v>1</v>
      </c>
    </row>
    <row r="670" spans="1:13" x14ac:dyDescent="0.2">
      <c r="A670">
        <v>0.11456315696526109</v>
      </c>
      <c r="B670" t="s">
        <v>18</v>
      </c>
      <c r="C670">
        <v>0</v>
      </c>
      <c r="D670">
        <v>0</v>
      </c>
      <c r="E670" s="13">
        <v>1</v>
      </c>
      <c r="F670">
        <v>0</v>
      </c>
      <c r="G670">
        <v>1</v>
      </c>
      <c r="H670">
        <v>3</v>
      </c>
      <c r="I670">
        <v>1</v>
      </c>
      <c r="J670">
        <v>0</v>
      </c>
      <c r="K670">
        <v>0</v>
      </c>
      <c r="L670">
        <v>1</v>
      </c>
      <c r="M670">
        <v>0</v>
      </c>
    </row>
    <row r="671" spans="1:13" x14ac:dyDescent="0.2">
      <c r="A671">
        <v>0.58598649725896346</v>
      </c>
      <c r="B671" t="s">
        <v>18</v>
      </c>
      <c r="C671">
        <v>0</v>
      </c>
      <c r="D671">
        <v>0</v>
      </c>
      <c r="E671" s="13">
        <v>1</v>
      </c>
      <c r="F671">
        <v>2</v>
      </c>
      <c r="G671">
        <v>2</v>
      </c>
      <c r="H671">
        <v>3</v>
      </c>
      <c r="I671">
        <v>1</v>
      </c>
      <c r="J671">
        <v>2</v>
      </c>
      <c r="K671">
        <v>3</v>
      </c>
      <c r="L671">
        <v>1</v>
      </c>
      <c r="M671">
        <v>0</v>
      </c>
    </row>
    <row r="672" spans="1:13" x14ac:dyDescent="0.2">
      <c r="A672">
        <v>0.11535904737861558</v>
      </c>
      <c r="B672" t="s">
        <v>18</v>
      </c>
      <c r="C672">
        <v>0</v>
      </c>
      <c r="D672">
        <v>1</v>
      </c>
      <c r="E672" s="13">
        <v>1</v>
      </c>
      <c r="F672">
        <v>2</v>
      </c>
      <c r="G672">
        <v>3</v>
      </c>
      <c r="H672">
        <v>3</v>
      </c>
      <c r="I672">
        <v>1</v>
      </c>
      <c r="J672">
        <v>1</v>
      </c>
      <c r="K672">
        <v>4</v>
      </c>
      <c r="L672">
        <v>1</v>
      </c>
      <c r="M672">
        <v>0</v>
      </c>
    </row>
    <row r="673" spans="1:13" x14ac:dyDescent="0.2">
      <c r="A673">
        <v>0.78979637548083037</v>
      </c>
      <c r="B673" t="s">
        <v>15</v>
      </c>
      <c r="C673">
        <v>1</v>
      </c>
      <c r="D673">
        <v>0</v>
      </c>
      <c r="E673" s="13">
        <v>1</v>
      </c>
      <c r="F673">
        <v>1</v>
      </c>
      <c r="G673">
        <v>1</v>
      </c>
      <c r="H673">
        <v>3</v>
      </c>
      <c r="I673">
        <v>1</v>
      </c>
      <c r="J673">
        <v>0</v>
      </c>
      <c r="K673">
        <v>2</v>
      </c>
      <c r="L673">
        <v>1</v>
      </c>
      <c r="M673">
        <v>2</v>
      </c>
    </row>
    <row r="674" spans="1:13" x14ac:dyDescent="0.2">
      <c r="A674">
        <v>0.30830237799330018</v>
      </c>
      <c r="B674" t="s">
        <v>18</v>
      </c>
      <c r="C674">
        <v>1</v>
      </c>
      <c r="D674">
        <v>0</v>
      </c>
      <c r="E674" s="13">
        <v>0</v>
      </c>
      <c r="F674">
        <v>0</v>
      </c>
      <c r="G674">
        <v>2</v>
      </c>
      <c r="H674">
        <v>4</v>
      </c>
      <c r="I674">
        <v>1</v>
      </c>
      <c r="J674">
        <v>2</v>
      </c>
      <c r="K674">
        <v>3</v>
      </c>
      <c r="L674">
        <v>1</v>
      </c>
      <c r="M674">
        <v>2</v>
      </c>
    </row>
    <row r="675" spans="1:13" x14ac:dyDescent="0.2">
      <c r="A675">
        <v>0.70036865440574958</v>
      </c>
      <c r="B675" t="s">
        <v>15</v>
      </c>
      <c r="C675">
        <v>1</v>
      </c>
      <c r="D675">
        <v>0</v>
      </c>
      <c r="E675" s="13">
        <v>1</v>
      </c>
      <c r="F675">
        <v>4</v>
      </c>
      <c r="G675">
        <v>1</v>
      </c>
      <c r="H675">
        <v>3</v>
      </c>
      <c r="I675">
        <v>1</v>
      </c>
      <c r="J675">
        <v>0</v>
      </c>
      <c r="K675">
        <v>2</v>
      </c>
      <c r="L675">
        <v>1</v>
      </c>
      <c r="M675">
        <v>2</v>
      </c>
    </row>
    <row r="676" spans="1:13" x14ac:dyDescent="0.2">
      <c r="A676">
        <v>0.38989487663229294</v>
      </c>
      <c r="B676" t="s">
        <v>18</v>
      </c>
      <c r="C676">
        <v>0</v>
      </c>
      <c r="D676">
        <v>0</v>
      </c>
      <c r="E676" s="13">
        <v>0</v>
      </c>
      <c r="F676">
        <v>2</v>
      </c>
      <c r="G676">
        <v>2</v>
      </c>
      <c r="H676">
        <v>4</v>
      </c>
      <c r="I676">
        <v>1</v>
      </c>
      <c r="J676">
        <v>2</v>
      </c>
      <c r="K676">
        <v>1</v>
      </c>
      <c r="L676">
        <v>1</v>
      </c>
      <c r="M676">
        <v>0</v>
      </c>
    </row>
    <row r="677" spans="1:13" x14ac:dyDescent="0.2">
      <c r="A677">
        <v>0.14770838791448482</v>
      </c>
      <c r="B677" t="s">
        <v>18</v>
      </c>
      <c r="C677">
        <v>0</v>
      </c>
      <c r="D677">
        <v>1</v>
      </c>
      <c r="E677" s="13">
        <v>1</v>
      </c>
      <c r="F677">
        <v>3</v>
      </c>
      <c r="G677">
        <v>0</v>
      </c>
      <c r="H677">
        <v>1</v>
      </c>
      <c r="I677">
        <v>1</v>
      </c>
      <c r="J677">
        <v>4</v>
      </c>
      <c r="K677">
        <v>0</v>
      </c>
      <c r="L677">
        <v>1</v>
      </c>
      <c r="M677">
        <v>0</v>
      </c>
    </row>
    <row r="678" spans="1:13" x14ac:dyDescent="0.2">
      <c r="A678">
        <v>0.24220104664336628</v>
      </c>
      <c r="B678" t="s">
        <v>18</v>
      </c>
      <c r="C678">
        <v>0</v>
      </c>
      <c r="D678">
        <v>1</v>
      </c>
      <c r="E678" s="13">
        <v>0</v>
      </c>
      <c r="F678">
        <v>2</v>
      </c>
      <c r="G678">
        <v>3</v>
      </c>
      <c r="H678">
        <v>0</v>
      </c>
      <c r="I678">
        <v>1</v>
      </c>
      <c r="J678">
        <v>1</v>
      </c>
      <c r="K678">
        <v>0</v>
      </c>
      <c r="L678">
        <v>1</v>
      </c>
      <c r="M678">
        <v>0</v>
      </c>
    </row>
    <row r="679" spans="1:13" x14ac:dyDescent="0.2">
      <c r="A679">
        <v>6.0831092579690216E-2</v>
      </c>
      <c r="B679" t="s">
        <v>18</v>
      </c>
      <c r="C679">
        <v>0</v>
      </c>
      <c r="D679">
        <v>1</v>
      </c>
      <c r="E679" s="13">
        <v>1</v>
      </c>
      <c r="F679">
        <v>4</v>
      </c>
      <c r="G679">
        <v>1</v>
      </c>
      <c r="H679">
        <v>4</v>
      </c>
      <c r="I679">
        <v>0</v>
      </c>
      <c r="J679">
        <v>0</v>
      </c>
      <c r="K679">
        <v>0</v>
      </c>
      <c r="L679">
        <v>1</v>
      </c>
      <c r="M679">
        <v>0</v>
      </c>
    </row>
    <row r="680" spans="1:13" x14ac:dyDescent="0.2">
      <c r="A680">
        <v>0.5336264856164199</v>
      </c>
      <c r="B680" t="s">
        <v>18</v>
      </c>
      <c r="C680">
        <v>0</v>
      </c>
      <c r="D680">
        <v>1</v>
      </c>
      <c r="E680" s="13">
        <v>1</v>
      </c>
      <c r="F680">
        <v>5</v>
      </c>
      <c r="G680">
        <v>0</v>
      </c>
      <c r="H680">
        <v>1</v>
      </c>
      <c r="I680">
        <v>0</v>
      </c>
      <c r="J680">
        <v>2</v>
      </c>
      <c r="K680">
        <v>2</v>
      </c>
      <c r="L680">
        <v>0</v>
      </c>
      <c r="M680">
        <v>1</v>
      </c>
    </row>
    <row r="681" spans="1:13" x14ac:dyDescent="0.2">
      <c r="A681">
        <v>0.38528628504586016</v>
      </c>
      <c r="B681" t="s">
        <v>18</v>
      </c>
      <c r="C681">
        <v>0</v>
      </c>
      <c r="D681">
        <v>1</v>
      </c>
      <c r="E681" s="13">
        <v>1</v>
      </c>
      <c r="F681">
        <v>4</v>
      </c>
      <c r="G681">
        <v>0</v>
      </c>
      <c r="H681">
        <v>1</v>
      </c>
      <c r="I681">
        <v>1</v>
      </c>
      <c r="J681">
        <v>2</v>
      </c>
      <c r="K681">
        <v>4</v>
      </c>
      <c r="L681">
        <v>1</v>
      </c>
      <c r="M681">
        <v>1</v>
      </c>
    </row>
    <row r="682" spans="1:13" x14ac:dyDescent="0.2">
      <c r="A682">
        <v>0.1748934433068613</v>
      </c>
      <c r="B682" t="s">
        <v>18</v>
      </c>
      <c r="C682">
        <v>0</v>
      </c>
      <c r="D682">
        <v>0</v>
      </c>
      <c r="E682" s="13">
        <v>1</v>
      </c>
      <c r="F682">
        <v>0</v>
      </c>
      <c r="G682">
        <v>3</v>
      </c>
      <c r="H682">
        <v>4</v>
      </c>
      <c r="I682">
        <v>0</v>
      </c>
      <c r="J682">
        <v>1</v>
      </c>
      <c r="K682">
        <v>1</v>
      </c>
      <c r="L682">
        <v>1</v>
      </c>
      <c r="M682">
        <v>2</v>
      </c>
    </row>
    <row r="683" spans="1:13" x14ac:dyDescent="0.2">
      <c r="A683">
        <v>0.12966238212076187</v>
      </c>
      <c r="B683" t="s">
        <v>18</v>
      </c>
      <c r="C683">
        <v>1</v>
      </c>
      <c r="D683">
        <v>0</v>
      </c>
      <c r="E683" s="13">
        <v>1</v>
      </c>
      <c r="F683">
        <v>4</v>
      </c>
      <c r="G683">
        <v>1</v>
      </c>
      <c r="H683">
        <v>4</v>
      </c>
      <c r="I683">
        <v>0</v>
      </c>
      <c r="J683">
        <v>0</v>
      </c>
      <c r="K683">
        <v>0</v>
      </c>
      <c r="L683">
        <v>1</v>
      </c>
      <c r="M683">
        <v>0</v>
      </c>
    </row>
    <row r="684" spans="1:13" x14ac:dyDescent="0.2">
      <c r="A684">
        <v>0.51388827865489539</v>
      </c>
      <c r="B684" t="s">
        <v>18</v>
      </c>
      <c r="C684">
        <v>0</v>
      </c>
      <c r="D684">
        <v>1</v>
      </c>
      <c r="E684" s="13">
        <v>0</v>
      </c>
      <c r="F684">
        <v>3</v>
      </c>
      <c r="G684">
        <v>4</v>
      </c>
      <c r="H684">
        <v>0</v>
      </c>
      <c r="I684">
        <v>0</v>
      </c>
      <c r="J684">
        <v>2</v>
      </c>
      <c r="K684">
        <v>0</v>
      </c>
      <c r="L684">
        <v>1</v>
      </c>
      <c r="M684">
        <v>0</v>
      </c>
    </row>
    <row r="685" spans="1:13" x14ac:dyDescent="0.2">
      <c r="A685">
        <v>0.99552779732404462</v>
      </c>
      <c r="B685" t="s">
        <v>18</v>
      </c>
      <c r="C685">
        <v>0</v>
      </c>
      <c r="D685">
        <v>0</v>
      </c>
      <c r="E685" s="13">
        <v>1</v>
      </c>
      <c r="F685">
        <v>5</v>
      </c>
      <c r="G685">
        <v>3</v>
      </c>
      <c r="H685">
        <v>3</v>
      </c>
      <c r="I685">
        <v>1</v>
      </c>
      <c r="J685">
        <v>3</v>
      </c>
      <c r="K685">
        <v>2</v>
      </c>
      <c r="L685">
        <v>1</v>
      </c>
      <c r="M685">
        <v>0</v>
      </c>
    </row>
    <row r="686" spans="1:13" x14ac:dyDescent="0.2">
      <c r="A686">
        <v>0.56007267060684085</v>
      </c>
      <c r="B686" t="s">
        <v>18</v>
      </c>
      <c r="C686">
        <v>1</v>
      </c>
      <c r="D686">
        <v>0</v>
      </c>
      <c r="E686" s="13">
        <v>1</v>
      </c>
      <c r="F686">
        <v>4</v>
      </c>
      <c r="G686">
        <v>0</v>
      </c>
      <c r="H686">
        <v>4</v>
      </c>
      <c r="I686">
        <v>0</v>
      </c>
      <c r="J686">
        <v>2</v>
      </c>
      <c r="K686">
        <v>0</v>
      </c>
      <c r="L686">
        <v>1</v>
      </c>
      <c r="M686">
        <v>0</v>
      </c>
    </row>
    <row r="687" spans="1:13" x14ac:dyDescent="0.2">
      <c r="A687">
        <v>0.89409643128911609</v>
      </c>
      <c r="B687" t="s">
        <v>15</v>
      </c>
      <c r="C687">
        <v>1</v>
      </c>
      <c r="D687">
        <v>0</v>
      </c>
      <c r="E687" s="13">
        <v>1</v>
      </c>
      <c r="F687">
        <v>3</v>
      </c>
      <c r="G687">
        <v>1</v>
      </c>
      <c r="H687">
        <v>1</v>
      </c>
      <c r="I687">
        <v>1</v>
      </c>
      <c r="J687">
        <v>2</v>
      </c>
      <c r="K687">
        <v>3</v>
      </c>
      <c r="L687">
        <v>1</v>
      </c>
      <c r="M687">
        <v>0</v>
      </c>
    </row>
    <row r="688" spans="1:13" x14ac:dyDescent="0.2">
      <c r="A688">
        <v>0.87008034789260225</v>
      </c>
      <c r="B688" t="s">
        <v>15</v>
      </c>
      <c r="C688">
        <v>0</v>
      </c>
      <c r="D688">
        <v>0</v>
      </c>
      <c r="E688" s="13">
        <v>0</v>
      </c>
      <c r="F688">
        <v>1</v>
      </c>
      <c r="G688">
        <v>3</v>
      </c>
      <c r="H688">
        <v>0</v>
      </c>
      <c r="I688">
        <v>1</v>
      </c>
      <c r="J688">
        <v>1</v>
      </c>
      <c r="K688">
        <v>1</v>
      </c>
      <c r="L688">
        <v>1</v>
      </c>
      <c r="M688">
        <v>0</v>
      </c>
    </row>
    <row r="689" spans="1:13" x14ac:dyDescent="0.2">
      <c r="A689">
        <v>0.65011602042929983</v>
      </c>
      <c r="B689" t="s">
        <v>18</v>
      </c>
      <c r="C689">
        <v>1</v>
      </c>
      <c r="D689">
        <v>1</v>
      </c>
      <c r="E689" s="13">
        <v>0</v>
      </c>
      <c r="F689">
        <v>0</v>
      </c>
      <c r="G689">
        <v>3</v>
      </c>
      <c r="H689">
        <v>4</v>
      </c>
      <c r="I689">
        <v>1</v>
      </c>
      <c r="J689">
        <v>2</v>
      </c>
      <c r="K689">
        <v>3</v>
      </c>
      <c r="L689">
        <v>1</v>
      </c>
      <c r="M689">
        <v>2</v>
      </c>
    </row>
    <row r="690" spans="1:13" x14ac:dyDescent="0.2">
      <c r="A690">
        <v>0.12046862794591062</v>
      </c>
      <c r="B690" t="s">
        <v>18</v>
      </c>
      <c r="C690">
        <v>1</v>
      </c>
      <c r="D690">
        <v>1</v>
      </c>
      <c r="E690" s="13">
        <v>1</v>
      </c>
      <c r="F690">
        <v>0</v>
      </c>
      <c r="G690">
        <v>0</v>
      </c>
      <c r="H690">
        <v>4</v>
      </c>
      <c r="I690">
        <v>0</v>
      </c>
      <c r="J690">
        <v>2</v>
      </c>
      <c r="K690">
        <v>0</v>
      </c>
      <c r="L690">
        <v>1</v>
      </c>
      <c r="M690">
        <v>2</v>
      </c>
    </row>
    <row r="691" spans="1:13" x14ac:dyDescent="0.2">
      <c r="A691">
        <v>0.14612354718387754</v>
      </c>
      <c r="B691" t="s">
        <v>18</v>
      </c>
      <c r="C691">
        <v>0</v>
      </c>
      <c r="D691">
        <v>1</v>
      </c>
      <c r="E691" s="13">
        <v>0</v>
      </c>
      <c r="F691">
        <v>0</v>
      </c>
      <c r="G691">
        <v>2</v>
      </c>
      <c r="H691">
        <v>4</v>
      </c>
      <c r="I691">
        <v>1</v>
      </c>
      <c r="J691">
        <v>2</v>
      </c>
      <c r="K691">
        <v>3</v>
      </c>
      <c r="L691">
        <v>1</v>
      </c>
      <c r="M691">
        <v>2</v>
      </c>
    </row>
    <row r="692" spans="1:13" x14ac:dyDescent="0.2">
      <c r="A692">
        <v>0.3729142586093438</v>
      </c>
      <c r="B692" t="s">
        <v>18</v>
      </c>
      <c r="C692">
        <v>1</v>
      </c>
      <c r="D692">
        <v>0</v>
      </c>
      <c r="E692" s="13">
        <v>1</v>
      </c>
      <c r="F692">
        <v>1</v>
      </c>
      <c r="G692">
        <v>0</v>
      </c>
      <c r="H692">
        <v>1</v>
      </c>
      <c r="I692">
        <v>0</v>
      </c>
      <c r="J692">
        <v>1</v>
      </c>
      <c r="K692">
        <v>2</v>
      </c>
      <c r="L692">
        <v>1</v>
      </c>
      <c r="M692">
        <v>0</v>
      </c>
    </row>
    <row r="693" spans="1:13" x14ac:dyDescent="0.2">
      <c r="A693">
        <v>6.0234233924295055E-2</v>
      </c>
      <c r="B693" t="s">
        <v>15</v>
      </c>
      <c r="C693">
        <v>0</v>
      </c>
      <c r="D693">
        <v>1</v>
      </c>
      <c r="E693" s="13">
        <v>1</v>
      </c>
      <c r="F693">
        <v>1</v>
      </c>
      <c r="G693">
        <v>0</v>
      </c>
      <c r="H693">
        <v>4</v>
      </c>
      <c r="I693">
        <v>1</v>
      </c>
      <c r="J693">
        <v>0</v>
      </c>
      <c r="K693">
        <v>0</v>
      </c>
      <c r="L693">
        <v>1</v>
      </c>
      <c r="M693">
        <v>2</v>
      </c>
    </row>
    <row r="694" spans="1:13" x14ac:dyDescent="0.2">
      <c r="A694">
        <v>0.69867318011629764</v>
      </c>
      <c r="B694" t="s">
        <v>15</v>
      </c>
      <c r="C694">
        <v>0</v>
      </c>
      <c r="D694">
        <v>1</v>
      </c>
      <c r="E694" s="13">
        <v>1</v>
      </c>
      <c r="F694">
        <v>1</v>
      </c>
      <c r="G694">
        <v>0</v>
      </c>
      <c r="H694">
        <v>3</v>
      </c>
      <c r="I694">
        <v>1</v>
      </c>
      <c r="J694">
        <v>1</v>
      </c>
      <c r="K694">
        <v>2</v>
      </c>
      <c r="L694">
        <v>1</v>
      </c>
      <c r="M694">
        <v>0</v>
      </c>
    </row>
    <row r="695" spans="1:13" x14ac:dyDescent="0.2">
      <c r="A695">
        <v>0.51005549808635464</v>
      </c>
      <c r="B695" t="s">
        <v>15</v>
      </c>
      <c r="C695">
        <v>1</v>
      </c>
      <c r="D695">
        <v>0</v>
      </c>
      <c r="E695" s="13">
        <v>1</v>
      </c>
      <c r="F695">
        <v>4</v>
      </c>
      <c r="G695">
        <v>0</v>
      </c>
      <c r="H695">
        <v>4</v>
      </c>
      <c r="I695">
        <v>0</v>
      </c>
      <c r="J695">
        <v>2</v>
      </c>
      <c r="K695">
        <v>0</v>
      </c>
      <c r="L695">
        <v>1</v>
      </c>
      <c r="M695">
        <v>0</v>
      </c>
    </row>
    <row r="696" spans="1:13" x14ac:dyDescent="0.2">
      <c r="A696">
        <v>0.48903881624990264</v>
      </c>
      <c r="B696" t="s">
        <v>15</v>
      </c>
      <c r="C696">
        <v>1</v>
      </c>
      <c r="D696">
        <v>0</v>
      </c>
      <c r="E696" s="13">
        <v>1</v>
      </c>
      <c r="F696">
        <v>3</v>
      </c>
      <c r="G696">
        <v>1</v>
      </c>
      <c r="H696">
        <v>3</v>
      </c>
      <c r="I696">
        <v>0</v>
      </c>
      <c r="J696">
        <v>0</v>
      </c>
      <c r="K696">
        <v>0</v>
      </c>
      <c r="L696">
        <v>1</v>
      </c>
      <c r="M696">
        <v>2</v>
      </c>
    </row>
    <row r="697" spans="1:13" x14ac:dyDescent="0.2">
      <c r="A697">
        <v>0.34195954551426477</v>
      </c>
      <c r="B697" t="s">
        <v>18</v>
      </c>
      <c r="C697">
        <v>0</v>
      </c>
      <c r="D697">
        <v>1</v>
      </c>
      <c r="E697" s="13">
        <v>1</v>
      </c>
      <c r="F697">
        <v>5</v>
      </c>
      <c r="G697">
        <v>3</v>
      </c>
      <c r="H697">
        <v>3</v>
      </c>
      <c r="I697">
        <v>1</v>
      </c>
      <c r="J697">
        <v>2</v>
      </c>
      <c r="K697">
        <v>0</v>
      </c>
      <c r="L697">
        <v>1</v>
      </c>
      <c r="M697">
        <v>0</v>
      </c>
    </row>
    <row r="698" spans="1:13" x14ac:dyDescent="0.2">
      <c r="A698">
        <v>0.16642827042353037</v>
      </c>
      <c r="B698" t="s">
        <v>18</v>
      </c>
      <c r="C698">
        <v>1</v>
      </c>
      <c r="D698">
        <v>1</v>
      </c>
      <c r="E698" s="13">
        <v>1</v>
      </c>
      <c r="F698">
        <v>0</v>
      </c>
      <c r="G698">
        <v>3</v>
      </c>
      <c r="H698">
        <v>3</v>
      </c>
      <c r="I698">
        <v>0</v>
      </c>
      <c r="J698">
        <v>2</v>
      </c>
      <c r="K698">
        <v>1</v>
      </c>
      <c r="L698">
        <v>1</v>
      </c>
      <c r="M698">
        <v>2</v>
      </c>
    </row>
    <row r="699" spans="1:13" x14ac:dyDescent="0.2">
      <c r="A699">
        <v>0.62240257626728435</v>
      </c>
      <c r="B699" t="s">
        <v>18</v>
      </c>
      <c r="C699">
        <v>0</v>
      </c>
      <c r="D699">
        <v>0</v>
      </c>
      <c r="E699" s="13">
        <v>0</v>
      </c>
      <c r="F699">
        <v>0</v>
      </c>
      <c r="G699">
        <v>4</v>
      </c>
      <c r="H699">
        <v>0</v>
      </c>
      <c r="I699">
        <v>0</v>
      </c>
      <c r="J699">
        <v>2</v>
      </c>
      <c r="K699">
        <v>0</v>
      </c>
      <c r="L699">
        <v>1</v>
      </c>
      <c r="M699">
        <v>2</v>
      </c>
    </row>
    <row r="700" spans="1:13" x14ac:dyDescent="0.2">
      <c r="A700">
        <v>2.4423680704655504E-2</v>
      </c>
      <c r="B700" t="s">
        <v>18</v>
      </c>
      <c r="C700">
        <v>0</v>
      </c>
      <c r="D700">
        <v>1</v>
      </c>
      <c r="E700" s="13">
        <v>0</v>
      </c>
      <c r="F700">
        <v>2</v>
      </c>
      <c r="G700">
        <v>4</v>
      </c>
      <c r="H700">
        <v>0</v>
      </c>
      <c r="I700">
        <v>1</v>
      </c>
      <c r="J700">
        <v>2</v>
      </c>
      <c r="K700">
        <v>1</v>
      </c>
      <c r="L700">
        <v>1</v>
      </c>
      <c r="M700">
        <v>0</v>
      </c>
    </row>
    <row r="701" spans="1:13" x14ac:dyDescent="0.2">
      <c r="A701">
        <v>0.21642690645815044</v>
      </c>
      <c r="B701" t="s">
        <v>15</v>
      </c>
      <c r="C701">
        <v>1</v>
      </c>
      <c r="D701">
        <v>1</v>
      </c>
      <c r="E701" s="13">
        <v>1</v>
      </c>
      <c r="F701">
        <v>0</v>
      </c>
      <c r="G701">
        <v>3</v>
      </c>
      <c r="H701">
        <v>3</v>
      </c>
      <c r="I701">
        <v>0</v>
      </c>
      <c r="J701">
        <v>2</v>
      </c>
      <c r="K701">
        <v>0</v>
      </c>
      <c r="L701">
        <v>1</v>
      </c>
      <c r="M701">
        <v>0</v>
      </c>
    </row>
    <row r="702" spans="1:13" x14ac:dyDescent="0.2">
      <c r="A702">
        <v>0.34921273988428936</v>
      </c>
      <c r="B702" t="s">
        <v>18</v>
      </c>
      <c r="C702">
        <v>0</v>
      </c>
      <c r="D702">
        <v>0</v>
      </c>
      <c r="E702" s="13">
        <v>1</v>
      </c>
      <c r="F702">
        <v>4</v>
      </c>
      <c r="G702">
        <v>0</v>
      </c>
      <c r="H702">
        <v>1</v>
      </c>
      <c r="I702">
        <v>1</v>
      </c>
      <c r="J702">
        <v>1</v>
      </c>
      <c r="K702">
        <v>1</v>
      </c>
      <c r="L702">
        <v>1</v>
      </c>
      <c r="M702">
        <v>0</v>
      </c>
    </row>
    <row r="703" spans="1:13" x14ac:dyDescent="0.2">
      <c r="A703">
        <v>0.51700396613880351</v>
      </c>
      <c r="B703" t="s">
        <v>18</v>
      </c>
      <c r="C703">
        <v>1</v>
      </c>
      <c r="D703">
        <v>1</v>
      </c>
      <c r="E703" s="13">
        <v>0</v>
      </c>
      <c r="F703">
        <v>0</v>
      </c>
      <c r="G703">
        <v>2</v>
      </c>
      <c r="H703">
        <v>4</v>
      </c>
      <c r="I703">
        <v>1</v>
      </c>
      <c r="J703">
        <v>2</v>
      </c>
      <c r="K703">
        <v>3</v>
      </c>
      <c r="L703">
        <v>1</v>
      </c>
      <c r="M703">
        <v>2</v>
      </c>
    </row>
    <row r="704" spans="1:13" x14ac:dyDescent="0.2">
      <c r="A704">
        <v>0.29281961359949449</v>
      </c>
      <c r="B704" t="s">
        <v>15</v>
      </c>
      <c r="C704">
        <v>0</v>
      </c>
      <c r="D704">
        <v>1</v>
      </c>
      <c r="E704" s="13">
        <v>1</v>
      </c>
      <c r="F704">
        <v>1</v>
      </c>
      <c r="G704">
        <v>2</v>
      </c>
      <c r="H704">
        <v>3</v>
      </c>
      <c r="I704">
        <v>1</v>
      </c>
      <c r="J704">
        <v>4</v>
      </c>
      <c r="K704">
        <v>3</v>
      </c>
      <c r="L704">
        <v>1</v>
      </c>
      <c r="M704">
        <v>0</v>
      </c>
    </row>
    <row r="705" spans="1:13" x14ac:dyDescent="0.2">
      <c r="A705">
        <v>0.90427233122023221</v>
      </c>
      <c r="B705" t="s">
        <v>18</v>
      </c>
      <c r="C705">
        <v>1</v>
      </c>
      <c r="D705">
        <v>0</v>
      </c>
      <c r="E705" s="13">
        <v>1</v>
      </c>
      <c r="F705">
        <v>0</v>
      </c>
      <c r="G705">
        <v>1</v>
      </c>
      <c r="H705">
        <v>4</v>
      </c>
      <c r="I705">
        <v>1</v>
      </c>
      <c r="J705">
        <v>0</v>
      </c>
      <c r="K705">
        <v>1</v>
      </c>
      <c r="L705">
        <v>1</v>
      </c>
      <c r="M705">
        <v>2</v>
      </c>
    </row>
    <row r="706" spans="1:13" x14ac:dyDescent="0.2">
      <c r="A706">
        <v>0.34371311879319089</v>
      </c>
      <c r="B706" t="s">
        <v>15</v>
      </c>
      <c r="C706">
        <v>1</v>
      </c>
      <c r="D706">
        <v>0</v>
      </c>
      <c r="E706" s="13">
        <v>0</v>
      </c>
      <c r="F706">
        <v>0</v>
      </c>
      <c r="G706">
        <v>0</v>
      </c>
      <c r="H706">
        <v>3</v>
      </c>
      <c r="I706">
        <v>1</v>
      </c>
      <c r="J706">
        <v>1</v>
      </c>
      <c r="K706">
        <v>2</v>
      </c>
      <c r="L706">
        <v>1</v>
      </c>
      <c r="M706">
        <v>0</v>
      </c>
    </row>
    <row r="707" spans="1:13" x14ac:dyDescent="0.2">
      <c r="A707">
        <v>0.1416955094532043</v>
      </c>
      <c r="B707" t="s">
        <v>18</v>
      </c>
      <c r="C707">
        <v>0</v>
      </c>
      <c r="D707">
        <v>0</v>
      </c>
      <c r="E707" s="13">
        <v>1</v>
      </c>
      <c r="F707">
        <v>4</v>
      </c>
      <c r="G707">
        <v>0</v>
      </c>
      <c r="H707">
        <v>1</v>
      </c>
      <c r="I707">
        <v>1</v>
      </c>
      <c r="J707">
        <v>1</v>
      </c>
      <c r="K707">
        <v>4</v>
      </c>
      <c r="L707">
        <v>1</v>
      </c>
      <c r="M707">
        <v>0</v>
      </c>
    </row>
    <row r="708" spans="1:13" x14ac:dyDescent="0.2">
      <c r="A708">
        <v>0.11199358802810366</v>
      </c>
      <c r="B708" t="s">
        <v>15</v>
      </c>
      <c r="C708">
        <v>1</v>
      </c>
      <c r="D708">
        <v>0</v>
      </c>
      <c r="E708" s="13">
        <v>1</v>
      </c>
      <c r="F708">
        <v>0</v>
      </c>
      <c r="G708">
        <v>3</v>
      </c>
      <c r="H708">
        <v>4</v>
      </c>
      <c r="I708">
        <v>0</v>
      </c>
      <c r="J708">
        <v>1</v>
      </c>
      <c r="K708">
        <v>1</v>
      </c>
      <c r="L708">
        <v>1</v>
      </c>
      <c r="M708">
        <v>2</v>
      </c>
    </row>
    <row r="709" spans="1:13" x14ac:dyDescent="0.2">
      <c r="A709">
        <v>0.94925398959165708</v>
      </c>
      <c r="B709" t="s">
        <v>15</v>
      </c>
      <c r="C709">
        <v>0</v>
      </c>
      <c r="D709">
        <v>0</v>
      </c>
      <c r="E709" s="13">
        <v>1</v>
      </c>
      <c r="F709">
        <v>1</v>
      </c>
      <c r="G709">
        <v>3</v>
      </c>
      <c r="H709">
        <v>4</v>
      </c>
      <c r="I709">
        <v>1</v>
      </c>
      <c r="J709">
        <v>1</v>
      </c>
      <c r="K709">
        <v>0</v>
      </c>
      <c r="L709">
        <v>1</v>
      </c>
      <c r="M709">
        <v>0</v>
      </c>
    </row>
    <row r="710" spans="1:13" x14ac:dyDescent="0.2">
      <c r="A710">
        <v>0.73966510101570215</v>
      </c>
      <c r="B710" t="s">
        <v>18</v>
      </c>
      <c r="C710">
        <v>0</v>
      </c>
      <c r="D710">
        <v>1</v>
      </c>
      <c r="E710" s="13">
        <v>1</v>
      </c>
      <c r="F710">
        <v>5</v>
      </c>
      <c r="G710">
        <v>0</v>
      </c>
      <c r="H710">
        <v>1</v>
      </c>
      <c r="I710">
        <v>1</v>
      </c>
      <c r="J710">
        <v>4</v>
      </c>
      <c r="K710">
        <v>4</v>
      </c>
      <c r="L710">
        <v>1</v>
      </c>
      <c r="M710">
        <v>1</v>
      </c>
    </row>
    <row r="711" spans="1:13" x14ac:dyDescent="0.2">
      <c r="A711">
        <v>6.3050801692018044E-2</v>
      </c>
      <c r="B711" t="s">
        <v>18</v>
      </c>
      <c r="C711">
        <v>1</v>
      </c>
      <c r="D711">
        <v>0</v>
      </c>
      <c r="E711" s="13">
        <v>1</v>
      </c>
      <c r="F711">
        <v>2</v>
      </c>
      <c r="G711">
        <v>0</v>
      </c>
      <c r="H711">
        <v>1</v>
      </c>
      <c r="I711">
        <v>1</v>
      </c>
      <c r="J711">
        <v>1</v>
      </c>
      <c r="K711">
        <v>4</v>
      </c>
      <c r="L711">
        <v>1</v>
      </c>
      <c r="M711">
        <v>0</v>
      </c>
    </row>
    <row r="712" spans="1:13" x14ac:dyDescent="0.2">
      <c r="A712">
        <v>0.2101009460599409</v>
      </c>
      <c r="B712" t="s">
        <v>15</v>
      </c>
      <c r="C712">
        <v>0</v>
      </c>
      <c r="D712">
        <v>1</v>
      </c>
      <c r="E712" s="13">
        <v>1</v>
      </c>
      <c r="F712">
        <v>0</v>
      </c>
      <c r="G712">
        <v>2</v>
      </c>
      <c r="H712">
        <v>3</v>
      </c>
      <c r="I712">
        <v>1</v>
      </c>
      <c r="J712">
        <v>2</v>
      </c>
      <c r="K712">
        <v>3</v>
      </c>
      <c r="L712">
        <v>1</v>
      </c>
      <c r="M712">
        <v>2</v>
      </c>
    </row>
    <row r="713" spans="1:13" x14ac:dyDescent="0.2">
      <c r="A713">
        <v>0.94311017026215926</v>
      </c>
      <c r="B713" t="s">
        <v>18</v>
      </c>
      <c r="C713">
        <v>0</v>
      </c>
      <c r="D713">
        <v>0</v>
      </c>
      <c r="E713" s="13">
        <v>1</v>
      </c>
      <c r="F713">
        <v>2</v>
      </c>
      <c r="G713">
        <v>3</v>
      </c>
      <c r="H713">
        <v>3</v>
      </c>
      <c r="I713">
        <v>1</v>
      </c>
      <c r="J713">
        <v>1</v>
      </c>
      <c r="K713">
        <v>4</v>
      </c>
      <c r="L713">
        <v>1</v>
      </c>
      <c r="M713">
        <v>0</v>
      </c>
    </row>
    <row r="714" spans="1:13" x14ac:dyDescent="0.2">
      <c r="A714">
        <v>0.797559138370735</v>
      </c>
      <c r="B714" t="s">
        <v>18</v>
      </c>
      <c r="C714">
        <v>0</v>
      </c>
      <c r="D714">
        <v>0</v>
      </c>
      <c r="E714" s="13">
        <v>0</v>
      </c>
      <c r="F714">
        <v>2</v>
      </c>
      <c r="G714">
        <v>2</v>
      </c>
      <c r="H714">
        <v>3</v>
      </c>
      <c r="I714">
        <v>0</v>
      </c>
      <c r="J714">
        <v>2</v>
      </c>
      <c r="K714">
        <v>2</v>
      </c>
      <c r="L714">
        <v>1</v>
      </c>
      <c r="M714">
        <v>0</v>
      </c>
    </row>
    <row r="715" spans="1:13" x14ac:dyDescent="0.2">
      <c r="A715">
        <v>0.9707877483056957</v>
      </c>
      <c r="B715" t="s">
        <v>18</v>
      </c>
      <c r="C715">
        <v>1</v>
      </c>
      <c r="D715">
        <v>0</v>
      </c>
      <c r="E715" s="13">
        <v>1</v>
      </c>
      <c r="F715">
        <v>2</v>
      </c>
      <c r="G715">
        <v>0</v>
      </c>
      <c r="H715">
        <v>4</v>
      </c>
      <c r="I715">
        <v>1</v>
      </c>
      <c r="J715">
        <v>1</v>
      </c>
      <c r="K715">
        <v>2</v>
      </c>
      <c r="L715">
        <v>1</v>
      </c>
      <c r="M715">
        <v>2</v>
      </c>
    </row>
    <row r="716" spans="1:13" x14ac:dyDescent="0.2">
      <c r="A716">
        <v>0.32013941384264755</v>
      </c>
      <c r="B716" t="s">
        <v>15</v>
      </c>
      <c r="C716">
        <v>0</v>
      </c>
      <c r="D716">
        <v>1</v>
      </c>
      <c r="E716" s="13">
        <v>0</v>
      </c>
      <c r="F716">
        <v>0</v>
      </c>
      <c r="G716">
        <v>2</v>
      </c>
      <c r="H716">
        <v>4</v>
      </c>
      <c r="I716">
        <v>1</v>
      </c>
      <c r="J716">
        <v>2</v>
      </c>
      <c r="K716">
        <v>3</v>
      </c>
      <c r="L716">
        <v>1</v>
      </c>
      <c r="M716">
        <v>2</v>
      </c>
    </row>
    <row r="717" spans="1:13" x14ac:dyDescent="0.2">
      <c r="A717">
        <v>0.99672063581232839</v>
      </c>
      <c r="B717" t="s">
        <v>15</v>
      </c>
      <c r="C717">
        <v>0</v>
      </c>
      <c r="D717">
        <v>0</v>
      </c>
      <c r="E717" s="13">
        <v>1</v>
      </c>
      <c r="F717">
        <v>1</v>
      </c>
      <c r="G717">
        <v>1</v>
      </c>
      <c r="H717">
        <v>3</v>
      </c>
      <c r="I717">
        <v>1</v>
      </c>
      <c r="J717">
        <v>0</v>
      </c>
      <c r="K717">
        <v>2</v>
      </c>
      <c r="L717">
        <v>1</v>
      </c>
      <c r="M717">
        <v>2</v>
      </c>
    </row>
    <row r="718" spans="1:13" x14ac:dyDescent="0.2">
      <c r="A718">
        <v>0.12163822617230657</v>
      </c>
      <c r="B718" t="s">
        <v>18</v>
      </c>
      <c r="C718">
        <v>1</v>
      </c>
      <c r="D718">
        <v>0</v>
      </c>
      <c r="E718" s="13">
        <v>1</v>
      </c>
      <c r="F718">
        <v>0</v>
      </c>
      <c r="G718">
        <v>1</v>
      </c>
      <c r="H718">
        <v>4</v>
      </c>
      <c r="I718">
        <v>0</v>
      </c>
      <c r="J718">
        <v>0</v>
      </c>
      <c r="K718">
        <v>0</v>
      </c>
      <c r="L718">
        <v>1</v>
      </c>
      <c r="M718">
        <v>0</v>
      </c>
    </row>
    <row r="719" spans="1:13" x14ac:dyDescent="0.2">
      <c r="A719">
        <v>3.5016013889852093E-2</v>
      </c>
      <c r="B719" t="s">
        <v>15</v>
      </c>
      <c r="C719">
        <v>1</v>
      </c>
      <c r="D719">
        <v>1</v>
      </c>
      <c r="E719" s="13">
        <v>1</v>
      </c>
      <c r="F719">
        <v>4</v>
      </c>
      <c r="G719">
        <v>0</v>
      </c>
      <c r="H719">
        <v>1</v>
      </c>
      <c r="I719">
        <v>1</v>
      </c>
      <c r="J719">
        <v>1</v>
      </c>
      <c r="K719">
        <v>1</v>
      </c>
      <c r="L719">
        <v>1</v>
      </c>
      <c r="M719">
        <v>2</v>
      </c>
    </row>
    <row r="720" spans="1:13" x14ac:dyDescent="0.2">
      <c r="A720">
        <v>0.73657945124278301</v>
      </c>
      <c r="B720" t="s">
        <v>15</v>
      </c>
      <c r="C720">
        <v>0</v>
      </c>
      <c r="D720">
        <v>1</v>
      </c>
      <c r="E720" s="13">
        <v>1</v>
      </c>
      <c r="F720">
        <v>4</v>
      </c>
      <c r="G720">
        <v>1</v>
      </c>
      <c r="H720">
        <v>3</v>
      </c>
      <c r="I720">
        <v>1</v>
      </c>
      <c r="J720">
        <v>0</v>
      </c>
      <c r="K720">
        <v>2</v>
      </c>
      <c r="L720">
        <v>1</v>
      </c>
      <c r="M720">
        <v>2</v>
      </c>
    </row>
    <row r="721" spans="1:13" x14ac:dyDescent="0.2">
      <c r="A721">
        <v>0.49201875844868259</v>
      </c>
      <c r="B721" t="s">
        <v>18</v>
      </c>
      <c r="C721">
        <v>0</v>
      </c>
      <c r="D721">
        <v>0</v>
      </c>
      <c r="E721" s="13">
        <v>1</v>
      </c>
      <c r="F721">
        <v>5</v>
      </c>
      <c r="G721">
        <v>1</v>
      </c>
      <c r="H721">
        <v>3</v>
      </c>
      <c r="I721">
        <v>1</v>
      </c>
      <c r="J721">
        <v>2</v>
      </c>
      <c r="K721">
        <v>0</v>
      </c>
      <c r="L721">
        <v>1</v>
      </c>
      <c r="M721">
        <v>2</v>
      </c>
    </row>
    <row r="722" spans="1:13" x14ac:dyDescent="0.2">
      <c r="A722">
        <v>0.37698602476768961</v>
      </c>
      <c r="B722" t="s">
        <v>15</v>
      </c>
      <c r="C722">
        <v>1</v>
      </c>
      <c r="D722">
        <v>0</v>
      </c>
      <c r="E722" s="13">
        <v>0</v>
      </c>
      <c r="F722">
        <v>5</v>
      </c>
      <c r="G722">
        <v>2</v>
      </c>
      <c r="H722">
        <v>3</v>
      </c>
      <c r="I722">
        <v>0</v>
      </c>
      <c r="J722">
        <v>3</v>
      </c>
      <c r="K722">
        <v>2</v>
      </c>
      <c r="L722">
        <v>1</v>
      </c>
      <c r="M722">
        <v>1</v>
      </c>
    </row>
    <row r="723" spans="1:13" x14ac:dyDescent="0.2">
      <c r="A723">
        <v>7.7388837578055147E-3</v>
      </c>
      <c r="B723" t="s">
        <v>15</v>
      </c>
      <c r="C723">
        <v>1</v>
      </c>
      <c r="D723">
        <v>1</v>
      </c>
      <c r="E723" s="13">
        <v>1</v>
      </c>
      <c r="F723">
        <v>4</v>
      </c>
      <c r="G723">
        <v>0</v>
      </c>
      <c r="H723">
        <v>1</v>
      </c>
      <c r="I723">
        <v>1</v>
      </c>
      <c r="J723">
        <v>4</v>
      </c>
      <c r="K723">
        <v>3</v>
      </c>
      <c r="L723">
        <v>1</v>
      </c>
      <c r="M723">
        <v>0</v>
      </c>
    </row>
    <row r="724" spans="1:13" x14ac:dyDescent="0.2">
      <c r="A724">
        <v>0.88819928558527994</v>
      </c>
      <c r="B724" t="s">
        <v>18</v>
      </c>
      <c r="C724">
        <v>1</v>
      </c>
      <c r="D724">
        <v>0</v>
      </c>
      <c r="E724" s="13">
        <v>1</v>
      </c>
      <c r="F724">
        <v>3</v>
      </c>
      <c r="G724">
        <v>1</v>
      </c>
      <c r="H724">
        <v>1</v>
      </c>
      <c r="I724">
        <v>0</v>
      </c>
      <c r="J724">
        <v>2</v>
      </c>
      <c r="K724">
        <v>1</v>
      </c>
      <c r="L724">
        <v>1</v>
      </c>
      <c r="M724">
        <v>0</v>
      </c>
    </row>
    <row r="725" spans="1:13" x14ac:dyDescent="0.2">
      <c r="A725">
        <v>0.64339498328945799</v>
      </c>
      <c r="B725" t="s">
        <v>18</v>
      </c>
      <c r="C725">
        <v>1</v>
      </c>
      <c r="D725">
        <v>0</v>
      </c>
      <c r="E725" s="13">
        <v>1</v>
      </c>
      <c r="F725">
        <v>2</v>
      </c>
      <c r="G725">
        <v>4</v>
      </c>
      <c r="H725">
        <v>4</v>
      </c>
      <c r="I725">
        <v>1</v>
      </c>
      <c r="J725">
        <v>2</v>
      </c>
      <c r="K725">
        <v>3</v>
      </c>
      <c r="L725">
        <v>1</v>
      </c>
      <c r="M725">
        <v>0</v>
      </c>
    </row>
    <row r="726" spans="1:13" x14ac:dyDescent="0.2">
      <c r="A726">
        <v>0.47099545236369755</v>
      </c>
      <c r="B726" t="s">
        <v>18</v>
      </c>
      <c r="C726">
        <v>0</v>
      </c>
      <c r="D726">
        <v>1</v>
      </c>
      <c r="E726" s="13">
        <v>0</v>
      </c>
      <c r="F726">
        <v>2</v>
      </c>
      <c r="G726">
        <v>2</v>
      </c>
      <c r="H726">
        <v>4</v>
      </c>
      <c r="I726">
        <v>1</v>
      </c>
      <c r="J726">
        <v>2</v>
      </c>
      <c r="K726">
        <v>1</v>
      </c>
      <c r="L726">
        <v>1</v>
      </c>
      <c r="M726">
        <v>0</v>
      </c>
    </row>
    <row r="727" spans="1:13" x14ac:dyDescent="0.2">
      <c r="A727">
        <v>0.17856221156051655</v>
      </c>
      <c r="B727" t="s">
        <v>15</v>
      </c>
      <c r="C727">
        <v>0</v>
      </c>
      <c r="D727">
        <v>1</v>
      </c>
      <c r="E727" s="13">
        <v>1</v>
      </c>
      <c r="F727">
        <v>2</v>
      </c>
      <c r="G727">
        <v>1</v>
      </c>
      <c r="H727">
        <v>1</v>
      </c>
      <c r="I727">
        <v>1</v>
      </c>
      <c r="J727">
        <v>3</v>
      </c>
      <c r="K727">
        <v>0</v>
      </c>
      <c r="L727">
        <v>1</v>
      </c>
      <c r="M727">
        <v>0</v>
      </c>
    </row>
    <row r="728" spans="1:13" x14ac:dyDescent="0.2">
      <c r="A728">
        <v>0.41960117131434571</v>
      </c>
      <c r="B728" t="s">
        <v>18</v>
      </c>
      <c r="C728">
        <v>0</v>
      </c>
      <c r="D728">
        <v>1</v>
      </c>
      <c r="E728" s="13">
        <v>0</v>
      </c>
      <c r="F728">
        <v>2</v>
      </c>
      <c r="G728">
        <v>2</v>
      </c>
      <c r="H728">
        <v>2</v>
      </c>
      <c r="I728">
        <v>0</v>
      </c>
      <c r="J728">
        <v>2</v>
      </c>
      <c r="K728">
        <v>0</v>
      </c>
      <c r="L728">
        <v>1</v>
      </c>
      <c r="M728">
        <v>0</v>
      </c>
    </row>
    <row r="729" spans="1:13" x14ac:dyDescent="0.2">
      <c r="A729">
        <v>5.4454741957391084E-2</v>
      </c>
      <c r="B729" t="s">
        <v>15</v>
      </c>
      <c r="C729">
        <v>0</v>
      </c>
      <c r="D729">
        <v>1</v>
      </c>
      <c r="E729" s="13">
        <v>1</v>
      </c>
      <c r="F729">
        <v>1</v>
      </c>
      <c r="G729">
        <v>1</v>
      </c>
      <c r="H729">
        <v>3</v>
      </c>
      <c r="I729">
        <v>1</v>
      </c>
      <c r="J729">
        <v>1</v>
      </c>
      <c r="K729">
        <v>0</v>
      </c>
      <c r="L729">
        <v>1</v>
      </c>
      <c r="M729">
        <v>0</v>
      </c>
    </row>
    <row r="730" spans="1:13" x14ac:dyDescent="0.2">
      <c r="A730">
        <v>0.84960706210808334</v>
      </c>
      <c r="B730" t="s">
        <v>18</v>
      </c>
      <c r="C730">
        <v>0</v>
      </c>
      <c r="D730">
        <v>1</v>
      </c>
      <c r="E730" s="13">
        <v>0</v>
      </c>
      <c r="F730">
        <v>0</v>
      </c>
      <c r="G730">
        <v>2</v>
      </c>
      <c r="H730">
        <v>4</v>
      </c>
      <c r="I730">
        <v>1</v>
      </c>
      <c r="J730">
        <v>2</v>
      </c>
      <c r="K730">
        <v>3</v>
      </c>
      <c r="L730">
        <v>1</v>
      </c>
      <c r="M730">
        <v>2</v>
      </c>
    </row>
    <row r="731" spans="1:13" x14ac:dyDescent="0.2">
      <c r="A731">
        <v>0.51859676681842126</v>
      </c>
      <c r="B731" t="s">
        <v>15</v>
      </c>
      <c r="C731">
        <v>0</v>
      </c>
      <c r="D731">
        <v>0</v>
      </c>
      <c r="E731" s="13">
        <v>1</v>
      </c>
      <c r="F731">
        <v>3</v>
      </c>
      <c r="G731">
        <v>0</v>
      </c>
      <c r="H731">
        <v>3</v>
      </c>
      <c r="I731">
        <v>1</v>
      </c>
      <c r="J731">
        <v>1</v>
      </c>
      <c r="K731">
        <v>0</v>
      </c>
      <c r="L731">
        <v>1</v>
      </c>
      <c r="M731">
        <v>0</v>
      </c>
    </row>
    <row r="732" spans="1:13" x14ac:dyDescent="0.2">
      <c r="A732">
        <v>0.60851676851187586</v>
      </c>
      <c r="B732" t="s">
        <v>15</v>
      </c>
      <c r="C732">
        <v>1</v>
      </c>
      <c r="D732">
        <v>0</v>
      </c>
      <c r="E732" s="13">
        <v>1</v>
      </c>
      <c r="F732">
        <v>4</v>
      </c>
      <c r="G732">
        <v>0</v>
      </c>
      <c r="H732">
        <v>4</v>
      </c>
      <c r="I732">
        <v>1</v>
      </c>
      <c r="J732">
        <v>2</v>
      </c>
      <c r="K732">
        <v>2</v>
      </c>
      <c r="L732">
        <v>1</v>
      </c>
      <c r="M732">
        <v>0</v>
      </c>
    </row>
    <row r="733" spans="1:13" x14ac:dyDescent="0.2">
      <c r="A733">
        <v>0.58691627836453808</v>
      </c>
      <c r="B733" t="s">
        <v>15</v>
      </c>
      <c r="C733">
        <v>0</v>
      </c>
      <c r="D733">
        <v>1</v>
      </c>
      <c r="E733" s="13">
        <v>1</v>
      </c>
      <c r="F733">
        <v>2</v>
      </c>
      <c r="G733">
        <v>2</v>
      </c>
      <c r="H733">
        <v>3</v>
      </c>
      <c r="I733">
        <v>0</v>
      </c>
      <c r="J733">
        <v>2</v>
      </c>
      <c r="K733">
        <v>1</v>
      </c>
      <c r="L733">
        <v>1</v>
      </c>
      <c r="M733">
        <v>0</v>
      </c>
    </row>
    <row r="734" spans="1:13" x14ac:dyDescent="0.2">
      <c r="A734">
        <v>0.90172483632076861</v>
      </c>
      <c r="B734" t="s">
        <v>15</v>
      </c>
      <c r="C734">
        <v>1</v>
      </c>
      <c r="D734">
        <v>0</v>
      </c>
      <c r="E734" s="13">
        <v>1</v>
      </c>
      <c r="F734">
        <v>0</v>
      </c>
      <c r="G734">
        <v>1</v>
      </c>
      <c r="H734">
        <v>3</v>
      </c>
      <c r="I734">
        <v>1</v>
      </c>
      <c r="J734">
        <v>1</v>
      </c>
      <c r="K734">
        <v>2</v>
      </c>
      <c r="L734">
        <v>1</v>
      </c>
      <c r="M734">
        <v>2</v>
      </c>
    </row>
    <row r="735" spans="1:13" x14ac:dyDescent="0.2">
      <c r="A735">
        <v>0.77557933972554649</v>
      </c>
      <c r="B735" t="s">
        <v>18</v>
      </c>
      <c r="C735">
        <v>1</v>
      </c>
      <c r="D735">
        <v>1</v>
      </c>
      <c r="E735" s="13">
        <v>1</v>
      </c>
      <c r="F735">
        <v>1</v>
      </c>
      <c r="G735">
        <v>0</v>
      </c>
      <c r="H735">
        <v>1</v>
      </c>
      <c r="I735">
        <v>0</v>
      </c>
      <c r="J735">
        <v>4</v>
      </c>
      <c r="K735">
        <v>0</v>
      </c>
      <c r="L735">
        <v>1</v>
      </c>
      <c r="M735">
        <v>0</v>
      </c>
    </row>
    <row r="736" spans="1:13" x14ac:dyDescent="0.2">
      <c r="A736">
        <v>0.32750496932365292</v>
      </c>
      <c r="B736" t="s">
        <v>15</v>
      </c>
      <c r="C736">
        <v>1</v>
      </c>
      <c r="D736">
        <v>0</v>
      </c>
      <c r="E736" s="13">
        <v>1</v>
      </c>
      <c r="F736">
        <v>1</v>
      </c>
      <c r="G736">
        <v>0</v>
      </c>
      <c r="H736">
        <v>1</v>
      </c>
      <c r="I736">
        <v>0</v>
      </c>
      <c r="J736">
        <v>3</v>
      </c>
      <c r="K736">
        <v>0</v>
      </c>
      <c r="L736">
        <v>1</v>
      </c>
      <c r="M736">
        <v>0</v>
      </c>
    </row>
    <row r="737" spans="1:13" x14ac:dyDescent="0.2">
      <c r="A737">
        <v>0.16588902931072436</v>
      </c>
      <c r="B737" t="s">
        <v>18</v>
      </c>
      <c r="C737">
        <v>1</v>
      </c>
      <c r="D737">
        <v>0</v>
      </c>
      <c r="E737" s="13">
        <v>0</v>
      </c>
      <c r="F737">
        <v>0</v>
      </c>
      <c r="G737">
        <v>3</v>
      </c>
      <c r="H737">
        <v>4</v>
      </c>
      <c r="I737">
        <v>1</v>
      </c>
      <c r="J737">
        <v>1</v>
      </c>
      <c r="K737">
        <v>3</v>
      </c>
      <c r="L737">
        <v>1</v>
      </c>
      <c r="M737">
        <v>2</v>
      </c>
    </row>
    <row r="738" spans="1:13" x14ac:dyDescent="0.2">
      <c r="A738">
        <v>0.85478478948692815</v>
      </c>
      <c r="B738" t="s">
        <v>18</v>
      </c>
      <c r="C738">
        <v>0</v>
      </c>
      <c r="D738">
        <v>1</v>
      </c>
      <c r="E738" s="13">
        <v>0</v>
      </c>
      <c r="F738">
        <v>0</v>
      </c>
      <c r="G738">
        <v>2</v>
      </c>
      <c r="H738">
        <v>4</v>
      </c>
      <c r="I738">
        <v>1</v>
      </c>
      <c r="J738">
        <v>1</v>
      </c>
      <c r="K738">
        <v>3</v>
      </c>
      <c r="L738">
        <v>1</v>
      </c>
      <c r="M738">
        <v>2</v>
      </c>
    </row>
    <row r="739" spans="1:13" x14ac:dyDescent="0.2">
      <c r="A739">
        <v>9.0890483929155885E-2</v>
      </c>
      <c r="B739" t="s">
        <v>18</v>
      </c>
      <c r="C739">
        <v>0</v>
      </c>
      <c r="D739">
        <v>1</v>
      </c>
      <c r="E739" s="13">
        <v>1</v>
      </c>
      <c r="F739">
        <v>2</v>
      </c>
      <c r="G739">
        <v>4</v>
      </c>
      <c r="H739">
        <v>4</v>
      </c>
      <c r="I739">
        <v>0</v>
      </c>
      <c r="J739">
        <v>2</v>
      </c>
      <c r="K739">
        <v>1</v>
      </c>
      <c r="L739">
        <v>1</v>
      </c>
      <c r="M739">
        <v>0</v>
      </c>
    </row>
    <row r="740" spans="1:13" x14ac:dyDescent="0.2">
      <c r="A740">
        <v>0.65676594625077966</v>
      </c>
      <c r="B740" t="s">
        <v>15</v>
      </c>
      <c r="C740">
        <v>1</v>
      </c>
      <c r="D740">
        <v>0</v>
      </c>
      <c r="E740" s="13">
        <v>0</v>
      </c>
      <c r="F740">
        <v>2</v>
      </c>
      <c r="G740">
        <v>3</v>
      </c>
      <c r="H740">
        <v>0</v>
      </c>
      <c r="I740">
        <v>0</v>
      </c>
      <c r="J740">
        <v>1</v>
      </c>
      <c r="K740">
        <v>1</v>
      </c>
      <c r="L740">
        <v>1</v>
      </c>
      <c r="M740">
        <v>0</v>
      </c>
    </row>
    <row r="741" spans="1:13" x14ac:dyDescent="0.2">
      <c r="A741">
        <v>0.65495405441114662</v>
      </c>
      <c r="B741" t="s">
        <v>18</v>
      </c>
      <c r="C741">
        <v>0</v>
      </c>
      <c r="D741">
        <v>0</v>
      </c>
      <c r="E741" s="13">
        <v>1</v>
      </c>
      <c r="F741">
        <v>2</v>
      </c>
      <c r="G741">
        <v>3</v>
      </c>
      <c r="H741">
        <v>3</v>
      </c>
      <c r="I741">
        <v>1</v>
      </c>
      <c r="J741">
        <v>1</v>
      </c>
      <c r="K741">
        <v>4</v>
      </c>
      <c r="L741">
        <v>1</v>
      </c>
      <c r="M741">
        <v>0</v>
      </c>
    </row>
    <row r="742" spans="1:13" x14ac:dyDescent="0.2">
      <c r="A742">
        <v>0.99322352732467312</v>
      </c>
      <c r="B742" t="s">
        <v>18</v>
      </c>
      <c r="C742">
        <v>0</v>
      </c>
      <c r="D742">
        <v>1</v>
      </c>
      <c r="E742" s="13">
        <v>0</v>
      </c>
      <c r="F742">
        <v>4</v>
      </c>
      <c r="G742">
        <v>3</v>
      </c>
      <c r="H742">
        <v>0</v>
      </c>
      <c r="I742">
        <v>0</v>
      </c>
      <c r="J742">
        <v>0</v>
      </c>
      <c r="K742">
        <v>0</v>
      </c>
      <c r="L742">
        <v>1</v>
      </c>
      <c r="M742">
        <v>2</v>
      </c>
    </row>
    <row r="743" spans="1:13" x14ac:dyDescent="0.2">
      <c r="A743">
        <v>0.32331923162452902</v>
      </c>
      <c r="B743" t="s">
        <v>15</v>
      </c>
      <c r="C743">
        <v>0</v>
      </c>
      <c r="D743">
        <v>0</v>
      </c>
      <c r="E743" s="13">
        <v>0</v>
      </c>
      <c r="F743">
        <v>1</v>
      </c>
      <c r="G743">
        <v>3</v>
      </c>
      <c r="H743">
        <v>0</v>
      </c>
      <c r="I743">
        <v>1</v>
      </c>
      <c r="J743">
        <v>1</v>
      </c>
      <c r="K743">
        <v>1</v>
      </c>
      <c r="L743">
        <v>1</v>
      </c>
      <c r="M743">
        <v>0</v>
      </c>
    </row>
    <row r="744" spans="1:13" x14ac:dyDescent="0.2">
      <c r="A744">
        <v>9.4700769103111204E-2</v>
      </c>
      <c r="B744" t="s">
        <v>18</v>
      </c>
      <c r="C744">
        <v>1</v>
      </c>
      <c r="D744">
        <v>1</v>
      </c>
      <c r="E744" s="13">
        <v>0</v>
      </c>
      <c r="F744">
        <v>0</v>
      </c>
      <c r="G744">
        <v>2</v>
      </c>
      <c r="H744">
        <v>4</v>
      </c>
      <c r="I744">
        <v>1</v>
      </c>
      <c r="J744">
        <v>2</v>
      </c>
      <c r="K744">
        <v>3</v>
      </c>
      <c r="L744">
        <v>1</v>
      </c>
      <c r="M744">
        <v>2</v>
      </c>
    </row>
    <row r="745" spans="1:13" x14ac:dyDescent="0.2">
      <c r="A745">
        <v>0.82876205273177994</v>
      </c>
      <c r="B745" t="s">
        <v>18</v>
      </c>
      <c r="C745">
        <v>0</v>
      </c>
      <c r="D745">
        <v>1</v>
      </c>
      <c r="E745" s="13">
        <v>1</v>
      </c>
      <c r="F745">
        <v>1</v>
      </c>
      <c r="G745">
        <v>0</v>
      </c>
      <c r="H745">
        <v>1</v>
      </c>
      <c r="I745">
        <v>1</v>
      </c>
      <c r="J745">
        <v>3</v>
      </c>
      <c r="K745">
        <v>3</v>
      </c>
      <c r="L745">
        <v>1</v>
      </c>
      <c r="M745">
        <v>0</v>
      </c>
    </row>
    <row r="746" spans="1:13" x14ac:dyDescent="0.2">
      <c r="A746">
        <v>0.34188307882399449</v>
      </c>
      <c r="B746" t="s">
        <v>18</v>
      </c>
      <c r="C746">
        <v>0</v>
      </c>
      <c r="D746">
        <v>0</v>
      </c>
      <c r="E746" s="13">
        <v>1</v>
      </c>
      <c r="F746">
        <v>4</v>
      </c>
      <c r="G746">
        <v>3</v>
      </c>
      <c r="H746">
        <v>3</v>
      </c>
      <c r="I746">
        <v>1</v>
      </c>
      <c r="J746">
        <v>1</v>
      </c>
      <c r="K746">
        <v>4</v>
      </c>
      <c r="L746">
        <v>1</v>
      </c>
      <c r="M746">
        <v>0</v>
      </c>
    </row>
    <row r="747" spans="1:13" x14ac:dyDescent="0.2">
      <c r="A747">
        <v>0.5284093182694618</v>
      </c>
      <c r="B747" t="s">
        <v>15</v>
      </c>
      <c r="C747">
        <v>0</v>
      </c>
      <c r="D747">
        <v>1</v>
      </c>
      <c r="E747" s="13">
        <v>1</v>
      </c>
      <c r="F747">
        <v>4</v>
      </c>
      <c r="G747">
        <v>1</v>
      </c>
      <c r="H747">
        <v>4</v>
      </c>
      <c r="I747">
        <v>1</v>
      </c>
      <c r="J747">
        <v>0</v>
      </c>
      <c r="K747">
        <v>1</v>
      </c>
      <c r="L747">
        <v>1</v>
      </c>
      <c r="M747">
        <v>0</v>
      </c>
    </row>
    <row r="748" spans="1:13" x14ac:dyDescent="0.2">
      <c r="A748">
        <v>0.83308977755714653</v>
      </c>
      <c r="B748" t="s">
        <v>18</v>
      </c>
      <c r="C748">
        <v>0</v>
      </c>
      <c r="D748">
        <v>0</v>
      </c>
      <c r="E748" s="13">
        <v>1</v>
      </c>
      <c r="F748">
        <v>2</v>
      </c>
      <c r="G748">
        <v>0</v>
      </c>
      <c r="H748">
        <v>1</v>
      </c>
      <c r="I748">
        <v>1</v>
      </c>
      <c r="J748">
        <v>0</v>
      </c>
      <c r="K748">
        <v>4</v>
      </c>
      <c r="L748">
        <v>1</v>
      </c>
      <c r="M748">
        <v>0</v>
      </c>
    </row>
    <row r="749" spans="1:13" x14ac:dyDescent="0.2">
      <c r="A749">
        <v>0.27317218292678369</v>
      </c>
      <c r="B749" t="s">
        <v>18</v>
      </c>
      <c r="C749">
        <v>1</v>
      </c>
      <c r="D749">
        <v>0</v>
      </c>
      <c r="E749" s="13">
        <v>1</v>
      </c>
      <c r="F749">
        <v>1</v>
      </c>
      <c r="G749">
        <v>0</v>
      </c>
      <c r="H749">
        <v>3</v>
      </c>
      <c r="I749">
        <v>0</v>
      </c>
      <c r="J749">
        <v>1</v>
      </c>
      <c r="K749">
        <v>0</v>
      </c>
      <c r="L749">
        <v>1</v>
      </c>
      <c r="M749">
        <v>0</v>
      </c>
    </row>
    <row r="750" spans="1:13" x14ac:dyDescent="0.2">
      <c r="A750">
        <v>1.9707182596661044E-2</v>
      </c>
      <c r="B750" t="s">
        <v>18</v>
      </c>
      <c r="C750">
        <v>0</v>
      </c>
      <c r="D750">
        <v>1</v>
      </c>
      <c r="E750" s="13">
        <v>1</v>
      </c>
      <c r="F750">
        <v>2</v>
      </c>
      <c r="G750">
        <v>1</v>
      </c>
      <c r="H750">
        <v>1</v>
      </c>
      <c r="I750">
        <v>1</v>
      </c>
      <c r="J750">
        <v>3</v>
      </c>
      <c r="K750">
        <v>2</v>
      </c>
      <c r="L750">
        <v>1</v>
      </c>
      <c r="M750">
        <v>1</v>
      </c>
    </row>
    <row r="751" spans="1:13" x14ac:dyDescent="0.2">
      <c r="A751">
        <v>0.67636872181472762</v>
      </c>
      <c r="B751" t="s">
        <v>18</v>
      </c>
      <c r="C751">
        <v>0</v>
      </c>
      <c r="D751">
        <v>0</v>
      </c>
      <c r="E751" s="13">
        <v>1</v>
      </c>
      <c r="F751">
        <v>2</v>
      </c>
      <c r="G751">
        <v>3</v>
      </c>
      <c r="H751">
        <v>3</v>
      </c>
      <c r="I751">
        <v>1</v>
      </c>
      <c r="J751">
        <v>1</v>
      </c>
      <c r="K751">
        <v>2</v>
      </c>
      <c r="L751">
        <v>1</v>
      </c>
      <c r="M751">
        <v>0</v>
      </c>
    </row>
    <row r="752" spans="1:13" x14ac:dyDescent="0.2">
      <c r="A752">
        <v>7.303720704524852E-2</v>
      </c>
      <c r="B752" t="s">
        <v>18</v>
      </c>
      <c r="C752">
        <v>0</v>
      </c>
      <c r="D752">
        <v>1</v>
      </c>
      <c r="E752" s="13">
        <v>0</v>
      </c>
      <c r="F752">
        <v>2</v>
      </c>
      <c r="G752">
        <v>2</v>
      </c>
      <c r="H752">
        <v>4</v>
      </c>
      <c r="I752">
        <v>1</v>
      </c>
      <c r="J752">
        <v>2</v>
      </c>
      <c r="K752">
        <v>1</v>
      </c>
      <c r="L752">
        <v>1</v>
      </c>
      <c r="M752">
        <v>0</v>
      </c>
    </row>
    <row r="753" spans="1:13" x14ac:dyDescent="0.2">
      <c r="A753">
        <v>0.95811813724561079</v>
      </c>
      <c r="B753" t="s">
        <v>18</v>
      </c>
      <c r="C753">
        <v>0</v>
      </c>
      <c r="D753">
        <v>1</v>
      </c>
      <c r="E753" s="13">
        <v>1</v>
      </c>
      <c r="F753">
        <v>1</v>
      </c>
      <c r="G753">
        <v>1</v>
      </c>
      <c r="H753">
        <v>3</v>
      </c>
      <c r="I753">
        <v>1</v>
      </c>
      <c r="J753">
        <v>0</v>
      </c>
      <c r="K753">
        <v>2</v>
      </c>
      <c r="L753">
        <v>1</v>
      </c>
      <c r="M753">
        <v>2</v>
      </c>
    </row>
    <row r="754" spans="1:13" x14ac:dyDescent="0.2">
      <c r="A754">
        <v>0.63516972593128151</v>
      </c>
      <c r="B754" t="s">
        <v>18</v>
      </c>
      <c r="C754">
        <v>0</v>
      </c>
      <c r="D754">
        <v>1</v>
      </c>
      <c r="E754" s="13">
        <v>1</v>
      </c>
      <c r="F754">
        <v>0</v>
      </c>
      <c r="G754">
        <v>3</v>
      </c>
      <c r="H754">
        <v>3</v>
      </c>
      <c r="I754">
        <v>1</v>
      </c>
      <c r="J754">
        <v>2</v>
      </c>
      <c r="K754">
        <v>3</v>
      </c>
      <c r="L754">
        <v>1</v>
      </c>
      <c r="M754">
        <v>2</v>
      </c>
    </row>
    <row r="755" spans="1:13" x14ac:dyDescent="0.2">
      <c r="A755">
        <v>0.51070818985664523</v>
      </c>
      <c r="B755" t="s">
        <v>18</v>
      </c>
      <c r="C755">
        <v>1</v>
      </c>
      <c r="D755">
        <v>0</v>
      </c>
      <c r="E755" s="13">
        <v>0</v>
      </c>
      <c r="F755">
        <v>0</v>
      </c>
      <c r="G755">
        <v>3</v>
      </c>
      <c r="H755">
        <v>4</v>
      </c>
      <c r="I755">
        <v>0</v>
      </c>
      <c r="J755">
        <v>1</v>
      </c>
      <c r="K755">
        <v>1</v>
      </c>
      <c r="L755">
        <v>1</v>
      </c>
      <c r="M755">
        <v>2</v>
      </c>
    </row>
    <row r="756" spans="1:13" x14ac:dyDescent="0.2">
      <c r="A756">
        <v>0.89692471733590795</v>
      </c>
      <c r="B756" t="s">
        <v>15</v>
      </c>
      <c r="C756">
        <v>0</v>
      </c>
      <c r="D756">
        <v>0</v>
      </c>
      <c r="E756" s="13">
        <v>0</v>
      </c>
      <c r="F756">
        <v>4</v>
      </c>
      <c r="G756">
        <v>2</v>
      </c>
      <c r="H756">
        <v>3</v>
      </c>
      <c r="I756">
        <v>1</v>
      </c>
      <c r="J756">
        <v>2</v>
      </c>
      <c r="K756">
        <v>3</v>
      </c>
      <c r="L756">
        <v>1</v>
      </c>
      <c r="M756">
        <v>0</v>
      </c>
    </row>
    <row r="757" spans="1:13" x14ac:dyDescent="0.2">
      <c r="A757">
        <v>0.10228761291503574</v>
      </c>
      <c r="B757" t="s">
        <v>18</v>
      </c>
      <c r="C757">
        <v>0</v>
      </c>
      <c r="D757">
        <v>1</v>
      </c>
      <c r="E757" s="13">
        <v>1</v>
      </c>
      <c r="F757">
        <v>3</v>
      </c>
      <c r="G757">
        <v>2</v>
      </c>
      <c r="H757">
        <v>3</v>
      </c>
      <c r="I757">
        <v>0</v>
      </c>
      <c r="J757">
        <v>2</v>
      </c>
      <c r="K757">
        <v>2</v>
      </c>
      <c r="L757">
        <v>1</v>
      </c>
      <c r="M757">
        <v>0</v>
      </c>
    </row>
    <row r="758" spans="1:13" x14ac:dyDescent="0.2">
      <c r="A758">
        <v>0.99758547671431541</v>
      </c>
      <c r="B758" t="s">
        <v>15</v>
      </c>
      <c r="C758">
        <v>0</v>
      </c>
      <c r="D758">
        <v>1</v>
      </c>
      <c r="E758" s="13">
        <v>0</v>
      </c>
      <c r="F758">
        <v>1</v>
      </c>
      <c r="G758">
        <v>0</v>
      </c>
      <c r="H758">
        <v>4</v>
      </c>
      <c r="I758">
        <v>0</v>
      </c>
      <c r="J758">
        <v>1</v>
      </c>
      <c r="K758">
        <v>0</v>
      </c>
      <c r="L758">
        <v>1</v>
      </c>
      <c r="M758">
        <v>2</v>
      </c>
    </row>
    <row r="759" spans="1:13" x14ac:dyDescent="0.2">
      <c r="A759">
        <v>7.8099153639362151E-2</v>
      </c>
      <c r="B759" t="s">
        <v>15</v>
      </c>
      <c r="C759">
        <v>1</v>
      </c>
      <c r="D759">
        <v>1</v>
      </c>
      <c r="E759" s="13">
        <v>0</v>
      </c>
      <c r="F759">
        <v>1</v>
      </c>
      <c r="G759">
        <v>2</v>
      </c>
      <c r="H759">
        <v>0</v>
      </c>
      <c r="I759">
        <v>1</v>
      </c>
      <c r="J759">
        <v>2</v>
      </c>
      <c r="K759">
        <v>1</v>
      </c>
      <c r="L759">
        <v>1</v>
      </c>
      <c r="M759">
        <v>0</v>
      </c>
    </row>
    <row r="760" spans="1:13" x14ac:dyDescent="0.2">
      <c r="A760">
        <v>0.94577894478131164</v>
      </c>
      <c r="B760" t="s">
        <v>18</v>
      </c>
      <c r="C760">
        <v>1</v>
      </c>
      <c r="D760">
        <v>0</v>
      </c>
      <c r="E760" s="13">
        <v>1</v>
      </c>
      <c r="F760">
        <v>5</v>
      </c>
      <c r="G760">
        <v>1</v>
      </c>
      <c r="H760">
        <v>4</v>
      </c>
      <c r="I760">
        <v>0</v>
      </c>
      <c r="J760">
        <v>0</v>
      </c>
      <c r="K760">
        <v>0</v>
      </c>
      <c r="L760">
        <v>1</v>
      </c>
      <c r="M760">
        <v>0</v>
      </c>
    </row>
    <row r="761" spans="1:13" x14ac:dyDescent="0.2">
      <c r="A761">
        <v>0.64733825865256944</v>
      </c>
      <c r="B761" t="s">
        <v>15</v>
      </c>
      <c r="C761">
        <v>1</v>
      </c>
      <c r="D761">
        <v>0</v>
      </c>
      <c r="E761" s="13">
        <v>1</v>
      </c>
      <c r="F761">
        <v>3</v>
      </c>
      <c r="G761">
        <v>1</v>
      </c>
      <c r="H761">
        <v>3</v>
      </c>
      <c r="I761">
        <v>1</v>
      </c>
      <c r="J761">
        <v>0</v>
      </c>
      <c r="K761">
        <v>2</v>
      </c>
      <c r="L761">
        <v>1</v>
      </c>
      <c r="M761">
        <v>0</v>
      </c>
    </row>
    <row r="762" spans="1:13" x14ac:dyDescent="0.2">
      <c r="A762">
        <v>0.21107523949320106</v>
      </c>
      <c r="B762" t="s">
        <v>18</v>
      </c>
      <c r="C762">
        <v>1</v>
      </c>
      <c r="D762">
        <v>1</v>
      </c>
      <c r="E762" s="13">
        <v>0</v>
      </c>
      <c r="F762">
        <v>3</v>
      </c>
      <c r="G762">
        <v>4</v>
      </c>
      <c r="H762">
        <v>0</v>
      </c>
      <c r="I762">
        <v>0</v>
      </c>
      <c r="J762">
        <v>2</v>
      </c>
      <c r="K762">
        <v>0</v>
      </c>
      <c r="L762">
        <v>1</v>
      </c>
      <c r="M762">
        <v>0</v>
      </c>
    </row>
    <row r="763" spans="1:13" x14ac:dyDescent="0.2">
      <c r="A763">
        <v>0.38079265958711717</v>
      </c>
      <c r="B763" t="s">
        <v>18</v>
      </c>
      <c r="C763">
        <v>0</v>
      </c>
      <c r="D763">
        <v>0</v>
      </c>
      <c r="E763" s="13">
        <v>1</v>
      </c>
      <c r="F763">
        <v>5</v>
      </c>
      <c r="G763">
        <v>0</v>
      </c>
      <c r="H763">
        <v>1</v>
      </c>
      <c r="I763">
        <v>1</v>
      </c>
      <c r="J763">
        <v>3</v>
      </c>
      <c r="K763">
        <v>4</v>
      </c>
      <c r="L763">
        <v>1</v>
      </c>
      <c r="M763">
        <v>0</v>
      </c>
    </row>
    <row r="764" spans="1:13" x14ac:dyDescent="0.2">
      <c r="A764">
        <v>6.4239432618741876E-2</v>
      </c>
      <c r="B764" t="s">
        <v>15</v>
      </c>
      <c r="C764">
        <v>1</v>
      </c>
      <c r="D764">
        <v>1</v>
      </c>
      <c r="E764" s="13">
        <v>1</v>
      </c>
      <c r="F764">
        <v>2</v>
      </c>
      <c r="G764">
        <v>0</v>
      </c>
      <c r="H764">
        <v>4</v>
      </c>
      <c r="I764">
        <v>1</v>
      </c>
      <c r="J764">
        <v>0</v>
      </c>
      <c r="K764">
        <v>2</v>
      </c>
      <c r="L764">
        <v>1</v>
      </c>
      <c r="M764">
        <v>2</v>
      </c>
    </row>
    <row r="765" spans="1:13" x14ac:dyDescent="0.2">
      <c r="A765">
        <v>0.34371061052266583</v>
      </c>
      <c r="B765" t="s">
        <v>15</v>
      </c>
      <c r="C765">
        <v>0</v>
      </c>
      <c r="D765">
        <v>1</v>
      </c>
      <c r="E765" s="13">
        <v>1</v>
      </c>
      <c r="F765">
        <v>1</v>
      </c>
      <c r="G765">
        <v>1</v>
      </c>
      <c r="H765">
        <v>4</v>
      </c>
      <c r="I765">
        <v>1</v>
      </c>
      <c r="J765">
        <v>0</v>
      </c>
      <c r="K765">
        <v>0</v>
      </c>
      <c r="L765">
        <v>1</v>
      </c>
      <c r="M765">
        <v>2</v>
      </c>
    </row>
    <row r="766" spans="1:13" x14ac:dyDescent="0.2">
      <c r="A766">
        <v>0.21203474481880247</v>
      </c>
      <c r="B766" t="s">
        <v>18</v>
      </c>
      <c r="C766">
        <v>0</v>
      </c>
      <c r="D766">
        <v>0</v>
      </c>
      <c r="E766" s="13">
        <v>1</v>
      </c>
      <c r="F766">
        <v>0</v>
      </c>
      <c r="G766">
        <v>3</v>
      </c>
      <c r="H766">
        <v>4</v>
      </c>
      <c r="I766">
        <v>0</v>
      </c>
      <c r="J766">
        <v>1</v>
      </c>
      <c r="K766">
        <v>1</v>
      </c>
      <c r="L766">
        <v>1</v>
      </c>
      <c r="M766">
        <v>2</v>
      </c>
    </row>
    <row r="767" spans="1:13" x14ac:dyDescent="0.2">
      <c r="A767">
        <v>5.8212935563686896E-2</v>
      </c>
      <c r="B767" t="s">
        <v>15</v>
      </c>
      <c r="C767">
        <v>1</v>
      </c>
      <c r="D767">
        <v>0</v>
      </c>
      <c r="E767" s="13">
        <v>1</v>
      </c>
      <c r="F767">
        <v>0</v>
      </c>
      <c r="G767">
        <v>3</v>
      </c>
      <c r="H767">
        <v>4</v>
      </c>
      <c r="I767">
        <v>1</v>
      </c>
      <c r="J767">
        <v>2</v>
      </c>
      <c r="K767">
        <v>3</v>
      </c>
      <c r="L767">
        <v>1</v>
      </c>
      <c r="M767">
        <v>2</v>
      </c>
    </row>
    <row r="768" spans="1:13" x14ac:dyDescent="0.2">
      <c r="A768">
        <v>0.62883744079629922</v>
      </c>
      <c r="B768" t="s">
        <v>18</v>
      </c>
      <c r="C768">
        <v>0</v>
      </c>
      <c r="D768">
        <v>1</v>
      </c>
      <c r="E768" s="13">
        <v>1</v>
      </c>
      <c r="F768">
        <v>4</v>
      </c>
      <c r="G768">
        <v>0</v>
      </c>
      <c r="H768">
        <v>4</v>
      </c>
      <c r="I768">
        <v>1</v>
      </c>
      <c r="J768">
        <v>3</v>
      </c>
      <c r="K768">
        <v>4</v>
      </c>
      <c r="L768">
        <v>1</v>
      </c>
      <c r="M768">
        <v>0</v>
      </c>
    </row>
    <row r="769" spans="1:13" x14ac:dyDescent="0.2">
      <c r="A769">
        <v>0.11559551231012144</v>
      </c>
      <c r="B769" t="s">
        <v>15</v>
      </c>
      <c r="C769">
        <v>0</v>
      </c>
      <c r="D769">
        <v>0</v>
      </c>
      <c r="E769" s="13">
        <v>1</v>
      </c>
      <c r="F769">
        <v>2</v>
      </c>
      <c r="G769">
        <v>3</v>
      </c>
      <c r="H769">
        <v>3</v>
      </c>
      <c r="I769">
        <v>1</v>
      </c>
      <c r="J769">
        <v>2</v>
      </c>
      <c r="K769">
        <v>2</v>
      </c>
      <c r="L769">
        <v>1</v>
      </c>
      <c r="M769">
        <v>0</v>
      </c>
    </row>
    <row r="770" spans="1:13" x14ac:dyDescent="0.2">
      <c r="A770">
        <v>0.6873509329241394</v>
      </c>
      <c r="B770" t="s">
        <v>18</v>
      </c>
      <c r="C770">
        <v>0</v>
      </c>
      <c r="D770">
        <v>0</v>
      </c>
      <c r="E770" s="13">
        <v>1</v>
      </c>
      <c r="F770">
        <v>1</v>
      </c>
      <c r="G770">
        <v>2</v>
      </c>
      <c r="H770">
        <v>3</v>
      </c>
      <c r="I770">
        <v>0</v>
      </c>
      <c r="J770">
        <v>4</v>
      </c>
      <c r="K770">
        <v>2</v>
      </c>
      <c r="L770">
        <v>1</v>
      </c>
      <c r="M770">
        <v>0</v>
      </c>
    </row>
    <row r="771" spans="1:13" x14ac:dyDescent="0.2">
      <c r="A771">
        <v>0.8353085652647827</v>
      </c>
      <c r="B771" t="s">
        <v>18</v>
      </c>
      <c r="C771">
        <v>0</v>
      </c>
      <c r="D771">
        <v>0</v>
      </c>
      <c r="E771" s="13">
        <v>1</v>
      </c>
      <c r="F771">
        <v>4</v>
      </c>
      <c r="G771">
        <v>0</v>
      </c>
      <c r="H771">
        <v>1</v>
      </c>
      <c r="I771">
        <v>1</v>
      </c>
      <c r="J771">
        <v>4</v>
      </c>
      <c r="K771">
        <v>0</v>
      </c>
      <c r="L771">
        <v>1</v>
      </c>
      <c r="M771">
        <v>0</v>
      </c>
    </row>
    <row r="772" spans="1:13" x14ac:dyDescent="0.2">
      <c r="A772">
        <v>0.32370782458541258</v>
      </c>
      <c r="B772" t="s">
        <v>18</v>
      </c>
      <c r="C772">
        <v>0</v>
      </c>
      <c r="D772">
        <v>1</v>
      </c>
      <c r="E772" s="13">
        <v>1</v>
      </c>
      <c r="F772">
        <v>1</v>
      </c>
      <c r="G772">
        <v>1</v>
      </c>
      <c r="H772">
        <v>4</v>
      </c>
      <c r="I772">
        <v>0</v>
      </c>
      <c r="J772">
        <v>0</v>
      </c>
      <c r="K772">
        <v>0</v>
      </c>
      <c r="L772">
        <v>1</v>
      </c>
      <c r="M772">
        <v>0</v>
      </c>
    </row>
    <row r="773" spans="1:13" x14ac:dyDescent="0.2">
      <c r="A773">
        <v>0.64049435837583102</v>
      </c>
      <c r="B773" t="s">
        <v>15</v>
      </c>
      <c r="C773">
        <v>0</v>
      </c>
      <c r="D773">
        <v>1</v>
      </c>
      <c r="E773" s="13">
        <v>1</v>
      </c>
      <c r="F773">
        <v>1</v>
      </c>
      <c r="G773">
        <v>3</v>
      </c>
      <c r="H773">
        <v>4</v>
      </c>
      <c r="I773">
        <v>0</v>
      </c>
      <c r="J773">
        <v>1</v>
      </c>
      <c r="K773">
        <v>0</v>
      </c>
      <c r="L773">
        <v>1</v>
      </c>
      <c r="M773">
        <v>0</v>
      </c>
    </row>
    <row r="774" spans="1:13" x14ac:dyDescent="0.2">
      <c r="A774">
        <v>0.73143132833211144</v>
      </c>
      <c r="B774" t="s">
        <v>15</v>
      </c>
      <c r="C774">
        <v>1</v>
      </c>
      <c r="D774">
        <v>1</v>
      </c>
      <c r="E774" s="13">
        <v>1</v>
      </c>
      <c r="F774">
        <v>4</v>
      </c>
      <c r="G774">
        <v>1</v>
      </c>
      <c r="H774">
        <v>4</v>
      </c>
      <c r="I774">
        <v>1</v>
      </c>
      <c r="J774">
        <v>0</v>
      </c>
      <c r="K774">
        <v>1</v>
      </c>
      <c r="L774">
        <v>1</v>
      </c>
      <c r="M774">
        <v>0</v>
      </c>
    </row>
    <row r="775" spans="1:13" x14ac:dyDescent="0.2">
      <c r="A775">
        <v>0.47034648504092091</v>
      </c>
      <c r="B775" t="s">
        <v>18</v>
      </c>
      <c r="C775">
        <v>0</v>
      </c>
      <c r="D775">
        <v>0</v>
      </c>
      <c r="E775" s="13">
        <v>1</v>
      </c>
      <c r="F775">
        <v>1</v>
      </c>
      <c r="G775">
        <v>1</v>
      </c>
      <c r="H775">
        <v>4</v>
      </c>
      <c r="I775">
        <v>1</v>
      </c>
      <c r="J775">
        <v>0</v>
      </c>
      <c r="K775">
        <v>0</v>
      </c>
      <c r="L775">
        <v>1</v>
      </c>
      <c r="M775">
        <v>2</v>
      </c>
    </row>
    <row r="776" spans="1:13" x14ac:dyDescent="0.2">
      <c r="A776">
        <v>8.8453377599889249E-2</v>
      </c>
      <c r="B776" t="s">
        <v>15</v>
      </c>
      <c r="C776">
        <v>0</v>
      </c>
      <c r="D776">
        <v>0</v>
      </c>
      <c r="E776" s="13">
        <v>1</v>
      </c>
      <c r="F776">
        <v>3</v>
      </c>
      <c r="G776">
        <v>1</v>
      </c>
      <c r="H776">
        <v>3</v>
      </c>
      <c r="I776">
        <v>1</v>
      </c>
      <c r="J776">
        <v>0</v>
      </c>
      <c r="K776">
        <v>0</v>
      </c>
      <c r="L776">
        <v>1</v>
      </c>
      <c r="M776">
        <v>2</v>
      </c>
    </row>
    <row r="777" spans="1:13" x14ac:dyDescent="0.2">
      <c r="A777">
        <v>0.21171010125638112</v>
      </c>
      <c r="B777" t="s">
        <v>18</v>
      </c>
      <c r="C777">
        <v>0</v>
      </c>
      <c r="D777">
        <v>1</v>
      </c>
      <c r="E777" s="13">
        <v>1</v>
      </c>
      <c r="F777">
        <v>2</v>
      </c>
      <c r="G777">
        <v>4</v>
      </c>
      <c r="H777">
        <v>4</v>
      </c>
      <c r="I777">
        <v>1</v>
      </c>
      <c r="J777">
        <v>2</v>
      </c>
      <c r="K777">
        <v>4</v>
      </c>
      <c r="L777">
        <v>1</v>
      </c>
      <c r="M777">
        <v>0</v>
      </c>
    </row>
    <row r="778" spans="1:13" x14ac:dyDescent="0.2">
      <c r="A778">
        <v>0.21221719424156016</v>
      </c>
      <c r="B778" t="s">
        <v>15</v>
      </c>
      <c r="C778">
        <v>1</v>
      </c>
      <c r="D778">
        <v>1</v>
      </c>
      <c r="E778" s="13">
        <v>1</v>
      </c>
      <c r="F778">
        <v>2</v>
      </c>
      <c r="G778">
        <v>0</v>
      </c>
      <c r="H778">
        <v>1</v>
      </c>
      <c r="I778">
        <v>0</v>
      </c>
      <c r="J778">
        <v>1</v>
      </c>
      <c r="K778">
        <v>2</v>
      </c>
      <c r="L778">
        <v>1</v>
      </c>
      <c r="M778">
        <v>0</v>
      </c>
    </row>
    <row r="779" spans="1:13" x14ac:dyDescent="0.2">
      <c r="A779">
        <v>0.50573223268718615</v>
      </c>
      <c r="B779" t="s">
        <v>18</v>
      </c>
      <c r="C779">
        <v>1</v>
      </c>
      <c r="D779">
        <v>1</v>
      </c>
      <c r="E779" s="13">
        <v>0</v>
      </c>
      <c r="F779">
        <v>0</v>
      </c>
      <c r="G779">
        <v>2</v>
      </c>
      <c r="H779">
        <v>4</v>
      </c>
      <c r="I779">
        <v>1</v>
      </c>
      <c r="J779">
        <v>2</v>
      </c>
      <c r="K779">
        <v>3</v>
      </c>
      <c r="L779">
        <v>1</v>
      </c>
      <c r="M779">
        <v>2</v>
      </c>
    </row>
    <row r="780" spans="1:13" x14ac:dyDescent="0.2">
      <c r="A780">
        <v>0.58548823134220951</v>
      </c>
      <c r="B780" t="s">
        <v>18</v>
      </c>
      <c r="C780">
        <v>0</v>
      </c>
      <c r="D780">
        <v>1</v>
      </c>
      <c r="E780" s="13">
        <v>1</v>
      </c>
      <c r="F780">
        <v>5</v>
      </c>
      <c r="G780">
        <v>3</v>
      </c>
      <c r="H780">
        <v>3</v>
      </c>
      <c r="I780">
        <v>1</v>
      </c>
      <c r="J780">
        <v>3</v>
      </c>
      <c r="K780">
        <v>0</v>
      </c>
      <c r="L780">
        <v>1</v>
      </c>
      <c r="M780">
        <v>0</v>
      </c>
    </row>
    <row r="781" spans="1:13" x14ac:dyDescent="0.2">
      <c r="A781">
        <v>0.96219155891518116</v>
      </c>
      <c r="B781" t="s">
        <v>15</v>
      </c>
      <c r="C781">
        <v>0</v>
      </c>
      <c r="D781">
        <v>1</v>
      </c>
      <c r="E781" s="13">
        <v>1</v>
      </c>
      <c r="F781">
        <v>3</v>
      </c>
      <c r="G781">
        <v>3</v>
      </c>
      <c r="H781">
        <v>3</v>
      </c>
      <c r="I781">
        <v>0</v>
      </c>
      <c r="J781">
        <v>2</v>
      </c>
      <c r="K781">
        <v>2</v>
      </c>
      <c r="L781">
        <v>1</v>
      </c>
      <c r="M781">
        <v>0</v>
      </c>
    </row>
    <row r="782" spans="1:13" x14ac:dyDescent="0.2">
      <c r="A782">
        <v>8.6433899494179345E-3</v>
      </c>
      <c r="B782" t="s">
        <v>18</v>
      </c>
      <c r="C782">
        <v>0</v>
      </c>
      <c r="D782">
        <v>0</v>
      </c>
      <c r="E782" s="13">
        <v>1</v>
      </c>
      <c r="F782">
        <v>2</v>
      </c>
      <c r="G782">
        <v>3</v>
      </c>
      <c r="H782">
        <v>3</v>
      </c>
      <c r="I782">
        <v>1</v>
      </c>
      <c r="J782">
        <v>1</v>
      </c>
      <c r="K782">
        <v>4</v>
      </c>
      <c r="L782">
        <v>1</v>
      </c>
      <c r="M782">
        <v>0</v>
      </c>
    </row>
    <row r="783" spans="1:13" x14ac:dyDescent="0.2">
      <c r="A783">
        <v>0.93900765514115159</v>
      </c>
      <c r="B783" t="s">
        <v>18</v>
      </c>
      <c r="C783">
        <v>0</v>
      </c>
      <c r="D783">
        <v>1</v>
      </c>
      <c r="E783" s="13">
        <v>1</v>
      </c>
      <c r="F783">
        <v>4</v>
      </c>
      <c r="G783">
        <v>0</v>
      </c>
      <c r="H783">
        <v>1</v>
      </c>
      <c r="I783">
        <v>1</v>
      </c>
      <c r="J783">
        <v>0</v>
      </c>
      <c r="K783">
        <v>0</v>
      </c>
      <c r="L783">
        <v>1</v>
      </c>
      <c r="M783">
        <v>0</v>
      </c>
    </row>
    <row r="784" spans="1:13" x14ac:dyDescent="0.2">
      <c r="A784">
        <v>0.60529607046931699</v>
      </c>
      <c r="B784" t="s">
        <v>15</v>
      </c>
      <c r="C784">
        <v>1</v>
      </c>
      <c r="D784">
        <v>1</v>
      </c>
      <c r="E784" s="13">
        <v>1</v>
      </c>
      <c r="F784">
        <v>4</v>
      </c>
      <c r="G784">
        <v>0</v>
      </c>
      <c r="H784">
        <v>3</v>
      </c>
      <c r="I784">
        <v>1</v>
      </c>
      <c r="J784">
        <v>2</v>
      </c>
      <c r="K784">
        <v>2</v>
      </c>
      <c r="L784">
        <v>1</v>
      </c>
      <c r="M784">
        <v>0</v>
      </c>
    </row>
    <row r="785" spans="1:13" x14ac:dyDescent="0.2">
      <c r="A785">
        <v>0.71469517003061067</v>
      </c>
      <c r="B785" t="s">
        <v>18</v>
      </c>
      <c r="C785">
        <v>0</v>
      </c>
      <c r="D785">
        <v>1</v>
      </c>
      <c r="E785" s="13">
        <v>1</v>
      </c>
      <c r="F785">
        <v>4</v>
      </c>
      <c r="G785">
        <v>0</v>
      </c>
      <c r="H785">
        <v>4</v>
      </c>
      <c r="I785">
        <v>1</v>
      </c>
      <c r="J785">
        <v>3</v>
      </c>
      <c r="K785">
        <v>3</v>
      </c>
      <c r="L785">
        <v>1</v>
      </c>
      <c r="M785">
        <v>0</v>
      </c>
    </row>
    <row r="786" spans="1:13" x14ac:dyDescent="0.2">
      <c r="A786">
        <v>0.16828275784519886</v>
      </c>
      <c r="B786" t="s">
        <v>15</v>
      </c>
      <c r="C786">
        <v>1</v>
      </c>
      <c r="D786">
        <v>0</v>
      </c>
      <c r="E786" s="13">
        <v>0</v>
      </c>
      <c r="F786">
        <v>2</v>
      </c>
      <c r="G786">
        <v>2</v>
      </c>
      <c r="H786">
        <v>2</v>
      </c>
      <c r="I786">
        <v>1</v>
      </c>
      <c r="J786">
        <v>2</v>
      </c>
      <c r="K786">
        <v>1</v>
      </c>
      <c r="L786">
        <v>1</v>
      </c>
      <c r="M786">
        <v>0</v>
      </c>
    </row>
    <row r="787" spans="1:13" x14ac:dyDescent="0.2">
      <c r="A787">
        <v>0.41431115740921043</v>
      </c>
      <c r="B787" t="s">
        <v>15</v>
      </c>
      <c r="C787">
        <v>1</v>
      </c>
      <c r="D787">
        <v>0</v>
      </c>
      <c r="E787" s="13">
        <v>0</v>
      </c>
      <c r="F787">
        <v>0</v>
      </c>
      <c r="G787">
        <v>2</v>
      </c>
      <c r="H787">
        <v>4</v>
      </c>
      <c r="I787">
        <v>0</v>
      </c>
      <c r="J787">
        <v>2</v>
      </c>
      <c r="K787">
        <v>0</v>
      </c>
      <c r="L787">
        <v>1</v>
      </c>
      <c r="M787">
        <v>2</v>
      </c>
    </row>
    <row r="788" spans="1:13" x14ac:dyDescent="0.2">
      <c r="A788">
        <v>0.71171677277102552</v>
      </c>
      <c r="B788" t="s">
        <v>18</v>
      </c>
      <c r="C788">
        <v>0</v>
      </c>
      <c r="D788">
        <v>0</v>
      </c>
      <c r="E788" s="13">
        <v>1</v>
      </c>
      <c r="F788">
        <v>1</v>
      </c>
      <c r="G788">
        <v>0</v>
      </c>
      <c r="H788">
        <v>4</v>
      </c>
      <c r="I788">
        <v>1</v>
      </c>
      <c r="J788">
        <v>1</v>
      </c>
      <c r="K788">
        <v>0</v>
      </c>
      <c r="L788">
        <v>1</v>
      </c>
      <c r="M788">
        <v>2</v>
      </c>
    </row>
    <row r="789" spans="1:13" x14ac:dyDescent="0.2">
      <c r="A789">
        <v>0.63151216179868497</v>
      </c>
      <c r="B789" t="s">
        <v>15</v>
      </c>
      <c r="C789">
        <v>1</v>
      </c>
      <c r="D789">
        <v>0</v>
      </c>
      <c r="E789" s="13">
        <v>1</v>
      </c>
      <c r="F789">
        <v>2</v>
      </c>
      <c r="G789">
        <v>0</v>
      </c>
      <c r="H789">
        <v>1</v>
      </c>
      <c r="I789">
        <v>0</v>
      </c>
      <c r="J789">
        <v>1</v>
      </c>
      <c r="K789">
        <v>2</v>
      </c>
      <c r="L789">
        <v>1</v>
      </c>
      <c r="M789">
        <v>0</v>
      </c>
    </row>
    <row r="790" spans="1:13" x14ac:dyDescent="0.2">
      <c r="A790">
        <v>0.8837778870816696</v>
      </c>
      <c r="B790" t="s">
        <v>18</v>
      </c>
      <c r="C790">
        <v>1</v>
      </c>
      <c r="D790">
        <v>0</v>
      </c>
      <c r="E790" s="13">
        <v>0</v>
      </c>
      <c r="F790">
        <v>2</v>
      </c>
      <c r="G790">
        <v>4</v>
      </c>
      <c r="H790">
        <v>0</v>
      </c>
      <c r="I790">
        <v>1</v>
      </c>
      <c r="J790">
        <v>2</v>
      </c>
      <c r="K790">
        <v>1</v>
      </c>
      <c r="L790">
        <v>1</v>
      </c>
      <c r="M790">
        <v>0</v>
      </c>
    </row>
    <row r="791" spans="1:13" x14ac:dyDescent="0.2">
      <c r="A791">
        <v>0.77174389820051414</v>
      </c>
      <c r="B791" t="s">
        <v>15</v>
      </c>
      <c r="C791">
        <v>0</v>
      </c>
      <c r="D791">
        <v>1</v>
      </c>
      <c r="E791" s="13">
        <v>1</v>
      </c>
      <c r="F791">
        <v>2</v>
      </c>
      <c r="G791">
        <v>2</v>
      </c>
      <c r="H791">
        <v>3</v>
      </c>
      <c r="I791">
        <v>0</v>
      </c>
      <c r="J791">
        <v>2</v>
      </c>
      <c r="K791">
        <v>1</v>
      </c>
      <c r="L791">
        <v>1</v>
      </c>
      <c r="M791">
        <v>0</v>
      </c>
    </row>
    <row r="792" spans="1:13" x14ac:dyDescent="0.2">
      <c r="A792">
        <v>0.53792243440658671</v>
      </c>
      <c r="B792" t="s">
        <v>18</v>
      </c>
      <c r="C792">
        <v>1</v>
      </c>
      <c r="D792">
        <v>0</v>
      </c>
      <c r="E792" s="13">
        <v>1</v>
      </c>
      <c r="F792">
        <v>2</v>
      </c>
      <c r="G792">
        <v>4</v>
      </c>
      <c r="H792">
        <v>4</v>
      </c>
      <c r="I792">
        <v>0</v>
      </c>
      <c r="J792">
        <v>2</v>
      </c>
      <c r="K792">
        <v>1</v>
      </c>
      <c r="L792">
        <v>1</v>
      </c>
      <c r="M792">
        <v>0</v>
      </c>
    </row>
    <row r="793" spans="1:13" x14ac:dyDescent="0.2">
      <c r="A793">
        <v>0.52079301164378966</v>
      </c>
      <c r="B793" t="s">
        <v>15</v>
      </c>
      <c r="C793">
        <v>0</v>
      </c>
      <c r="D793">
        <v>1</v>
      </c>
      <c r="E793" s="13">
        <v>0</v>
      </c>
      <c r="F793">
        <v>0</v>
      </c>
      <c r="G793">
        <v>2</v>
      </c>
      <c r="H793">
        <v>4</v>
      </c>
      <c r="I793">
        <v>1</v>
      </c>
      <c r="J793">
        <v>2</v>
      </c>
      <c r="K793">
        <v>3</v>
      </c>
      <c r="L793">
        <v>1</v>
      </c>
      <c r="M793">
        <v>2</v>
      </c>
    </row>
    <row r="794" spans="1:13" x14ac:dyDescent="0.2">
      <c r="A794">
        <v>0.3792072195631776</v>
      </c>
      <c r="B794" t="s">
        <v>18</v>
      </c>
      <c r="C794">
        <v>1</v>
      </c>
      <c r="D794">
        <v>1</v>
      </c>
      <c r="E794" s="13">
        <v>0</v>
      </c>
      <c r="F794">
        <v>1</v>
      </c>
      <c r="G794">
        <v>2</v>
      </c>
      <c r="H794">
        <v>0</v>
      </c>
      <c r="I794">
        <v>0</v>
      </c>
      <c r="J794">
        <v>1</v>
      </c>
      <c r="K794">
        <v>3</v>
      </c>
      <c r="L794">
        <v>1</v>
      </c>
      <c r="M794">
        <v>0</v>
      </c>
    </row>
    <row r="795" spans="1:13" x14ac:dyDescent="0.2">
      <c r="A795">
        <v>0.67683833031061713</v>
      </c>
      <c r="B795" t="s">
        <v>15</v>
      </c>
      <c r="C795">
        <v>0</v>
      </c>
      <c r="D795">
        <v>1</v>
      </c>
      <c r="E795" s="13">
        <v>0</v>
      </c>
      <c r="F795">
        <v>1</v>
      </c>
      <c r="G795">
        <v>2</v>
      </c>
      <c r="H795">
        <v>0</v>
      </c>
      <c r="I795">
        <v>1</v>
      </c>
      <c r="J795">
        <v>1</v>
      </c>
      <c r="K795">
        <v>2</v>
      </c>
      <c r="L795">
        <v>1</v>
      </c>
      <c r="M795">
        <v>0</v>
      </c>
    </row>
    <row r="796" spans="1:13" x14ac:dyDescent="0.2">
      <c r="A796">
        <v>0.53490800471339228</v>
      </c>
      <c r="B796" t="s">
        <v>18</v>
      </c>
      <c r="C796">
        <v>0</v>
      </c>
      <c r="D796">
        <v>1</v>
      </c>
      <c r="E796" s="13">
        <v>1</v>
      </c>
      <c r="F796">
        <v>2</v>
      </c>
      <c r="G796">
        <v>1</v>
      </c>
      <c r="H796">
        <v>1</v>
      </c>
      <c r="I796">
        <v>1</v>
      </c>
      <c r="J796">
        <v>2</v>
      </c>
      <c r="K796">
        <v>3</v>
      </c>
      <c r="L796">
        <v>1</v>
      </c>
      <c r="M796">
        <v>1</v>
      </c>
    </row>
    <row r="797" spans="1:13" x14ac:dyDescent="0.2">
      <c r="A797">
        <v>1.9634593935798805E-2</v>
      </c>
      <c r="B797" t="s">
        <v>18</v>
      </c>
      <c r="C797">
        <v>1</v>
      </c>
      <c r="D797">
        <v>1</v>
      </c>
      <c r="E797" s="13">
        <v>1</v>
      </c>
      <c r="F797">
        <v>2</v>
      </c>
      <c r="G797">
        <v>2</v>
      </c>
      <c r="H797">
        <v>3</v>
      </c>
      <c r="I797">
        <v>1</v>
      </c>
      <c r="J797">
        <v>2</v>
      </c>
      <c r="K797">
        <v>3</v>
      </c>
      <c r="L797">
        <v>1</v>
      </c>
      <c r="M797">
        <v>0</v>
      </c>
    </row>
    <row r="798" spans="1:13" x14ac:dyDescent="0.2">
      <c r="A798">
        <v>0.28414477448927777</v>
      </c>
      <c r="B798" t="s">
        <v>15</v>
      </c>
      <c r="C798">
        <v>0</v>
      </c>
      <c r="D798">
        <v>1</v>
      </c>
      <c r="E798" s="13">
        <v>1</v>
      </c>
      <c r="F798">
        <v>5</v>
      </c>
      <c r="G798">
        <v>3</v>
      </c>
      <c r="H798">
        <v>3</v>
      </c>
      <c r="I798">
        <v>1</v>
      </c>
      <c r="J798">
        <v>2</v>
      </c>
      <c r="K798">
        <v>1</v>
      </c>
      <c r="L798">
        <v>1</v>
      </c>
      <c r="M798">
        <v>0</v>
      </c>
    </row>
    <row r="799" spans="1:13" x14ac:dyDescent="0.2">
      <c r="A799">
        <v>0.26437764951059917</v>
      </c>
      <c r="B799" t="s">
        <v>15</v>
      </c>
      <c r="C799">
        <v>1</v>
      </c>
      <c r="D799">
        <v>1</v>
      </c>
      <c r="E799" s="13">
        <v>1</v>
      </c>
      <c r="F799">
        <v>0</v>
      </c>
      <c r="G799">
        <v>3</v>
      </c>
      <c r="H799">
        <v>4</v>
      </c>
      <c r="I799">
        <v>1</v>
      </c>
      <c r="J799">
        <v>1</v>
      </c>
      <c r="K799">
        <v>3</v>
      </c>
      <c r="L799">
        <v>1</v>
      </c>
      <c r="M799">
        <v>2</v>
      </c>
    </row>
    <row r="800" spans="1:13" x14ac:dyDescent="0.2">
      <c r="A800">
        <v>0.67663053795619033</v>
      </c>
      <c r="B800" t="s">
        <v>15</v>
      </c>
      <c r="C800">
        <v>1</v>
      </c>
      <c r="D800">
        <v>0</v>
      </c>
      <c r="E800" s="13">
        <v>0</v>
      </c>
      <c r="F800">
        <v>0</v>
      </c>
      <c r="G800">
        <v>2</v>
      </c>
      <c r="H800">
        <v>4</v>
      </c>
      <c r="I800">
        <v>0</v>
      </c>
      <c r="J800">
        <v>2</v>
      </c>
      <c r="K800">
        <v>0</v>
      </c>
      <c r="L800">
        <v>1</v>
      </c>
      <c r="M800">
        <v>2</v>
      </c>
    </row>
    <row r="801" spans="1:13" x14ac:dyDescent="0.2">
      <c r="A801">
        <v>0.14189960508554289</v>
      </c>
      <c r="B801" t="s">
        <v>15</v>
      </c>
      <c r="C801">
        <v>1</v>
      </c>
      <c r="D801">
        <v>0</v>
      </c>
      <c r="E801" s="13">
        <v>1</v>
      </c>
      <c r="F801">
        <v>1</v>
      </c>
      <c r="G801">
        <v>1</v>
      </c>
      <c r="H801">
        <v>4</v>
      </c>
      <c r="I801">
        <v>1</v>
      </c>
      <c r="J801">
        <v>0</v>
      </c>
      <c r="K801">
        <v>1</v>
      </c>
      <c r="L801">
        <v>1</v>
      </c>
      <c r="M801">
        <v>2</v>
      </c>
    </row>
    <row r="802" spans="1:13" x14ac:dyDescent="0.2">
      <c r="A802">
        <v>0.32006151009844708</v>
      </c>
      <c r="B802" t="s">
        <v>15</v>
      </c>
      <c r="C802">
        <v>1</v>
      </c>
      <c r="D802">
        <v>1</v>
      </c>
      <c r="E802" s="13">
        <v>1</v>
      </c>
      <c r="F802">
        <v>4</v>
      </c>
      <c r="G802">
        <v>0</v>
      </c>
      <c r="H802">
        <v>3</v>
      </c>
      <c r="I802">
        <v>1</v>
      </c>
      <c r="J802">
        <v>2</v>
      </c>
      <c r="K802">
        <v>2</v>
      </c>
      <c r="L802">
        <v>1</v>
      </c>
      <c r="M802">
        <v>0</v>
      </c>
    </row>
    <row r="803" spans="1:13" x14ac:dyDescent="0.2">
      <c r="A803">
        <v>0.92864081935806264</v>
      </c>
      <c r="B803" t="s">
        <v>18</v>
      </c>
      <c r="C803">
        <v>0</v>
      </c>
      <c r="D803">
        <v>1</v>
      </c>
      <c r="E803" s="13">
        <v>1</v>
      </c>
      <c r="F803">
        <v>4</v>
      </c>
      <c r="G803">
        <v>1</v>
      </c>
      <c r="H803">
        <v>1</v>
      </c>
      <c r="I803">
        <v>1</v>
      </c>
      <c r="J803">
        <v>2</v>
      </c>
      <c r="K803">
        <v>3</v>
      </c>
      <c r="L803">
        <v>1</v>
      </c>
      <c r="M803">
        <v>1</v>
      </c>
    </row>
    <row r="804" spans="1:13" x14ac:dyDescent="0.2">
      <c r="A804">
        <v>0.32450352652763936</v>
      </c>
      <c r="B804" t="s">
        <v>18</v>
      </c>
      <c r="C804">
        <v>0</v>
      </c>
      <c r="D804">
        <v>1</v>
      </c>
      <c r="E804" s="13">
        <v>0</v>
      </c>
      <c r="F804">
        <v>0</v>
      </c>
      <c r="G804">
        <v>3</v>
      </c>
      <c r="H804">
        <v>4</v>
      </c>
      <c r="I804">
        <v>1</v>
      </c>
      <c r="J804">
        <v>1</v>
      </c>
      <c r="K804">
        <v>3</v>
      </c>
      <c r="L804">
        <v>1</v>
      </c>
      <c r="M804">
        <v>2</v>
      </c>
    </row>
    <row r="805" spans="1:13" x14ac:dyDescent="0.2">
      <c r="A805">
        <v>0.68885404811554596</v>
      </c>
      <c r="B805" t="s">
        <v>15</v>
      </c>
      <c r="C805">
        <v>0</v>
      </c>
      <c r="D805">
        <v>1</v>
      </c>
      <c r="E805" s="13">
        <v>0</v>
      </c>
      <c r="F805">
        <v>0</v>
      </c>
      <c r="G805">
        <v>2</v>
      </c>
      <c r="H805">
        <v>4</v>
      </c>
      <c r="I805">
        <v>1</v>
      </c>
      <c r="J805">
        <v>2</v>
      </c>
      <c r="K805">
        <v>3</v>
      </c>
      <c r="L805">
        <v>1</v>
      </c>
      <c r="M805">
        <v>2</v>
      </c>
    </row>
    <row r="806" spans="1:13" x14ac:dyDescent="0.2">
      <c r="A806">
        <v>6.085254231107462E-2</v>
      </c>
      <c r="B806" t="s">
        <v>15</v>
      </c>
      <c r="C806">
        <v>0</v>
      </c>
      <c r="D806">
        <v>1</v>
      </c>
      <c r="E806" s="13">
        <v>0</v>
      </c>
      <c r="F806">
        <v>0</v>
      </c>
      <c r="G806">
        <v>2</v>
      </c>
      <c r="H806">
        <v>4</v>
      </c>
      <c r="I806">
        <v>0</v>
      </c>
      <c r="J806">
        <v>2</v>
      </c>
      <c r="K806">
        <v>0</v>
      </c>
      <c r="L806">
        <v>1</v>
      </c>
      <c r="M806">
        <v>2</v>
      </c>
    </row>
    <row r="807" spans="1:13" x14ac:dyDescent="0.2">
      <c r="A807">
        <v>0.71717173346851171</v>
      </c>
      <c r="B807" t="s">
        <v>18</v>
      </c>
      <c r="C807">
        <v>1</v>
      </c>
      <c r="D807">
        <v>0</v>
      </c>
      <c r="E807" s="13">
        <v>0</v>
      </c>
      <c r="F807">
        <v>0</v>
      </c>
      <c r="G807">
        <v>2</v>
      </c>
      <c r="H807">
        <v>4</v>
      </c>
      <c r="I807">
        <v>1</v>
      </c>
      <c r="J807">
        <v>2</v>
      </c>
      <c r="K807">
        <v>3</v>
      </c>
      <c r="L807">
        <v>1</v>
      </c>
      <c r="M807">
        <v>2</v>
      </c>
    </row>
    <row r="808" spans="1:13" x14ac:dyDescent="0.2">
      <c r="A808">
        <v>0.94997385229205111</v>
      </c>
      <c r="B808" t="s">
        <v>18</v>
      </c>
      <c r="C808">
        <v>0</v>
      </c>
      <c r="D808">
        <v>0</v>
      </c>
      <c r="E808" s="13">
        <v>0</v>
      </c>
      <c r="F808">
        <v>2</v>
      </c>
      <c r="G808">
        <v>2</v>
      </c>
      <c r="H808">
        <v>2</v>
      </c>
      <c r="I808">
        <v>1</v>
      </c>
      <c r="J808">
        <v>2</v>
      </c>
      <c r="K808">
        <v>1</v>
      </c>
      <c r="L808">
        <v>1</v>
      </c>
      <c r="M808">
        <v>0</v>
      </c>
    </row>
    <row r="809" spans="1:13" x14ac:dyDescent="0.2">
      <c r="A809">
        <v>3.4876270995755965E-2</v>
      </c>
      <c r="B809" t="s">
        <v>15</v>
      </c>
      <c r="C809">
        <v>1</v>
      </c>
      <c r="D809">
        <v>0</v>
      </c>
      <c r="E809" s="13">
        <v>1</v>
      </c>
      <c r="F809">
        <v>0</v>
      </c>
      <c r="G809">
        <v>3</v>
      </c>
      <c r="H809">
        <v>3</v>
      </c>
      <c r="I809">
        <v>0</v>
      </c>
      <c r="J809">
        <v>2</v>
      </c>
      <c r="K809">
        <v>1</v>
      </c>
      <c r="L809">
        <v>1</v>
      </c>
      <c r="M809">
        <v>2</v>
      </c>
    </row>
    <row r="810" spans="1:13" x14ac:dyDescent="0.2">
      <c r="A810">
        <v>0.76108258415974694</v>
      </c>
      <c r="B810" t="s">
        <v>15</v>
      </c>
      <c r="C810">
        <v>1</v>
      </c>
      <c r="D810">
        <v>1</v>
      </c>
      <c r="E810" s="13">
        <v>0</v>
      </c>
      <c r="F810">
        <v>2</v>
      </c>
      <c r="G810">
        <v>2</v>
      </c>
      <c r="H810">
        <v>4</v>
      </c>
      <c r="I810">
        <v>1</v>
      </c>
      <c r="J810">
        <v>2</v>
      </c>
      <c r="K810">
        <v>1</v>
      </c>
      <c r="L810">
        <v>1</v>
      </c>
      <c r="M810">
        <v>0</v>
      </c>
    </row>
    <row r="811" spans="1:13" x14ac:dyDescent="0.2">
      <c r="A811">
        <v>4.7159936153221005E-2</v>
      </c>
      <c r="B811" t="s">
        <v>18</v>
      </c>
      <c r="C811">
        <v>0</v>
      </c>
      <c r="D811">
        <v>0</v>
      </c>
      <c r="E811" s="13">
        <v>0</v>
      </c>
      <c r="F811">
        <v>4</v>
      </c>
      <c r="G811">
        <v>2</v>
      </c>
      <c r="H811">
        <v>3</v>
      </c>
      <c r="I811">
        <v>1</v>
      </c>
      <c r="J811">
        <v>2</v>
      </c>
      <c r="K811">
        <v>3</v>
      </c>
      <c r="L811">
        <v>1</v>
      </c>
      <c r="M811">
        <v>1</v>
      </c>
    </row>
    <row r="812" spans="1:13" x14ac:dyDescent="0.2">
      <c r="A812">
        <v>0.60012953953217363</v>
      </c>
      <c r="B812" t="s">
        <v>15</v>
      </c>
      <c r="C812">
        <v>1</v>
      </c>
      <c r="D812">
        <v>0</v>
      </c>
      <c r="E812" s="13">
        <v>1</v>
      </c>
      <c r="F812">
        <v>3</v>
      </c>
      <c r="G812">
        <v>1</v>
      </c>
      <c r="H812">
        <v>1</v>
      </c>
      <c r="I812">
        <v>1</v>
      </c>
      <c r="J812">
        <v>2</v>
      </c>
      <c r="K812">
        <v>3</v>
      </c>
      <c r="L812">
        <v>1</v>
      </c>
      <c r="M812">
        <v>0</v>
      </c>
    </row>
    <row r="813" spans="1:13" x14ac:dyDescent="0.2">
      <c r="A813">
        <v>0.85515317195071006</v>
      </c>
      <c r="B813" t="s">
        <v>18</v>
      </c>
      <c r="C813">
        <v>0</v>
      </c>
      <c r="D813">
        <v>1</v>
      </c>
      <c r="E813" s="13">
        <v>1</v>
      </c>
      <c r="F813">
        <v>0</v>
      </c>
      <c r="G813">
        <v>3</v>
      </c>
      <c r="H813">
        <v>4</v>
      </c>
      <c r="I813">
        <v>0</v>
      </c>
      <c r="J813">
        <v>2</v>
      </c>
      <c r="K813">
        <v>1</v>
      </c>
      <c r="L813">
        <v>1</v>
      </c>
      <c r="M813">
        <v>2</v>
      </c>
    </row>
    <row r="814" spans="1:13" x14ac:dyDescent="0.2">
      <c r="A814">
        <v>0.67464241166603534</v>
      </c>
      <c r="B814" t="s">
        <v>18</v>
      </c>
      <c r="C814">
        <v>1</v>
      </c>
      <c r="D814">
        <v>0</v>
      </c>
      <c r="E814" s="13">
        <v>1</v>
      </c>
      <c r="F814">
        <v>4</v>
      </c>
      <c r="G814">
        <v>0</v>
      </c>
      <c r="H814">
        <v>1</v>
      </c>
      <c r="I814">
        <v>1</v>
      </c>
      <c r="J814">
        <v>2</v>
      </c>
      <c r="K814">
        <v>4</v>
      </c>
      <c r="L814">
        <v>1</v>
      </c>
      <c r="M814">
        <v>1</v>
      </c>
    </row>
    <row r="815" spans="1:13" x14ac:dyDescent="0.2">
      <c r="A815">
        <v>0.4906195267349952</v>
      </c>
      <c r="B815" t="s">
        <v>18</v>
      </c>
      <c r="C815">
        <v>0</v>
      </c>
      <c r="D815">
        <v>0</v>
      </c>
      <c r="E815" s="13">
        <v>1</v>
      </c>
      <c r="F815">
        <v>2</v>
      </c>
      <c r="G815">
        <v>2</v>
      </c>
      <c r="H815">
        <v>3</v>
      </c>
      <c r="I815">
        <v>1</v>
      </c>
      <c r="J815">
        <v>2</v>
      </c>
      <c r="K815">
        <v>4</v>
      </c>
      <c r="L815">
        <v>1</v>
      </c>
      <c r="M815">
        <v>0</v>
      </c>
    </row>
    <row r="816" spans="1:13" x14ac:dyDescent="0.2">
      <c r="A816">
        <v>0.46992392417894047</v>
      </c>
      <c r="B816" t="s">
        <v>15</v>
      </c>
      <c r="C816">
        <v>1</v>
      </c>
      <c r="D816">
        <v>0</v>
      </c>
      <c r="E816" s="13">
        <v>1</v>
      </c>
      <c r="F816">
        <v>4</v>
      </c>
      <c r="G816">
        <v>0</v>
      </c>
      <c r="H816">
        <v>1</v>
      </c>
      <c r="I816">
        <v>1</v>
      </c>
      <c r="J816">
        <v>2</v>
      </c>
      <c r="K816">
        <v>1</v>
      </c>
      <c r="L816">
        <v>1</v>
      </c>
      <c r="M816">
        <v>1</v>
      </c>
    </row>
    <row r="817" spans="1:13" x14ac:dyDescent="0.2">
      <c r="A817">
        <v>0.96108018750410207</v>
      </c>
      <c r="B817" t="s">
        <v>18</v>
      </c>
      <c r="C817">
        <v>0</v>
      </c>
      <c r="D817">
        <v>1</v>
      </c>
      <c r="E817" s="13">
        <v>0</v>
      </c>
      <c r="F817">
        <v>0</v>
      </c>
      <c r="G817">
        <v>3</v>
      </c>
      <c r="H817">
        <v>4</v>
      </c>
      <c r="I817">
        <v>0</v>
      </c>
      <c r="J817">
        <v>2</v>
      </c>
      <c r="K817">
        <v>1</v>
      </c>
      <c r="L817">
        <v>1</v>
      </c>
      <c r="M817">
        <v>2</v>
      </c>
    </row>
    <row r="818" spans="1:13" x14ac:dyDescent="0.2">
      <c r="A818">
        <v>0.91974919397855337</v>
      </c>
      <c r="B818" t="s">
        <v>15</v>
      </c>
      <c r="C818">
        <v>0</v>
      </c>
      <c r="D818">
        <v>0</v>
      </c>
      <c r="E818" s="13">
        <v>1</v>
      </c>
      <c r="F818">
        <v>3</v>
      </c>
      <c r="G818">
        <v>1</v>
      </c>
      <c r="H818">
        <v>3</v>
      </c>
      <c r="I818">
        <v>1</v>
      </c>
      <c r="J818">
        <v>0</v>
      </c>
      <c r="K818">
        <v>2</v>
      </c>
      <c r="L818">
        <v>1</v>
      </c>
      <c r="M818">
        <v>0</v>
      </c>
    </row>
    <row r="819" spans="1:13" x14ac:dyDescent="0.2">
      <c r="A819">
        <v>0.12699480183599199</v>
      </c>
      <c r="B819" t="s">
        <v>15</v>
      </c>
      <c r="C819">
        <v>0</v>
      </c>
      <c r="D819">
        <v>0</v>
      </c>
      <c r="E819" s="13">
        <v>1</v>
      </c>
      <c r="F819">
        <v>3</v>
      </c>
      <c r="G819">
        <v>1</v>
      </c>
      <c r="H819">
        <v>3</v>
      </c>
      <c r="I819">
        <v>1</v>
      </c>
      <c r="J819">
        <v>0</v>
      </c>
      <c r="K819">
        <v>2</v>
      </c>
      <c r="L819">
        <v>1</v>
      </c>
      <c r="M819">
        <v>0</v>
      </c>
    </row>
    <row r="820" spans="1:13" x14ac:dyDescent="0.2">
      <c r="A820">
        <v>0.43254804720861206</v>
      </c>
      <c r="B820" t="s">
        <v>18</v>
      </c>
      <c r="C820">
        <v>0</v>
      </c>
      <c r="D820">
        <v>1</v>
      </c>
      <c r="E820" s="13">
        <v>0</v>
      </c>
      <c r="F820">
        <v>0</v>
      </c>
      <c r="G820">
        <v>3</v>
      </c>
      <c r="H820">
        <v>4</v>
      </c>
      <c r="I820">
        <v>1</v>
      </c>
      <c r="J820">
        <v>1</v>
      </c>
      <c r="K820">
        <v>3</v>
      </c>
      <c r="L820">
        <v>1</v>
      </c>
      <c r="M820">
        <v>2</v>
      </c>
    </row>
    <row r="821" spans="1:13" x14ac:dyDescent="0.2">
      <c r="A821">
        <v>0.93654218091377306</v>
      </c>
      <c r="B821" t="s">
        <v>18</v>
      </c>
      <c r="C821">
        <v>1</v>
      </c>
      <c r="D821">
        <v>0</v>
      </c>
      <c r="E821" s="13">
        <v>0</v>
      </c>
      <c r="F821">
        <v>0</v>
      </c>
      <c r="G821">
        <v>2</v>
      </c>
      <c r="H821">
        <v>4</v>
      </c>
      <c r="I821">
        <v>1</v>
      </c>
      <c r="J821">
        <v>2</v>
      </c>
      <c r="K821">
        <v>3</v>
      </c>
      <c r="L821">
        <v>1</v>
      </c>
      <c r="M821">
        <v>2</v>
      </c>
    </row>
    <row r="822" spans="1:13" x14ac:dyDescent="0.2">
      <c r="A822">
        <v>0.25324228284439976</v>
      </c>
      <c r="B822" t="s">
        <v>18</v>
      </c>
      <c r="C822">
        <v>1</v>
      </c>
      <c r="D822">
        <v>1</v>
      </c>
      <c r="E822" s="13">
        <v>1</v>
      </c>
      <c r="F822">
        <v>1</v>
      </c>
      <c r="G822">
        <v>0</v>
      </c>
      <c r="H822">
        <v>1</v>
      </c>
      <c r="I822">
        <v>1</v>
      </c>
      <c r="J822">
        <v>1</v>
      </c>
      <c r="K822">
        <v>3</v>
      </c>
      <c r="L822">
        <v>1</v>
      </c>
      <c r="M822">
        <v>0</v>
      </c>
    </row>
    <row r="823" spans="1:13" x14ac:dyDescent="0.2">
      <c r="A823">
        <v>0.26500193065963795</v>
      </c>
      <c r="B823" t="s">
        <v>15</v>
      </c>
      <c r="C823">
        <v>0</v>
      </c>
      <c r="D823">
        <v>1</v>
      </c>
      <c r="E823" s="13">
        <v>1</v>
      </c>
      <c r="F823">
        <v>0</v>
      </c>
      <c r="G823">
        <v>3</v>
      </c>
      <c r="H823">
        <v>4</v>
      </c>
      <c r="I823">
        <v>1</v>
      </c>
      <c r="J823">
        <v>2</v>
      </c>
      <c r="K823">
        <v>3</v>
      </c>
      <c r="L823">
        <v>1</v>
      </c>
      <c r="M823">
        <v>2</v>
      </c>
    </row>
    <row r="824" spans="1:13" x14ac:dyDescent="0.2">
      <c r="A824">
        <v>0.13770496387978137</v>
      </c>
      <c r="B824" t="s">
        <v>18</v>
      </c>
      <c r="C824">
        <v>0</v>
      </c>
      <c r="D824">
        <v>1</v>
      </c>
      <c r="E824" s="13">
        <v>0</v>
      </c>
      <c r="F824">
        <v>0</v>
      </c>
      <c r="G824">
        <v>2</v>
      </c>
      <c r="H824">
        <v>4</v>
      </c>
      <c r="I824">
        <v>1</v>
      </c>
      <c r="J824">
        <v>2</v>
      </c>
      <c r="K824">
        <v>3</v>
      </c>
      <c r="L824">
        <v>1</v>
      </c>
      <c r="M824">
        <v>2</v>
      </c>
    </row>
    <row r="825" spans="1:13" x14ac:dyDescent="0.2">
      <c r="A825">
        <v>0.63408316419287447</v>
      </c>
      <c r="B825" t="s">
        <v>15</v>
      </c>
      <c r="C825">
        <v>1</v>
      </c>
      <c r="D825">
        <v>0</v>
      </c>
      <c r="E825" s="13">
        <v>1</v>
      </c>
      <c r="F825">
        <v>4</v>
      </c>
      <c r="G825">
        <v>2</v>
      </c>
      <c r="H825">
        <v>3</v>
      </c>
      <c r="I825">
        <v>1</v>
      </c>
      <c r="J825">
        <v>0</v>
      </c>
      <c r="K825">
        <v>3</v>
      </c>
      <c r="L825">
        <v>1</v>
      </c>
      <c r="M825">
        <v>0</v>
      </c>
    </row>
    <row r="826" spans="1:13" x14ac:dyDescent="0.2">
      <c r="A826">
        <v>0.70334282279395055</v>
      </c>
      <c r="B826" t="s">
        <v>15</v>
      </c>
      <c r="C826">
        <v>1</v>
      </c>
      <c r="D826">
        <v>1</v>
      </c>
      <c r="E826" s="13">
        <v>1</v>
      </c>
      <c r="F826">
        <v>2</v>
      </c>
      <c r="G826">
        <v>0</v>
      </c>
      <c r="H826">
        <v>1</v>
      </c>
      <c r="I826">
        <v>0</v>
      </c>
      <c r="J826">
        <v>3</v>
      </c>
      <c r="K826">
        <v>0</v>
      </c>
      <c r="L826">
        <v>1</v>
      </c>
      <c r="M826">
        <v>2</v>
      </c>
    </row>
    <row r="827" spans="1:13" x14ac:dyDescent="0.2">
      <c r="A827">
        <v>0.54128521116980755</v>
      </c>
      <c r="B827" t="s">
        <v>15</v>
      </c>
      <c r="C827">
        <v>0</v>
      </c>
      <c r="D827">
        <v>1</v>
      </c>
      <c r="E827" s="13">
        <v>1</v>
      </c>
      <c r="F827">
        <v>3</v>
      </c>
      <c r="G827">
        <v>2</v>
      </c>
      <c r="H827">
        <v>3</v>
      </c>
      <c r="I827">
        <v>0</v>
      </c>
      <c r="J827">
        <v>1</v>
      </c>
      <c r="K827">
        <v>1</v>
      </c>
      <c r="L827">
        <v>1</v>
      </c>
      <c r="M827">
        <v>0</v>
      </c>
    </row>
    <row r="828" spans="1:13" x14ac:dyDescent="0.2">
      <c r="A828">
        <v>0.16817797592357997</v>
      </c>
      <c r="B828" t="s">
        <v>15</v>
      </c>
      <c r="C828">
        <v>0</v>
      </c>
      <c r="D828">
        <v>1</v>
      </c>
      <c r="E828" s="13">
        <v>1</v>
      </c>
      <c r="F828">
        <v>4</v>
      </c>
      <c r="G828">
        <v>1</v>
      </c>
      <c r="H828">
        <v>3</v>
      </c>
      <c r="I828">
        <v>1</v>
      </c>
      <c r="J828">
        <v>0</v>
      </c>
      <c r="K828">
        <v>2</v>
      </c>
      <c r="L828">
        <v>1</v>
      </c>
      <c r="M828">
        <v>2</v>
      </c>
    </row>
    <row r="829" spans="1:13" x14ac:dyDescent="0.2">
      <c r="A829">
        <v>0.56540208797526437</v>
      </c>
      <c r="B829" t="s">
        <v>15</v>
      </c>
      <c r="C829">
        <v>1</v>
      </c>
      <c r="D829">
        <v>0</v>
      </c>
      <c r="E829" s="13">
        <v>1</v>
      </c>
      <c r="F829">
        <v>3</v>
      </c>
      <c r="G829">
        <v>0</v>
      </c>
      <c r="H829">
        <v>4</v>
      </c>
      <c r="I829">
        <v>1</v>
      </c>
      <c r="J829">
        <v>2</v>
      </c>
      <c r="K829">
        <v>2</v>
      </c>
      <c r="L829">
        <v>1</v>
      </c>
      <c r="M829">
        <v>0</v>
      </c>
    </row>
    <row r="830" spans="1:13" x14ac:dyDescent="0.2">
      <c r="A830">
        <v>0.45565182604941401</v>
      </c>
      <c r="B830" t="s">
        <v>18</v>
      </c>
      <c r="C830">
        <v>1</v>
      </c>
      <c r="D830">
        <v>0</v>
      </c>
      <c r="E830" s="13">
        <v>0</v>
      </c>
      <c r="F830">
        <v>0</v>
      </c>
      <c r="G830">
        <v>4</v>
      </c>
      <c r="H830">
        <v>0</v>
      </c>
      <c r="I830">
        <v>1</v>
      </c>
      <c r="J830">
        <v>2</v>
      </c>
      <c r="K830">
        <v>3</v>
      </c>
      <c r="L830">
        <v>1</v>
      </c>
      <c r="M830">
        <v>2</v>
      </c>
    </row>
    <row r="831" spans="1:13" x14ac:dyDescent="0.2">
      <c r="A831">
        <v>0.97573462766210806</v>
      </c>
      <c r="B831" t="s">
        <v>18</v>
      </c>
      <c r="C831">
        <v>1</v>
      </c>
      <c r="D831">
        <v>1</v>
      </c>
      <c r="E831" s="13">
        <v>2</v>
      </c>
      <c r="F831">
        <v>1</v>
      </c>
      <c r="G831">
        <v>1</v>
      </c>
      <c r="H831">
        <v>1</v>
      </c>
      <c r="I831">
        <v>0</v>
      </c>
      <c r="J831">
        <v>4</v>
      </c>
      <c r="K831">
        <v>0</v>
      </c>
      <c r="L831">
        <v>1</v>
      </c>
      <c r="M831">
        <v>1</v>
      </c>
    </row>
    <row r="832" spans="1:13" x14ac:dyDescent="0.2">
      <c r="A832">
        <v>0.3699485587426401</v>
      </c>
      <c r="B832" t="s">
        <v>18</v>
      </c>
      <c r="C832">
        <v>0</v>
      </c>
      <c r="D832">
        <v>1</v>
      </c>
      <c r="E832" s="13">
        <v>1</v>
      </c>
      <c r="F832">
        <v>2</v>
      </c>
      <c r="G832">
        <v>2</v>
      </c>
      <c r="H832">
        <v>3</v>
      </c>
      <c r="I832">
        <v>0</v>
      </c>
      <c r="J832">
        <v>2</v>
      </c>
      <c r="K832">
        <v>3</v>
      </c>
      <c r="L832">
        <v>1</v>
      </c>
      <c r="M832">
        <v>0</v>
      </c>
    </row>
    <row r="833" spans="1:13" x14ac:dyDescent="0.2">
      <c r="A833">
        <v>0.95027323495741478</v>
      </c>
      <c r="B833" t="s">
        <v>15</v>
      </c>
      <c r="C833">
        <v>0</v>
      </c>
      <c r="D833">
        <v>0</v>
      </c>
      <c r="E833" s="13">
        <v>1</v>
      </c>
      <c r="F833">
        <v>4</v>
      </c>
      <c r="G833">
        <v>0</v>
      </c>
      <c r="H833">
        <v>3</v>
      </c>
      <c r="I833">
        <v>1</v>
      </c>
      <c r="J833">
        <v>2</v>
      </c>
      <c r="K833">
        <v>0</v>
      </c>
      <c r="L833">
        <v>1</v>
      </c>
      <c r="M833">
        <v>0</v>
      </c>
    </row>
    <row r="834" spans="1:13" x14ac:dyDescent="0.2">
      <c r="A834">
        <v>0.91178960220505201</v>
      </c>
      <c r="B834" t="s">
        <v>18</v>
      </c>
      <c r="C834">
        <v>0</v>
      </c>
      <c r="D834">
        <v>0</v>
      </c>
      <c r="E834" s="13">
        <v>1</v>
      </c>
      <c r="F834">
        <v>0</v>
      </c>
      <c r="G834">
        <v>1</v>
      </c>
      <c r="H834">
        <v>3</v>
      </c>
      <c r="I834">
        <v>1</v>
      </c>
      <c r="J834">
        <v>0</v>
      </c>
      <c r="K834">
        <v>0</v>
      </c>
      <c r="L834">
        <v>1</v>
      </c>
      <c r="M834">
        <v>0</v>
      </c>
    </row>
    <row r="835" spans="1:13" x14ac:dyDescent="0.2">
      <c r="A835">
        <v>0.12325618234743274</v>
      </c>
      <c r="B835" t="s">
        <v>15</v>
      </c>
      <c r="C835">
        <v>1</v>
      </c>
      <c r="D835">
        <v>0</v>
      </c>
      <c r="E835" s="13">
        <v>1</v>
      </c>
      <c r="F835">
        <v>0</v>
      </c>
      <c r="G835">
        <v>0</v>
      </c>
      <c r="H835">
        <v>3</v>
      </c>
      <c r="I835">
        <v>0</v>
      </c>
      <c r="J835">
        <v>1</v>
      </c>
      <c r="K835">
        <v>0</v>
      </c>
      <c r="L835">
        <v>1</v>
      </c>
      <c r="M835">
        <v>2</v>
      </c>
    </row>
    <row r="836" spans="1:13" x14ac:dyDescent="0.2">
      <c r="A836">
        <v>0.32567766410176424</v>
      </c>
      <c r="B836" t="s">
        <v>15</v>
      </c>
      <c r="C836">
        <v>1</v>
      </c>
      <c r="D836">
        <v>0</v>
      </c>
      <c r="E836" s="13">
        <v>1</v>
      </c>
      <c r="F836">
        <v>2</v>
      </c>
      <c r="G836">
        <v>4</v>
      </c>
      <c r="H836">
        <v>4</v>
      </c>
      <c r="I836">
        <v>0</v>
      </c>
      <c r="J836">
        <v>2</v>
      </c>
      <c r="K836">
        <v>2</v>
      </c>
      <c r="L836">
        <v>1</v>
      </c>
      <c r="M836">
        <v>0</v>
      </c>
    </row>
    <row r="837" spans="1:13" x14ac:dyDescent="0.2">
      <c r="A837">
        <v>0.97226339398290018</v>
      </c>
      <c r="B837" t="s">
        <v>15</v>
      </c>
      <c r="C837">
        <v>1</v>
      </c>
      <c r="D837">
        <v>0</v>
      </c>
      <c r="E837" s="13">
        <v>1</v>
      </c>
      <c r="F837">
        <v>3</v>
      </c>
      <c r="G837">
        <v>0</v>
      </c>
      <c r="H837">
        <v>4</v>
      </c>
      <c r="I837">
        <v>1</v>
      </c>
      <c r="J837">
        <v>0</v>
      </c>
      <c r="K837">
        <v>2</v>
      </c>
      <c r="L837">
        <v>1</v>
      </c>
      <c r="M837">
        <v>0</v>
      </c>
    </row>
    <row r="838" spans="1:13" x14ac:dyDescent="0.2">
      <c r="A838">
        <v>0.65586537752584861</v>
      </c>
      <c r="B838" t="s">
        <v>18</v>
      </c>
      <c r="C838">
        <v>0</v>
      </c>
      <c r="D838">
        <v>0</v>
      </c>
      <c r="E838" s="13">
        <v>0</v>
      </c>
      <c r="F838">
        <v>0</v>
      </c>
      <c r="G838">
        <v>3</v>
      </c>
      <c r="H838">
        <v>4</v>
      </c>
      <c r="I838">
        <v>1</v>
      </c>
      <c r="J838">
        <v>2</v>
      </c>
      <c r="K838">
        <v>3</v>
      </c>
      <c r="L838">
        <v>1</v>
      </c>
      <c r="M838">
        <v>2</v>
      </c>
    </row>
    <row r="839" spans="1:13" x14ac:dyDescent="0.2">
      <c r="A839">
        <v>0.90725775790232077</v>
      </c>
      <c r="B839" t="s">
        <v>18</v>
      </c>
      <c r="C839">
        <v>0</v>
      </c>
      <c r="D839">
        <v>1</v>
      </c>
      <c r="E839" s="13">
        <v>1</v>
      </c>
      <c r="F839">
        <v>1</v>
      </c>
      <c r="G839">
        <v>1</v>
      </c>
      <c r="H839">
        <v>4</v>
      </c>
      <c r="I839">
        <v>1</v>
      </c>
      <c r="J839">
        <v>0</v>
      </c>
      <c r="K839">
        <v>0</v>
      </c>
      <c r="L839">
        <v>1</v>
      </c>
      <c r="M839">
        <v>2</v>
      </c>
    </row>
    <row r="840" spans="1:13" x14ac:dyDescent="0.2">
      <c r="A840">
        <v>0.55775327506922645</v>
      </c>
      <c r="B840" t="s">
        <v>15</v>
      </c>
      <c r="C840">
        <v>1</v>
      </c>
      <c r="D840">
        <v>0</v>
      </c>
      <c r="E840" s="13">
        <v>1</v>
      </c>
      <c r="F840">
        <v>3</v>
      </c>
      <c r="G840">
        <v>0</v>
      </c>
      <c r="H840">
        <v>4</v>
      </c>
      <c r="I840">
        <v>1</v>
      </c>
      <c r="J840">
        <v>2</v>
      </c>
      <c r="K840">
        <v>2</v>
      </c>
      <c r="L840">
        <v>1</v>
      </c>
      <c r="M840">
        <v>0</v>
      </c>
    </row>
    <row r="841" spans="1:13" x14ac:dyDescent="0.2">
      <c r="A841">
        <v>0.56391999169117291</v>
      </c>
      <c r="B841" t="s">
        <v>15</v>
      </c>
      <c r="C841">
        <v>1</v>
      </c>
      <c r="D841">
        <v>0</v>
      </c>
      <c r="E841" s="13">
        <v>1</v>
      </c>
      <c r="F841">
        <v>3</v>
      </c>
      <c r="G841">
        <v>1</v>
      </c>
      <c r="H841">
        <v>3</v>
      </c>
      <c r="I841">
        <v>1</v>
      </c>
      <c r="J841">
        <v>0</v>
      </c>
      <c r="K841">
        <v>0</v>
      </c>
      <c r="L841">
        <v>1</v>
      </c>
      <c r="M841">
        <v>2</v>
      </c>
    </row>
    <row r="842" spans="1:13" x14ac:dyDescent="0.2">
      <c r="A842">
        <v>0.84103660641930567</v>
      </c>
      <c r="B842" t="s">
        <v>18</v>
      </c>
      <c r="C842">
        <v>0</v>
      </c>
      <c r="D842">
        <v>1</v>
      </c>
      <c r="E842" s="13">
        <v>1</v>
      </c>
      <c r="F842">
        <v>4</v>
      </c>
      <c r="G842">
        <v>3</v>
      </c>
      <c r="H842">
        <v>3</v>
      </c>
      <c r="I842">
        <v>1</v>
      </c>
      <c r="J842">
        <v>2</v>
      </c>
      <c r="K842">
        <v>4</v>
      </c>
      <c r="L842">
        <v>1</v>
      </c>
      <c r="M842">
        <v>0</v>
      </c>
    </row>
    <row r="843" spans="1:13" x14ac:dyDescent="0.2">
      <c r="A843">
        <v>0.37597809698060225</v>
      </c>
      <c r="B843" t="s">
        <v>18</v>
      </c>
      <c r="C843">
        <v>0</v>
      </c>
      <c r="D843">
        <v>1</v>
      </c>
      <c r="E843" s="13">
        <v>1</v>
      </c>
      <c r="F843">
        <v>2</v>
      </c>
      <c r="G843">
        <v>1</v>
      </c>
      <c r="H843">
        <v>1</v>
      </c>
      <c r="I843">
        <v>1</v>
      </c>
      <c r="J843">
        <v>3</v>
      </c>
      <c r="K843">
        <v>3</v>
      </c>
      <c r="L843">
        <v>1</v>
      </c>
      <c r="M843">
        <v>1</v>
      </c>
    </row>
    <row r="844" spans="1:13" x14ac:dyDescent="0.2">
      <c r="A844">
        <v>3.321858671572353E-2</v>
      </c>
      <c r="B844" t="s">
        <v>15</v>
      </c>
      <c r="C844">
        <v>0</v>
      </c>
      <c r="D844">
        <v>0</v>
      </c>
      <c r="E844" s="13">
        <v>1</v>
      </c>
      <c r="F844">
        <v>1</v>
      </c>
      <c r="G844">
        <v>3</v>
      </c>
      <c r="H844">
        <v>4</v>
      </c>
      <c r="I844">
        <v>1</v>
      </c>
      <c r="J844">
        <v>1</v>
      </c>
      <c r="K844">
        <v>2</v>
      </c>
      <c r="L844">
        <v>1</v>
      </c>
      <c r="M844">
        <v>0</v>
      </c>
    </row>
    <row r="845" spans="1:13" x14ac:dyDescent="0.2">
      <c r="A845">
        <v>3.7795708239312886E-2</v>
      </c>
      <c r="B845" t="s">
        <v>18</v>
      </c>
      <c r="C845">
        <v>1</v>
      </c>
      <c r="D845">
        <v>1</v>
      </c>
      <c r="E845" s="13">
        <v>1</v>
      </c>
      <c r="F845">
        <v>2</v>
      </c>
      <c r="G845">
        <v>4</v>
      </c>
      <c r="H845">
        <v>4</v>
      </c>
      <c r="I845">
        <v>0</v>
      </c>
      <c r="J845">
        <v>2</v>
      </c>
      <c r="K845">
        <v>1</v>
      </c>
      <c r="L845">
        <v>1</v>
      </c>
      <c r="M845">
        <v>0</v>
      </c>
    </row>
    <row r="846" spans="1:13" x14ac:dyDescent="0.2">
      <c r="A846">
        <v>0.94721269528782848</v>
      </c>
      <c r="B846" t="s">
        <v>18</v>
      </c>
      <c r="C846">
        <v>0</v>
      </c>
      <c r="D846">
        <v>0</v>
      </c>
      <c r="E846" s="13">
        <v>0</v>
      </c>
      <c r="F846">
        <v>5</v>
      </c>
      <c r="G846">
        <v>2</v>
      </c>
      <c r="H846">
        <v>3</v>
      </c>
      <c r="I846">
        <v>1</v>
      </c>
      <c r="J846">
        <v>2</v>
      </c>
      <c r="K846">
        <v>4</v>
      </c>
      <c r="L846">
        <v>1</v>
      </c>
      <c r="M846">
        <v>1</v>
      </c>
    </row>
    <row r="847" spans="1:13" x14ac:dyDescent="0.2">
      <c r="A847">
        <v>0.61068785671196701</v>
      </c>
      <c r="B847" t="s">
        <v>18</v>
      </c>
      <c r="C847">
        <v>1</v>
      </c>
      <c r="D847">
        <v>0</v>
      </c>
      <c r="E847" s="13">
        <v>0</v>
      </c>
      <c r="F847">
        <v>3</v>
      </c>
      <c r="G847">
        <v>4</v>
      </c>
      <c r="H847">
        <v>0</v>
      </c>
      <c r="I847">
        <v>1</v>
      </c>
      <c r="J847">
        <v>2</v>
      </c>
      <c r="K847">
        <v>1</v>
      </c>
      <c r="L847">
        <v>1</v>
      </c>
      <c r="M847">
        <v>0</v>
      </c>
    </row>
    <row r="848" spans="1:13" x14ac:dyDescent="0.2">
      <c r="A848">
        <v>0.9821168633520907</v>
      </c>
      <c r="B848" t="s">
        <v>18</v>
      </c>
      <c r="C848">
        <v>0</v>
      </c>
      <c r="D848">
        <v>0</v>
      </c>
      <c r="E848" s="13">
        <v>1</v>
      </c>
      <c r="F848">
        <v>4</v>
      </c>
      <c r="G848">
        <v>3</v>
      </c>
      <c r="H848">
        <v>3</v>
      </c>
      <c r="I848">
        <v>0</v>
      </c>
      <c r="J848">
        <v>1</v>
      </c>
      <c r="K848">
        <v>1</v>
      </c>
      <c r="L848">
        <v>1</v>
      </c>
      <c r="M848">
        <v>0</v>
      </c>
    </row>
    <row r="849" spans="1:13" x14ac:dyDescent="0.2">
      <c r="A849">
        <v>0.24718842870675262</v>
      </c>
      <c r="B849" t="s">
        <v>18</v>
      </c>
      <c r="C849">
        <v>1</v>
      </c>
      <c r="D849">
        <v>0</v>
      </c>
      <c r="E849" s="13">
        <v>0</v>
      </c>
      <c r="F849">
        <v>0</v>
      </c>
      <c r="G849">
        <v>4</v>
      </c>
      <c r="H849">
        <v>0</v>
      </c>
      <c r="I849">
        <v>1</v>
      </c>
      <c r="J849">
        <v>2</v>
      </c>
      <c r="K849">
        <v>3</v>
      </c>
      <c r="L849">
        <v>1</v>
      </c>
      <c r="M849">
        <v>2</v>
      </c>
    </row>
    <row r="850" spans="1:13" x14ac:dyDescent="0.2">
      <c r="A850">
        <v>0.60902723381793278</v>
      </c>
      <c r="B850" t="s">
        <v>15</v>
      </c>
      <c r="C850">
        <v>1</v>
      </c>
      <c r="D850">
        <v>1</v>
      </c>
      <c r="E850" s="13">
        <v>1</v>
      </c>
      <c r="F850">
        <v>0</v>
      </c>
      <c r="G850">
        <v>1</v>
      </c>
      <c r="H850">
        <v>1</v>
      </c>
      <c r="I850">
        <v>0</v>
      </c>
      <c r="J850">
        <v>2</v>
      </c>
      <c r="K850">
        <v>0</v>
      </c>
      <c r="L850">
        <v>1</v>
      </c>
      <c r="M850">
        <v>2</v>
      </c>
    </row>
    <row r="851" spans="1:13" x14ac:dyDescent="0.2">
      <c r="A851">
        <v>5.4705626422774545E-2</v>
      </c>
      <c r="B851" t="s">
        <v>18</v>
      </c>
      <c r="C851">
        <v>0</v>
      </c>
      <c r="D851">
        <v>0</v>
      </c>
      <c r="E851" s="13">
        <v>0</v>
      </c>
      <c r="F851">
        <v>5</v>
      </c>
      <c r="G851">
        <v>2</v>
      </c>
      <c r="H851">
        <v>3</v>
      </c>
      <c r="I851">
        <v>0</v>
      </c>
      <c r="J851">
        <v>2</v>
      </c>
      <c r="K851">
        <v>2</v>
      </c>
      <c r="L851">
        <v>1</v>
      </c>
      <c r="M851">
        <v>1</v>
      </c>
    </row>
    <row r="852" spans="1:13" x14ac:dyDescent="0.2">
      <c r="A852">
        <v>5.8686864133899674E-2</v>
      </c>
      <c r="B852" t="s">
        <v>18</v>
      </c>
      <c r="C852">
        <v>1</v>
      </c>
      <c r="D852">
        <v>0</v>
      </c>
      <c r="E852" s="13">
        <v>1</v>
      </c>
      <c r="F852">
        <v>2</v>
      </c>
      <c r="G852">
        <v>0</v>
      </c>
      <c r="H852">
        <v>1</v>
      </c>
      <c r="I852">
        <v>0</v>
      </c>
      <c r="J852">
        <v>4</v>
      </c>
      <c r="K852">
        <v>0</v>
      </c>
      <c r="L852">
        <v>1</v>
      </c>
      <c r="M852">
        <v>1</v>
      </c>
    </row>
    <row r="853" spans="1:13" x14ac:dyDescent="0.2">
      <c r="A853">
        <v>0.31733536352902458</v>
      </c>
      <c r="B853" t="s">
        <v>15</v>
      </c>
      <c r="C853">
        <v>0</v>
      </c>
      <c r="D853">
        <v>1</v>
      </c>
      <c r="E853" s="13">
        <v>1</v>
      </c>
      <c r="F853">
        <v>0</v>
      </c>
      <c r="G853">
        <v>3</v>
      </c>
      <c r="H853">
        <v>4</v>
      </c>
      <c r="I853">
        <v>1</v>
      </c>
      <c r="J853">
        <v>1</v>
      </c>
      <c r="K853">
        <v>3</v>
      </c>
      <c r="L853">
        <v>1</v>
      </c>
      <c r="M853">
        <v>2</v>
      </c>
    </row>
    <row r="854" spans="1:13" x14ac:dyDescent="0.2">
      <c r="A854">
        <v>0.88058860147219142</v>
      </c>
      <c r="B854" t="s">
        <v>15</v>
      </c>
      <c r="C854">
        <v>1</v>
      </c>
      <c r="D854">
        <v>1</v>
      </c>
      <c r="E854" s="13">
        <v>1</v>
      </c>
      <c r="F854">
        <v>2</v>
      </c>
      <c r="G854">
        <v>0</v>
      </c>
      <c r="H854">
        <v>4</v>
      </c>
      <c r="I854">
        <v>0</v>
      </c>
      <c r="J854">
        <v>1</v>
      </c>
      <c r="K854">
        <v>0</v>
      </c>
      <c r="L854">
        <v>1</v>
      </c>
      <c r="M854">
        <v>0</v>
      </c>
    </row>
    <row r="855" spans="1:13" x14ac:dyDescent="0.2">
      <c r="A855">
        <v>0.9456791319703246</v>
      </c>
      <c r="B855" t="s">
        <v>15</v>
      </c>
      <c r="C855">
        <v>1</v>
      </c>
      <c r="D855">
        <v>1</v>
      </c>
      <c r="E855" s="13">
        <v>1</v>
      </c>
      <c r="F855">
        <v>1</v>
      </c>
      <c r="G855">
        <v>1</v>
      </c>
      <c r="H855">
        <v>3</v>
      </c>
      <c r="I855">
        <v>1</v>
      </c>
      <c r="J855">
        <v>0</v>
      </c>
      <c r="K855">
        <v>2</v>
      </c>
      <c r="L855">
        <v>1</v>
      </c>
      <c r="M855">
        <v>2</v>
      </c>
    </row>
    <row r="856" spans="1:13" x14ac:dyDescent="0.2">
      <c r="A856">
        <v>0.51968695625723016</v>
      </c>
      <c r="B856" t="s">
        <v>18</v>
      </c>
      <c r="C856">
        <v>0</v>
      </c>
      <c r="D856">
        <v>0</v>
      </c>
      <c r="E856" s="13">
        <v>1</v>
      </c>
      <c r="F856">
        <v>0</v>
      </c>
      <c r="G856">
        <v>3</v>
      </c>
      <c r="H856">
        <v>3</v>
      </c>
      <c r="I856">
        <v>1</v>
      </c>
      <c r="J856">
        <v>2</v>
      </c>
      <c r="K856">
        <v>3</v>
      </c>
      <c r="L856">
        <v>1</v>
      </c>
      <c r="M856">
        <v>2</v>
      </c>
    </row>
    <row r="857" spans="1:13" x14ac:dyDescent="0.2">
      <c r="A857">
        <v>0.83723673414166233</v>
      </c>
      <c r="B857" t="s">
        <v>18</v>
      </c>
      <c r="C857">
        <v>1</v>
      </c>
      <c r="D857">
        <v>0</v>
      </c>
      <c r="E857" s="13">
        <v>0</v>
      </c>
      <c r="F857">
        <v>0</v>
      </c>
      <c r="G857">
        <v>3</v>
      </c>
      <c r="H857">
        <v>4</v>
      </c>
      <c r="I857">
        <v>0</v>
      </c>
      <c r="J857">
        <v>1</v>
      </c>
      <c r="K857">
        <v>1</v>
      </c>
      <c r="L857">
        <v>1</v>
      </c>
      <c r="M857">
        <v>2</v>
      </c>
    </row>
    <row r="858" spans="1:13" x14ac:dyDescent="0.2">
      <c r="A858">
        <v>0.46965392591934496</v>
      </c>
      <c r="B858" t="s">
        <v>18</v>
      </c>
      <c r="C858">
        <v>1</v>
      </c>
      <c r="D858">
        <v>1</v>
      </c>
      <c r="E858" s="13">
        <v>0</v>
      </c>
      <c r="F858">
        <v>0</v>
      </c>
      <c r="G858">
        <v>3</v>
      </c>
      <c r="H858">
        <v>4</v>
      </c>
      <c r="I858">
        <v>1</v>
      </c>
      <c r="J858">
        <v>1</v>
      </c>
      <c r="K858">
        <v>3</v>
      </c>
      <c r="L858">
        <v>1</v>
      </c>
      <c r="M858">
        <v>2</v>
      </c>
    </row>
    <row r="859" spans="1:13" x14ac:dyDescent="0.2">
      <c r="A859">
        <v>0.32626657984169749</v>
      </c>
      <c r="B859" t="s">
        <v>15</v>
      </c>
      <c r="C859">
        <v>0</v>
      </c>
      <c r="D859">
        <v>0</v>
      </c>
      <c r="E859" s="13">
        <v>1</v>
      </c>
      <c r="F859">
        <v>1</v>
      </c>
      <c r="G859">
        <v>0</v>
      </c>
      <c r="H859">
        <v>3</v>
      </c>
      <c r="I859">
        <v>1</v>
      </c>
      <c r="J859">
        <v>1</v>
      </c>
      <c r="K859">
        <v>0</v>
      </c>
      <c r="L859">
        <v>1</v>
      </c>
      <c r="M859">
        <v>0</v>
      </c>
    </row>
    <row r="860" spans="1:13" x14ac:dyDescent="0.2">
      <c r="A860">
        <v>0.14023905437128314</v>
      </c>
      <c r="B860" t="s">
        <v>18</v>
      </c>
      <c r="C860">
        <v>0</v>
      </c>
      <c r="D860">
        <v>1</v>
      </c>
      <c r="E860" s="13">
        <v>0</v>
      </c>
      <c r="F860">
        <v>0</v>
      </c>
      <c r="G860">
        <v>0</v>
      </c>
      <c r="H860">
        <v>3</v>
      </c>
      <c r="I860">
        <v>0</v>
      </c>
      <c r="J860">
        <v>1</v>
      </c>
      <c r="K860">
        <v>0</v>
      </c>
      <c r="L860">
        <v>1</v>
      </c>
      <c r="M860">
        <v>0</v>
      </c>
    </row>
    <row r="861" spans="1:13" x14ac:dyDescent="0.2">
      <c r="A861">
        <v>0.21582726490304371</v>
      </c>
      <c r="B861" t="s">
        <v>18</v>
      </c>
      <c r="C861">
        <v>0</v>
      </c>
      <c r="D861">
        <v>1</v>
      </c>
      <c r="E861" s="13">
        <v>0</v>
      </c>
      <c r="F861">
        <v>2</v>
      </c>
      <c r="G861">
        <v>2</v>
      </c>
      <c r="H861">
        <v>4</v>
      </c>
      <c r="I861">
        <v>1</v>
      </c>
      <c r="J861">
        <v>2</v>
      </c>
      <c r="K861">
        <v>1</v>
      </c>
      <c r="L861">
        <v>1</v>
      </c>
      <c r="M861">
        <v>0</v>
      </c>
    </row>
    <row r="862" spans="1:13" x14ac:dyDescent="0.2">
      <c r="A862">
        <v>0.9303797354645148</v>
      </c>
      <c r="B862" t="s">
        <v>18</v>
      </c>
      <c r="C862">
        <v>1</v>
      </c>
      <c r="D862">
        <v>1</v>
      </c>
      <c r="E862" s="13">
        <v>0</v>
      </c>
      <c r="F862">
        <v>0</v>
      </c>
      <c r="G862">
        <v>3</v>
      </c>
      <c r="H862">
        <v>4</v>
      </c>
      <c r="I862">
        <v>1</v>
      </c>
      <c r="J862">
        <v>1</v>
      </c>
      <c r="K862">
        <v>3</v>
      </c>
      <c r="L862">
        <v>1</v>
      </c>
      <c r="M862">
        <v>2</v>
      </c>
    </row>
    <row r="863" spans="1:13" x14ac:dyDescent="0.2">
      <c r="A863">
        <v>0.46807041115265202</v>
      </c>
      <c r="B863" t="s">
        <v>15</v>
      </c>
      <c r="C863">
        <v>0</v>
      </c>
      <c r="D863">
        <v>0</v>
      </c>
      <c r="E863" s="13">
        <v>0</v>
      </c>
      <c r="F863">
        <v>2</v>
      </c>
      <c r="G863">
        <v>2</v>
      </c>
      <c r="H863">
        <v>2</v>
      </c>
      <c r="I863">
        <v>0</v>
      </c>
      <c r="J863">
        <v>2</v>
      </c>
      <c r="K863">
        <v>1</v>
      </c>
      <c r="L863">
        <v>1</v>
      </c>
      <c r="M863">
        <v>0</v>
      </c>
    </row>
    <row r="864" spans="1:13" x14ac:dyDescent="0.2">
      <c r="A864">
        <v>0.66362401080692845</v>
      </c>
      <c r="B864" t="s">
        <v>15</v>
      </c>
      <c r="C864">
        <v>0</v>
      </c>
      <c r="D864">
        <v>1</v>
      </c>
      <c r="E864" s="13">
        <v>1</v>
      </c>
      <c r="F864">
        <v>0</v>
      </c>
      <c r="G864">
        <v>1</v>
      </c>
      <c r="H864">
        <v>4</v>
      </c>
      <c r="I864">
        <v>1</v>
      </c>
      <c r="J864">
        <v>0</v>
      </c>
      <c r="K864">
        <v>1</v>
      </c>
      <c r="L864">
        <v>1</v>
      </c>
      <c r="M864">
        <v>2</v>
      </c>
    </row>
    <row r="865" spans="1:13" x14ac:dyDescent="0.2">
      <c r="A865">
        <v>8.0496542618629374E-2</v>
      </c>
      <c r="B865" t="s">
        <v>15</v>
      </c>
      <c r="C865">
        <v>1</v>
      </c>
      <c r="D865">
        <v>1</v>
      </c>
      <c r="E865" s="13">
        <v>1</v>
      </c>
      <c r="F865">
        <v>0</v>
      </c>
      <c r="G865">
        <v>0</v>
      </c>
      <c r="H865">
        <v>1</v>
      </c>
      <c r="I865">
        <v>0</v>
      </c>
      <c r="J865">
        <v>1</v>
      </c>
      <c r="K865">
        <v>0</v>
      </c>
      <c r="L865">
        <v>1</v>
      </c>
      <c r="M865">
        <v>2</v>
      </c>
    </row>
    <row r="866" spans="1:13" x14ac:dyDescent="0.2">
      <c r="A866">
        <v>0.39548843486108998</v>
      </c>
      <c r="B866" t="s">
        <v>18</v>
      </c>
      <c r="C866">
        <v>1</v>
      </c>
      <c r="D866">
        <v>1</v>
      </c>
      <c r="E866" s="13">
        <v>0</v>
      </c>
      <c r="F866">
        <v>0</v>
      </c>
      <c r="G866">
        <v>2</v>
      </c>
      <c r="H866">
        <v>4</v>
      </c>
      <c r="I866">
        <v>1</v>
      </c>
      <c r="J866">
        <v>2</v>
      </c>
      <c r="K866">
        <v>3</v>
      </c>
      <c r="L866">
        <v>1</v>
      </c>
      <c r="M866">
        <v>2</v>
      </c>
    </row>
    <row r="867" spans="1:13" x14ac:dyDescent="0.2">
      <c r="A867">
        <v>0.63387402510418589</v>
      </c>
      <c r="B867" t="s">
        <v>15</v>
      </c>
      <c r="C867">
        <v>1</v>
      </c>
      <c r="D867">
        <v>0</v>
      </c>
      <c r="E867" s="13">
        <v>1</v>
      </c>
      <c r="F867">
        <v>0</v>
      </c>
      <c r="G867">
        <v>0</v>
      </c>
      <c r="H867">
        <v>1</v>
      </c>
      <c r="I867">
        <v>0</v>
      </c>
      <c r="J867">
        <v>1</v>
      </c>
      <c r="K867">
        <v>0</v>
      </c>
      <c r="L867">
        <v>1</v>
      </c>
      <c r="M867">
        <v>2</v>
      </c>
    </row>
    <row r="868" spans="1:13" x14ac:dyDescent="0.2">
      <c r="A868">
        <v>0.47688677952137282</v>
      </c>
      <c r="B868" t="s">
        <v>18</v>
      </c>
      <c r="C868">
        <v>0</v>
      </c>
      <c r="D868">
        <v>1</v>
      </c>
      <c r="E868" s="13">
        <v>1</v>
      </c>
      <c r="F868">
        <v>2</v>
      </c>
      <c r="G868">
        <v>2</v>
      </c>
      <c r="H868">
        <v>3</v>
      </c>
      <c r="I868">
        <v>1</v>
      </c>
      <c r="J868">
        <v>2</v>
      </c>
      <c r="K868">
        <v>4</v>
      </c>
      <c r="L868">
        <v>1</v>
      </c>
      <c r="M868">
        <v>0</v>
      </c>
    </row>
    <row r="869" spans="1:13" x14ac:dyDescent="0.2">
      <c r="A869">
        <v>0.51081571069715903</v>
      </c>
      <c r="B869" t="s">
        <v>18</v>
      </c>
      <c r="C869">
        <v>0</v>
      </c>
      <c r="D869">
        <v>1</v>
      </c>
      <c r="E869" s="13">
        <v>1</v>
      </c>
      <c r="F869">
        <v>3</v>
      </c>
      <c r="G869">
        <v>3</v>
      </c>
      <c r="H869">
        <v>3</v>
      </c>
      <c r="I869">
        <v>1</v>
      </c>
      <c r="J869">
        <v>1</v>
      </c>
      <c r="K869">
        <v>3</v>
      </c>
      <c r="L869">
        <v>1</v>
      </c>
      <c r="M869">
        <v>0</v>
      </c>
    </row>
    <row r="870" spans="1:13" x14ac:dyDescent="0.2">
      <c r="A870">
        <v>0.49690055988202986</v>
      </c>
      <c r="B870" t="s">
        <v>15</v>
      </c>
      <c r="C870">
        <v>1</v>
      </c>
      <c r="D870">
        <v>1</v>
      </c>
      <c r="E870" s="13">
        <v>0</v>
      </c>
      <c r="F870">
        <v>5</v>
      </c>
      <c r="G870">
        <v>4</v>
      </c>
      <c r="H870">
        <v>4</v>
      </c>
      <c r="I870">
        <v>1</v>
      </c>
      <c r="J870">
        <v>3</v>
      </c>
      <c r="K870">
        <v>4</v>
      </c>
      <c r="L870">
        <v>1</v>
      </c>
      <c r="M870">
        <v>1</v>
      </c>
    </row>
    <row r="871" spans="1:13" x14ac:dyDescent="0.2">
      <c r="A871">
        <v>0.29696534139017816</v>
      </c>
      <c r="B871" t="s">
        <v>18</v>
      </c>
      <c r="C871">
        <v>1</v>
      </c>
      <c r="D871">
        <v>0</v>
      </c>
      <c r="E871" s="13">
        <v>1</v>
      </c>
      <c r="F871">
        <v>3</v>
      </c>
      <c r="G871">
        <v>0</v>
      </c>
      <c r="H871">
        <v>1</v>
      </c>
      <c r="I871">
        <v>0</v>
      </c>
      <c r="J871">
        <v>4</v>
      </c>
      <c r="K871">
        <v>1</v>
      </c>
      <c r="L871">
        <v>1</v>
      </c>
      <c r="M871">
        <v>0</v>
      </c>
    </row>
    <row r="872" spans="1:13" x14ac:dyDescent="0.2">
      <c r="A872">
        <v>0.61309252582271312</v>
      </c>
      <c r="B872" t="s">
        <v>18</v>
      </c>
      <c r="C872">
        <v>0</v>
      </c>
      <c r="D872">
        <v>1</v>
      </c>
      <c r="E872" s="13">
        <v>1</v>
      </c>
      <c r="F872">
        <v>1</v>
      </c>
      <c r="G872">
        <v>3</v>
      </c>
      <c r="H872">
        <v>4</v>
      </c>
      <c r="I872">
        <v>1</v>
      </c>
      <c r="J872">
        <v>1</v>
      </c>
      <c r="K872">
        <v>0</v>
      </c>
      <c r="L872">
        <v>1</v>
      </c>
      <c r="M872">
        <v>0</v>
      </c>
    </row>
    <row r="873" spans="1:13" x14ac:dyDescent="0.2">
      <c r="A873">
        <v>0.13744305729243411</v>
      </c>
      <c r="B873" t="s">
        <v>18</v>
      </c>
      <c r="C873">
        <v>0</v>
      </c>
      <c r="D873">
        <v>1</v>
      </c>
      <c r="E873" s="13">
        <v>1</v>
      </c>
      <c r="F873">
        <v>2</v>
      </c>
      <c r="G873">
        <v>2</v>
      </c>
      <c r="H873">
        <v>3</v>
      </c>
      <c r="I873">
        <v>1</v>
      </c>
      <c r="J873">
        <v>2</v>
      </c>
      <c r="K873">
        <v>4</v>
      </c>
      <c r="L873">
        <v>1</v>
      </c>
      <c r="M873">
        <v>0</v>
      </c>
    </row>
    <row r="874" spans="1:13" x14ac:dyDescent="0.2">
      <c r="A874">
        <v>0.25134866130421984</v>
      </c>
      <c r="B874" t="s">
        <v>15</v>
      </c>
      <c r="C874">
        <v>1</v>
      </c>
      <c r="D874">
        <v>0</v>
      </c>
      <c r="E874" s="13">
        <v>1</v>
      </c>
      <c r="F874">
        <v>3</v>
      </c>
      <c r="G874">
        <v>1</v>
      </c>
      <c r="H874">
        <v>1</v>
      </c>
      <c r="I874">
        <v>1</v>
      </c>
      <c r="J874">
        <v>2</v>
      </c>
      <c r="K874">
        <v>3</v>
      </c>
      <c r="L874">
        <v>1</v>
      </c>
      <c r="M874">
        <v>0</v>
      </c>
    </row>
    <row r="875" spans="1:13" x14ac:dyDescent="0.2">
      <c r="A875">
        <v>0.76908037572189425</v>
      </c>
      <c r="B875" t="s">
        <v>18</v>
      </c>
      <c r="C875">
        <v>0</v>
      </c>
      <c r="D875">
        <v>1</v>
      </c>
      <c r="E875" s="13">
        <v>1</v>
      </c>
      <c r="F875">
        <v>3</v>
      </c>
      <c r="G875">
        <v>0</v>
      </c>
      <c r="H875">
        <v>4</v>
      </c>
      <c r="I875">
        <v>1</v>
      </c>
      <c r="J875">
        <v>2</v>
      </c>
      <c r="K875">
        <v>2</v>
      </c>
      <c r="L875">
        <v>1</v>
      </c>
      <c r="M875">
        <v>0</v>
      </c>
    </row>
    <row r="876" spans="1:13" x14ac:dyDescent="0.2">
      <c r="A876">
        <v>0.18371625421610605</v>
      </c>
      <c r="B876" t="s">
        <v>15</v>
      </c>
      <c r="C876">
        <v>0</v>
      </c>
      <c r="D876">
        <v>0</v>
      </c>
      <c r="E876" s="13">
        <v>0</v>
      </c>
      <c r="F876">
        <v>1</v>
      </c>
      <c r="G876">
        <v>0</v>
      </c>
      <c r="H876">
        <v>4</v>
      </c>
      <c r="I876">
        <v>1</v>
      </c>
      <c r="J876">
        <v>1</v>
      </c>
      <c r="K876">
        <v>3</v>
      </c>
      <c r="L876">
        <v>1</v>
      </c>
      <c r="M876">
        <v>0</v>
      </c>
    </row>
    <row r="877" spans="1:13" x14ac:dyDescent="0.2">
      <c r="A877">
        <v>0.27169262066547084</v>
      </c>
      <c r="B877" t="s">
        <v>15</v>
      </c>
      <c r="C877">
        <v>1</v>
      </c>
      <c r="D877">
        <v>0</v>
      </c>
      <c r="E877" s="13">
        <v>1</v>
      </c>
      <c r="F877">
        <v>2</v>
      </c>
      <c r="G877">
        <v>0</v>
      </c>
      <c r="H877">
        <v>4</v>
      </c>
      <c r="I877">
        <v>1</v>
      </c>
      <c r="J877">
        <v>0</v>
      </c>
      <c r="K877">
        <v>2</v>
      </c>
      <c r="L877">
        <v>1</v>
      </c>
      <c r="M877">
        <v>2</v>
      </c>
    </row>
    <row r="878" spans="1:13" x14ac:dyDescent="0.2">
      <c r="A878">
        <v>0.23435874837416582</v>
      </c>
      <c r="B878" t="s">
        <v>18</v>
      </c>
      <c r="C878">
        <v>1</v>
      </c>
      <c r="D878">
        <v>1</v>
      </c>
      <c r="E878" s="13">
        <v>0</v>
      </c>
      <c r="F878">
        <v>0</v>
      </c>
      <c r="G878">
        <v>4</v>
      </c>
      <c r="H878">
        <v>0</v>
      </c>
      <c r="I878">
        <v>0</v>
      </c>
      <c r="J878">
        <v>2</v>
      </c>
      <c r="K878">
        <v>0</v>
      </c>
      <c r="L878">
        <v>1</v>
      </c>
      <c r="M878">
        <v>2</v>
      </c>
    </row>
    <row r="879" spans="1:13" x14ac:dyDescent="0.2">
      <c r="A879">
        <v>0.44780740434965816</v>
      </c>
      <c r="B879" t="s">
        <v>18</v>
      </c>
      <c r="C879">
        <v>0</v>
      </c>
      <c r="D879">
        <v>1</v>
      </c>
      <c r="E879" s="13">
        <v>1</v>
      </c>
      <c r="F879">
        <v>5</v>
      </c>
      <c r="G879">
        <v>0</v>
      </c>
      <c r="H879">
        <v>1</v>
      </c>
      <c r="I879">
        <v>1</v>
      </c>
      <c r="J879">
        <v>2</v>
      </c>
      <c r="K879">
        <v>2</v>
      </c>
      <c r="L879">
        <v>1</v>
      </c>
      <c r="M879">
        <v>1</v>
      </c>
    </row>
    <row r="880" spans="1:13" x14ac:dyDescent="0.2">
      <c r="A880">
        <v>0.90401759018760419</v>
      </c>
      <c r="B880" t="s">
        <v>18</v>
      </c>
      <c r="C880">
        <v>0</v>
      </c>
      <c r="D880">
        <v>1</v>
      </c>
      <c r="E880" s="13">
        <v>1</v>
      </c>
      <c r="F880">
        <v>2</v>
      </c>
      <c r="G880">
        <v>1</v>
      </c>
      <c r="H880">
        <v>1</v>
      </c>
      <c r="I880">
        <v>1</v>
      </c>
      <c r="J880">
        <v>2</v>
      </c>
      <c r="K880">
        <v>3</v>
      </c>
      <c r="L880">
        <v>1</v>
      </c>
      <c r="M880">
        <v>1</v>
      </c>
    </row>
    <row r="881" spans="1:13" x14ac:dyDescent="0.2">
      <c r="A881">
        <v>0.92048934322632958</v>
      </c>
      <c r="B881" t="s">
        <v>18</v>
      </c>
      <c r="C881">
        <v>0</v>
      </c>
      <c r="D881">
        <v>1</v>
      </c>
      <c r="E881" s="13">
        <v>1</v>
      </c>
      <c r="F881">
        <v>4</v>
      </c>
      <c r="G881">
        <v>2</v>
      </c>
      <c r="H881">
        <v>3</v>
      </c>
      <c r="I881">
        <v>1</v>
      </c>
      <c r="J881">
        <v>2</v>
      </c>
      <c r="K881">
        <v>1</v>
      </c>
      <c r="L881">
        <v>1</v>
      </c>
      <c r="M881">
        <v>0</v>
      </c>
    </row>
    <row r="882" spans="1:13" x14ac:dyDescent="0.2">
      <c r="A882">
        <v>0.84141357481715828</v>
      </c>
      <c r="B882" t="s">
        <v>15</v>
      </c>
      <c r="C882">
        <v>0</v>
      </c>
      <c r="D882">
        <v>1</v>
      </c>
      <c r="E882" s="13">
        <v>1</v>
      </c>
      <c r="F882">
        <v>2</v>
      </c>
      <c r="G882">
        <v>1</v>
      </c>
      <c r="H882">
        <v>3</v>
      </c>
      <c r="I882">
        <v>1</v>
      </c>
      <c r="J882">
        <v>0</v>
      </c>
      <c r="K882">
        <v>0</v>
      </c>
      <c r="L882">
        <v>1</v>
      </c>
      <c r="M882">
        <v>2</v>
      </c>
    </row>
    <row r="883" spans="1:13" x14ac:dyDescent="0.2">
      <c r="A883">
        <v>0.52004090592653818</v>
      </c>
      <c r="B883" t="s">
        <v>15</v>
      </c>
      <c r="C883">
        <v>0</v>
      </c>
      <c r="D883">
        <v>0</v>
      </c>
      <c r="E883" s="13">
        <v>1</v>
      </c>
      <c r="F883">
        <v>4</v>
      </c>
      <c r="G883">
        <v>1</v>
      </c>
      <c r="H883">
        <v>1</v>
      </c>
      <c r="I883">
        <v>1</v>
      </c>
      <c r="J883">
        <v>2</v>
      </c>
      <c r="K883">
        <v>0</v>
      </c>
      <c r="L883">
        <v>1</v>
      </c>
      <c r="M883">
        <v>1</v>
      </c>
    </row>
    <row r="884" spans="1:13" x14ac:dyDescent="0.2">
      <c r="A884">
        <v>0.83761706218639842</v>
      </c>
      <c r="B884" t="s">
        <v>18</v>
      </c>
      <c r="C884">
        <v>0</v>
      </c>
      <c r="D884">
        <v>1</v>
      </c>
      <c r="E884" s="13">
        <v>0</v>
      </c>
      <c r="F884">
        <v>0</v>
      </c>
      <c r="G884">
        <v>1</v>
      </c>
      <c r="H884">
        <v>4</v>
      </c>
      <c r="I884">
        <v>1</v>
      </c>
      <c r="J884">
        <v>0</v>
      </c>
      <c r="K884">
        <v>0</v>
      </c>
      <c r="L884">
        <v>1</v>
      </c>
      <c r="M884">
        <v>2</v>
      </c>
    </row>
    <row r="885" spans="1:13" x14ac:dyDescent="0.2">
      <c r="A885">
        <v>0.2851399681383352</v>
      </c>
      <c r="B885" t="s">
        <v>15</v>
      </c>
      <c r="C885">
        <v>0</v>
      </c>
      <c r="D885">
        <v>0</v>
      </c>
      <c r="E885" s="13">
        <v>1</v>
      </c>
      <c r="F885">
        <v>1</v>
      </c>
      <c r="G885">
        <v>0</v>
      </c>
      <c r="H885">
        <v>3</v>
      </c>
      <c r="I885">
        <v>1</v>
      </c>
      <c r="J885">
        <v>1</v>
      </c>
      <c r="K885">
        <v>2</v>
      </c>
      <c r="L885">
        <v>1</v>
      </c>
      <c r="M885">
        <v>0</v>
      </c>
    </row>
    <row r="886" spans="1:13" x14ac:dyDescent="0.2">
      <c r="A886">
        <v>0.46544374464112837</v>
      </c>
      <c r="B886" t="s">
        <v>18</v>
      </c>
      <c r="C886">
        <v>0</v>
      </c>
      <c r="D886">
        <v>1</v>
      </c>
      <c r="E886" s="13">
        <v>1</v>
      </c>
      <c r="F886">
        <v>4</v>
      </c>
      <c r="G886">
        <v>1</v>
      </c>
      <c r="H886">
        <v>1</v>
      </c>
      <c r="I886">
        <v>1</v>
      </c>
      <c r="J886">
        <v>2</v>
      </c>
      <c r="K886">
        <v>3</v>
      </c>
      <c r="L886">
        <v>1</v>
      </c>
      <c r="M886">
        <v>1</v>
      </c>
    </row>
    <row r="887" spans="1:13" x14ac:dyDescent="0.2">
      <c r="A887">
        <v>0.38306217612501203</v>
      </c>
      <c r="B887" t="s">
        <v>18</v>
      </c>
      <c r="C887">
        <v>0</v>
      </c>
      <c r="D887">
        <v>0</v>
      </c>
      <c r="E887" s="13">
        <v>0</v>
      </c>
      <c r="F887">
        <v>2</v>
      </c>
      <c r="G887">
        <v>4</v>
      </c>
      <c r="H887">
        <v>0</v>
      </c>
      <c r="I887">
        <v>1</v>
      </c>
      <c r="J887">
        <v>2</v>
      </c>
      <c r="K887">
        <v>0</v>
      </c>
      <c r="L887">
        <v>1</v>
      </c>
      <c r="M887">
        <v>0</v>
      </c>
    </row>
    <row r="888" spans="1:13" x14ac:dyDescent="0.2">
      <c r="A888">
        <v>0.7221149316395381</v>
      </c>
      <c r="B888" t="s">
        <v>18</v>
      </c>
      <c r="C888">
        <v>0</v>
      </c>
      <c r="D888">
        <v>1</v>
      </c>
      <c r="E888" s="13">
        <v>1</v>
      </c>
      <c r="F888">
        <v>3</v>
      </c>
      <c r="G888">
        <v>1</v>
      </c>
      <c r="H888">
        <v>3</v>
      </c>
      <c r="I888">
        <v>1</v>
      </c>
      <c r="J888">
        <v>0</v>
      </c>
      <c r="K888">
        <v>2</v>
      </c>
      <c r="L888">
        <v>1</v>
      </c>
      <c r="M888">
        <v>2</v>
      </c>
    </row>
    <row r="889" spans="1:13" x14ac:dyDescent="0.2">
      <c r="A889">
        <v>0.60165010327478363</v>
      </c>
      <c r="B889" t="s">
        <v>18</v>
      </c>
      <c r="C889">
        <v>0</v>
      </c>
      <c r="D889">
        <v>1</v>
      </c>
      <c r="E889" s="13">
        <v>1</v>
      </c>
      <c r="F889">
        <v>0</v>
      </c>
      <c r="G889">
        <v>1</v>
      </c>
      <c r="H889">
        <v>4</v>
      </c>
      <c r="I889">
        <v>1</v>
      </c>
      <c r="J889">
        <v>0</v>
      </c>
      <c r="K889">
        <v>0</v>
      </c>
      <c r="L889">
        <v>1</v>
      </c>
      <c r="M889">
        <v>2</v>
      </c>
    </row>
    <row r="890" spans="1:13" x14ac:dyDescent="0.2">
      <c r="A890">
        <v>0.20009483898086133</v>
      </c>
      <c r="B890" t="s">
        <v>18</v>
      </c>
      <c r="C890">
        <v>1</v>
      </c>
      <c r="D890">
        <v>0</v>
      </c>
      <c r="E890" s="13">
        <v>1</v>
      </c>
      <c r="F890">
        <v>4</v>
      </c>
      <c r="G890">
        <v>0</v>
      </c>
      <c r="H890">
        <v>4</v>
      </c>
      <c r="I890">
        <v>0</v>
      </c>
      <c r="J890">
        <v>2</v>
      </c>
      <c r="K890">
        <v>0</v>
      </c>
      <c r="L890">
        <v>1</v>
      </c>
      <c r="M890">
        <v>0</v>
      </c>
    </row>
    <row r="891" spans="1:13" x14ac:dyDescent="0.2">
      <c r="A891">
        <v>7.3034898408483651E-2</v>
      </c>
      <c r="B891" t="s">
        <v>15</v>
      </c>
      <c r="C891">
        <v>0</v>
      </c>
      <c r="D891">
        <v>0</v>
      </c>
      <c r="E891" s="13">
        <v>1</v>
      </c>
      <c r="F891">
        <v>1</v>
      </c>
      <c r="G891">
        <v>1</v>
      </c>
      <c r="H891">
        <v>4</v>
      </c>
      <c r="I891">
        <v>1</v>
      </c>
      <c r="J891">
        <v>0</v>
      </c>
      <c r="K891">
        <v>0</v>
      </c>
      <c r="L891">
        <v>1</v>
      </c>
      <c r="M891">
        <v>2</v>
      </c>
    </row>
    <row r="892" spans="1:13" x14ac:dyDescent="0.2">
      <c r="A892">
        <v>0.89939813770734633</v>
      </c>
      <c r="B892" t="s">
        <v>18</v>
      </c>
      <c r="C892">
        <v>0</v>
      </c>
      <c r="D892">
        <v>0</v>
      </c>
      <c r="E892" s="13">
        <v>0</v>
      </c>
      <c r="F892">
        <v>2</v>
      </c>
      <c r="G892">
        <v>3</v>
      </c>
      <c r="H892">
        <v>0</v>
      </c>
      <c r="I892">
        <v>1</v>
      </c>
      <c r="J892">
        <v>1</v>
      </c>
      <c r="K892">
        <v>0</v>
      </c>
      <c r="L892">
        <v>1</v>
      </c>
      <c r="M892">
        <v>0</v>
      </c>
    </row>
    <row r="893" spans="1:13" x14ac:dyDescent="0.2">
      <c r="A893">
        <v>3.37610227664773E-2</v>
      </c>
      <c r="B893" t="s">
        <v>15</v>
      </c>
      <c r="C893">
        <v>1</v>
      </c>
      <c r="D893">
        <v>1</v>
      </c>
      <c r="E893" s="13">
        <v>1</v>
      </c>
      <c r="F893">
        <v>1</v>
      </c>
      <c r="G893">
        <v>1</v>
      </c>
      <c r="H893">
        <v>1</v>
      </c>
      <c r="I893">
        <v>1</v>
      </c>
      <c r="J893">
        <v>3</v>
      </c>
      <c r="K893">
        <v>2</v>
      </c>
      <c r="L893">
        <v>1</v>
      </c>
      <c r="M893">
        <v>1</v>
      </c>
    </row>
    <row r="894" spans="1:13" x14ac:dyDescent="0.2">
      <c r="A894">
        <v>0.64392765152915499</v>
      </c>
      <c r="B894" t="s">
        <v>15</v>
      </c>
      <c r="C894">
        <v>1</v>
      </c>
      <c r="D894">
        <v>0</v>
      </c>
      <c r="E894" s="13">
        <v>1</v>
      </c>
      <c r="F894">
        <v>4</v>
      </c>
      <c r="G894">
        <v>0</v>
      </c>
      <c r="H894">
        <v>4</v>
      </c>
      <c r="I894">
        <v>1</v>
      </c>
      <c r="J894">
        <v>2</v>
      </c>
      <c r="K894">
        <v>2</v>
      </c>
      <c r="L894">
        <v>1</v>
      </c>
      <c r="M894">
        <v>0</v>
      </c>
    </row>
    <row r="895" spans="1:13" x14ac:dyDescent="0.2">
      <c r="A895">
        <v>0.32185887848730677</v>
      </c>
      <c r="B895" t="s">
        <v>18</v>
      </c>
      <c r="C895">
        <v>0</v>
      </c>
      <c r="D895">
        <v>1</v>
      </c>
      <c r="E895" s="13">
        <v>1</v>
      </c>
      <c r="F895">
        <v>1</v>
      </c>
      <c r="G895">
        <v>1</v>
      </c>
      <c r="H895">
        <v>3</v>
      </c>
      <c r="I895">
        <v>1</v>
      </c>
      <c r="J895">
        <v>0</v>
      </c>
      <c r="K895">
        <v>0</v>
      </c>
      <c r="L895">
        <v>1</v>
      </c>
      <c r="M895">
        <v>2</v>
      </c>
    </row>
    <row r="896" spans="1:13" x14ac:dyDescent="0.2">
      <c r="A896">
        <v>0.64550892006274219</v>
      </c>
      <c r="B896" t="s">
        <v>15</v>
      </c>
      <c r="C896">
        <v>0</v>
      </c>
      <c r="D896">
        <v>1</v>
      </c>
      <c r="E896" s="13">
        <v>1</v>
      </c>
      <c r="F896">
        <v>3</v>
      </c>
      <c r="G896">
        <v>1</v>
      </c>
      <c r="H896">
        <v>3</v>
      </c>
      <c r="I896">
        <v>1</v>
      </c>
      <c r="J896">
        <v>0</v>
      </c>
      <c r="K896">
        <v>0</v>
      </c>
      <c r="L896">
        <v>1</v>
      </c>
      <c r="M896">
        <v>2</v>
      </c>
    </row>
    <row r="897" spans="1:13" x14ac:dyDescent="0.2">
      <c r="A897">
        <v>0.39072846078760626</v>
      </c>
      <c r="B897" t="s">
        <v>15</v>
      </c>
      <c r="C897">
        <v>0</v>
      </c>
      <c r="D897">
        <v>0</v>
      </c>
      <c r="E897" s="13">
        <v>1</v>
      </c>
      <c r="F897">
        <v>4</v>
      </c>
      <c r="G897">
        <v>0</v>
      </c>
      <c r="H897">
        <v>1</v>
      </c>
      <c r="I897">
        <v>1</v>
      </c>
      <c r="J897">
        <v>2</v>
      </c>
      <c r="K897">
        <v>1</v>
      </c>
      <c r="L897">
        <v>1</v>
      </c>
      <c r="M897">
        <v>1</v>
      </c>
    </row>
    <row r="898" spans="1:13" x14ac:dyDescent="0.2">
      <c r="A898">
        <v>0.93502597319851344</v>
      </c>
      <c r="B898" t="s">
        <v>15</v>
      </c>
      <c r="C898">
        <v>0</v>
      </c>
      <c r="D898">
        <v>0</v>
      </c>
      <c r="E898" s="13">
        <v>1</v>
      </c>
      <c r="F898">
        <v>1</v>
      </c>
      <c r="G898">
        <v>0</v>
      </c>
      <c r="H898">
        <v>4</v>
      </c>
      <c r="I898">
        <v>1</v>
      </c>
      <c r="J898">
        <v>0</v>
      </c>
      <c r="K898">
        <v>0</v>
      </c>
      <c r="L898">
        <v>1</v>
      </c>
      <c r="M898">
        <v>2</v>
      </c>
    </row>
    <row r="899" spans="1:13" x14ac:dyDescent="0.2">
      <c r="A899">
        <v>0.3714896343998243</v>
      </c>
      <c r="B899" t="s">
        <v>18</v>
      </c>
      <c r="C899">
        <v>0</v>
      </c>
      <c r="D899">
        <v>1</v>
      </c>
      <c r="E899" s="13">
        <v>0</v>
      </c>
      <c r="F899">
        <v>0</v>
      </c>
      <c r="G899">
        <v>4</v>
      </c>
      <c r="H899">
        <v>0</v>
      </c>
      <c r="I899">
        <v>0</v>
      </c>
      <c r="J899">
        <v>2</v>
      </c>
      <c r="K899">
        <v>0</v>
      </c>
      <c r="L899">
        <v>1</v>
      </c>
      <c r="M899">
        <v>2</v>
      </c>
    </row>
    <row r="900" spans="1:13" x14ac:dyDescent="0.2">
      <c r="A900">
        <v>6.8493669095556653E-2</v>
      </c>
      <c r="B900" t="s">
        <v>15</v>
      </c>
      <c r="C900">
        <v>1</v>
      </c>
      <c r="D900">
        <v>1</v>
      </c>
      <c r="E900" s="13">
        <v>1</v>
      </c>
      <c r="F900">
        <v>5</v>
      </c>
      <c r="G900">
        <v>0</v>
      </c>
      <c r="H900">
        <v>1</v>
      </c>
      <c r="I900">
        <v>1</v>
      </c>
      <c r="J900">
        <v>3</v>
      </c>
      <c r="K900">
        <v>4</v>
      </c>
      <c r="L900">
        <v>1</v>
      </c>
      <c r="M900">
        <v>1</v>
      </c>
    </row>
    <row r="901" spans="1:13" x14ac:dyDescent="0.2">
      <c r="A901">
        <v>7.3187268079881407E-2</v>
      </c>
      <c r="B901" t="s">
        <v>18</v>
      </c>
      <c r="C901">
        <v>0</v>
      </c>
      <c r="D901">
        <v>0</v>
      </c>
      <c r="E901" s="13">
        <v>1</v>
      </c>
      <c r="F901">
        <v>5</v>
      </c>
      <c r="G901">
        <v>1</v>
      </c>
      <c r="H901">
        <v>3</v>
      </c>
      <c r="I901">
        <v>1</v>
      </c>
      <c r="J901">
        <v>3</v>
      </c>
      <c r="K901">
        <v>4</v>
      </c>
      <c r="L901">
        <v>1</v>
      </c>
      <c r="M901">
        <v>0</v>
      </c>
    </row>
    <row r="902" spans="1:13" x14ac:dyDescent="0.2">
      <c r="A902">
        <v>0.17425379512101169</v>
      </c>
      <c r="B902" t="s">
        <v>15</v>
      </c>
      <c r="C902">
        <v>0</v>
      </c>
      <c r="D902">
        <v>1</v>
      </c>
      <c r="E902" s="13">
        <v>0</v>
      </c>
      <c r="F902">
        <v>4</v>
      </c>
      <c r="G902">
        <v>2</v>
      </c>
      <c r="H902">
        <v>4</v>
      </c>
      <c r="I902">
        <v>1</v>
      </c>
      <c r="J902">
        <v>2</v>
      </c>
      <c r="K902">
        <v>0</v>
      </c>
      <c r="L902">
        <v>1</v>
      </c>
      <c r="M902">
        <v>0</v>
      </c>
    </row>
    <row r="903" spans="1:13" x14ac:dyDescent="0.2">
      <c r="A903">
        <v>0.5324151102842557</v>
      </c>
      <c r="B903" t="s">
        <v>15</v>
      </c>
      <c r="C903">
        <v>1</v>
      </c>
      <c r="D903">
        <v>0</v>
      </c>
      <c r="E903" s="13">
        <v>1</v>
      </c>
      <c r="F903">
        <v>4</v>
      </c>
      <c r="G903">
        <v>0</v>
      </c>
      <c r="H903">
        <v>4</v>
      </c>
      <c r="I903">
        <v>1</v>
      </c>
      <c r="J903">
        <v>2</v>
      </c>
      <c r="K903">
        <v>2</v>
      </c>
      <c r="L903">
        <v>1</v>
      </c>
      <c r="M903">
        <v>0</v>
      </c>
    </row>
    <row r="904" spans="1:13" x14ac:dyDescent="0.2">
      <c r="A904">
        <v>0.89104322980508222</v>
      </c>
      <c r="B904" t="s">
        <v>18</v>
      </c>
      <c r="C904">
        <v>1</v>
      </c>
      <c r="D904">
        <v>1</v>
      </c>
      <c r="E904" s="13">
        <v>1</v>
      </c>
      <c r="F904">
        <v>3</v>
      </c>
      <c r="G904">
        <v>0</v>
      </c>
      <c r="H904">
        <v>4</v>
      </c>
      <c r="I904">
        <v>1</v>
      </c>
      <c r="J904">
        <v>0</v>
      </c>
      <c r="K904">
        <v>2</v>
      </c>
      <c r="L904">
        <v>1</v>
      </c>
      <c r="M904">
        <v>0</v>
      </c>
    </row>
    <row r="905" spans="1:13" x14ac:dyDescent="0.2">
      <c r="A905">
        <v>0.10965910140915902</v>
      </c>
      <c r="B905" t="s">
        <v>18</v>
      </c>
      <c r="C905">
        <v>1</v>
      </c>
      <c r="D905">
        <v>1</v>
      </c>
      <c r="E905" s="13">
        <v>1</v>
      </c>
      <c r="F905">
        <v>4</v>
      </c>
      <c r="G905">
        <v>1</v>
      </c>
      <c r="H905">
        <v>1</v>
      </c>
      <c r="I905">
        <v>1</v>
      </c>
      <c r="J905">
        <v>1</v>
      </c>
      <c r="K905">
        <v>3</v>
      </c>
      <c r="L905">
        <v>1</v>
      </c>
      <c r="M905">
        <v>1</v>
      </c>
    </row>
    <row r="906" spans="1:13" x14ac:dyDescent="0.2">
      <c r="A906">
        <v>0.59722472688528772</v>
      </c>
      <c r="B906" t="s">
        <v>15</v>
      </c>
      <c r="C906">
        <v>1</v>
      </c>
      <c r="D906">
        <v>0</v>
      </c>
      <c r="E906" s="13">
        <v>1</v>
      </c>
      <c r="F906">
        <v>2</v>
      </c>
      <c r="G906">
        <v>0</v>
      </c>
      <c r="H906">
        <v>4</v>
      </c>
      <c r="I906">
        <v>0</v>
      </c>
      <c r="J906">
        <v>0</v>
      </c>
      <c r="K906">
        <v>0</v>
      </c>
      <c r="L906">
        <v>1</v>
      </c>
      <c r="M906">
        <v>2</v>
      </c>
    </row>
    <row r="907" spans="1:13" x14ac:dyDescent="0.2">
      <c r="A907">
        <v>2.8595842620572243E-2</v>
      </c>
      <c r="B907" t="s">
        <v>15</v>
      </c>
      <c r="C907">
        <v>1</v>
      </c>
      <c r="D907">
        <v>1</v>
      </c>
      <c r="E907" s="13">
        <v>1</v>
      </c>
      <c r="F907">
        <v>4</v>
      </c>
      <c r="G907">
        <v>0</v>
      </c>
      <c r="H907">
        <v>1</v>
      </c>
      <c r="I907">
        <v>1</v>
      </c>
      <c r="J907">
        <v>1</v>
      </c>
      <c r="K907">
        <v>1</v>
      </c>
      <c r="L907">
        <v>1</v>
      </c>
      <c r="M907">
        <v>2</v>
      </c>
    </row>
    <row r="908" spans="1:13" x14ac:dyDescent="0.2">
      <c r="A908">
        <v>9.9718075626051617E-2</v>
      </c>
      <c r="B908" t="s">
        <v>15</v>
      </c>
      <c r="C908">
        <v>0</v>
      </c>
      <c r="D908">
        <v>1</v>
      </c>
      <c r="E908" s="13">
        <v>1</v>
      </c>
      <c r="F908">
        <v>1</v>
      </c>
      <c r="G908">
        <v>1</v>
      </c>
      <c r="H908">
        <v>3</v>
      </c>
      <c r="I908">
        <v>1</v>
      </c>
      <c r="J908">
        <v>0</v>
      </c>
      <c r="K908">
        <v>2</v>
      </c>
      <c r="L908">
        <v>1</v>
      </c>
      <c r="M908">
        <v>2</v>
      </c>
    </row>
    <row r="909" spans="1:13" x14ac:dyDescent="0.2">
      <c r="A909">
        <v>0.3856161277852368</v>
      </c>
      <c r="B909" t="s">
        <v>18</v>
      </c>
      <c r="C909">
        <v>0</v>
      </c>
      <c r="D909">
        <v>1</v>
      </c>
      <c r="E909" s="13">
        <v>1</v>
      </c>
      <c r="F909">
        <v>4</v>
      </c>
      <c r="G909">
        <v>0</v>
      </c>
      <c r="H909">
        <v>1</v>
      </c>
      <c r="I909">
        <v>1</v>
      </c>
      <c r="J909">
        <v>2</v>
      </c>
      <c r="K909">
        <v>4</v>
      </c>
      <c r="L909">
        <v>1</v>
      </c>
      <c r="M909">
        <v>1</v>
      </c>
    </row>
    <row r="910" spans="1:13" x14ac:dyDescent="0.2">
      <c r="A910">
        <v>0.35243963148288304</v>
      </c>
      <c r="B910" t="s">
        <v>15</v>
      </c>
      <c r="C910">
        <v>1</v>
      </c>
      <c r="D910">
        <v>1</v>
      </c>
      <c r="E910" s="13">
        <v>1</v>
      </c>
      <c r="F910">
        <v>3</v>
      </c>
      <c r="G910">
        <v>0</v>
      </c>
      <c r="H910">
        <v>4</v>
      </c>
      <c r="I910">
        <v>1</v>
      </c>
      <c r="J910">
        <v>2</v>
      </c>
      <c r="K910">
        <v>2</v>
      </c>
      <c r="L910">
        <v>1</v>
      </c>
      <c r="M910">
        <v>0</v>
      </c>
    </row>
    <row r="911" spans="1:13" x14ac:dyDescent="0.2">
      <c r="A911">
        <v>0.2646795606043667</v>
      </c>
      <c r="B911" t="s">
        <v>15</v>
      </c>
      <c r="C911">
        <v>0</v>
      </c>
      <c r="D911">
        <v>1</v>
      </c>
      <c r="E911" s="13">
        <v>1</v>
      </c>
      <c r="F911">
        <v>0</v>
      </c>
      <c r="G911">
        <v>1</v>
      </c>
      <c r="H911">
        <v>4</v>
      </c>
      <c r="I911">
        <v>1</v>
      </c>
      <c r="J911">
        <v>0</v>
      </c>
      <c r="K911">
        <v>1</v>
      </c>
      <c r="L911">
        <v>1</v>
      </c>
      <c r="M911">
        <v>0</v>
      </c>
    </row>
    <row r="912" spans="1:13" x14ac:dyDescent="0.2">
      <c r="A912">
        <v>0.55600970019795815</v>
      </c>
      <c r="B912" t="s">
        <v>18</v>
      </c>
      <c r="C912">
        <v>0</v>
      </c>
      <c r="D912">
        <v>1</v>
      </c>
      <c r="E912" s="13">
        <v>0</v>
      </c>
      <c r="F912">
        <v>4</v>
      </c>
      <c r="G912">
        <v>2</v>
      </c>
      <c r="H912">
        <v>4</v>
      </c>
      <c r="I912">
        <v>1</v>
      </c>
      <c r="J912">
        <v>2</v>
      </c>
      <c r="K912">
        <v>2</v>
      </c>
      <c r="L912">
        <v>1</v>
      </c>
      <c r="M912">
        <v>0</v>
      </c>
    </row>
    <row r="913" spans="1:13" x14ac:dyDescent="0.2">
      <c r="A913">
        <v>0.84342486130027072</v>
      </c>
      <c r="B913" t="s">
        <v>18</v>
      </c>
      <c r="C913">
        <v>0</v>
      </c>
      <c r="D913">
        <v>0</v>
      </c>
      <c r="E913" s="13">
        <v>1</v>
      </c>
      <c r="F913">
        <v>5</v>
      </c>
      <c r="G913">
        <v>0</v>
      </c>
      <c r="H913">
        <v>1</v>
      </c>
      <c r="I913">
        <v>1</v>
      </c>
      <c r="J913">
        <v>2</v>
      </c>
      <c r="K913">
        <v>3</v>
      </c>
      <c r="L913">
        <v>1</v>
      </c>
      <c r="M913">
        <v>1</v>
      </c>
    </row>
    <row r="914" spans="1:13" x14ac:dyDescent="0.2">
      <c r="A914">
        <v>1.3644799065443469E-2</v>
      </c>
      <c r="B914" t="s">
        <v>18</v>
      </c>
      <c r="C914">
        <v>0</v>
      </c>
      <c r="D914">
        <v>0</v>
      </c>
      <c r="E914" s="13">
        <v>0</v>
      </c>
      <c r="F914">
        <v>3</v>
      </c>
      <c r="G914">
        <v>3</v>
      </c>
      <c r="H914">
        <v>0</v>
      </c>
      <c r="I914">
        <v>1</v>
      </c>
      <c r="J914">
        <v>1</v>
      </c>
      <c r="K914">
        <v>1</v>
      </c>
      <c r="L914">
        <v>1</v>
      </c>
      <c r="M914">
        <v>2</v>
      </c>
    </row>
    <row r="915" spans="1:13" x14ac:dyDescent="0.2">
      <c r="A915">
        <v>0.14717912137871736</v>
      </c>
      <c r="B915" t="s">
        <v>15</v>
      </c>
      <c r="C915">
        <v>1</v>
      </c>
      <c r="D915">
        <v>1</v>
      </c>
      <c r="E915" s="13">
        <v>1</v>
      </c>
      <c r="F915">
        <v>2</v>
      </c>
      <c r="G915">
        <v>0</v>
      </c>
      <c r="H915">
        <v>4</v>
      </c>
      <c r="I915">
        <v>1</v>
      </c>
      <c r="J915">
        <v>0</v>
      </c>
      <c r="K915">
        <v>2</v>
      </c>
      <c r="L915">
        <v>1</v>
      </c>
      <c r="M915">
        <v>2</v>
      </c>
    </row>
    <row r="916" spans="1:13" x14ac:dyDescent="0.2">
      <c r="A916">
        <v>0.26493737003902884</v>
      </c>
      <c r="B916" t="s">
        <v>18</v>
      </c>
      <c r="C916">
        <v>1</v>
      </c>
      <c r="D916">
        <v>1</v>
      </c>
      <c r="E916" s="13">
        <v>1</v>
      </c>
      <c r="F916">
        <v>5</v>
      </c>
      <c r="G916">
        <v>1</v>
      </c>
      <c r="H916">
        <v>4</v>
      </c>
      <c r="I916">
        <v>0</v>
      </c>
      <c r="J916">
        <v>0</v>
      </c>
      <c r="K916">
        <v>0</v>
      </c>
      <c r="L916">
        <v>1</v>
      </c>
      <c r="M916">
        <v>0</v>
      </c>
    </row>
    <row r="917" spans="1:13" x14ac:dyDescent="0.2">
      <c r="A917">
        <v>0.5070372465609444</v>
      </c>
      <c r="B917" t="s">
        <v>18</v>
      </c>
      <c r="C917">
        <v>0</v>
      </c>
      <c r="D917">
        <v>1</v>
      </c>
      <c r="E917" s="13">
        <v>1</v>
      </c>
      <c r="F917">
        <v>3</v>
      </c>
      <c r="G917">
        <v>1</v>
      </c>
      <c r="H917">
        <v>1</v>
      </c>
      <c r="I917">
        <v>1</v>
      </c>
      <c r="J917">
        <v>2</v>
      </c>
      <c r="K917">
        <v>4</v>
      </c>
      <c r="L917">
        <v>1</v>
      </c>
      <c r="M917">
        <v>1</v>
      </c>
    </row>
    <row r="918" spans="1:13" x14ac:dyDescent="0.2">
      <c r="A918">
        <v>0.152040115020456</v>
      </c>
      <c r="B918" t="s">
        <v>15</v>
      </c>
      <c r="C918">
        <v>1</v>
      </c>
      <c r="D918">
        <v>1</v>
      </c>
      <c r="E918" s="13">
        <v>1</v>
      </c>
      <c r="F918">
        <v>3</v>
      </c>
      <c r="G918">
        <v>1</v>
      </c>
      <c r="H918">
        <v>3</v>
      </c>
      <c r="I918">
        <v>0</v>
      </c>
      <c r="J918">
        <v>0</v>
      </c>
      <c r="K918">
        <v>0</v>
      </c>
      <c r="L918">
        <v>1</v>
      </c>
      <c r="M918">
        <v>2</v>
      </c>
    </row>
    <row r="919" spans="1:13" x14ac:dyDescent="0.2">
      <c r="A919">
        <v>0.70054950853465325</v>
      </c>
      <c r="B919" t="s">
        <v>15</v>
      </c>
      <c r="C919">
        <v>1</v>
      </c>
      <c r="D919">
        <v>1</v>
      </c>
      <c r="E919" s="13">
        <v>1</v>
      </c>
      <c r="F919">
        <v>3</v>
      </c>
      <c r="G919">
        <v>0</v>
      </c>
      <c r="H919">
        <v>1</v>
      </c>
      <c r="I919">
        <v>1</v>
      </c>
      <c r="J919">
        <v>4</v>
      </c>
      <c r="K919">
        <v>2</v>
      </c>
      <c r="L919">
        <v>1</v>
      </c>
      <c r="M919">
        <v>0</v>
      </c>
    </row>
    <row r="920" spans="1:13" x14ac:dyDescent="0.2">
      <c r="A920">
        <v>0.70433275956137775</v>
      </c>
      <c r="B920" t="s">
        <v>15</v>
      </c>
      <c r="C920">
        <v>0</v>
      </c>
      <c r="D920">
        <v>0</v>
      </c>
      <c r="E920" s="13">
        <v>1</v>
      </c>
      <c r="F920">
        <v>0</v>
      </c>
      <c r="G920">
        <v>3</v>
      </c>
      <c r="H920">
        <v>4</v>
      </c>
      <c r="I920">
        <v>1</v>
      </c>
      <c r="J920">
        <v>2</v>
      </c>
      <c r="K920">
        <v>3</v>
      </c>
      <c r="L920">
        <v>1</v>
      </c>
      <c r="M920">
        <v>2</v>
      </c>
    </row>
    <row r="921" spans="1:13" x14ac:dyDescent="0.2">
      <c r="A921">
        <v>0.93030162618207846</v>
      </c>
      <c r="B921" t="s">
        <v>18</v>
      </c>
      <c r="C921">
        <v>0</v>
      </c>
      <c r="D921">
        <v>0</v>
      </c>
      <c r="E921" s="13">
        <v>0</v>
      </c>
      <c r="F921">
        <v>4</v>
      </c>
      <c r="G921">
        <v>2</v>
      </c>
      <c r="H921">
        <v>3</v>
      </c>
      <c r="I921">
        <v>1</v>
      </c>
      <c r="J921">
        <v>2</v>
      </c>
      <c r="K921">
        <v>4</v>
      </c>
      <c r="L921">
        <v>1</v>
      </c>
      <c r="M921">
        <v>1</v>
      </c>
    </row>
    <row r="922" spans="1:13" x14ac:dyDescent="0.2">
      <c r="A922">
        <v>0.87942716921634001</v>
      </c>
      <c r="B922" t="s">
        <v>18</v>
      </c>
      <c r="C922">
        <v>0</v>
      </c>
      <c r="D922">
        <v>1</v>
      </c>
      <c r="E922" s="13">
        <v>0</v>
      </c>
      <c r="F922">
        <v>2</v>
      </c>
      <c r="G922">
        <v>2</v>
      </c>
      <c r="H922">
        <v>4</v>
      </c>
      <c r="I922">
        <v>1</v>
      </c>
      <c r="J922">
        <v>2</v>
      </c>
      <c r="K922">
        <v>1</v>
      </c>
      <c r="L922">
        <v>1</v>
      </c>
      <c r="M922">
        <v>0</v>
      </c>
    </row>
    <row r="923" spans="1:13" x14ac:dyDescent="0.2">
      <c r="A923">
        <v>0.11144222558749728</v>
      </c>
      <c r="B923" t="s">
        <v>15</v>
      </c>
      <c r="C923">
        <v>1</v>
      </c>
      <c r="D923">
        <v>0</v>
      </c>
      <c r="E923" s="13">
        <v>1</v>
      </c>
      <c r="F923">
        <v>3</v>
      </c>
      <c r="G923">
        <v>3</v>
      </c>
      <c r="H923">
        <v>3</v>
      </c>
      <c r="I923">
        <v>1</v>
      </c>
      <c r="J923">
        <v>1</v>
      </c>
      <c r="K923">
        <v>3</v>
      </c>
      <c r="L923">
        <v>1</v>
      </c>
      <c r="M923">
        <v>0</v>
      </c>
    </row>
    <row r="924" spans="1:13" x14ac:dyDescent="0.2">
      <c r="A924">
        <v>0.19159796368784954</v>
      </c>
      <c r="B924" t="s">
        <v>15</v>
      </c>
      <c r="C924">
        <v>0</v>
      </c>
      <c r="D924">
        <v>0</v>
      </c>
      <c r="E924" s="13">
        <v>0</v>
      </c>
      <c r="F924">
        <v>3</v>
      </c>
      <c r="G924">
        <v>3</v>
      </c>
      <c r="H924">
        <v>3</v>
      </c>
      <c r="I924">
        <v>0</v>
      </c>
      <c r="J924">
        <v>2</v>
      </c>
      <c r="K924">
        <v>1</v>
      </c>
      <c r="L924">
        <v>1</v>
      </c>
      <c r="M924">
        <v>0</v>
      </c>
    </row>
    <row r="925" spans="1:13" x14ac:dyDescent="0.2">
      <c r="A925">
        <v>0.31276755049894533</v>
      </c>
      <c r="B925" t="s">
        <v>15</v>
      </c>
      <c r="C925">
        <v>1</v>
      </c>
      <c r="D925">
        <v>1</v>
      </c>
      <c r="E925" s="13">
        <v>1</v>
      </c>
      <c r="F925">
        <v>3</v>
      </c>
      <c r="G925">
        <v>1</v>
      </c>
      <c r="H925">
        <v>1</v>
      </c>
      <c r="I925">
        <v>0</v>
      </c>
      <c r="J925">
        <v>2</v>
      </c>
      <c r="K925">
        <v>1</v>
      </c>
      <c r="L925">
        <v>1</v>
      </c>
      <c r="M925">
        <v>0</v>
      </c>
    </row>
    <row r="926" spans="1:13" x14ac:dyDescent="0.2">
      <c r="A926">
        <v>0.5164821772559981</v>
      </c>
      <c r="B926" t="s">
        <v>15</v>
      </c>
      <c r="C926">
        <v>1</v>
      </c>
      <c r="D926">
        <v>1</v>
      </c>
      <c r="E926" s="13">
        <v>1</v>
      </c>
      <c r="F926">
        <v>2</v>
      </c>
      <c r="G926">
        <v>3</v>
      </c>
      <c r="H926">
        <v>3</v>
      </c>
      <c r="I926">
        <v>1</v>
      </c>
      <c r="J926">
        <v>1</v>
      </c>
      <c r="K926">
        <v>2</v>
      </c>
      <c r="L926">
        <v>1</v>
      </c>
      <c r="M926">
        <v>0</v>
      </c>
    </row>
    <row r="927" spans="1:13" x14ac:dyDescent="0.2">
      <c r="A927">
        <v>0.7129781353769743</v>
      </c>
      <c r="B927" t="s">
        <v>15</v>
      </c>
      <c r="C927">
        <v>1</v>
      </c>
      <c r="D927">
        <v>0</v>
      </c>
      <c r="E927" s="13">
        <v>1</v>
      </c>
      <c r="F927">
        <v>0</v>
      </c>
      <c r="G927">
        <v>1</v>
      </c>
      <c r="H927">
        <v>4</v>
      </c>
      <c r="I927">
        <v>1</v>
      </c>
      <c r="J927">
        <v>0</v>
      </c>
      <c r="K927">
        <v>1</v>
      </c>
      <c r="L927">
        <v>1</v>
      </c>
      <c r="M927">
        <v>2</v>
      </c>
    </row>
    <row r="928" spans="1:13" x14ac:dyDescent="0.2">
      <c r="A928">
        <v>0.89406145708365492</v>
      </c>
      <c r="B928" t="s">
        <v>18</v>
      </c>
      <c r="C928">
        <v>1</v>
      </c>
      <c r="D928">
        <v>0</v>
      </c>
      <c r="E928" s="13">
        <v>0</v>
      </c>
      <c r="F928">
        <v>2</v>
      </c>
      <c r="G928">
        <v>2</v>
      </c>
      <c r="H928">
        <v>3</v>
      </c>
      <c r="I928">
        <v>1</v>
      </c>
      <c r="J928">
        <v>2</v>
      </c>
      <c r="K928">
        <v>4</v>
      </c>
      <c r="L928">
        <v>1</v>
      </c>
      <c r="M928">
        <v>0</v>
      </c>
    </row>
    <row r="929" spans="1:13" x14ac:dyDescent="0.2">
      <c r="A929">
        <v>0.93834932232725166</v>
      </c>
      <c r="B929" t="s">
        <v>18</v>
      </c>
      <c r="C929">
        <v>0</v>
      </c>
      <c r="D929">
        <v>0</v>
      </c>
      <c r="E929" s="13">
        <v>1</v>
      </c>
      <c r="F929">
        <v>0</v>
      </c>
      <c r="G929">
        <v>1</v>
      </c>
      <c r="H929">
        <v>3</v>
      </c>
      <c r="I929">
        <v>1</v>
      </c>
      <c r="J929">
        <v>0</v>
      </c>
      <c r="K929">
        <v>2</v>
      </c>
      <c r="L929">
        <v>1</v>
      </c>
      <c r="M929">
        <v>0</v>
      </c>
    </row>
    <row r="930" spans="1:13" x14ac:dyDescent="0.2">
      <c r="A930">
        <v>0.49666716787676946</v>
      </c>
      <c r="B930" t="s">
        <v>18</v>
      </c>
      <c r="C930">
        <v>0</v>
      </c>
      <c r="D930">
        <v>1</v>
      </c>
      <c r="E930" s="13">
        <v>1</v>
      </c>
      <c r="F930">
        <v>2</v>
      </c>
      <c r="G930">
        <v>2</v>
      </c>
      <c r="H930">
        <v>3</v>
      </c>
      <c r="I930">
        <v>1</v>
      </c>
      <c r="J930">
        <v>2</v>
      </c>
      <c r="K930">
        <v>3</v>
      </c>
      <c r="L930">
        <v>1</v>
      </c>
      <c r="M930">
        <v>0</v>
      </c>
    </row>
    <row r="931" spans="1:13" x14ac:dyDescent="0.2">
      <c r="A931">
        <v>0.53920520631933111</v>
      </c>
      <c r="B931" t="s">
        <v>18</v>
      </c>
      <c r="C931">
        <v>0</v>
      </c>
      <c r="D931">
        <v>1</v>
      </c>
      <c r="E931" s="13">
        <v>1</v>
      </c>
      <c r="F931">
        <v>2</v>
      </c>
      <c r="G931">
        <v>2</v>
      </c>
      <c r="H931">
        <v>3</v>
      </c>
      <c r="I931">
        <v>1</v>
      </c>
      <c r="J931">
        <v>2</v>
      </c>
      <c r="K931">
        <v>3</v>
      </c>
      <c r="L931">
        <v>1</v>
      </c>
      <c r="M931">
        <v>0</v>
      </c>
    </row>
    <row r="932" spans="1:13" x14ac:dyDescent="0.2">
      <c r="A932">
        <v>0.35615160628188447</v>
      </c>
      <c r="B932" t="s">
        <v>18</v>
      </c>
      <c r="C932">
        <v>0</v>
      </c>
      <c r="D932">
        <v>1</v>
      </c>
      <c r="E932" s="13">
        <v>1</v>
      </c>
      <c r="F932">
        <v>5</v>
      </c>
      <c r="G932">
        <v>1</v>
      </c>
      <c r="H932">
        <v>3</v>
      </c>
      <c r="I932">
        <v>0</v>
      </c>
      <c r="J932">
        <v>3</v>
      </c>
      <c r="K932">
        <v>4</v>
      </c>
      <c r="L932">
        <v>1</v>
      </c>
      <c r="M932">
        <v>0</v>
      </c>
    </row>
    <row r="933" spans="1:13" x14ac:dyDescent="0.2">
      <c r="A933">
        <v>0.35036600429584563</v>
      </c>
      <c r="B933" t="s">
        <v>15</v>
      </c>
      <c r="C933">
        <v>0</v>
      </c>
      <c r="D933">
        <v>0</v>
      </c>
      <c r="E933" s="13">
        <v>0</v>
      </c>
      <c r="F933">
        <v>1</v>
      </c>
      <c r="G933">
        <v>3</v>
      </c>
      <c r="H933">
        <v>0</v>
      </c>
      <c r="I933">
        <v>1</v>
      </c>
      <c r="J933">
        <v>1</v>
      </c>
      <c r="K933">
        <v>1</v>
      </c>
      <c r="L933">
        <v>1</v>
      </c>
      <c r="M933">
        <v>0</v>
      </c>
    </row>
    <row r="934" spans="1:13" x14ac:dyDescent="0.2">
      <c r="A934">
        <v>0.75929127780737193</v>
      </c>
      <c r="B934" t="s">
        <v>15</v>
      </c>
      <c r="C934">
        <v>1</v>
      </c>
      <c r="D934">
        <v>0</v>
      </c>
      <c r="E934" s="13">
        <v>0</v>
      </c>
      <c r="F934">
        <v>0</v>
      </c>
      <c r="G934">
        <v>2</v>
      </c>
      <c r="H934">
        <v>4</v>
      </c>
      <c r="I934">
        <v>0</v>
      </c>
      <c r="J934">
        <v>2</v>
      </c>
      <c r="K934">
        <v>0</v>
      </c>
      <c r="L934">
        <v>1</v>
      </c>
      <c r="M934">
        <v>2</v>
      </c>
    </row>
    <row r="935" spans="1:13" x14ac:dyDescent="0.2">
      <c r="A935">
        <v>0.80507907463891926</v>
      </c>
      <c r="B935" t="s">
        <v>18</v>
      </c>
      <c r="C935">
        <v>1</v>
      </c>
      <c r="D935">
        <v>1</v>
      </c>
      <c r="E935" s="13">
        <v>1</v>
      </c>
      <c r="F935">
        <v>0</v>
      </c>
      <c r="G935">
        <v>3</v>
      </c>
      <c r="H935">
        <v>4</v>
      </c>
      <c r="I935">
        <v>1</v>
      </c>
      <c r="J935">
        <v>0</v>
      </c>
      <c r="K935">
        <v>3</v>
      </c>
      <c r="L935">
        <v>1</v>
      </c>
      <c r="M935">
        <v>2</v>
      </c>
    </row>
    <row r="936" spans="1:13" x14ac:dyDescent="0.2">
      <c r="A936">
        <v>0.50093872749214063</v>
      </c>
      <c r="B936" t="s">
        <v>18</v>
      </c>
      <c r="C936">
        <v>0</v>
      </c>
      <c r="D936">
        <v>1</v>
      </c>
      <c r="E936" s="13">
        <v>1</v>
      </c>
      <c r="F936">
        <v>2</v>
      </c>
      <c r="G936">
        <v>0</v>
      </c>
      <c r="H936">
        <v>1</v>
      </c>
      <c r="I936">
        <v>1</v>
      </c>
      <c r="J936">
        <v>0</v>
      </c>
      <c r="K936">
        <v>2</v>
      </c>
      <c r="L936">
        <v>1</v>
      </c>
      <c r="M936">
        <v>0</v>
      </c>
    </row>
    <row r="937" spans="1:13" x14ac:dyDescent="0.2">
      <c r="A937">
        <v>0.65721576090559064</v>
      </c>
      <c r="B937" t="s">
        <v>15</v>
      </c>
      <c r="C937">
        <v>0</v>
      </c>
      <c r="D937">
        <v>0</v>
      </c>
      <c r="E937" s="13">
        <v>1</v>
      </c>
      <c r="F937">
        <v>1</v>
      </c>
      <c r="G937">
        <v>3</v>
      </c>
      <c r="H937">
        <v>4</v>
      </c>
      <c r="I937">
        <v>1</v>
      </c>
      <c r="J937">
        <v>1</v>
      </c>
      <c r="K937">
        <v>0</v>
      </c>
      <c r="L937">
        <v>1</v>
      </c>
      <c r="M937">
        <v>0</v>
      </c>
    </row>
    <row r="938" spans="1:13" x14ac:dyDescent="0.2">
      <c r="A938">
        <v>0.25766796477644405</v>
      </c>
      <c r="B938" t="s">
        <v>18</v>
      </c>
      <c r="C938">
        <v>0</v>
      </c>
      <c r="D938">
        <v>0</v>
      </c>
      <c r="E938" s="13">
        <v>1</v>
      </c>
      <c r="F938">
        <v>4</v>
      </c>
      <c r="G938">
        <v>0</v>
      </c>
      <c r="H938">
        <v>1</v>
      </c>
      <c r="I938">
        <v>1</v>
      </c>
      <c r="J938">
        <v>2</v>
      </c>
      <c r="K938">
        <v>2</v>
      </c>
      <c r="L938">
        <v>1</v>
      </c>
      <c r="M938">
        <v>1</v>
      </c>
    </row>
    <row r="939" spans="1:13" x14ac:dyDescent="0.2">
      <c r="A939">
        <v>0.9817469950672072</v>
      </c>
      <c r="B939" t="s">
        <v>15</v>
      </c>
      <c r="C939">
        <v>0</v>
      </c>
      <c r="D939">
        <v>1</v>
      </c>
      <c r="E939" s="13">
        <v>1</v>
      </c>
      <c r="F939">
        <v>4</v>
      </c>
      <c r="G939">
        <v>1</v>
      </c>
      <c r="H939">
        <v>3</v>
      </c>
      <c r="I939">
        <v>1</v>
      </c>
      <c r="J939">
        <v>0</v>
      </c>
      <c r="K939">
        <v>0</v>
      </c>
      <c r="L939">
        <v>1</v>
      </c>
      <c r="M939">
        <v>2</v>
      </c>
    </row>
    <row r="940" spans="1:13" x14ac:dyDescent="0.2">
      <c r="A940">
        <v>0.36382466761982313</v>
      </c>
      <c r="B940" t="s">
        <v>18</v>
      </c>
      <c r="C940">
        <v>0</v>
      </c>
      <c r="D940">
        <v>0</v>
      </c>
      <c r="E940" s="13">
        <v>0</v>
      </c>
      <c r="F940">
        <v>0</v>
      </c>
      <c r="G940">
        <v>2</v>
      </c>
      <c r="H940">
        <v>4</v>
      </c>
      <c r="I940">
        <v>1</v>
      </c>
      <c r="J940">
        <v>2</v>
      </c>
      <c r="K940">
        <v>3</v>
      </c>
      <c r="L940">
        <v>1</v>
      </c>
      <c r="M940">
        <v>2</v>
      </c>
    </row>
    <row r="941" spans="1:13" x14ac:dyDescent="0.2">
      <c r="A941">
        <v>0.32876746724877459</v>
      </c>
      <c r="B941" t="s">
        <v>18</v>
      </c>
      <c r="C941">
        <v>1</v>
      </c>
      <c r="D941">
        <v>1</v>
      </c>
      <c r="E941" s="13">
        <v>1</v>
      </c>
      <c r="F941">
        <v>2</v>
      </c>
      <c r="G941">
        <v>4</v>
      </c>
      <c r="H941">
        <v>4</v>
      </c>
      <c r="I941">
        <v>0</v>
      </c>
      <c r="J941">
        <v>2</v>
      </c>
      <c r="K941">
        <v>1</v>
      </c>
      <c r="L941">
        <v>1</v>
      </c>
      <c r="M941">
        <v>0</v>
      </c>
    </row>
    <row r="942" spans="1:13" x14ac:dyDescent="0.2">
      <c r="A942">
        <v>0.64827787891650923</v>
      </c>
      <c r="B942" t="s">
        <v>18</v>
      </c>
      <c r="C942">
        <v>1</v>
      </c>
      <c r="D942">
        <v>0</v>
      </c>
      <c r="E942" s="13">
        <v>1</v>
      </c>
      <c r="F942">
        <v>1</v>
      </c>
      <c r="G942">
        <v>1</v>
      </c>
      <c r="H942">
        <v>4</v>
      </c>
      <c r="I942">
        <v>1</v>
      </c>
      <c r="J942">
        <v>0</v>
      </c>
      <c r="K942">
        <v>1</v>
      </c>
      <c r="L942">
        <v>1</v>
      </c>
      <c r="M942">
        <v>2</v>
      </c>
    </row>
    <row r="943" spans="1:13" x14ac:dyDescent="0.2">
      <c r="A943">
        <v>0.57654071559599374</v>
      </c>
      <c r="B943" t="s">
        <v>15</v>
      </c>
      <c r="C943">
        <v>0</v>
      </c>
      <c r="D943">
        <v>0</v>
      </c>
      <c r="E943" s="13">
        <v>1</v>
      </c>
      <c r="F943">
        <v>1</v>
      </c>
      <c r="G943">
        <v>1</v>
      </c>
      <c r="H943">
        <v>4</v>
      </c>
      <c r="I943">
        <v>1</v>
      </c>
      <c r="J943">
        <v>0</v>
      </c>
      <c r="K943">
        <v>2</v>
      </c>
      <c r="L943">
        <v>1</v>
      </c>
      <c r="M943">
        <v>2</v>
      </c>
    </row>
    <row r="944" spans="1:13" x14ac:dyDescent="0.2">
      <c r="A944">
        <v>0.15908338004993317</v>
      </c>
      <c r="B944" t="s">
        <v>18</v>
      </c>
      <c r="C944">
        <v>0</v>
      </c>
      <c r="D944">
        <v>0</v>
      </c>
      <c r="E944" s="13">
        <v>0</v>
      </c>
      <c r="F944">
        <v>3</v>
      </c>
      <c r="G944">
        <v>3</v>
      </c>
      <c r="H944">
        <v>3</v>
      </c>
      <c r="I944">
        <v>1</v>
      </c>
      <c r="J944">
        <v>2</v>
      </c>
      <c r="K944">
        <v>3</v>
      </c>
      <c r="L944">
        <v>1</v>
      </c>
      <c r="M944">
        <v>0</v>
      </c>
    </row>
    <row r="945" spans="1:13" x14ac:dyDescent="0.2">
      <c r="A945">
        <v>0.5709521313055077</v>
      </c>
      <c r="B945" t="s">
        <v>18</v>
      </c>
      <c r="C945">
        <v>0</v>
      </c>
      <c r="D945">
        <v>0</v>
      </c>
      <c r="E945" s="13">
        <v>1</v>
      </c>
      <c r="F945">
        <v>4</v>
      </c>
      <c r="G945">
        <v>0</v>
      </c>
      <c r="H945">
        <v>4</v>
      </c>
      <c r="I945">
        <v>0</v>
      </c>
      <c r="J945">
        <v>2</v>
      </c>
      <c r="K945">
        <v>0</v>
      </c>
      <c r="L945">
        <v>1</v>
      </c>
      <c r="M945">
        <v>0</v>
      </c>
    </row>
    <row r="946" spans="1:13" x14ac:dyDescent="0.2">
      <c r="A946">
        <v>0.12248043290464727</v>
      </c>
      <c r="B946" t="s">
        <v>15</v>
      </c>
      <c r="C946">
        <v>0</v>
      </c>
      <c r="D946">
        <v>0</v>
      </c>
      <c r="E946" s="13">
        <v>1</v>
      </c>
      <c r="F946">
        <v>1</v>
      </c>
      <c r="G946">
        <v>0</v>
      </c>
      <c r="H946">
        <v>4</v>
      </c>
      <c r="I946">
        <v>1</v>
      </c>
      <c r="J946">
        <v>0</v>
      </c>
      <c r="K946">
        <v>2</v>
      </c>
      <c r="L946">
        <v>1</v>
      </c>
      <c r="M946">
        <v>2</v>
      </c>
    </row>
    <row r="947" spans="1:13" x14ac:dyDescent="0.2">
      <c r="A947">
        <v>0.40201530451325951</v>
      </c>
      <c r="B947" t="s">
        <v>15</v>
      </c>
      <c r="C947">
        <v>1</v>
      </c>
      <c r="D947">
        <v>1</v>
      </c>
      <c r="E947" s="13">
        <v>1</v>
      </c>
      <c r="F947">
        <v>2</v>
      </c>
      <c r="G947">
        <v>0</v>
      </c>
      <c r="H947">
        <v>4</v>
      </c>
      <c r="I947">
        <v>0</v>
      </c>
      <c r="J947">
        <v>1</v>
      </c>
      <c r="K947">
        <v>0</v>
      </c>
      <c r="L947">
        <v>1</v>
      </c>
      <c r="M947">
        <v>2</v>
      </c>
    </row>
    <row r="948" spans="1:13" x14ac:dyDescent="0.2">
      <c r="A948">
        <v>0.11545811738968492</v>
      </c>
      <c r="B948" t="s">
        <v>15</v>
      </c>
      <c r="C948">
        <v>0</v>
      </c>
      <c r="D948">
        <v>0</v>
      </c>
      <c r="E948" s="13">
        <v>1</v>
      </c>
      <c r="F948">
        <v>5</v>
      </c>
      <c r="G948">
        <v>0</v>
      </c>
      <c r="H948">
        <v>1</v>
      </c>
      <c r="I948">
        <v>1</v>
      </c>
      <c r="J948">
        <v>2</v>
      </c>
      <c r="K948">
        <v>1</v>
      </c>
      <c r="L948">
        <v>1</v>
      </c>
      <c r="M948">
        <v>1</v>
      </c>
    </row>
    <row r="949" spans="1:13" x14ac:dyDescent="0.2">
      <c r="A949">
        <v>0.51979493635649476</v>
      </c>
      <c r="B949" t="s">
        <v>15</v>
      </c>
      <c r="C949">
        <v>1</v>
      </c>
      <c r="D949">
        <v>0</v>
      </c>
      <c r="E949" s="13">
        <v>1</v>
      </c>
      <c r="F949">
        <v>4</v>
      </c>
      <c r="G949">
        <v>2</v>
      </c>
      <c r="H949">
        <v>3</v>
      </c>
      <c r="I949">
        <v>0</v>
      </c>
      <c r="J949">
        <v>3</v>
      </c>
      <c r="K949">
        <v>1</v>
      </c>
      <c r="L949">
        <v>1</v>
      </c>
      <c r="M949">
        <v>0</v>
      </c>
    </row>
    <row r="950" spans="1:13" x14ac:dyDescent="0.2">
      <c r="A950">
        <v>0.50954679252644308</v>
      </c>
      <c r="B950" t="s">
        <v>18</v>
      </c>
      <c r="C950">
        <v>1</v>
      </c>
      <c r="D950">
        <v>0</v>
      </c>
      <c r="E950" s="13">
        <v>1</v>
      </c>
      <c r="F950">
        <v>0</v>
      </c>
      <c r="G950">
        <v>1</v>
      </c>
      <c r="H950">
        <v>4</v>
      </c>
      <c r="I950">
        <v>0</v>
      </c>
      <c r="J950">
        <v>0</v>
      </c>
      <c r="K950">
        <v>0</v>
      </c>
      <c r="L950">
        <v>1</v>
      </c>
      <c r="M950">
        <v>0</v>
      </c>
    </row>
    <row r="951" spans="1:13" x14ac:dyDescent="0.2">
      <c r="A951">
        <v>0.82346242077384968</v>
      </c>
      <c r="B951" t="s">
        <v>18</v>
      </c>
      <c r="C951">
        <v>0</v>
      </c>
      <c r="D951">
        <v>1</v>
      </c>
      <c r="E951" s="13">
        <v>1</v>
      </c>
      <c r="F951">
        <v>2</v>
      </c>
      <c r="G951">
        <v>4</v>
      </c>
      <c r="H951">
        <v>4</v>
      </c>
      <c r="I951">
        <v>1</v>
      </c>
      <c r="J951">
        <v>2</v>
      </c>
      <c r="K951">
        <v>4</v>
      </c>
      <c r="L951">
        <v>1</v>
      </c>
      <c r="M951">
        <v>0</v>
      </c>
    </row>
    <row r="952" spans="1:13" x14ac:dyDescent="0.2">
      <c r="A952">
        <v>0.66204929354362707</v>
      </c>
      <c r="B952" t="s">
        <v>18</v>
      </c>
      <c r="C952">
        <v>1</v>
      </c>
      <c r="D952">
        <v>0</v>
      </c>
      <c r="E952" s="13">
        <v>1</v>
      </c>
      <c r="F952">
        <v>1</v>
      </c>
      <c r="G952">
        <v>1</v>
      </c>
      <c r="H952">
        <v>3</v>
      </c>
      <c r="I952">
        <v>1</v>
      </c>
      <c r="J952">
        <v>0</v>
      </c>
      <c r="K952">
        <v>2</v>
      </c>
      <c r="L952">
        <v>1</v>
      </c>
      <c r="M952">
        <v>2</v>
      </c>
    </row>
    <row r="953" spans="1:13" x14ac:dyDescent="0.2">
      <c r="A953">
        <v>0.30319712285321365</v>
      </c>
      <c r="B953" t="s">
        <v>18</v>
      </c>
      <c r="C953">
        <v>0</v>
      </c>
      <c r="D953">
        <v>1</v>
      </c>
      <c r="E953" s="13">
        <v>1</v>
      </c>
      <c r="F953">
        <v>0</v>
      </c>
      <c r="G953">
        <v>0</v>
      </c>
      <c r="H953">
        <v>3</v>
      </c>
      <c r="I953">
        <v>0</v>
      </c>
      <c r="J953">
        <v>1</v>
      </c>
      <c r="K953">
        <v>0</v>
      </c>
      <c r="L953">
        <v>1</v>
      </c>
      <c r="M953">
        <v>2</v>
      </c>
    </row>
    <row r="954" spans="1:13" x14ac:dyDescent="0.2">
      <c r="A954">
        <v>0.91493911917386539</v>
      </c>
      <c r="B954" t="s">
        <v>18</v>
      </c>
      <c r="C954">
        <v>0</v>
      </c>
      <c r="D954">
        <v>0</v>
      </c>
      <c r="E954" s="13">
        <v>1</v>
      </c>
      <c r="F954">
        <v>4</v>
      </c>
      <c r="G954">
        <v>0</v>
      </c>
      <c r="H954">
        <v>1</v>
      </c>
      <c r="I954">
        <v>0</v>
      </c>
      <c r="J954">
        <v>1</v>
      </c>
      <c r="K954">
        <v>1</v>
      </c>
      <c r="L954">
        <v>1</v>
      </c>
      <c r="M954">
        <v>0</v>
      </c>
    </row>
    <row r="955" spans="1:13" x14ac:dyDescent="0.2">
      <c r="A955">
        <v>9.229362945174957E-3</v>
      </c>
      <c r="B955" t="s">
        <v>15</v>
      </c>
      <c r="C955">
        <v>1</v>
      </c>
      <c r="D955">
        <v>0</v>
      </c>
      <c r="E955" s="13">
        <v>0</v>
      </c>
      <c r="F955">
        <v>3</v>
      </c>
      <c r="G955">
        <v>3</v>
      </c>
      <c r="H955">
        <v>0</v>
      </c>
      <c r="I955">
        <v>1</v>
      </c>
      <c r="J955">
        <v>1</v>
      </c>
      <c r="K955">
        <v>1</v>
      </c>
      <c r="L955">
        <v>1</v>
      </c>
      <c r="M955">
        <v>2</v>
      </c>
    </row>
    <row r="956" spans="1:13" x14ac:dyDescent="0.2">
      <c r="A956">
        <v>0.75925450627439772</v>
      </c>
      <c r="B956" t="s">
        <v>15</v>
      </c>
      <c r="C956">
        <v>0</v>
      </c>
      <c r="D956">
        <v>1</v>
      </c>
      <c r="E956" s="13">
        <v>1</v>
      </c>
      <c r="F956">
        <v>1</v>
      </c>
      <c r="G956">
        <v>0</v>
      </c>
      <c r="H956">
        <v>3</v>
      </c>
      <c r="I956">
        <v>1</v>
      </c>
      <c r="J956">
        <v>1</v>
      </c>
      <c r="K956">
        <v>0</v>
      </c>
      <c r="L956">
        <v>1</v>
      </c>
      <c r="M956">
        <v>0</v>
      </c>
    </row>
    <row r="957" spans="1:13" x14ac:dyDescent="0.2">
      <c r="A957">
        <v>0.8756683635842244</v>
      </c>
      <c r="B957" t="s">
        <v>18</v>
      </c>
      <c r="C957">
        <v>0</v>
      </c>
      <c r="D957">
        <v>0</v>
      </c>
      <c r="E957" s="13">
        <v>0</v>
      </c>
      <c r="F957">
        <v>4</v>
      </c>
      <c r="G957">
        <v>2</v>
      </c>
      <c r="H957">
        <v>4</v>
      </c>
      <c r="I957">
        <v>1</v>
      </c>
      <c r="J957">
        <v>2</v>
      </c>
      <c r="K957">
        <v>2</v>
      </c>
      <c r="L957">
        <v>1</v>
      </c>
      <c r="M957">
        <v>0</v>
      </c>
    </row>
    <row r="958" spans="1:13" x14ac:dyDescent="0.2">
      <c r="A958">
        <v>0.36746079933194364</v>
      </c>
      <c r="B958" t="s">
        <v>15</v>
      </c>
      <c r="C958">
        <v>0</v>
      </c>
      <c r="D958">
        <v>0</v>
      </c>
      <c r="E958" s="13">
        <v>1</v>
      </c>
      <c r="F958">
        <v>4</v>
      </c>
      <c r="G958">
        <v>1</v>
      </c>
      <c r="H958">
        <v>3</v>
      </c>
      <c r="I958">
        <v>1</v>
      </c>
      <c r="J958">
        <v>0</v>
      </c>
      <c r="K958">
        <v>2</v>
      </c>
      <c r="L958">
        <v>1</v>
      </c>
      <c r="M958">
        <v>2</v>
      </c>
    </row>
    <row r="959" spans="1:13" x14ac:dyDescent="0.2">
      <c r="A959">
        <v>0.37966518604580413</v>
      </c>
      <c r="B959" t="s">
        <v>18</v>
      </c>
      <c r="C959">
        <v>0</v>
      </c>
      <c r="D959">
        <v>0</v>
      </c>
      <c r="E959" s="13">
        <v>1</v>
      </c>
      <c r="F959">
        <v>0</v>
      </c>
      <c r="G959">
        <v>3</v>
      </c>
      <c r="H959">
        <v>3</v>
      </c>
      <c r="I959">
        <v>1</v>
      </c>
      <c r="J959">
        <v>2</v>
      </c>
      <c r="K959">
        <v>3</v>
      </c>
      <c r="L959">
        <v>1</v>
      </c>
      <c r="M959">
        <v>2</v>
      </c>
    </row>
    <row r="960" spans="1:13" x14ac:dyDescent="0.2">
      <c r="A960">
        <v>0.68907574078399114</v>
      </c>
      <c r="B960" t="s">
        <v>15</v>
      </c>
      <c r="C960">
        <v>0</v>
      </c>
      <c r="D960">
        <v>1</v>
      </c>
      <c r="E960" s="13">
        <v>1</v>
      </c>
      <c r="F960">
        <v>5</v>
      </c>
      <c r="G960">
        <v>1</v>
      </c>
      <c r="H960">
        <v>3</v>
      </c>
      <c r="I960">
        <v>1</v>
      </c>
      <c r="J960">
        <v>0</v>
      </c>
      <c r="K960">
        <v>0</v>
      </c>
      <c r="L960">
        <v>1</v>
      </c>
      <c r="M960">
        <v>0</v>
      </c>
    </row>
    <row r="961" spans="1:13" x14ac:dyDescent="0.2">
      <c r="A961">
        <v>0.75167041540285584</v>
      </c>
      <c r="B961" t="s">
        <v>15</v>
      </c>
      <c r="C961">
        <v>0</v>
      </c>
      <c r="D961">
        <v>1</v>
      </c>
      <c r="E961" s="13">
        <v>1</v>
      </c>
      <c r="F961">
        <v>1</v>
      </c>
      <c r="G961">
        <v>3</v>
      </c>
      <c r="H961">
        <v>4</v>
      </c>
      <c r="I961">
        <v>1</v>
      </c>
      <c r="J961">
        <v>1</v>
      </c>
      <c r="K961">
        <v>2</v>
      </c>
      <c r="L961">
        <v>1</v>
      </c>
      <c r="M961">
        <v>0</v>
      </c>
    </row>
    <row r="962" spans="1:13" x14ac:dyDescent="0.2">
      <c r="A962">
        <v>0.78635996654271367</v>
      </c>
      <c r="B962" t="s">
        <v>18</v>
      </c>
      <c r="C962">
        <v>1</v>
      </c>
      <c r="D962">
        <v>1</v>
      </c>
      <c r="E962" s="13">
        <v>1</v>
      </c>
      <c r="F962">
        <v>0</v>
      </c>
      <c r="G962">
        <v>3</v>
      </c>
      <c r="H962">
        <v>3</v>
      </c>
      <c r="I962">
        <v>0</v>
      </c>
      <c r="J962">
        <v>4</v>
      </c>
      <c r="K962">
        <v>1</v>
      </c>
      <c r="L962">
        <v>1</v>
      </c>
      <c r="M962">
        <v>0</v>
      </c>
    </row>
    <row r="963" spans="1:13" x14ac:dyDescent="0.2">
      <c r="A963">
        <v>2.7077499831147267E-2</v>
      </c>
      <c r="B963" t="s">
        <v>18</v>
      </c>
      <c r="C963">
        <v>0</v>
      </c>
      <c r="D963">
        <v>0</v>
      </c>
      <c r="E963" s="13">
        <v>1</v>
      </c>
      <c r="F963">
        <v>2</v>
      </c>
      <c r="G963">
        <v>0</v>
      </c>
      <c r="H963">
        <v>1</v>
      </c>
      <c r="I963">
        <v>1</v>
      </c>
      <c r="J963">
        <v>3</v>
      </c>
      <c r="K963">
        <v>3</v>
      </c>
      <c r="L963">
        <v>1</v>
      </c>
      <c r="M963">
        <v>1</v>
      </c>
    </row>
    <row r="964" spans="1:13" x14ac:dyDescent="0.2">
      <c r="A964">
        <v>0.51289017839965845</v>
      </c>
      <c r="B964" t="s">
        <v>18</v>
      </c>
      <c r="C964">
        <v>0</v>
      </c>
      <c r="D964">
        <v>1</v>
      </c>
      <c r="E964" s="13">
        <v>1</v>
      </c>
      <c r="F964">
        <v>2</v>
      </c>
      <c r="G964">
        <v>3</v>
      </c>
      <c r="H964">
        <v>3</v>
      </c>
      <c r="I964">
        <v>1</v>
      </c>
      <c r="J964">
        <v>2</v>
      </c>
      <c r="K964">
        <v>4</v>
      </c>
      <c r="L964">
        <v>1</v>
      </c>
      <c r="M964">
        <v>0</v>
      </c>
    </row>
    <row r="965" spans="1:13" x14ac:dyDescent="0.2">
      <c r="A965">
        <v>0.54883197134763995</v>
      </c>
      <c r="B965" t="s">
        <v>15</v>
      </c>
      <c r="C965">
        <v>0</v>
      </c>
      <c r="D965">
        <v>0</v>
      </c>
      <c r="E965" s="13">
        <v>1</v>
      </c>
      <c r="F965">
        <v>5</v>
      </c>
      <c r="G965">
        <v>0</v>
      </c>
      <c r="H965">
        <v>1</v>
      </c>
      <c r="I965">
        <v>1</v>
      </c>
      <c r="J965">
        <v>2</v>
      </c>
      <c r="K965">
        <v>1</v>
      </c>
      <c r="L965">
        <v>1</v>
      </c>
      <c r="M965">
        <v>1</v>
      </c>
    </row>
    <row r="966" spans="1:13" x14ac:dyDescent="0.2">
      <c r="A966">
        <v>0.13373326314911249</v>
      </c>
      <c r="B966" t="s">
        <v>18</v>
      </c>
      <c r="C966">
        <v>1</v>
      </c>
      <c r="D966">
        <v>1</v>
      </c>
      <c r="E966" s="13">
        <v>1</v>
      </c>
      <c r="F966">
        <v>4</v>
      </c>
      <c r="G966">
        <v>3</v>
      </c>
      <c r="H966">
        <v>3</v>
      </c>
      <c r="I966">
        <v>1</v>
      </c>
      <c r="J966">
        <v>1</v>
      </c>
      <c r="K966">
        <v>4</v>
      </c>
      <c r="L966">
        <v>1</v>
      </c>
      <c r="M966">
        <v>0</v>
      </c>
    </row>
    <row r="967" spans="1:13" x14ac:dyDescent="0.2">
      <c r="A967">
        <v>0.18068498780799847</v>
      </c>
      <c r="B967" t="s">
        <v>18</v>
      </c>
      <c r="C967">
        <v>1</v>
      </c>
      <c r="D967">
        <v>0</v>
      </c>
      <c r="E967" s="13">
        <v>1</v>
      </c>
      <c r="F967">
        <v>3</v>
      </c>
      <c r="G967">
        <v>0</v>
      </c>
      <c r="H967">
        <v>4</v>
      </c>
      <c r="I967">
        <v>0</v>
      </c>
      <c r="J967">
        <v>1</v>
      </c>
      <c r="K967">
        <v>0</v>
      </c>
      <c r="L967">
        <v>1</v>
      </c>
      <c r="M967">
        <v>0</v>
      </c>
    </row>
    <row r="968" spans="1:13" x14ac:dyDescent="0.2">
      <c r="A968">
        <v>0.23188823866626918</v>
      </c>
      <c r="B968" t="s">
        <v>15</v>
      </c>
      <c r="C968">
        <v>0</v>
      </c>
      <c r="D968">
        <v>0</v>
      </c>
      <c r="E968" s="13">
        <v>1</v>
      </c>
      <c r="F968">
        <v>0</v>
      </c>
      <c r="G968">
        <v>1</v>
      </c>
      <c r="H968">
        <v>4</v>
      </c>
      <c r="I968">
        <v>1</v>
      </c>
      <c r="J968">
        <v>0</v>
      </c>
      <c r="K968">
        <v>1</v>
      </c>
      <c r="L968">
        <v>1</v>
      </c>
      <c r="M968">
        <v>2</v>
      </c>
    </row>
    <row r="969" spans="1:13" x14ac:dyDescent="0.2">
      <c r="A969">
        <v>0.28070793249174919</v>
      </c>
      <c r="B969" t="s">
        <v>18</v>
      </c>
      <c r="C969">
        <v>0</v>
      </c>
      <c r="D969">
        <v>1</v>
      </c>
      <c r="E969" s="13">
        <v>1</v>
      </c>
      <c r="F969">
        <v>3</v>
      </c>
      <c r="G969">
        <v>0</v>
      </c>
      <c r="H969">
        <v>1</v>
      </c>
      <c r="I969">
        <v>1</v>
      </c>
      <c r="J969">
        <v>1</v>
      </c>
      <c r="K969">
        <v>1</v>
      </c>
      <c r="L969">
        <v>1</v>
      </c>
      <c r="M969">
        <v>0</v>
      </c>
    </row>
    <row r="970" spans="1:13" x14ac:dyDescent="0.2">
      <c r="A970">
        <v>0.47893212093374782</v>
      </c>
      <c r="B970" t="s">
        <v>18</v>
      </c>
      <c r="C970">
        <v>1</v>
      </c>
      <c r="D970">
        <v>1</v>
      </c>
      <c r="E970" s="13">
        <v>0</v>
      </c>
      <c r="F970">
        <v>0</v>
      </c>
      <c r="G970">
        <v>4</v>
      </c>
      <c r="H970">
        <v>0</v>
      </c>
      <c r="I970">
        <v>0</v>
      </c>
      <c r="J970">
        <v>2</v>
      </c>
      <c r="K970">
        <v>3</v>
      </c>
      <c r="L970">
        <v>1</v>
      </c>
      <c r="M970">
        <v>2</v>
      </c>
    </row>
    <row r="971" spans="1:13" x14ac:dyDescent="0.2">
      <c r="A971">
        <v>0.7799182609124603</v>
      </c>
      <c r="B971" t="s">
        <v>18</v>
      </c>
      <c r="C971">
        <v>0</v>
      </c>
      <c r="D971">
        <v>1</v>
      </c>
      <c r="E971" s="13">
        <v>1</v>
      </c>
      <c r="F971">
        <v>0</v>
      </c>
      <c r="G971">
        <v>1</v>
      </c>
      <c r="H971">
        <v>3</v>
      </c>
      <c r="I971">
        <v>0</v>
      </c>
      <c r="J971">
        <v>0</v>
      </c>
      <c r="K971">
        <v>0</v>
      </c>
      <c r="L971">
        <v>1</v>
      </c>
      <c r="M971">
        <v>0</v>
      </c>
    </row>
    <row r="972" spans="1:13" x14ac:dyDescent="0.2">
      <c r="A972">
        <v>0.25365981178086561</v>
      </c>
      <c r="B972" t="s">
        <v>18</v>
      </c>
      <c r="C972">
        <v>0</v>
      </c>
      <c r="D972">
        <v>0</v>
      </c>
      <c r="E972" s="13">
        <v>1</v>
      </c>
      <c r="F972">
        <v>0</v>
      </c>
      <c r="G972">
        <v>3</v>
      </c>
      <c r="H972">
        <v>4</v>
      </c>
      <c r="I972">
        <v>1</v>
      </c>
      <c r="J972">
        <v>2</v>
      </c>
      <c r="K972">
        <v>3</v>
      </c>
      <c r="L972">
        <v>1</v>
      </c>
      <c r="M972">
        <v>2</v>
      </c>
    </row>
    <row r="973" spans="1:13" x14ac:dyDescent="0.2">
      <c r="A973">
        <v>0.33983576925604619</v>
      </c>
      <c r="B973" t="s">
        <v>18</v>
      </c>
      <c r="C973">
        <v>1</v>
      </c>
      <c r="D973">
        <v>0</v>
      </c>
      <c r="E973" s="13">
        <v>1</v>
      </c>
      <c r="F973">
        <v>2</v>
      </c>
      <c r="G973">
        <v>4</v>
      </c>
      <c r="H973">
        <v>4</v>
      </c>
      <c r="I973">
        <v>0</v>
      </c>
      <c r="J973">
        <v>2</v>
      </c>
      <c r="K973">
        <v>1</v>
      </c>
      <c r="L973">
        <v>1</v>
      </c>
      <c r="M973">
        <v>0</v>
      </c>
    </row>
    <row r="974" spans="1:13" x14ac:dyDescent="0.2">
      <c r="A974">
        <v>0.78749664185613955</v>
      </c>
      <c r="B974" t="s">
        <v>18</v>
      </c>
      <c r="C974">
        <v>0</v>
      </c>
      <c r="D974">
        <v>0</v>
      </c>
      <c r="E974" s="13">
        <v>0</v>
      </c>
      <c r="F974">
        <v>1</v>
      </c>
      <c r="G974">
        <v>2</v>
      </c>
      <c r="H974">
        <v>0</v>
      </c>
      <c r="I974">
        <v>1</v>
      </c>
      <c r="J974">
        <v>1</v>
      </c>
      <c r="K974">
        <v>3</v>
      </c>
      <c r="L974">
        <v>1</v>
      </c>
      <c r="M974">
        <v>0</v>
      </c>
    </row>
    <row r="975" spans="1:13" x14ac:dyDescent="0.2">
      <c r="A975">
        <v>0.30621628338785079</v>
      </c>
      <c r="B975" t="s">
        <v>18</v>
      </c>
      <c r="C975">
        <v>0</v>
      </c>
      <c r="D975">
        <v>1</v>
      </c>
      <c r="E975" s="13">
        <v>1</v>
      </c>
      <c r="F975">
        <v>1</v>
      </c>
      <c r="G975">
        <v>3</v>
      </c>
      <c r="H975">
        <v>4</v>
      </c>
      <c r="I975">
        <v>0</v>
      </c>
      <c r="J975">
        <v>1</v>
      </c>
      <c r="K975">
        <v>0</v>
      </c>
      <c r="L975">
        <v>1</v>
      </c>
      <c r="M975">
        <v>0</v>
      </c>
    </row>
    <row r="976" spans="1:13" x14ac:dyDescent="0.2">
      <c r="A976">
        <v>0.85414716931904744</v>
      </c>
      <c r="B976" t="s">
        <v>15</v>
      </c>
      <c r="C976">
        <v>0</v>
      </c>
      <c r="D976">
        <v>1</v>
      </c>
      <c r="E976" s="13">
        <v>1</v>
      </c>
      <c r="F976">
        <v>3</v>
      </c>
      <c r="G976">
        <v>1</v>
      </c>
      <c r="H976">
        <v>1</v>
      </c>
      <c r="I976">
        <v>1</v>
      </c>
      <c r="J976">
        <v>2</v>
      </c>
      <c r="K976">
        <v>3</v>
      </c>
      <c r="L976">
        <v>1</v>
      </c>
      <c r="M976">
        <v>0</v>
      </c>
    </row>
    <row r="977" spans="1:13" x14ac:dyDescent="0.2">
      <c r="A977">
        <v>0.36633157934691618</v>
      </c>
      <c r="B977" t="s">
        <v>15</v>
      </c>
      <c r="C977">
        <v>0</v>
      </c>
      <c r="D977">
        <v>1</v>
      </c>
      <c r="E977" s="13">
        <v>1</v>
      </c>
      <c r="F977">
        <v>3</v>
      </c>
      <c r="G977">
        <v>1</v>
      </c>
      <c r="H977">
        <v>3</v>
      </c>
      <c r="I977">
        <v>1</v>
      </c>
      <c r="J977">
        <v>0</v>
      </c>
      <c r="K977">
        <v>0</v>
      </c>
      <c r="L977">
        <v>1</v>
      </c>
      <c r="M977">
        <v>2</v>
      </c>
    </row>
    <row r="978" spans="1:13" x14ac:dyDescent="0.2">
      <c r="A978">
        <v>0.11435834254761024</v>
      </c>
      <c r="B978" t="s">
        <v>18</v>
      </c>
      <c r="C978">
        <v>0</v>
      </c>
      <c r="D978">
        <v>0</v>
      </c>
      <c r="E978" s="13">
        <v>1</v>
      </c>
      <c r="F978">
        <v>3</v>
      </c>
      <c r="G978">
        <v>0</v>
      </c>
      <c r="H978">
        <v>1</v>
      </c>
      <c r="I978">
        <v>1</v>
      </c>
      <c r="J978">
        <v>2</v>
      </c>
      <c r="K978">
        <v>4</v>
      </c>
      <c r="L978">
        <v>1</v>
      </c>
      <c r="M978">
        <v>1</v>
      </c>
    </row>
    <row r="979" spans="1:13" x14ac:dyDescent="0.2">
      <c r="A979">
        <v>0.24938797948625646</v>
      </c>
      <c r="B979" t="s">
        <v>18</v>
      </c>
      <c r="C979">
        <v>1</v>
      </c>
      <c r="D979">
        <v>0</v>
      </c>
      <c r="E979" s="13">
        <v>1</v>
      </c>
      <c r="F979">
        <v>4</v>
      </c>
      <c r="G979">
        <v>1</v>
      </c>
      <c r="H979">
        <v>1</v>
      </c>
      <c r="I979">
        <v>1</v>
      </c>
      <c r="J979">
        <v>2</v>
      </c>
      <c r="K979">
        <v>3</v>
      </c>
      <c r="L979">
        <v>1</v>
      </c>
      <c r="M979">
        <v>1</v>
      </c>
    </row>
    <row r="980" spans="1:13" x14ac:dyDescent="0.2">
      <c r="A980">
        <v>0.60246009701845338</v>
      </c>
      <c r="B980" t="s">
        <v>18</v>
      </c>
      <c r="C980">
        <v>0</v>
      </c>
      <c r="D980">
        <v>1</v>
      </c>
      <c r="E980" s="13">
        <v>1</v>
      </c>
      <c r="F980">
        <v>5</v>
      </c>
      <c r="G980">
        <v>3</v>
      </c>
      <c r="H980">
        <v>3</v>
      </c>
      <c r="I980">
        <v>1</v>
      </c>
      <c r="J980">
        <v>3</v>
      </c>
      <c r="K980">
        <v>3</v>
      </c>
      <c r="L980">
        <v>1</v>
      </c>
      <c r="M980">
        <v>0</v>
      </c>
    </row>
    <row r="981" spans="1:13" x14ac:dyDescent="0.2">
      <c r="A981">
        <v>0.91551956724149519</v>
      </c>
      <c r="B981" t="s">
        <v>18</v>
      </c>
      <c r="C981">
        <v>1</v>
      </c>
      <c r="D981">
        <v>1</v>
      </c>
      <c r="E981" s="13">
        <v>0</v>
      </c>
      <c r="F981">
        <v>0</v>
      </c>
      <c r="G981">
        <v>2</v>
      </c>
      <c r="H981">
        <v>4</v>
      </c>
      <c r="I981">
        <v>1</v>
      </c>
      <c r="J981">
        <v>1</v>
      </c>
      <c r="K981">
        <v>3</v>
      </c>
      <c r="L981">
        <v>1</v>
      </c>
      <c r="M981">
        <v>2</v>
      </c>
    </row>
    <row r="982" spans="1:13" x14ac:dyDescent="0.2">
      <c r="A982">
        <v>0.33719295224406387</v>
      </c>
      <c r="B982" t="s">
        <v>15</v>
      </c>
      <c r="C982">
        <v>1</v>
      </c>
      <c r="D982">
        <v>0</v>
      </c>
      <c r="E982" s="13">
        <v>1</v>
      </c>
      <c r="F982">
        <v>3</v>
      </c>
      <c r="G982">
        <v>0</v>
      </c>
      <c r="H982">
        <v>4</v>
      </c>
      <c r="I982">
        <v>1</v>
      </c>
      <c r="J982">
        <v>3</v>
      </c>
      <c r="K982">
        <v>4</v>
      </c>
      <c r="L982">
        <v>1</v>
      </c>
      <c r="M982">
        <v>0</v>
      </c>
    </row>
    <row r="983" spans="1:13" x14ac:dyDescent="0.2">
      <c r="A983">
        <v>0.54278701504769389</v>
      </c>
      <c r="B983" t="s">
        <v>18</v>
      </c>
      <c r="C983">
        <v>0</v>
      </c>
      <c r="D983">
        <v>1</v>
      </c>
      <c r="E983" s="13">
        <v>1</v>
      </c>
      <c r="F983">
        <v>5</v>
      </c>
      <c r="G983">
        <v>3</v>
      </c>
      <c r="H983">
        <v>3</v>
      </c>
      <c r="I983">
        <v>1</v>
      </c>
      <c r="J983">
        <v>4</v>
      </c>
      <c r="K983">
        <v>2</v>
      </c>
      <c r="L983">
        <v>1</v>
      </c>
      <c r="M983">
        <v>0</v>
      </c>
    </row>
    <row r="984" spans="1:13" x14ac:dyDescent="0.2">
      <c r="A984">
        <v>0.50289648696834444</v>
      </c>
      <c r="B984" t="s">
        <v>15</v>
      </c>
      <c r="C984">
        <v>1</v>
      </c>
      <c r="D984">
        <v>1</v>
      </c>
      <c r="E984" s="13">
        <v>0</v>
      </c>
      <c r="F984">
        <v>2</v>
      </c>
      <c r="G984">
        <v>3</v>
      </c>
      <c r="H984">
        <v>0</v>
      </c>
      <c r="I984">
        <v>0</v>
      </c>
      <c r="J984">
        <v>1</v>
      </c>
      <c r="K984">
        <v>1</v>
      </c>
      <c r="L984">
        <v>1</v>
      </c>
      <c r="M984">
        <v>0</v>
      </c>
    </row>
    <row r="985" spans="1:13" x14ac:dyDescent="0.2">
      <c r="A985">
        <v>0.70910772989916016</v>
      </c>
      <c r="B985" t="s">
        <v>18</v>
      </c>
      <c r="C985">
        <v>0</v>
      </c>
      <c r="D985">
        <v>1</v>
      </c>
      <c r="E985" s="13">
        <v>1</v>
      </c>
      <c r="F985">
        <v>2</v>
      </c>
      <c r="G985">
        <v>1</v>
      </c>
      <c r="H985">
        <v>1</v>
      </c>
      <c r="I985">
        <v>1</v>
      </c>
      <c r="J985">
        <v>2</v>
      </c>
      <c r="K985">
        <v>0</v>
      </c>
      <c r="L985">
        <v>1</v>
      </c>
      <c r="M985">
        <v>0</v>
      </c>
    </row>
    <row r="986" spans="1:13" x14ac:dyDescent="0.2">
      <c r="A986">
        <v>0.49445604793070908</v>
      </c>
      <c r="B986" t="s">
        <v>15</v>
      </c>
      <c r="C986">
        <v>0</v>
      </c>
      <c r="D986">
        <v>1</v>
      </c>
      <c r="E986" s="13">
        <v>1</v>
      </c>
      <c r="F986">
        <v>2</v>
      </c>
      <c r="G986">
        <v>2</v>
      </c>
      <c r="H986">
        <v>3</v>
      </c>
      <c r="I986">
        <v>0</v>
      </c>
      <c r="J986">
        <v>2</v>
      </c>
      <c r="K986">
        <v>1</v>
      </c>
      <c r="L986">
        <v>1</v>
      </c>
      <c r="M986">
        <v>0</v>
      </c>
    </row>
    <row r="987" spans="1:13" x14ac:dyDescent="0.2">
      <c r="A987">
        <v>0.84466015391137006</v>
      </c>
      <c r="B987" t="s">
        <v>18</v>
      </c>
      <c r="C987">
        <v>1</v>
      </c>
      <c r="D987">
        <v>0</v>
      </c>
      <c r="E987" s="13">
        <v>1</v>
      </c>
      <c r="F987">
        <v>4</v>
      </c>
      <c r="G987">
        <v>0</v>
      </c>
      <c r="H987">
        <v>4</v>
      </c>
      <c r="I987">
        <v>1</v>
      </c>
      <c r="J987">
        <v>2</v>
      </c>
      <c r="K987">
        <v>0</v>
      </c>
      <c r="L987">
        <v>1</v>
      </c>
      <c r="M987">
        <v>0</v>
      </c>
    </row>
    <row r="988" spans="1:13" x14ac:dyDescent="0.2">
      <c r="A988">
        <v>0.42947060694721562</v>
      </c>
      <c r="B988" t="s">
        <v>15</v>
      </c>
      <c r="C988">
        <v>1</v>
      </c>
      <c r="D988">
        <v>1</v>
      </c>
      <c r="E988" s="13">
        <v>0</v>
      </c>
      <c r="F988">
        <v>5</v>
      </c>
      <c r="G988">
        <v>2</v>
      </c>
      <c r="H988">
        <v>3</v>
      </c>
      <c r="I988">
        <v>1</v>
      </c>
      <c r="J988">
        <v>4</v>
      </c>
      <c r="K988">
        <v>4</v>
      </c>
      <c r="L988">
        <v>1</v>
      </c>
      <c r="M988">
        <v>1</v>
      </c>
    </row>
    <row r="989" spans="1:13" x14ac:dyDescent="0.2">
      <c r="A989">
        <v>0.99710056950272818</v>
      </c>
      <c r="B989" t="s">
        <v>18</v>
      </c>
      <c r="C989">
        <v>1</v>
      </c>
      <c r="D989">
        <v>0</v>
      </c>
      <c r="E989" s="13">
        <v>1</v>
      </c>
      <c r="F989">
        <v>3</v>
      </c>
      <c r="G989">
        <v>1</v>
      </c>
      <c r="H989">
        <v>1</v>
      </c>
      <c r="I989">
        <v>1</v>
      </c>
      <c r="J989">
        <v>2</v>
      </c>
      <c r="K989">
        <v>4</v>
      </c>
      <c r="L989">
        <v>1</v>
      </c>
      <c r="M989">
        <v>1</v>
      </c>
    </row>
    <row r="990" spans="1:13" x14ac:dyDescent="0.2">
      <c r="A990">
        <v>0.29987377420973749</v>
      </c>
      <c r="B990" t="s">
        <v>18</v>
      </c>
      <c r="C990">
        <v>0</v>
      </c>
      <c r="D990">
        <v>1</v>
      </c>
      <c r="E990" s="13">
        <v>1</v>
      </c>
      <c r="F990">
        <v>5</v>
      </c>
      <c r="G990">
        <v>0</v>
      </c>
      <c r="H990">
        <v>1</v>
      </c>
      <c r="I990">
        <v>1</v>
      </c>
      <c r="J990">
        <v>2</v>
      </c>
      <c r="K990">
        <v>4</v>
      </c>
      <c r="L990">
        <v>1</v>
      </c>
      <c r="M990">
        <v>1</v>
      </c>
    </row>
    <row r="991" spans="1:13" x14ac:dyDescent="0.2">
      <c r="A991">
        <v>0.46324886494042394</v>
      </c>
      <c r="B991" t="s">
        <v>18</v>
      </c>
      <c r="C991">
        <v>0</v>
      </c>
      <c r="D991">
        <v>1</v>
      </c>
      <c r="E991" s="13">
        <v>1</v>
      </c>
      <c r="F991">
        <v>4</v>
      </c>
      <c r="G991">
        <v>0</v>
      </c>
      <c r="H991">
        <v>4</v>
      </c>
      <c r="I991">
        <v>0</v>
      </c>
      <c r="J991">
        <v>3</v>
      </c>
      <c r="K991">
        <v>4</v>
      </c>
      <c r="L991">
        <v>1</v>
      </c>
      <c r="M991">
        <v>0</v>
      </c>
    </row>
    <row r="992" spans="1:13" x14ac:dyDescent="0.2">
      <c r="A992">
        <v>0.54668782824765083</v>
      </c>
      <c r="B992" t="s">
        <v>18</v>
      </c>
      <c r="C992">
        <v>1</v>
      </c>
      <c r="D992">
        <v>0</v>
      </c>
      <c r="E992" s="13">
        <v>0</v>
      </c>
      <c r="F992">
        <v>0</v>
      </c>
      <c r="G992">
        <v>2</v>
      </c>
      <c r="H992">
        <v>4</v>
      </c>
      <c r="I992">
        <v>0</v>
      </c>
      <c r="J992">
        <v>2</v>
      </c>
      <c r="K992">
        <v>3</v>
      </c>
      <c r="L992">
        <v>1</v>
      </c>
      <c r="M992">
        <v>2</v>
      </c>
    </row>
    <row r="993" spans="1:13" x14ac:dyDescent="0.2">
      <c r="A993">
        <v>0.91936811663534623</v>
      </c>
      <c r="B993" t="s">
        <v>15</v>
      </c>
      <c r="C993">
        <v>1</v>
      </c>
      <c r="D993">
        <v>0</v>
      </c>
      <c r="E993" s="13">
        <v>1</v>
      </c>
      <c r="F993">
        <v>1</v>
      </c>
      <c r="G993">
        <v>1</v>
      </c>
      <c r="H993">
        <v>3</v>
      </c>
      <c r="I993">
        <v>1</v>
      </c>
      <c r="J993">
        <v>0</v>
      </c>
      <c r="K993">
        <v>2</v>
      </c>
      <c r="L993">
        <v>1</v>
      </c>
      <c r="M993">
        <v>2</v>
      </c>
    </row>
    <row r="994" spans="1:13" x14ac:dyDescent="0.2">
      <c r="A994">
        <v>0.6054388061826268</v>
      </c>
      <c r="B994" t="s">
        <v>15</v>
      </c>
      <c r="C994">
        <v>0</v>
      </c>
      <c r="D994">
        <v>1</v>
      </c>
      <c r="E994" s="13">
        <v>1</v>
      </c>
      <c r="F994">
        <v>2</v>
      </c>
      <c r="G994">
        <v>3</v>
      </c>
      <c r="H994">
        <v>3</v>
      </c>
      <c r="I994">
        <v>0</v>
      </c>
      <c r="J994">
        <v>0</v>
      </c>
      <c r="K994">
        <v>3</v>
      </c>
      <c r="L994">
        <v>1</v>
      </c>
      <c r="M994">
        <v>0</v>
      </c>
    </row>
    <row r="995" spans="1:13" x14ac:dyDescent="0.2">
      <c r="A995">
        <v>0.40879627461144663</v>
      </c>
      <c r="B995" t="s">
        <v>15</v>
      </c>
      <c r="C995">
        <v>1</v>
      </c>
      <c r="D995">
        <v>1</v>
      </c>
      <c r="E995" s="13">
        <v>1</v>
      </c>
      <c r="F995">
        <v>1</v>
      </c>
      <c r="G995">
        <v>3</v>
      </c>
      <c r="H995">
        <v>3</v>
      </c>
      <c r="I995">
        <v>0</v>
      </c>
      <c r="J995">
        <v>3</v>
      </c>
      <c r="K995">
        <v>0</v>
      </c>
      <c r="L995">
        <v>1</v>
      </c>
      <c r="M995">
        <v>0</v>
      </c>
    </row>
    <row r="996" spans="1:13" x14ac:dyDescent="0.2">
      <c r="A996">
        <v>0.73910857867939117</v>
      </c>
      <c r="B996" t="s">
        <v>18</v>
      </c>
      <c r="C996">
        <v>0</v>
      </c>
      <c r="D996">
        <v>1</v>
      </c>
      <c r="E996" s="13">
        <v>1</v>
      </c>
      <c r="F996">
        <v>5</v>
      </c>
      <c r="G996">
        <v>3</v>
      </c>
      <c r="H996">
        <v>3</v>
      </c>
      <c r="I996">
        <v>1</v>
      </c>
      <c r="J996">
        <v>3</v>
      </c>
      <c r="K996">
        <v>1</v>
      </c>
      <c r="L996">
        <v>1</v>
      </c>
      <c r="M996">
        <v>0</v>
      </c>
    </row>
    <row r="997" spans="1:13" x14ac:dyDescent="0.2">
      <c r="A997">
        <v>0.29542854447381983</v>
      </c>
      <c r="B997" t="s">
        <v>15</v>
      </c>
      <c r="C997">
        <v>0</v>
      </c>
      <c r="D997">
        <v>1</v>
      </c>
      <c r="E997" s="13">
        <v>1</v>
      </c>
      <c r="F997" s="2">
        <v>2</v>
      </c>
      <c r="G997">
        <v>2</v>
      </c>
      <c r="H997">
        <v>3</v>
      </c>
      <c r="I997">
        <v>1</v>
      </c>
      <c r="J997">
        <v>2</v>
      </c>
      <c r="K997">
        <v>2</v>
      </c>
      <c r="L997">
        <v>1</v>
      </c>
      <c r="M997">
        <v>0</v>
      </c>
    </row>
    <row r="998" spans="1:13" x14ac:dyDescent="0.2">
      <c r="A998">
        <v>0.31793103270250367</v>
      </c>
      <c r="B998" t="s">
        <v>15</v>
      </c>
      <c r="C998">
        <v>1</v>
      </c>
      <c r="D998">
        <v>1</v>
      </c>
      <c r="E998" s="13">
        <v>1</v>
      </c>
      <c r="F998">
        <v>4</v>
      </c>
      <c r="G998">
        <v>1</v>
      </c>
      <c r="H998">
        <v>3</v>
      </c>
      <c r="I998">
        <v>1</v>
      </c>
      <c r="J998">
        <v>0</v>
      </c>
      <c r="K998">
        <v>2</v>
      </c>
      <c r="L998">
        <v>1</v>
      </c>
      <c r="M998">
        <v>2</v>
      </c>
    </row>
    <row r="999" spans="1:13" x14ac:dyDescent="0.2">
      <c r="A999">
        <v>0.59652029271883122</v>
      </c>
      <c r="B999" t="s">
        <v>15</v>
      </c>
      <c r="C999">
        <v>0</v>
      </c>
      <c r="D999">
        <v>1</v>
      </c>
      <c r="E999" s="13">
        <v>1</v>
      </c>
      <c r="F999">
        <v>2</v>
      </c>
      <c r="G999">
        <v>0</v>
      </c>
      <c r="H999">
        <v>4</v>
      </c>
      <c r="I999">
        <v>1</v>
      </c>
      <c r="J999">
        <v>0</v>
      </c>
      <c r="K999">
        <v>0</v>
      </c>
      <c r="L999">
        <v>1</v>
      </c>
      <c r="M999">
        <v>2</v>
      </c>
    </row>
    <row r="1000" spans="1:13" x14ac:dyDescent="0.2">
      <c r="A1000">
        <v>0.98846808760363358</v>
      </c>
      <c r="B1000" t="s">
        <v>18</v>
      </c>
      <c r="C1000">
        <v>1</v>
      </c>
      <c r="D1000">
        <v>1</v>
      </c>
      <c r="E1000" s="13">
        <v>1</v>
      </c>
      <c r="F1000">
        <v>3</v>
      </c>
      <c r="G1000">
        <v>0</v>
      </c>
      <c r="H1000">
        <v>1</v>
      </c>
      <c r="I1000">
        <v>0</v>
      </c>
      <c r="J1000">
        <v>3</v>
      </c>
      <c r="K1000">
        <v>1</v>
      </c>
      <c r="L1000">
        <v>1</v>
      </c>
      <c r="M1000">
        <v>2</v>
      </c>
    </row>
    <row r="1001" spans="1:13" x14ac:dyDescent="0.2">
      <c r="A1001">
        <v>0.10982268122565075</v>
      </c>
      <c r="B1001" t="s">
        <v>15</v>
      </c>
      <c r="C1001">
        <v>1</v>
      </c>
      <c r="D1001">
        <v>1</v>
      </c>
      <c r="E1001" s="13">
        <v>1</v>
      </c>
      <c r="F1001">
        <v>3</v>
      </c>
      <c r="G1001">
        <v>2</v>
      </c>
      <c r="H1001">
        <v>3</v>
      </c>
      <c r="I1001">
        <v>1</v>
      </c>
      <c r="J1001">
        <v>2</v>
      </c>
      <c r="K1001">
        <v>4</v>
      </c>
      <c r="L1001">
        <v>1</v>
      </c>
      <c r="M1001">
        <v>0</v>
      </c>
    </row>
  </sheetData>
  <autoFilter ref="A1:A1002" xr:uid="{17385A56-C3D2-ED48-BB94-93B9F13B5DE2}"/>
  <sortState xmlns:xlrd2="http://schemas.microsoft.com/office/spreadsheetml/2017/richdata2" ref="O32:O34">
    <sortCondition ref="O32:O3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165B-3C21-4C47-8BA6-632FAD989162}">
  <dimension ref="B3:J57"/>
  <sheetViews>
    <sheetView topLeftCell="A3" workbookViewId="0"/>
  </sheetViews>
  <sheetFormatPr baseColWidth="10" defaultColWidth="22" defaultRowHeight="15" x14ac:dyDescent="0.2"/>
  <cols>
    <col min="2" max="2" width="12.1640625" bestFit="1" customWidth="1"/>
    <col min="3" max="3" width="19.83203125" bestFit="1" customWidth="1"/>
    <col min="4" max="4" width="20.83203125" bestFit="1" customWidth="1"/>
    <col min="5" max="5" width="10" bestFit="1" customWidth="1"/>
    <col min="7" max="7" width="19.83203125" bestFit="1" customWidth="1"/>
    <col min="8" max="8" width="14.83203125" bestFit="1" customWidth="1"/>
    <col min="9" max="9" width="4.1640625" bestFit="1" customWidth="1"/>
    <col min="10" max="10" width="10" bestFit="1" customWidth="1"/>
  </cols>
  <sheetData>
    <row r="3" spans="2:10" x14ac:dyDescent="0.2">
      <c r="B3" s="4" t="s">
        <v>41</v>
      </c>
      <c r="C3" t="s">
        <v>45</v>
      </c>
      <c r="D3" t="s">
        <v>60</v>
      </c>
      <c r="G3" s="4" t="s">
        <v>45</v>
      </c>
      <c r="H3" s="4" t="s">
        <v>43</v>
      </c>
    </row>
    <row r="4" spans="2:10" x14ac:dyDescent="0.2">
      <c r="B4" s="5" t="s">
        <v>18</v>
      </c>
      <c r="C4">
        <v>408</v>
      </c>
      <c r="D4" s="14">
        <v>0.50184501845018448</v>
      </c>
      <c r="G4" s="4" t="s">
        <v>41</v>
      </c>
      <c r="H4" t="s">
        <v>18</v>
      </c>
      <c r="I4" t="s">
        <v>15</v>
      </c>
      <c r="J4" t="s">
        <v>42</v>
      </c>
    </row>
    <row r="5" spans="2:10" x14ac:dyDescent="0.2">
      <c r="B5" s="5" t="s">
        <v>15</v>
      </c>
      <c r="C5">
        <v>405</v>
      </c>
      <c r="D5" s="14">
        <v>0.49815498154981552</v>
      </c>
      <c r="G5" s="5">
        <v>0</v>
      </c>
      <c r="H5">
        <v>104</v>
      </c>
      <c r="I5">
        <v>144</v>
      </c>
      <c r="J5">
        <v>248</v>
      </c>
    </row>
    <row r="6" spans="2:10" x14ac:dyDescent="0.2">
      <c r="B6" s="5" t="s">
        <v>42</v>
      </c>
      <c r="C6">
        <v>813</v>
      </c>
      <c r="D6" s="14">
        <v>1</v>
      </c>
      <c r="G6" s="5">
        <v>1</v>
      </c>
      <c r="H6">
        <v>63</v>
      </c>
      <c r="I6">
        <v>79</v>
      </c>
      <c r="J6">
        <v>142</v>
      </c>
    </row>
    <row r="7" spans="2:10" x14ac:dyDescent="0.2">
      <c r="G7" s="5">
        <v>2</v>
      </c>
      <c r="H7">
        <v>75</v>
      </c>
      <c r="I7">
        <v>66</v>
      </c>
      <c r="J7">
        <v>141</v>
      </c>
    </row>
    <row r="8" spans="2:10" x14ac:dyDescent="0.2">
      <c r="B8" s="22" t="s">
        <v>61</v>
      </c>
      <c r="C8" s="22"/>
      <c r="D8">
        <v>0.50180000000000002</v>
      </c>
      <c r="G8" s="5">
        <v>3</v>
      </c>
      <c r="H8">
        <v>119</v>
      </c>
      <c r="I8">
        <v>100</v>
      </c>
      <c r="J8">
        <v>219</v>
      </c>
    </row>
    <row r="9" spans="2:10" x14ac:dyDescent="0.2">
      <c r="B9" s="22" t="s">
        <v>62</v>
      </c>
      <c r="C9" s="22"/>
      <c r="D9">
        <v>408</v>
      </c>
      <c r="G9" s="5">
        <v>4</v>
      </c>
      <c r="H9">
        <v>47</v>
      </c>
      <c r="I9">
        <v>16</v>
      </c>
      <c r="J9">
        <v>63</v>
      </c>
    </row>
    <row r="10" spans="2:10" x14ac:dyDescent="0.2">
      <c r="G10" s="5" t="s">
        <v>42</v>
      </c>
      <c r="H10">
        <v>408</v>
      </c>
      <c r="I10">
        <v>405</v>
      </c>
      <c r="J10">
        <v>813</v>
      </c>
    </row>
    <row r="11" spans="2:10" x14ac:dyDescent="0.2">
      <c r="B11" s="4" t="s">
        <v>45</v>
      </c>
      <c r="C11" s="4" t="s">
        <v>43</v>
      </c>
    </row>
    <row r="12" spans="2:10" x14ac:dyDescent="0.2">
      <c r="B12" s="4" t="s">
        <v>52</v>
      </c>
      <c r="C12" t="s">
        <v>18</v>
      </c>
      <c r="D12" t="s">
        <v>15</v>
      </c>
      <c r="E12" t="s">
        <v>42</v>
      </c>
      <c r="G12" s="4" t="s">
        <v>45</v>
      </c>
      <c r="H12" s="4" t="s">
        <v>43</v>
      </c>
    </row>
    <row r="13" spans="2:10" x14ac:dyDescent="0.2">
      <c r="B13" s="5">
        <v>0</v>
      </c>
      <c r="C13">
        <v>238</v>
      </c>
      <c r="D13">
        <v>198</v>
      </c>
      <c r="E13">
        <v>436</v>
      </c>
      <c r="G13" s="4" t="s">
        <v>41</v>
      </c>
      <c r="H13" t="s">
        <v>18</v>
      </c>
      <c r="I13" t="s">
        <v>15</v>
      </c>
      <c r="J13" t="s">
        <v>42</v>
      </c>
    </row>
    <row r="14" spans="2:10" x14ac:dyDescent="0.2">
      <c r="B14" s="5">
        <v>1</v>
      </c>
      <c r="C14">
        <v>170</v>
      </c>
      <c r="D14">
        <v>207</v>
      </c>
      <c r="E14">
        <v>377</v>
      </c>
      <c r="G14" s="5">
        <v>0</v>
      </c>
      <c r="H14">
        <v>74</v>
      </c>
      <c r="I14">
        <v>71</v>
      </c>
      <c r="J14">
        <v>145</v>
      </c>
    </row>
    <row r="15" spans="2:10" x14ac:dyDescent="0.2">
      <c r="B15" s="5" t="s">
        <v>42</v>
      </c>
      <c r="C15">
        <v>408</v>
      </c>
      <c r="D15">
        <v>405</v>
      </c>
      <c r="E15">
        <v>813</v>
      </c>
      <c r="G15" s="5">
        <v>1</v>
      </c>
      <c r="H15">
        <v>72</v>
      </c>
      <c r="I15">
        <v>62</v>
      </c>
      <c r="J15">
        <v>134</v>
      </c>
    </row>
    <row r="16" spans="2:10" x14ac:dyDescent="0.2">
      <c r="G16" s="5">
        <v>2</v>
      </c>
      <c r="H16">
        <v>53</v>
      </c>
      <c r="I16">
        <v>46</v>
      </c>
      <c r="J16">
        <v>99</v>
      </c>
    </row>
    <row r="17" spans="2:10" x14ac:dyDescent="0.2">
      <c r="B17" s="4" t="s">
        <v>45</v>
      </c>
      <c r="C17" s="4" t="s">
        <v>43</v>
      </c>
      <c r="G17" s="5">
        <v>3</v>
      </c>
      <c r="H17">
        <v>93</v>
      </c>
      <c r="I17">
        <v>124</v>
      </c>
      <c r="J17">
        <v>217</v>
      </c>
    </row>
    <row r="18" spans="2:10" x14ac:dyDescent="0.2">
      <c r="B18" s="4" t="s">
        <v>53</v>
      </c>
      <c r="C18" t="s">
        <v>18</v>
      </c>
      <c r="D18" t="s">
        <v>15</v>
      </c>
      <c r="E18" t="s">
        <v>42</v>
      </c>
      <c r="G18" s="5">
        <v>4</v>
      </c>
      <c r="H18">
        <v>116</v>
      </c>
      <c r="I18">
        <v>102</v>
      </c>
      <c r="J18">
        <v>218</v>
      </c>
    </row>
    <row r="19" spans="2:10" x14ac:dyDescent="0.2">
      <c r="B19" s="5">
        <v>0</v>
      </c>
      <c r="C19">
        <v>202</v>
      </c>
      <c r="D19">
        <v>202</v>
      </c>
      <c r="E19">
        <v>404</v>
      </c>
      <c r="G19" s="5" t="s">
        <v>42</v>
      </c>
      <c r="H19">
        <v>408</v>
      </c>
      <c r="I19">
        <v>405</v>
      </c>
      <c r="J19">
        <v>813</v>
      </c>
    </row>
    <row r="20" spans="2:10" x14ac:dyDescent="0.2">
      <c r="B20" s="5">
        <v>1</v>
      </c>
      <c r="C20">
        <v>206</v>
      </c>
      <c r="D20">
        <v>203</v>
      </c>
      <c r="E20">
        <v>409</v>
      </c>
    </row>
    <row r="21" spans="2:10" x14ac:dyDescent="0.2">
      <c r="B21" s="5" t="s">
        <v>42</v>
      </c>
      <c r="C21">
        <v>408</v>
      </c>
      <c r="D21">
        <v>405</v>
      </c>
      <c r="E21">
        <v>813</v>
      </c>
      <c r="G21" s="4" t="s">
        <v>45</v>
      </c>
      <c r="H21" s="4" t="s">
        <v>43</v>
      </c>
    </row>
    <row r="22" spans="2:10" x14ac:dyDescent="0.2">
      <c r="G22" s="4" t="s">
        <v>41</v>
      </c>
      <c r="H22" t="s">
        <v>18</v>
      </c>
      <c r="I22" t="s">
        <v>15</v>
      </c>
      <c r="J22" t="s">
        <v>42</v>
      </c>
    </row>
    <row r="23" spans="2:10" x14ac:dyDescent="0.2">
      <c r="B23" s="4" t="s">
        <v>45</v>
      </c>
      <c r="C23" s="4" t="s">
        <v>43</v>
      </c>
      <c r="G23" s="5">
        <v>0</v>
      </c>
      <c r="H23">
        <v>126</v>
      </c>
      <c r="I23">
        <v>125</v>
      </c>
      <c r="J23">
        <v>251</v>
      </c>
    </row>
    <row r="24" spans="2:10" x14ac:dyDescent="0.2">
      <c r="B24" s="4" t="s">
        <v>41</v>
      </c>
      <c r="C24" t="s">
        <v>18</v>
      </c>
      <c r="D24" t="s">
        <v>15</v>
      </c>
      <c r="E24" t="s">
        <v>42</v>
      </c>
      <c r="G24" s="5">
        <v>1</v>
      </c>
      <c r="H24">
        <v>282</v>
      </c>
      <c r="I24">
        <v>280</v>
      </c>
      <c r="J24">
        <v>562</v>
      </c>
    </row>
    <row r="25" spans="2:10" x14ac:dyDescent="0.2">
      <c r="B25" s="5">
        <v>10000</v>
      </c>
      <c r="C25">
        <v>39</v>
      </c>
      <c r="D25">
        <v>25</v>
      </c>
      <c r="E25">
        <v>64</v>
      </c>
      <c r="G25" s="5" t="s">
        <v>42</v>
      </c>
      <c r="H25">
        <v>408</v>
      </c>
      <c r="I25">
        <v>405</v>
      </c>
      <c r="J25">
        <v>813</v>
      </c>
    </row>
    <row r="26" spans="2:10" x14ac:dyDescent="0.2">
      <c r="B26" s="5">
        <v>20000</v>
      </c>
      <c r="C26">
        <v>32</v>
      </c>
      <c r="D26">
        <v>22</v>
      </c>
      <c r="E26">
        <v>54</v>
      </c>
    </row>
    <row r="27" spans="2:10" x14ac:dyDescent="0.2">
      <c r="B27" s="5">
        <v>30000</v>
      </c>
      <c r="C27">
        <v>66</v>
      </c>
      <c r="D27">
        <v>44</v>
      </c>
      <c r="E27">
        <v>110</v>
      </c>
      <c r="G27" s="4" t="s">
        <v>45</v>
      </c>
      <c r="H27" s="4" t="s">
        <v>43</v>
      </c>
    </row>
    <row r="28" spans="2:10" x14ac:dyDescent="0.2">
      <c r="B28" s="5">
        <v>40000</v>
      </c>
      <c r="C28">
        <v>55</v>
      </c>
      <c r="D28">
        <v>76</v>
      </c>
      <c r="E28">
        <v>131</v>
      </c>
      <c r="G28" s="4" t="s">
        <v>41</v>
      </c>
      <c r="H28" t="s">
        <v>18</v>
      </c>
      <c r="I28" t="s">
        <v>15</v>
      </c>
      <c r="J28" t="s">
        <v>42</v>
      </c>
    </row>
    <row r="29" spans="2:10" x14ac:dyDescent="0.2">
      <c r="B29" s="5">
        <v>50000</v>
      </c>
      <c r="C29">
        <v>15</v>
      </c>
      <c r="D29">
        <v>17</v>
      </c>
      <c r="E29">
        <v>32</v>
      </c>
      <c r="G29" s="5">
        <v>0</v>
      </c>
      <c r="H29">
        <v>79</v>
      </c>
      <c r="I29">
        <v>123</v>
      </c>
      <c r="J29">
        <v>202</v>
      </c>
    </row>
    <row r="30" spans="2:10" x14ac:dyDescent="0.2">
      <c r="B30" s="5">
        <v>60000</v>
      </c>
      <c r="C30">
        <v>62</v>
      </c>
      <c r="D30">
        <v>70</v>
      </c>
      <c r="E30">
        <v>132</v>
      </c>
      <c r="G30" s="5">
        <v>1</v>
      </c>
      <c r="H30">
        <v>88</v>
      </c>
      <c r="I30">
        <v>134</v>
      </c>
      <c r="J30">
        <v>222</v>
      </c>
    </row>
    <row r="31" spans="2:10" x14ac:dyDescent="0.2">
      <c r="B31" s="5">
        <v>70000</v>
      </c>
      <c r="C31">
        <v>46</v>
      </c>
      <c r="D31">
        <v>57</v>
      </c>
      <c r="E31">
        <v>103</v>
      </c>
      <c r="G31" s="5">
        <v>2</v>
      </c>
      <c r="H31">
        <v>171</v>
      </c>
      <c r="I31">
        <v>102</v>
      </c>
      <c r="J31">
        <v>273</v>
      </c>
    </row>
    <row r="32" spans="2:10" x14ac:dyDescent="0.2">
      <c r="B32" s="5">
        <v>80000</v>
      </c>
      <c r="C32">
        <v>43</v>
      </c>
      <c r="D32">
        <v>30</v>
      </c>
      <c r="E32">
        <v>73</v>
      </c>
      <c r="G32" s="5">
        <v>3</v>
      </c>
      <c r="H32">
        <v>40</v>
      </c>
      <c r="I32">
        <v>27</v>
      </c>
      <c r="J32">
        <v>67</v>
      </c>
    </row>
    <row r="33" spans="2:10" x14ac:dyDescent="0.2">
      <c r="B33" s="5">
        <v>90000</v>
      </c>
      <c r="C33">
        <v>7</v>
      </c>
      <c r="D33">
        <v>19</v>
      </c>
      <c r="E33">
        <v>26</v>
      </c>
      <c r="G33" s="5">
        <v>4</v>
      </c>
      <c r="H33">
        <v>30</v>
      </c>
      <c r="I33">
        <v>19</v>
      </c>
      <c r="J33">
        <v>49</v>
      </c>
    </row>
    <row r="34" spans="2:10" x14ac:dyDescent="0.2">
      <c r="B34" s="5">
        <v>100000</v>
      </c>
      <c r="C34">
        <v>13</v>
      </c>
      <c r="D34">
        <v>8</v>
      </c>
      <c r="E34">
        <v>21</v>
      </c>
      <c r="G34" s="5" t="s">
        <v>42</v>
      </c>
      <c r="H34">
        <v>408</v>
      </c>
      <c r="I34">
        <v>405</v>
      </c>
      <c r="J34">
        <v>813</v>
      </c>
    </row>
    <row r="35" spans="2:10" x14ac:dyDescent="0.2">
      <c r="B35" s="5">
        <v>110000</v>
      </c>
      <c r="C35">
        <v>7</v>
      </c>
      <c r="D35">
        <v>7</v>
      </c>
      <c r="E35">
        <v>14</v>
      </c>
    </row>
    <row r="36" spans="2:10" x14ac:dyDescent="0.2">
      <c r="B36" s="5">
        <v>120000</v>
      </c>
      <c r="C36">
        <v>6</v>
      </c>
      <c r="D36">
        <v>10</v>
      </c>
      <c r="E36">
        <v>16</v>
      </c>
      <c r="G36" s="4" t="s">
        <v>45</v>
      </c>
      <c r="H36" s="4" t="s">
        <v>43</v>
      </c>
    </row>
    <row r="37" spans="2:10" x14ac:dyDescent="0.2">
      <c r="B37" s="5">
        <v>130000</v>
      </c>
      <c r="C37">
        <v>14</v>
      </c>
      <c r="D37">
        <v>14</v>
      </c>
      <c r="E37">
        <v>28</v>
      </c>
      <c r="G37" s="4" t="s">
        <v>41</v>
      </c>
      <c r="H37" t="s">
        <v>18</v>
      </c>
      <c r="I37" t="s">
        <v>15</v>
      </c>
      <c r="J37" t="s">
        <v>42</v>
      </c>
    </row>
    <row r="38" spans="2:10" x14ac:dyDescent="0.2">
      <c r="B38" s="5">
        <v>150000</v>
      </c>
      <c r="C38">
        <v>1</v>
      </c>
      <c r="D38">
        <v>3</v>
      </c>
      <c r="E38">
        <v>4</v>
      </c>
      <c r="G38" s="5">
        <v>0</v>
      </c>
      <c r="H38">
        <v>134</v>
      </c>
      <c r="I38">
        <v>171</v>
      </c>
      <c r="J38">
        <v>305</v>
      </c>
    </row>
    <row r="39" spans="2:10" x14ac:dyDescent="0.2">
      <c r="B39" s="5">
        <v>160000</v>
      </c>
      <c r="D39">
        <v>3</v>
      </c>
      <c r="E39">
        <v>3</v>
      </c>
      <c r="G39" s="5">
        <v>1</v>
      </c>
      <c r="H39">
        <v>73</v>
      </c>
      <c r="I39">
        <v>67</v>
      </c>
      <c r="J39">
        <v>140</v>
      </c>
    </row>
    <row r="40" spans="2:10" x14ac:dyDescent="0.2">
      <c r="B40" s="5">
        <v>170000</v>
      </c>
      <c r="C40">
        <v>2</v>
      </c>
      <c r="E40">
        <v>2</v>
      </c>
      <c r="G40" s="5">
        <v>2</v>
      </c>
      <c r="H40">
        <v>51</v>
      </c>
      <c r="I40">
        <v>75</v>
      </c>
      <c r="J40">
        <v>126</v>
      </c>
    </row>
    <row r="41" spans="2:10" x14ac:dyDescent="0.2">
      <c r="B41" s="5" t="s">
        <v>42</v>
      </c>
      <c r="C41">
        <v>408</v>
      </c>
      <c r="D41">
        <v>405</v>
      </c>
      <c r="E41">
        <v>813</v>
      </c>
      <c r="G41" s="5">
        <v>3</v>
      </c>
      <c r="H41">
        <v>92</v>
      </c>
      <c r="I41">
        <v>66</v>
      </c>
      <c r="J41">
        <v>158</v>
      </c>
    </row>
    <row r="42" spans="2:10" x14ac:dyDescent="0.2">
      <c r="G42" s="5">
        <v>4</v>
      </c>
      <c r="H42">
        <v>58</v>
      </c>
      <c r="I42">
        <v>26</v>
      </c>
      <c r="J42">
        <v>84</v>
      </c>
    </row>
    <row r="43" spans="2:10" x14ac:dyDescent="0.2">
      <c r="B43" s="4" t="s">
        <v>45</v>
      </c>
      <c r="C43" s="4" t="s">
        <v>43</v>
      </c>
      <c r="G43" s="5" t="s">
        <v>42</v>
      </c>
      <c r="H43">
        <v>408</v>
      </c>
      <c r="I43">
        <v>405</v>
      </c>
      <c r="J43">
        <v>813</v>
      </c>
    </row>
    <row r="44" spans="2:10" x14ac:dyDescent="0.2">
      <c r="B44" s="4" t="s">
        <v>41</v>
      </c>
      <c r="C44" t="s">
        <v>18</v>
      </c>
      <c r="D44" t="s">
        <v>15</v>
      </c>
      <c r="E44" t="s">
        <v>42</v>
      </c>
    </row>
    <row r="45" spans="2:10" x14ac:dyDescent="0.2">
      <c r="B45" s="5">
        <v>0</v>
      </c>
      <c r="C45">
        <v>112</v>
      </c>
      <c r="D45">
        <v>118</v>
      </c>
      <c r="E45">
        <v>230</v>
      </c>
      <c r="G45" s="4" t="s">
        <v>45</v>
      </c>
      <c r="H45" s="4" t="s">
        <v>43</v>
      </c>
    </row>
    <row r="46" spans="2:10" x14ac:dyDescent="0.2">
      <c r="B46" s="5">
        <v>1</v>
      </c>
      <c r="C46">
        <v>56</v>
      </c>
      <c r="D46">
        <v>84</v>
      </c>
      <c r="E46">
        <v>140</v>
      </c>
      <c r="G46" s="4" t="s">
        <v>41</v>
      </c>
      <c r="H46" t="s">
        <v>18</v>
      </c>
      <c r="I46" t="s">
        <v>15</v>
      </c>
      <c r="J46" t="s">
        <v>42</v>
      </c>
    </row>
    <row r="47" spans="2:10" x14ac:dyDescent="0.2">
      <c r="B47" s="5">
        <v>2</v>
      </c>
      <c r="C47">
        <v>89</v>
      </c>
      <c r="D47">
        <v>79</v>
      </c>
      <c r="E47">
        <v>168</v>
      </c>
      <c r="G47" s="5">
        <v>0</v>
      </c>
      <c r="H47">
        <v>124</v>
      </c>
      <c r="I47">
        <v>122</v>
      </c>
      <c r="J47">
        <v>246</v>
      </c>
    </row>
    <row r="48" spans="2:10" x14ac:dyDescent="0.2">
      <c r="B48" s="5">
        <v>3</v>
      </c>
      <c r="C48">
        <v>47</v>
      </c>
      <c r="D48">
        <v>62</v>
      </c>
      <c r="E48">
        <v>109</v>
      </c>
      <c r="G48" s="5">
        <v>1</v>
      </c>
      <c r="H48">
        <v>222</v>
      </c>
      <c r="I48">
        <v>189</v>
      </c>
      <c r="J48">
        <v>411</v>
      </c>
    </row>
    <row r="49" spans="2:10" x14ac:dyDescent="0.2">
      <c r="B49" s="5">
        <v>4</v>
      </c>
      <c r="C49">
        <v>55</v>
      </c>
      <c r="D49">
        <v>47</v>
      </c>
      <c r="E49">
        <v>102</v>
      </c>
      <c r="G49" s="5">
        <v>2</v>
      </c>
      <c r="H49">
        <v>62</v>
      </c>
      <c r="I49">
        <v>94</v>
      </c>
      <c r="J49">
        <v>156</v>
      </c>
    </row>
    <row r="50" spans="2:10" x14ac:dyDescent="0.2">
      <c r="B50" s="5">
        <v>5</v>
      </c>
      <c r="C50">
        <v>49</v>
      </c>
      <c r="D50">
        <v>15</v>
      </c>
      <c r="E50">
        <v>64</v>
      </c>
      <c r="G50" s="5" t="s">
        <v>42</v>
      </c>
      <c r="H50">
        <v>408</v>
      </c>
      <c r="I50">
        <v>405</v>
      </c>
      <c r="J50">
        <v>813</v>
      </c>
    </row>
    <row r="51" spans="2:10" x14ac:dyDescent="0.2">
      <c r="B51" s="5" t="s">
        <v>42</v>
      </c>
      <c r="C51">
        <v>408</v>
      </c>
      <c r="D51">
        <v>405</v>
      </c>
      <c r="E51">
        <v>813</v>
      </c>
    </row>
    <row r="52" spans="2:10" x14ac:dyDescent="0.2">
      <c r="G52" s="4" t="s">
        <v>45</v>
      </c>
      <c r="H52" s="4" t="s">
        <v>43</v>
      </c>
    </row>
    <row r="53" spans="2:10" x14ac:dyDescent="0.2">
      <c r="G53" s="4" t="s">
        <v>41</v>
      </c>
      <c r="H53" t="s">
        <v>18</v>
      </c>
      <c r="I53" t="s">
        <v>15</v>
      </c>
      <c r="J53" t="s">
        <v>42</v>
      </c>
    </row>
    <row r="54" spans="2:10" x14ac:dyDescent="0.2">
      <c r="G54" s="5">
        <v>0</v>
      </c>
      <c r="H54">
        <v>224</v>
      </c>
      <c r="I54">
        <v>202</v>
      </c>
      <c r="J54">
        <v>426</v>
      </c>
    </row>
    <row r="55" spans="2:10" x14ac:dyDescent="0.2">
      <c r="G55" s="5">
        <v>1</v>
      </c>
      <c r="H55">
        <v>59</v>
      </c>
      <c r="I55">
        <v>29</v>
      </c>
      <c r="J55">
        <v>88</v>
      </c>
    </row>
    <row r="56" spans="2:10" x14ac:dyDescent="0.2">
      <c r="G56" s="5">
        <v>2</v>
      </c>
      <c r="H56">
        <v>125</v>
      </c>
      <c r="I56">
        <v>174</v>
      </c>
      <c r="J56">
        <v>299</v>
      </c>
    </row>
    <row r="57" spans="2:10" x14ac:dyDescent="0.2">
      <c r="G57" s="5" t="s">
        <v>42</v>
      </c>
      <c r="H57">
        <v>408</v>
      </c>
      <c r="I57">
        <v>405</v>
      </c>
      <c r="J57">
        <v>813</v>
      </c>
    </row>
  </sheetData>
  <mergeCells count="2">
    <mergeCell ref="B8:C8"/>
    <mergeCell ref="B9:C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43971-52C8-B544-A6EF-F0E508124630}">
  <dimension ref="A1:AT799"/>
  <sheetViews>
    <sheetView topLeftCell="D1" workbookViewId="0">
      <selection activeCell="Q48" sqref="Q48"/>
    </sheetView>
  </sheetViews>
  <sheetFormatPr baseColWidth="10" defaultColWidth="19.5" defaultRowHeight="15" x14ac:dyDescent="0.2"/>
  <cols>
    <col min="10" max="10" width="19.5" customWidth="1"/>
    <col min="16" max="16" width="21" customWidth="1"/>
    <col min="23" max="46" width="0" hidden="1" customWidth="1"/>
  </cols>
  <sheetData>
    <row r="1" spans="1:46" x14ac:dyDescent="0.2">
      <c r="A1" t="s">
        <v>12</v>
      </c>
      <c r="B1" t="s">
        <v>52</v>
      </c>
      <c r="C1" t="s">
        <v>53</v>
      </c>
      <c r="D1" t="s">
        <v>68</v>
      </c>
      <c r="E1" t="s">
        <v>4</v>
      </c>
      <c r="F1" t="s">
        <v>54</v>
      </c>
      <c r="G1" t="s">
        <v>55</v>
      </c>
      <c r="H1" t="s">
        <v>57</v>
      </c>
      <c r="I1" t="s">
        <v>8</v>
      </c>
      <c r="J1" t="s">
        <v>56</v>
      </c>
      <c r="K1" t="s">
        <v>58</v>
      </c>
      <c r="L1" t="s">
        <v>59</v>
      </c>
      <c r="N1" s="23" t="s">
        <v>99</v>
      </c>
      <c r="O1" s="23"/>
      <c r="P1" s="23"/>
      <c r="W1" t="s">
        <v>69</v>
      </c>
      <c r="X1" t="s">
        <v>71</v>
      </c>
      <c r="Y1" t="s">
        <v>70</v>
      </c>
      <c r="Z1" t="s">
        <v>72</v>
      </c>
      <c r="AA1" t="s">
        <v>73</v>
      </c>
      <c r="AB1" t="s">
        <v>74</v>
      </c>
      <c r="AC1" s="8" t="s">
        <v>75</v>
      </c>
      <c r="AD1" t="s">
        <v>76</v>
      </c>
      <c r="AE1" t="s">
        <v>77</v>
      </c>
      <c r="AF1" s="8" t="s">
        <v>78</v>
      </c>
      <c r="AG1" t="s">
        <v>79</v>
      </c>
      <c r="AH1" t="s">
        <v>80</v>
      </c>
      <c r="AI1" t="s">
        <v>81</v>
      </c>
      <c r="AJ1" t="s">
        <v>82</v>
      </c>
      <c r="AK1" t="s">
        <v>83</v>
      </c>
      <c r="AL1" t="s">
        <v>84</v>
      </c>
      <c r="AM1" t="s">
        <v>85</v>
      </c>
      <c r="AN1" t="s">
        <v>86</v>
      </c>
      <c r="AO1" t="s">
        <v>87</v>
      </c>
      <c r="AP1" t="s">
        <v>88</v>
      </c>
      <c r="AQ1" t="s">
        <v>89</v>
      </c>
      <c r="AR1" t="s">
        <v>90</v>
      </c>
    </row>
    <row r="2" spans="1:46" x14ac:dyDescent="0.2">
      <c r="A2" t="s">
        <v>18</v>
      </c>
      <c r="B2">
        <v>0</v>
      </c>
      <c r="C2">
        <v>0</v>
      </c>
      <c r="D2">
        <v>0</v>
      </c>
      <c r="E2">
        <v>1</v>
      </c>
      <c r="F2">
        <v>0</v>
      </c>
      <c r="G2">
        <v>4</v>
      </c>
      <c r="H2">
        <v>1</v>
      </c>
      <c r="I2">
        <v>0</v>
      </c>
      <c r="J2">
        <v>0</v>
      </c>
      <c r="K2">
        <v>0</v>
      </c>
      <c r="L2">
        <v>0</v>
      </c>
      <c r="N2" s="4" t="s">
        <v>104</v>
      </c>
      <c r="O2" t="s">
        <v>45</v>
      </c>
      <c r="P2" t="s">
        <v>60</v>
      </c>
      <c r="S2" s="4" t="s">
        <v>6</v>
      </c>
      <c r="T2" s="4" t="s">
        <v>43</v>
      </c>
      <c r="W2">
        <f>_xlfn.XLOOKUP(B2, $N$9:$N$10, $O$9:$O$10)</f>
        <v>0.59004739336492895</v>
      </c>
      <c r="X2">
        <f>_xlfn.XLOOKUP(B2, $N$9:$N$10, $P$9:$P$10)</f>
        <v>0.48138297872340424</v>
      </c>
      <c r="Y2">
        <f>_xlfn.XLOOKUP(C2, $N$15:$N$16, $O$15:$O$16)</f>
        <v>0.47867298578199052</v>
      </c>
      <c r="Z2">
        <f>_xlfn.XLOOKUP(C2, $N$15:$N$16, $P$15:$P$16)</f>
        <v>0.50797872340425532</v>
      </c>
      <c r="AA2">
        <f>_xlfn.XLOOKUP(D2, $N$21:$N$23, $O$21:$O$23)</f>
        <v>0.45971563981042651</v>
      </c>
      <c r="AB2">
        <f>_xlfn.XLOOKUP(D2, $N$21:$N$23, $P$21:$P$23)</f>
        <v>0.42819148936170215</v>
      </c>
      <c r="AC2">
        <f>_xlfn.XLOOKUP(E2, $N$28:$N$33, $O$28:$O$33)</f>
        <v>0.15402843601895735</v>
      </c>
      <c r="AD2">
        <f>_xlfn.XLOOKUP(E2, $N$28:$N$33, $P$28:$P$33)</f>
        <v>0.19148936170212766</v>
      </c>
      <c r="AE2">
        <f>_xlfn.XLOOKUP(F2, $N$38:$N$42, $O$38:$O$42)</f>
        <v>0.25118483412322273</v>
      </c>
      <c r="AF2">
        <f>_xlfn.XLOOKUP(F2, $N$38:$N$42, $P$38:$P$42)</f>
        <v>0.35106382978723405</v>
      </c>
      <c r="AG2">
        <f>_xlfn.XLOOKUP(G2, $S$4:$S$8, $T$4:$T$8)</f>
        <v>0.27014218009478674</v>
      </c>
      <c r="AH2">
        <f>_xlfn.XLOOKUP(G2, $S$4:$S$8, $U$4:$U$8)</f>
        <v>0.2473404255319149</v>
      </c>
      <c r="AI2">
        <f>_xlfn.XLOOKUP(H2, $S$13:$S$14, $T$13:$T$14)</f>
        <v>0.69194312796208535</v>
      </c>
      <c r="AJ2">
        <f>_xlfn.XLOOKUP(H2, $S$13:$S$14, $U$13:$U$14)</f>
        <v>0.67819148936170215</v>
      </c>
      <c r="AK2">
        <f>_xlfn.XLOOKUP(I2, $S$19:$S$23, $T$19:$T$23)</f>
        <v>0.2014218009478673</v>
      </c>
      <c r="AL2">
        <f>_xlfn.XLOOKUP(I2, $S$19:$S$23, $U$19:$U$23)</f>
        <v>0.3271276595744681</v>
      </c>
      <c r="AM2">
        <f>_xlfn.XLOOKUP(J2, $S$28:$S$32, $T$28:$T$32)</f>
        <v>0.33649289099526064</v>
      </c>
      <c r="AN2">
        <f>_xlfn.XLOOKUP(J2, $S$28:$S$32, $U$28:$U$32)</f>
        <v>0.42553191489361702</v>
      </c>
      <c r="AO2">
        <f>_xlfn.XLOOKUP(K2, $S$37:$S$39, $T$37:$T$39)</f>
        <v>0.29857819905213268</v>
      </c>
      <c r="AP2">
        <f>_xlfn.XLOOKUP(K2, $S$37:$S$39, $U$37:$U$39)</f>
        <v>0.30053191489361702</v>
      </c>
      <c r="AQ2">
        <f>_xlfn.XLOOKUP(L2, $S$44:$S$46, $T$44:$T$46)</f>
        <v>0.54028436018957349</v>
      </c>
      <c r="AR2">
        <f>_xlfn.XLOOKUP(L2, $S$44:$S$46, $U$44:$U$46)</f>
        <v>0.51063829787234039</v>
      </c>
      <c r="AS2" s="12">
        <v>0</v>
      </c>
      <c r="AT2">
        <f>PRODUCT(0.4712,X2,Z2,  AB2, AD2, AF2, AH2, AJ2, AL2, AN2, AP2, AR2 )</f>
        <v>1.1885326827445352E-5</v>
      </c>
    </row>
    <row r="3" spans="1:46" x14ac:dyDescent="0.2">
      <c r="A3" t="s">
        <v>18</v>
      </c>
      <c r="B3">
        <v>0</v>
      </c>
      <c r="C3">
        <v>1</v>
      </c>
      <c r="D3">
        <v>0</v>
      </c>
      <c r="E3">
        <v>3</v>
      </c>
      <c r="F3">
        <v>3</v>
      </c>
      <c r="G3">
        <v>0</v>
      </c>
      <c r="H3">
        <v>1</v>
      </c>
      <c r="I3">
        <v>1</v>
      </c>
      <c r="J3">
        <v>0</v>
      </c>
      <c r="K3">
        <v>0</v>
      </c>
      <c r="L3">
        <v>0</v>
      </c>
      <c r="N3" s="5" t="s">
        <v>18</v>
      </c>
      <c r="O3">
        <v>422</v>
      </c>
      <c r="P3" s="14">
        <v>0.52882205513784464</v>
      </c>
      <c r="Q3" s="23"/>
      <c r="R3" s="23"/>
      <c r="S3" s="4" t="s">
        <v>41</v>
      </c>
      <c r="T3" t="s">
        <v>18</v>
      </c>
      <c r="U3" t="s">
        <v>15</v>
      </c>
      <c r="V3" t="s">
        <v>42</v>
      </c>
      <c r="W3">
        <f t="shared" ref="W3:W66" si="0">_xlfn.XLOOKUP(B3, $N$9:$N$10, $O$9:$O$10)</f>
        <v>0.59004739336492895</v>
      </c>
      <c r="X3">
        <f t="shared" ref="X3:X66" si="1">_xlfn.XLOOKUP(B3, $N$9:$N$10, $P$9:$P$10)</f>
        <v>0.48138297872340424</v>
      </c>
      <c r="Y3">
        <f t="shared" ref="Y3:Y66" si="2">_xlfn.XLOOKUP(C3, $N$15:$N$16, $O$15:$O$16)</f>
        <v>0.52132701421800953</v>
      </c>
      <c r="Z3">
        <f t="shared" ref="Z3:Z66" si="3">_xlfn.XLOOKUP(C3, $N$15:$N$16, $P$15:$P$16)</f>
        <v>0.49202127659574468</v>
      </c>
      <c r="AA3">
        <f t="shared" ref="AA3:AA66" si="4">_xlfn.XLOOKUP(D3, $N$21:$N$23, $O$21:$O$23)</f>
        <v>0.45971563981042651</v>
      </c>
      <c r="AB3">
        <f t="shared" ref="AB3:AB66" si="5">_xlfn.XLOOKUP(D3, $N$21:$N$23, $P$21:$P$23)</f>
        <v>0.42819148936170215</v>
      </c>
      <c r="AC3">
        <f t="shared" ref="AC3:AC66" si="6">_xlfn.XLOOKUP(E3, $N$28:$N$33, $O$28:$O$33)</f>
        <v>0.10900473933649289</v>
      </c>
      <c r="AD3">
        <f t="shared" ref="AD3:AD66" si="7">_xlfn.XLOOKUP(E3, $N$28:$N$33, $P$28:$P$33)</f>
        <v>0.15691489361702127</v>
      </c>
      <c r="AE3">
        <f t="shared" ref="AE3:AE66" si="8">_xlfn.XLOOKUP(F3, $N$38:$N$42, $O$38:$O$42)</f>
        <v>0.28672985781990523</v>
      </c>
      <c r="AF3">
        <f t="shared" ref="AF3:AF66" si="9">_xlfn.XLOOKUP(F3, $N$38:$N$42, $P$38:$P$42)</f>
        <v>0.23404255319148937</v>
      </c>
      <c r="AG3">
        <f t="shared" ref="AG3:AG66" si="10">_xlfn.XLOOKUP(G3, $S$4:$S$8, $T$4:$T$8)</f>
        <v>0.18009478672985782</v>
      </c>
      <c r="AH3">
        <f t="shared" ref="AH3:AH66" si="11">_xlfn.XLOOKUP(G3, $S$4:$S$8, $U$4:$U$8)</f>
        <v>0.19414893617021275</v>
      </c>
      <c r="AI3">
        <f t="shared" ref="AI3:AI66" si="12">_xlfn.XLOOKUP(H3, $S$13:$S$14, $T$13:$T$14)</f>
        <v>0.69194312796208535</v>
      </c>
      <c r="AJ3">
        <f t="shared" ref="AJ3:AJ66" si="13">_xlfn.XLOOKUP(H3, $S$13:$S$14, $U$13:$U$14)</f>
        <v>0.67819148936170215</v>
      </c>
      <c r="AK3">
        <f t="shared" ref="AK3:AK66" si="14">_xlfn.XLOOKUP(I3, $S$19:$S$23, $T$19:$T$23)</f>
        <v>0.21800947867298578</v>
      </c>
      <c r="AL3">
        <f t="shared" ref="AL3:AL66" si="15">_xlfn.XLOOKUP(I3, $S$19:$S$23, $U$19:$U$23)</f>
        <v>0.31914893617021278</v>
      </c>
      <c r="AM3">
        <f t="shared" ref="AM3:AM66" si="16">_xlfn.XLOOKUP(J3, $S$28:$S$32, $T$28:$T$32)</f>
        <v>0.33649289099526064</v>
      </c>
      <c r="AN3">
        <f t="shared" ref="AN3:AN66" si="17">_xlfn.XLOOKUP(J3, $S$28:$S$32, $U$28:$U$32)</f>
        <v>0.42553191489361702</v>
      </c>
      <c r="AO3">
        <f t="shared" ref="AO3:AO66" si="18">_xlfn.XLOOKUP(K3, $S$37:$S$39, $T$37:$T$39)</f>
        <v>0.29857819905213268</v>
      </c>
      <c r="AP3">
        <f t="shared" ref="AP3:AP66" si="19">_xlfn.XLOOKUP(K3, $S$37:$S$39, $U$37:$U$39)</f>
        <v>0.30053191489361702</v>
      </c>
      <c r="AQ3">
        <f t="shared" ref="AQ3:AQ66" si="20">_xlfn.XLOOKUP(L3, $S$44:$S$46, $T$44:$T$46)</f>
        <v>0.54028436018957349</v>
      </c>
      <c r="AR3">
        <f t="shared" ref="AR3:AR66" si="21">_xlfn.XLOOKUP(L3, $S$44:$S$46, $U$44:$U$46)</f>
        <v>0.51063829787234039</v>
      </c>
      <c r="AS3" s="12">
        <f t="shared" ref="AS3:AS66" si="22">PRODUCT(0.5288, W3, Y3, AA3, AC3, AE3, AG3, AI3, AK3, AM3, AO3, AQ3)</f>
        <v>3.4466680101375325E-6</v>
      </c>
      <c r="AT3">
        <f t="shared" ref="AT3:AT66" si="23">PRODUCT(0.4712,X3,Z3,  AB3, AD3, AF3, AH3, AJ3, AL3, AN3, AP3, AR3 )</f>
        <v>4.8160811059733653E-6</v>
      </c>
    </row>
    <row r="4" spans="1:46" x14ac:dyDescent="0.2">
      <c r="A4" t="s">
        <v>18</v>
      </c>
      <c r="B4">
        <v>0</v>
      </c>
      <c r="C4">
        <v>1</v>
      </c>
      <c r="D4">
        <v>1</v>
      </c>
      <c r="E4">
        <v>5</v>
      </c>
      <c r="F4">
        <v>3</v>
      </c>
      <c r="G4">
        <v>3</v>
      </c>
      <c r="H4">
        <v>0</v>
      </c>
      <c r="I4">
        <v>2</v>
      </c>
      <c r="J4">
        <v>2</v>
      </c>
      <c r="K4">
        <v>0</v>
      </c>
      <c r="L4">
        <v>1</v>
      </c>
      <c r="N4" s="5" t="s">
        <v>15</v>
      </c>
      <c r="O4">
        <v>376</v>
      </c>
      <c r="P4" s="14">
        <v>0.47117794486215536</v>
      </c>
      <c r="Q4" s="11"/>
      <c r="R4" s="11"/>
      <c r="S4" s="5">
        <v>0</v>
      </c>
      <c r="T4" s="14">
        <v>0.18009478672985782</v>
      </c>
      <c r="U4" s="14">
        <v>0.19414893617021275</v>
      </c>
      <c r="V4" s="14">
        <v>0.18671679197994986</v>
      </c>
      <c r="W4">
        <f t="shared" si="0"/>
        <v>0.59004739336492895</v>
      </c>
      <c r="X4">
        <f t="shared" si="1"/>
        <v>0.48138297872340424</v>
      </c>
      <c r="Y4">
        <f t="shared" si="2"/>
        <v>0.52132701421800953</v>
      </c>
      <c r="Z4">
        <f t="shared" si="3"/>
        <v>0.49202127659574468</v>
      </c>
      <c r="AA4">
        <f t="shared" si="4"/>
        <v>0.53554502369668244</v>
      </c>
      <c r="AB4">
        <f t="shared" si="5"/>
        <v>0.56382978723404253</v>
      </c>
      <c r="AC4">
        <f t="shared" si="6"/>
        <v>0.11848341232227488</v>
      </c>
      <c r="AD4">
        <f t="shared" si="7"/>
        <v>3.4574468085106384E-2</v>
      </c>
      <c r="AE4">
        <f t="shared" si="8"/>
        <v>0.28672985781990523</v>
      </c>
      <c r="AF4">
        <f t="shared" si="9"/>
        <v>0.23404255319148937</v>
      </c>
      <c r="AG4">
        <f t="shared" si="10"/>
        <v>0.24407582938388625</v>
      </c>
      <c r="AH4">
        <f t="shared" si="11"/>
        <v>0.30851063829787234</v>
      </c>
      <c r="AI4">
        <f t="shared" si="12"/>
        <v>0.30805687203791471</v>
      </c>
      <c r="AJ4">
        <f t="shared" si="13"/>
        <v>0.32180851063829785</v>
      </c>
      <c r="AK4">
        <f t="shared" si="14"/>
        <v>0.41943127962085308</v>
      </c>
      <c r="AL4">
        <f t="shared" si="15"/>
        <v>0.25797872340425532</v>
      </c>
      <c r="AM4">
        <f t="shared" si="16"/>
        <v>0.13033175355450238</v>
      </c>
      <c r="AN4">
        <f t="shared" si="17"/>
        <v>0.19680851063829788</v>
      </c>
      <c r="AO4">
        <f t="shared" si="18"/>
        <v>0.29857819905213268</v>
      </c>
      <c r="AP4">
        <f t="shared" si="19"/>
        <v>0.30053191489361702</v>
      </c>
      <c r="AQ4">
        <f t="shared" si="20"/>
        <v>0.14218009478672985</v>
      </c>
      <c r="AR4">
        <f t="shared" si="21"/>
        <v>6.6489361702127658E-2</v>
      </c>
      <c r="AS4" s="12">
        <f t="shared" si="22"/>
        <v>5.1639098988620565E-7</v>
      </c>
      <c r="AT4">
        <f t="shared" si="23"/>
        <v>5.1288080074732699E-8</v>
      </c>
    </row>
    <row r="5" spans="1:46" x14ac:dyDescent="0.2">
      <c r="A5" t="s">
        <v>15</v>
      </c>
      <c r="B5">
        <v>1</v>
      </c>
      <c r="C5">
        <v>1</v>
      </c>
      <c r="D5">
        <v>1</v>
      </c>
      <c r="E5">
        <v>0</v>
      </c>
      <c r="F5">
        <v>0</v>
      </c>
      <c r="G5">
        <v>3</v>
      </c>
      <c r="H5">
        <v>1</v>
      </c>
      <c r="I5">
        <v>1</v>
      </c>
      <c r="J5">
        <v>3</v>
      </c>
      <c r="K5">
        <v>2</v>
      </c>
      <c r="L5">
        <v>0</v>
      </c>
      <c r="N5" s="5" t="s">
        <v>42</v>
      </c>
      <c r="O5">
        <v>798</v>
      </c>
      <c r="P5" s="14">
        <v>1</v>
      </c>
      <c r="Q5" s="11"/>
      <c r="R5" s="11"/>
      <c r="S5" s="5">
        <v>1</v>
      </c>
      <c r="T5" s="14">
        <v>0.17535545023696683</v>
      </c>
      <c r="U5" s="14">
        <v>0.14361702127659576</v>
      </c>
      <c r="V5" s="14">
        <v>0.16040100250626566</v>
      </c>
      <c r="W5">
        <f t="shared" si="0"/>
        <v>0.4099526066350711</v>
      </c>
      <c r="X5">
        <f t="shared" si="1"/>
        <v>0.5186170212765957</v>
      </c>
      <c r="Y5">
        <f t="shared" si="2"/>
        <v>0.52132701421800953</v>
      </c>
      <c r="Z5">
        <f t="shared" si="3"/>
        <v>0.49202127659574468</v>
      </c>
      <c r="AA5">
        <f t="shared" si="4"/>
        <v>0.53554502369668244</v>
      </c>
      <c r="AB5">
        <f t="shared" si="5"/>
        <v>0.56382978723404253</v>
      </c>
      <c r="AC5">
        <f t="shared" si="6"/>
        <v>0.27251184834123221</v>
      </c>
      <c r="AD5">
        <f t="shared" si="7"/>
        <v>0.30319148936170215</v>
      </c>
      <c r="AE5">
        <f t="shared" si="8"/>
        <v>0.25118483412322273</v>
      </c>
      <c r="AF5">
        <f t="shared" si="9"/>
        <v>0.35106382978723405</v>
      </c>
      <c r="AG5">
        <f t="shared" si="10"/>
        <v>0.24407582938388625</v>
      </c>
      <c r="AH5">
        <f t="shared" si="11"/>
        <v>0.30851063829787234</v>
      </c>
      <c r="AI5">
        <f t="shared" si="12"/>
        <v>0.69194312796208535</v>
      </c>
      <c r="AJ5">
        <f t="shared" si="13"/>
        <v>0.67819148936170215</v>
      </c>
      <c r="AK5">
        <f t="shared" si="14"/>
        <v>0.21800947867298578</v>
      </c>
      <c r="AL5">
        <f t="shared" si="15"/>
        <v>0.31914893617021278</v>
      </c>
      <c r="AM5">
        <f t="shared" si="16"/>
        <v>0.22748815165876776</v>
      </c>
      <c r="AN5">
        <f t="shared" si="17"/>
        <v>0.1702127659574468</v>
      </c>
      <c r="AO5">
        <f t="shared" si="18"/>
        <v>0.14691943127962084</v>
      </c>
      <c r="AP5">
        <f t="shared" si="19"/>
        <v>0.23936170212765959</v>
      </c>
      <c r="AQ5">
        <f t="shared" si="20"/>
        <v>0.54028436018957349</v>
      </c>
      <c r="AR5">
        <f t="shared" si="21"/>
        <v>0.51063829787234039</v>
      </c>
      <c r="AS5" s="12">
        <f t="shared" si="22"/>
        <v>2.7544892872329826E-6</v>
      </c>
      <c r="AT5">
        <f t="shared" si="23"/>
        <v>1.0024508735885234E-5</v>
      </c>
    </row>
    <row r="6" spans="1:46" x14ac:dyDescent="0.2">
      <c r="A6" t="s">
        <v>15</v>
      </c>
      <c r="B6">
        <v>1</v>
      </c>
      <c r="C6">
        <v>1</v>
      </c>
      <c r="D6">
        <v>0</v>
      </c>
      <c r="E6">
        <v>0</v>
      </c>
      <c r="F6">
        <v>0</v>
      </c>
      <c r="G6">
        <v>0</v>
      </c>
      <c r="H6">
        <v>0</v>
      </c>
      <c r="I6">
        <v>0</v>
      </c>
      <c r="J6">
        <v>0</v>
      </c>
      <c r="K6">
        <v>0</v>
      </c>
      <c r="L6">
        <v>2</v>
      </c>
      <c r="N6" s="23" t="s">
        <v>102</v>
      </c>
      <c r="O6" s="23"/>
      <c r="P6" s="23"/>
      <c r="S6" s="5">
        <v>2</v>
      </c>
      <c r="T6" s="14">
        <v>0.13033175355450238</v>
      </c>
      <c r="U6" s="14">
        <v>0.10638297872340426</v>
      </c>
      <c r="V6" s="14">
        <v>0.11904761904761904</v>
      </c>
      <c r="W6">
        <f t="shared" si="0"/>
        <v>0.4099526066350711</v>
      </c>
      <c r="X6">
        <f t="shared" si="1"/>
        <v>0.5186170212765957</v>
      </c>
      <c r="Y6">
        <f t="shared" si="2"/>
        <v>0.52132701421800953</v>
      </c>
      <c r="Z6">
        <f t="shared" si="3"/>
        <v>0.49202127659574468</v>
      </c>
      <c r="AA6">
        <f t="shared" si="4"/>
        <v>0.45971563981042651</v>
      </c>
      <c r="AB6">
        <f t="shared" si="5"/>
        <v>0.42819148936170215</v>
      </c>
      <c r="AC6">
        <f t="shared" si="6"/>
        <v>0.27251184834123221</v>
      </c>
      <c r="AD6">
        <f t="shared" si="7"/>
        <v>0.30319148936170215</v>
      </c>
      <c r="AE6">
        <f t="shared" si="8"/>
        <v>0.25118483412322273</v>
      </c>
      <c r="AF6">
        <f t="shared" si="9"/>
        <v>0.35106382978723405</v>
      </c>
      <c r="AG6">
        <f t="shared" si="10"/>
        <v>0.18009478672985782</v>
      </c>
      <c r="AH6">
        <f t="shared" si="11"/>
        <v>0.19414893617021275</v>
      </c>
      <c r="AI6">
        <f t="shared" si="12"/>
        <v>0.30805687203791471</v>
      </c>
      <c r="AJ6">
        <f t="shared" si="13"/>
        <v>0.32180851063829785</v>
      </c>
      <c r="AK6">
        <f t="shared" si="14"/>
        <v>0.2014218009478673</v>
      </c>
      <c r="AL6">
        <f t="shared" si="15"/>
        <v>0.3271276595744681</v>
      </c>
      <c r="AM6">
        <f t="shared" si="16"/>
        <v>0.33649289099526064</v>
      </c>
      <c r="AN6">
        <f t="shared" si="17"/>
        <v>0.42553191489361702</v>
      </c>
      <c r="AO6">
        <f t="shared" si="18"/>
        <v>0.29857819905213268</v>
      </c>
      <c r="AP6">
        <f t="shared" si="19"/>
        <v>0.30053191489361702</v>
      </c>
      <c r="AQ6">
        <f t="shared" si="20"/>
        <v>0.31753554502369669</v>
      </c>
      <c r="AR6">
        <f t="shared" si="21"/>
        <v>0.4228723404255319</v>
      </c>
      <c r="AS6" s="12">
        <f t="shared" si="22"/>
        <v>1.2678511344228233E-6</v>
      </c>
      <c r="AT6">
        <f t="shared" si="23"/>
        <v>6.0570181947902346E-6</v>
      </c>
    </row>
    <row r="7" spans="1:46" x14ac:dyDescent="0.2">
      <c r="A7" t="s">
        <v>18</v>
      </c>
      <c r="B7">
        <v>0</v>
      </c>
      <c r="C7">
        <v>0</v>
      </c>
      <c r="D7">
        <v>0</v>
      </c>
      <c r="E7">
        <v>2</v>
      </c>
      <c r="F7">
        <v>3</v>
      </c>
      <c r="G7">
        <v>2</v>
      </c>
      <c r="H7">
        <v>1</v>
      </c>
      <c r="I7">
        <v>0</v>
      </c>
      <c r="J7">
        <v>1</v>
      </c>
      <c r="K7">
        <v>0</v>
      </c>
      <c r="L7">
        <v>0</v>
      </c>
      <c r="N7" s="4" t="s">
        <v>1</v>
      </c>
      <c r="O7" s="4" t="s">
        <v>43</v>
      </c>
      <c r="S7" s="5">
        <v>3</v>
      </c>
      <c r="T7" s="14">
        <v>0.24407582938388625</v>
      </c>
      <c r="U7" s="14">
        <v>0.30851063829787234</v>
      </c>
      <c r="V7" s="14">
        <v>0.27443609022556392</v>
      </c>
      <c r="W7">
        <f t="shared" si="0"/>
        <v>0.59004739336492895</v>
      </c>
      <c r="X7">
        <f t="shared" si="1"/>
        <v>0.48138297872340424</v>
      </c>
      <c r="Y7">
        <f t="shared" si="2"/>
        <v>0.47867298578199052</v>
      </c>
      <c r="Z7">
        <f t="shared" si="3"/>
        <v>0.50797872340425532</v>
      </c>
      <c r="AA7">
        <f t="shared" si="4"/>
        <v>0.45971563981042651</v>
      </c>
      <c r="AB7">
        <f t="shared" si="5"/>
        <v>0.42819148936170215</v>
      </c>
      <c r="AC7">
        <f t="shared" si="6"/>
        <v>0.20616113744075829</v>
      </c>
      <c r="AD7">
        <f t="shared" si="7"/>
        <v>0.21010638297872342</v>
      </c>
      <c r="AE7">
        <f t="shared" si="8"/>
        <v>0.28672985781990523</v>
      </c>
      <c r="AF7">
        <f t="shared" si="9"/>
        <v>0.23404255319148937</v>
      </c>
      <c r="AG7">
        <f t="shared" si="10"/>
        <v>0.13033175355450238</v>
      </c>
      <c r="AH7">
        <f t="shared" si="11"/>
        <v>0.10638297872340426</v>
      </c>
      <c r="AI7">
        <f t="shared" si="12"/>
        <v>0.69194312796208535</v>
      </c>
      <c r="AJ7">
        <f t="shared" si="13"/>
        <v>0.67819148936170215</v>
      </c>
      <c r="AK7">
        <f t="shared" si="14"/>
        <v>0.2014218009478673</v>
      </c>
      <c r="AL7">
        <f t="shared" si="15"/>
        <v>0.3271276595744681</v>
      </c>
      <c r="AM7">
        <f t="shared" si="16"/>
        <v>0.17772511848341233</v>
      </c>
      <c r="AN7">
        <f t="shared" si="17"/>
        <v>0.15957446808510639</v>
      </c>
      <c r="AO7">
        <f t="shared" si="18"/>
        <v>0.29857819905213268</v>
      </c>
      <c r="AP7">
        <f t="shared" si="19"/>
        <v>0.30053191489361702</v>
      </c>
      <c r="AQ7">
        <f t="shared" si="20"/>
        <v>0.54028436018957349</v>
      </c>
      <c r="AR7">
        <f t="shared" si="21"/>
        <v>0.51063829787234039</v>
      </c>
      <c r="AS7" s="12">
        <f t="shared" si="22"/>
        <v>2.1136967394695441E-6</v>
      </c>
      <c r="AT7">
        <f t="shared" si="23"/>
        <v>1.4022413670373102E-6</v>
      </c>
    </row>
    <row r="8" spans="1:46" x14ac:dyDescent="0.2">
      <c r="A8" t="s">
        <v>15</v>
      </c>
      <c r="B8">
        <v>1</v>
      </c>
      <c r="C8">
        <v>1</v>
      </c>
      <c r="D8">
        <v>2</v>
      </c>
      <c r="E8">
        <v>2</v>
      </c>
      <c r="F8">
        <v>2</v>
      </c>
      <c r="G8">
        <v>1</v>
      </c>
      <c r="H8">
        <v>1</v>
      </c>
      <c r="I8">
        <v>4</v>
      </c>
      <c r="J8">
        <v>0</v>
      </c>
      <c r="K8">
        <v>2</v>
      </c>
      <c r="L8">
        <v>2</v>
      </c>
      <c r="N8" s="4" t="s">
        <v>41</v>
      </c>
      <c r="O8" t="s">
        <v>18</v>
      </c>
      <c r="P8" t="s">
        <v>15</v>
      </c>
      <c r="Q8" t="s">
        <v>42</v>
      </c>
      <c r="S8" s="5">
        <v>4</v>
      </c>
      <c r="T8" s="14">
        <v>0.27014218009478674</v>
      </c>
      <c r="U8" s="14">
        <v>0.2473404255319149</v>
      </c>
      <c r="V8" s="14">
        <v>0.25939849624060152</v>
      </c>
      <c r="W8">
        <f t="shared" si="0"/>
        <v>0.4099526066350711</v>
      </c>
      <c r="X8">
        <f t="shared" si="1"/>
        <v>0.5186170212765957</v>
      </c>
      <c r="Y8">
        <f t="shared" si="2"/>
        <v>0.52132701421800953</v>
      </c>
      <c r="Z8">
        <f t="shared" si="3"/>
        <v>0.49202127659574468</v>
      </c>
      <c r="AA8">
        <f t="shared" si="4"/>
        <v>4.7393364928909956E-3</v>
      </c>
      <c r="AB8">
        <f t="shared" si="5"/>
        <v>7.9787234042553185E-3</v>
      </c>
      <c r="AC8">
        <f t="shared" si="6"/>
        <v>0.20616113744075829</v>
      </c>
      <c r="AD8">
        <f t="shared" si="7"/>
        <v>0.21010638297872342</v>
      </c>
      <c r="AE8">
        <f t="shared" si="8"/>
        <v>0.1895734597156398</v>
      </c>
      <c r="AF8">
        <f t="shared" si="9"/>
        <v>0.16755319148936171</v>
      </c>
      <c r="AG8">
        <f t="shared" si="10"/>
        <v>0.17535545023696683</v>
      </c>
      <c r="AH8">
        <f t="shared" si="11"/>
        <v>0.14361702127659576</v>
      </c>
      <c r="AI8">
        <f t="shared" si="12"/>
        <v>0.69194312796208535</v>
      </c>
      <c r="AJ8">
        <f t="shared" si="13"/>
        <v>0.67819148936170215</v>
      </c>
      <c r="AK8">
        <f t="shared" si="14"/>
        <v>6.398104265402843E-2</v>
      </c>
      <c r="AL8">
        <f t="shared" si="15"/>
        <v>3.9893617021276598E-2</v>
      </c>
      <c r="AM8">
        <f t="shared" si="16"/>
        <v>0.33649289099526064</v>
      </c>
      <c r="AN8">
        <f t="shared" si="17"/>
        <v>0.42553191489361702</v>
      </c>
      <c r="AO8">
        <f t="shared" si="18"/>
        <v>0.14691943127962084</v>
      </c>
      <c r="AP8">
        <f t="shared" si="19"/>
        <v>0.23936170212765959</v>
      </c>
      <c r="AQ8">
        <f t="shared" si="20"/>
        <v>0.31753554502369669</v>
      </c>
      <c r="AR8">
        <f t="shared" si="21"/>
        <v>0.4228723404255319</v>
      </c>
      <c r="AS8" s="12">
        <f t="shared" si="22"/>
        <v>2.551089367581383E-9</v>
      </c>
      <c r="AT8">
        <f t="shared" si="23"/>
        <v>5.6522197538539466E-9</v>
      </c>
    </row>
    <row r="9" spans="1:46" x14ac:dyDescent="0.2">
      <c r="A9" t="s">
        <v>18</v>
      </c>
      <c r="B9">
        <v>0</v>
      </c>
      <c r="C9">
        <v>1</v>
      </c>
      <c r="D9">
        <v>0</v>
      </c>
      <c r="E9">
        <v>2</v>
      </c>
      <c r="F9">
        <v>4</v>
      </c>
      <c r="G9">
        <v>0</v>
      </c>
      <c r="H9">
        <v>1</v>
      </c>
      <c r="I9">
        <v>2</v>
      </c>
      <c r="J9">
        <v>3</v>
      </c>
      <c r="K9">
        <v>2</v>
      </c>
      <c r="L9">
        <v>0</v>
      </c>
      <c r="N9" s="5">
        <v>0</v>
      </c>
      <c r="O9" s="14">
        <v>0.59004739336492895</v>
      </c>
      <c r="P9" s="14">
        <v>0.48138297872340424</v>
      </c>
      <c r="Q9" s="14">
        <v>0.53884711779448624</v>
      </c>
      <c r="S9" s="5" t="s">
        <v>42</v>
      </c>
      <c r="T9" s="14">
        <v>1</v>
      </c>
      <c r="U9" s="14">
        <v>1</v>
      </c>
      <c r="V9" s="14">
        <v>1</v>
      </c>
      <c r="W9">
        <f t="shared" si="0"/>
        <v>0.59004739336492895</v>
      </c>
      <c r="X9">
        <f t="shared" si="1"/>
        <v>0.48138297872340424</v>
      </c>
      <c r="Y9">
        <f t="shared" si="2"/>
        <v>0.52132701421800953</v>
      </c>
      <c r="Z9">
        <f t="shared" si="3"/>
        <v>0.49202127659574468</v>
      </c>
      <c r="AA9">
        <f t="shared" si="4"/>
        <v>0.45971563981042651</v>
      </c>
      <c r="AB9">
        <f t="shared" si="5"/>
        <v>0.42819148936170215</v>
      </c>
      <c r="AC9">
        <f t="shared" si="6"/>
        <v>0.20616113744075829</v>
      </c>
      <c r="AD9">
        <f t="shared" si="7"/>
        <v>0.21010638297872342</v>
      </c>
      <c r="AE9">
        <f t="shared" si="8"/>
        <v>0.11137440758293839</v>
      </c>
      <c r="AF9">
        <f t="shared" si="9"/>
        <v>3.7234042553191488E-2</v>
      </c>
      <c r="AG9">
        <f t="shared" si="10"/>
        <v>0.18009478672985782</v>
      </c>
      <c r="AH9">
        <f t="shared" si="11"/>
        <v>0.19414893617021275</v>
      </c>
      <c r="AI9">
        <f t="shared" si="12"/>
        <v>0.69194312796208535</v>
      </c>
      <c r="AJ9">
        <f t="shared" si="13"/>
        <v>0.67819148936170215</v>
      </c>
      <c r="AK9">
        <f t="shared" si="14"/>
        <v>0.41943127962085308</v>
      </c>
      <c r="AL9">
        <f t="shared" si="15"/>
        <v>0.25797872340425532</v>
      </c>
      <c r="AM9">
        <f t="shared" si="16"/>
        <v>0.22748815165876776</v>
      </c>
      <c r="AN9">
        <f t="shared" si="17"/>
        <v>0.1702127659574468</v>
      </c>
      <c r="AO9">
        <f t="shared" si="18"/>
        <v>0.14691943127962084</v>
      </c>
      <c r="AP9">
        <f t="shared" si="19"/>
        <v>0.23936170212765959</v>
      </c>
      <c r="AQ9">
        <f t="shared" si="20"/>
        <v>0.54028436018957349</v>
      </c>
      <c r="AR9">
        <f t="shared" si="21"/>
        <v>0.51063829787234039</v>
      </c>
      <c r="AS9" s="12">
        <f t="shared" si="22"/>
        <v>1.6205514879352123E-6</v>
      </c>
      <c r="AT9">
        <f t="shared" si="23"/>
        <v>2.6419754687829872E-7</v>
      </c>
    </row>
    <row r="10" spans="1:46" x14ac:dyDescent="0.2">
      <c r="A10" t="s">
        <v>15</v>
      </c>
      <c r="B10">
        <v>0</v>
      </c>
      <c r="C10">
        <v>0</v>
      </c>
      <c r="D10">
        <v>0</v>
      </c>
      <c r="E10">
        <v>3</v>
      </c>
      <c r="F10">
        <v>2</v>
      </c>
      <c r="G10">
        <v>4</v>
      </c>
      <c r="H10">
        <v>0</v>
      </c>
      <c r="I10">
        <v>2</v>
      </c>
      <c r="J10">
        <v>1</v>
      </c>
      <c r="K10">
        <v>2</v>
      </c>
      <c r="L10">
        <v>0</v>
      </c>
      <c r="N10" s="5">
        <v>1</v>
      </c>
      <c r="O10" s="14">
        <v>0.4099526066350711</v>
      </c>
      <c r="P10" s="14">
        <v>0.5186170212765957</v>
      </c>
      <c r="Q10" s="14">
        <v>0.46115288220551376</v>
      </c>
      <c r="W10">
        <f t="shared" si="0"/>
        <v>0.59004739336492895</v>
      </c>
      <c r="X10">
        <f t="shared" si="1"/>
        <v>0.48138297872340424</v>
      </c>
      <c r="Y10">
        <f t="shared" si="2"/>
        <v>0.47867298578199052</v>
      </c>
      <c r="Z10">
        <f t="shared" si="3"/>
        <v>0.50797872340425532</v>
      </c>
      <c r="AA10">
        <f t="shared" si="4"/>
        <v>0.45971563981042651</v>
      </c>
      <c r="AB10">
        <f t="shared" si="5"/>
        <v>0.42819148936170215</v>
      </c>
      <c r="AC10">
        <f t="shared" si="6"/>
        <v>0.10900473933649289</v>
      </c>
      <c r="AD10">
        <f t="shared" si="7"/>
        <v>0.15691489361702127</v>
      </c>
      <c r="AE10">
        <f t="shared" si="8"/>
        <v>0.1895734597156398</v>
      </c>
      <c r="AF10">
        <f t="shared" si="9"/>
        <v>0.16755319148936171</v>
      </c>
      <c r="AG10">
        <f t="shared" si="10"/>
        <v>0.27014218009478674</v>
      </c>
      <c r="AH10">
        <f t="shared" si="11"/>
        <v>0.2473404255319149</v>
      </c>
      <c r="AI10">
        <f t="shared" si="12"/>
        <v>0.30805687203791471</v>
      </c>
      <c r="AJ10">
        <f t="shared" si="13"/>
        <v>0.32180851063829785</v>
      </c>
      <c r="AK10">
        <f t="shared" si="14"/>
        <v>0.41943127962085308</v>
      </c>
      <c r="AL10">
        <f t="shared" si="15"/>
        <v>0.25797872340425532</v>
      </c>
      <c r="AM10">
        <f t="shared" si="16"/>
        <v>0.17772511848341233</v>
      </c>
      <c r="AN10">
        <f t="shared" si="17"/>
        <v>0.15957446808510639</v>
      </c>
      <c r="AO10">
        <f t="shared" si="18"/>
        <v>0.14691943127962084</v>
      </c>
      <c r="AP10">
        <f t="shared" si="19"/>
        <v>0.23936170212765959</v>
      </c>
      <c r="AQ10">
        <f t="shared" si="20"/>
        <v>0.54028436018957349</v>
      </c>
      <c r="AR10">
        <f t="shared" si="21"/>
        <v>0.51063829787234039</v>
      </c>
      <c r="AS10" s="12">
        <f t="shared" si="22"/>
        <v>6.9865701003155758E-7</v>
      </c>
      <c r="AT10">
        <f t="shared" si="23"/>
        <v>5.195225566088756E-7</v>
      </c>
    </row>
    <row r="11" spans="1:46" x14ac:dyDescent="0.2">
      <c r="A11" t="s">
        <v>18</v>
      </c>
      <c r="B11">
        <v>1</v>
      </c>
      <c r="C11">
        <v>0</v>
      </c>
      <c r="D11">
        <v>1</v>
      </c>
      <c r="E11">
        <v>0</v>
      </c>
      <c r="F11">
        <v>0</v>
      </c>
      <c r="G11">
        <v>3</v>
      </c>
      <c r="H11">
        <v>0</v>
      </c>
      <c r="I11">
        <v>4</v>
      </c>
      <c r="J11">
        <v>4</v>
      </c>
      <c r="K11">
        <v>2</v>
      </c>
      <c r="L11">
        <v>2</v>
      </c>
      <c r="N11" s="5" t="s">
        <v>42</v>
      </c>
      <c r="O11" s="14">
        <v>1</v>
      </c>
      <c r="P11" s="14">
        <v>1</v>
      </c>
      <c r="Q11" s="14">
        <v>1</v>
      </c>
      <c r="S11" s="4" t="s">
        <v>105</v>
      </c>
      <c r="T11" s="4" t="s">
        <v>43</v>
      </c>
      <c r="W11">
        <f t="shared" si="0"/>
        <v>0.4099526066350711</v>
      </c>
      <c r="X11">
        <f t="shared" si="1"/>
        <v>0.5186170212765957</v>
      </c>
      <c r="Y11">
        <f t="shared" si="2"/>
        <v>0.47867298578199052</v>
      </c>
      <c r="Z11">
        <f t="shared" si="3"/>
        <v>0.50797872340425532</v>
      </c>
      <c r="AA11">
        <f t="shared" si="4"/>
        <v>0.53554502369668244</v>
      </c>
      <c r="AB11">
        <f t="shared" si="5"/>
        <v>0.56382978723404253</v>
      </c>
      <c r="AC11">
        <f t="shared" si="6"/>
        <v>0.27251184834123221</v>
      </c>
      <c r="AD11">
        <f t="shared" si="7"/>
        <v>0.30319148936170215</v>
      </c>
      <c r="AE11">
        <f t="shared" si="8"/>
        <v>0.25118483412322273</v>
      </c>
      <c r="AF11">
        <f t="shared" si="9"/>
        <v>0.35106382978723405</v>
      </c>
      <c r="AG11">
        <f t="shared" si="10"/>
        <v>0.24407582938388625</v>
      </c>
      <c r="AH11">
        <f t="shared" si="11"/>
        <v>0.30851063829787234</v>
      </c>
      <c r="AI11">
        <f t="shared" si="12"/>
        <v>0.30805687203791471</v>
      </c>
      <c r="AJ11">
        <f t="shared" si="13"/>
        <v>0.32180851063829785</v>
      </c>
      <c r="AK11">
        <f t="shared" si="14"/>
        <v>6.398104265402843E-2</v>
      </c>
      <c r="AL11">
        <f t="shared" si="15"/>
        <v>3.9893617021276598E-2</v>
      </c>
      <c r="AM11">
        <f t="shared" si="16"/>
        <v>0.12796208530805686</v>
      </c>
      <c r="AN11">
        <f t="shared" si="17"/>
        <v>4.7872340425531915E-2</v>
      </c>
      <c r="AO11">
        <f t="shared" si="18"/>
        <v>0.14691943127962084</v>
      </c>
      <c r="AP11">
        <f t="shared" si="19"/>
        <v>0.23936170212765959</v>
      </c>
      <c r="AQ11">
        <f t="shared" si="20"/>
        <v>0.31753554502369669</v>
      </c>
      <c r="AR11">
        <f t="shared" si="21"/>
        <v>0.4228723404255319</v>
      </c>
      <c r="AS11" s="12">
        <f t="shared" si="22"/>
        <v>1.092442763268154E-7</v>
      </c>
      <c r="AT11">
        <f t="shared" si="23"/>
        <v>1.4297771994319145E-7</v>
      </c>
    </row>
    <row r="12" spans="1:46" x14ac:dyDescent="0.2">
      <c r="A12" t="s">
        <v>18</v>
      </c>
      <c r="B12">
        <v>0</v>
      </c>
      <c r="C12">
        <v>1</v>
      </c>
      <c r="D12">
        <v>2</v>
      </c>
      <c r="E12">
        <v>5</v>
      </c>
      <c r="F12">
        <v>3</v>
      </c>
      <c r="G12">
        <v>3</v>
      </c>
      <c r="H12">
        <v>1</v>
      </c>
      <c r="I12">
        <v>0</v>
      </c>
      <c r="J12">
        <v>0</v>
      </c>
      <c r="K12">
        <v>0</v>
      </c>
      <c r="L12">
        <v>0</v>
      </c>
      <c r="S12" s="4" t="s">
        <v>41</v>
      </c>
      <c r="T12" t="s">
        <v>18</v>
      </c>
      <c r="U12" t="s">
        <v>15</v>
      </c>
      <c r="V12" t="s">
        <v>42</v>
      </c>
      <c r="W12">
        <f t="shared" si="0"/>
        <v>0.59004739336492895</v>
      </c>
      <c r="X12">
        <f t="shared" si="1"/>
        <v>0.48138297872340424</v>
      </c>
      <c r="Y12">
        <f t="shared" si="2"/>
        <v>0.52132701421800953</v>
      </c>
      <c r="Z12">
        <f t="shared" si="3"/>
        <v>0.49202127659574468</v>
      </c>
      <c r="AA12">
        <f t="shared" si="4"/>
        <v>4.7393364928909956E-3</v>
      </c>
      <c r="AB12">
        <f t="shared" si="5"/>
        <v>7.9787234042553185E-3</v>
      </c>
      <c r="AC12">
        <f t="shared" si="6"/>
        <v>0.11848341232227488</v>
      </c>
      <c r="AD12">
        <f t="shared" si="7"/>
        <v>3.4574468085106384E-2</v>
      </c>
      <c r="AE12">
        <f t="shared" si="8"/>
        <v>0.28672985781990523</v>
      </c>
      <c r="AF12">
        <f t="shared" si="9"/>
        <v>0.23404255319148937</v>
      </c>
      <c r="AG12">
        <f t="shared" si="10"/>
        <v>0.24407582938388625</v>
      </c>
      <c r="AH12">
        <f t="shared" si="11"/>
        <v>0.30851063829787234</v>
      </c>
      <c r="AI12">
        <f t="shared" si="12"/>
        <v>0.69194312796208535</v>
      </c>
      <c r="AJ12">
        <f t="shared" si="13"/>
        <v>0.67819148936170215</v>
      </c>
      <c r="AK12">
        <f t="shared" si="14"/>
        <v>0.2014218009478673</v>
      </c>
      <c r="AL12">
        <f t="shared" si="15"/>
        <v>0.3271276595744681</v>
      </c>
      <c r="AM12">
        <f t="shared" si="16"/>
        <v>0.33649289099526064</v>
      </c>
      <c r="AN12">
        <f t="shared" si="17"/>
        <v>0.42553191489361702</v>
      </c>
      <c r="AO12">
        <f t="shared" si="18"/>
        <v>0.29857819905213268</v>
      </c>
      <c r="AP12">
        <f t="shared" si="19"/>
        <v>0.30053191489361702</v>
      </c>
      <c r="AQ12">
        <f t="shared" si="20"/>
        <v>0.54028436018957349</v>
      </c>
      <c r="AR12">
        <f t="shared" si="21"/>
        <v>0.51063829787234039</v>
      </c>
      <c r="AS12" s="12">
        <f t="shared" si="22"/>
        <v>4.8360927614453177E-8</v>
      </c>
      <c r="AT12">
        <f t="shared" si="23"/>
        <v>3.2206201512933717E-8</v>
      </c>
    </row>
    <row r="13" spans="1:46" x14ac:dyDescent="0.2">
      <c r="A13" t="s">
        <v>15</v>
      </c>
      <c r="B13">
        <v>0</v>
      </c>
      <c r="C13">
        <v>1</v>
      </c>
      <c r="D13">
        <v>0</v>
      </c>
      <c r="E13">
        <v>2</v>
      </c>
      <c r="F13">
        <v>3</v>
      </c>
      <c r="G13">
        <v>0</v>
      </c>
      <c r="H13">
        <v>1</v>
      </c>
      <c r="I13">
        <v>1</v>
      </c>
      <c r="J13">
        <v>1</v>
      </c>
      <c r="K13">
        <v>0</v>
      </c>
      <c r="L13">
        <v>2</v>
      </c>
      <c r="N13" s="4" t="s">
        <v>2</v>
      </c>
      <c r="O13" s="4" t="s">
        <v>43</v>
      </c>
      <c r="S13" s="5">
        <v>0</v>
      </c>
      <c r="T13" s="14">
        <v>0.30805687203791471</v>
      </c>
      <c r="U13" s="14">
        <v>0.32180851063829785</v>
      </c>
      <c r="V13" s="14">
        <v>0.31453634085213034</v>
      </c>
      <c r="W13">
        <f t="shared" si="0"/>
        <v>0.59004739336492895</v>
      </c>
      <c r="X13">
        <f t="shared" si="1"/>
        <v>0.48138297872340424</v>
      </c>
      <c r="Y13">
        <f t="shared" si="2"/>
        <v>0.52132701421800953</v>
      </c>
      <c r="Z13">
        <f t="shared" si="3"/>
        <v>0.49202127659574468</v>
      </c>
      <c r="AA13">
        <f t="shared" si="4"/>
        <v>0.45971563981042651</v>
      </c>
      <c r="AB13">
        <f t="shared" si="5"/>
        <v>0.42819148936170215</v>
      </c>
      <c r="AC13">
        <f t="shared" si="6"/>
        <v>0.20616113744075829</v>
      </c>
      <c r="AD13">
        <f t="shared" si="7"/>
        <v>0.21010638297872342</v>
      </c>
      <c r="AE13">
        <f t="shared" si="8"/>
        <v>0.28672985781990523</v>
      </c>
      <c r="AF13">
        <f t="shared" si="9"/>
        <v>0.23404255319148937</v>
      </c>
      <c r="AG13">
        <f t="shared" si="10"/>
        <v>0.18009478672985782</v>
      </c>
      <c r="AH13">
        <f t="shared" si="11"/>
        <v>0.19414893617021275</v>
      </c>
      <c r="AI13">
        <f t="shared" si="12"/>
        <v>0.69194312796208535</v>
      </c>
      <c r="AJ13">
        <f t="shared" si="13"/>
        <v>0.67819148936170215</v>
      </c>
      <c r="AK13">
        <f t="shared" si="14"/>
        <v>0.21800947867298578</v>
      </c>
      <c r="AL13">
        <f t="shared" si="15"/>
        <v>0.31914893617021278</v>
      </c>
      <c r="AM13">
        <f t="shared" si="16"/>
        <v>0.17772511848341233</v>
      </c>
      <c r="AN13">
        <f t="shared" si="17"/>
        <v>0.15957446808510639</v>
      </c>
      <c r="AO13">
        <f t="shared" si="18"/>
        <v>0.29857819905213268</v>
      </c>
      <c r="AP13">
        <f t="shared" si="19"/>
        <v>0.30053191489361702</v>
      </c>
      <c r="AQ13">
        <f t="shared" si="20"/>
        <v>0.31753554502369669</v>
      </c>
      <c r="AR13">
        <f t="shared" si="21"/>
        <v>0.4228723404255319</v>
      </c>
      <c r="AS13" s="12">
        <f t="shared" si="22"/>
        <v>2.0235024969272405E-6</v>
      </c>
      <c r="AT13">
        <f t="shared" si="23"/>
        <v>2.0026084074460888E-6</v>
      </c>
    </row>
    <row r="14" spans="1:46" x14ac:dyDescent="0.2">
      <c r="A14" t="s">
        <v>15</v>
      </c>
      <c r="B14">
        <v>1</v>
      </c>
      <c r="C14">
        <v>0</v>
      </c>
      <c r="D14">
        <v>0</v>
      </c>
      <c r="E14">
        <v>2</v>
      </c>
      <c r="F14">
        <v>2</v>
      </c>
      <c r="G14">
        <v>2</v>
      </c>
      <c r="H14">
        <v>1</v>
      </c>
      <c r="I14">
        <v>1</v>
      </c>
      <c r="J14">
        <v>0</v>
      </c>
      <c r="K14">
        <v>0</v>
      </c>
      <c r="L14">
        <v>2</v>
      </c>
      <c r="N14" s="4" t="s">
        <v>41</v>
      </c>
      <c r="O14" t="s">
        <v>18</v>
      </c>
      <c r="P14" t="s">
        <v>15</v>
      </c>
      <c r="Q14" t="s">
        <v>42</v>
      </c>
      <c r="S14" s="5">
        <v>1</v>
      </c>
      <c r="T14" s="14">
        <v>0.69194312796208535</v>
      </c>
      <c r="U14" s="14">
        <v>0.67819148936170215</v>
      </c>
      <c r="V14" s="14">
        <v>0.68546365914786966</v>
      </c>
      <c r="W14">
        <f t="shared" si="0"/>
        <v>0.4099526066350711</v>
      </c>
      <c r="X14">
        <f t="shared" si="1"/>
        <v>0.5186170212765957</v>
      </c>
      <c r="Y14">
        <f t="shared" si="2"/>
        <v>0.47867298578199052</v>
      </c>
      <c r="Z14">
        <f t="shared" si="3"/>
        <v>0.50797872340425532</v>
      </c>
      <c r="AA14">
        <f t="shared" si="4"/>
        <v>0.45971563981042651</v>
      </c>
      <c r="AB14">
        <f t="shared" si="5"/>
        <v>0.42819148936170215</v>
      </c>
      <c r="AC14">
        <f t="shared" si="6"/>
        <v>0.20616113744075829</v>
      </c>
      <c r="AD14">
        <f t="shared" si="7"/>
        <v>0.21010638297872342</v>
      </c>
      <c r="AE14">
        <f t="shared" si="8"/>
        <v>0.1895734597156398</v>
      </c>
      <c r="AF14">
        <f t="shared" si="9"/>
        <v>0.16755319148936171</v>
      </c>
      <c r="AG14">
        <f t="shared" si="10"/>
        <v>0.13033175355450238</v>
      </c>
      <c r="AH14">
        <f t="shared" si="11"/>
        <v>0.10638297872340426</v>
      </c>
      <c r="AI14">
        <f t="shared" si="12"/>
        <v>0.69194312796208535</v>
      </c>
      <c r="AJ14">
        <f t="shared" si="13"/>
        <v>0.67819148936170215</v>
      </c>
      <c r="AK14">
        <f t="shared" si="14"/>
        <v>0.21800947867298578</v>
      </c>
      <c r="AL14">
        <f t="shared" si="15"/>
        <v>0.31914893617021278</v>
      </c>
      <c r="AM14">
        <f t="shared" si="16"/>
        <v>0.33649289099526064</v>
      </c>
      <c r="AN14">
        <f t="shared" si="17"/>
        <v>0.42553191489361702</v>
      </c>
      <c r="AO14">
        <f t="shared" si="18"/>
        <v>0.29857819905213268</v>
      </c>
      <c r="AP14">
        <f t="shared" si="19"/>
        <v>0.30053191489361702</v>
      </c>
      <c r="AQ14">
        <f t="shared" si="20"/>
        <v>0.31753554502369669</v>
      </c>
      <c r="AR14">
        <f t="shared" si="21"/>
        <v>0.4228723404255319</v>
      </c>
      <c r="AS14" s="12">
        <f t="shared" si="22"/>
        <v>1.1693916384787457E-6</v>
      </c>
      <c r="AT14">
        <f t="shared" si="23"/>
        <v>2.3301155129097916E-6</v>
      </c>
    </row>
    <row r="15" spans="1:46" x14ac:dyDescent="0.2">
      <c r="A15" t="s">
        <v>15</v>
      </c>
      <c r="B15">
        <v>1</v>
      </c>
      <c r="C15">
        <v>1</v>
      </c>
      <c r="D15">
        <v>0</v>
      </c>
      <c r="E15">
        <v>3</v>
      </c>
      <c r="F15">
        <v>3</v>
      </c>
      <c r="G15">
        <v>0</v>
      </c>
      <c r="H15">
        <v>0</v>
      </c>
      <c r="I15">
        <v>2</v>
      </c>
      <c r="J15">
        <v>1</v>
      </c>
      <c r="K15">
        <v>2</v>
      </c>
      <c r="L15">
        <v>0</v>
      </c>
      <c r="N15" s="5">
        <v>0</v>
      </c>
      <c r="O15" s="14">
        <v>0.47867298578199052</v>
      </c>
      <c r="P15" s="14">
        <v>0.50797872340425532</v>
      </c>
      <c r="Q15" s="14">
        <v>0.4924812030075188</v>
      </c>
      <c r="S15" s="5" t="s">
        <v>42</v>
      </c>
      <c r="T15" s="14">
        <v>1</v>
      </c>
      <c r="U15" s="14">
        <v>1</v>
      </c>
      <c r="V15" s="14">
        <v>1</v>
      </c>
      <c r="W15">
        <f t="shared" si="0"/>
        <v>0.4099526066350711</v>
      </c>
      <c r="X15">
        <f t="shared" si="1"/>
        <v>0.5186170212765957</v>
      </c>
      <c r="Y15">
        <f t="shared" si="2"/>
        <v>0.52132701421800953</v>
      </c>
      <c r="Z15">
        <f t="shared" si="3"/>
        <v>0.49202127659574468</v>
      </c>
      <c r="AA15">
        <f t="shared" si="4"/>
        <v>0.45971563981042651</v>
      </c>
      <c r="AB15">
        <f t="shared" si="5"/>
        <v>0.42819148936170215</v>
      </c>
      <c r="AC15">
        <f t="shared" si="6"/>
        <v>0.10900473933649289</v>
      </c>
      <c r="AD15">
        <f t="shared" si="7"/>
        <v>0.15691489361702127</v>
      </c>
      <c r="AE15">
        <f t="shared" si="8"/>
        <v>0.28672985781990523</v>
      </c>
      <c r="AF15">
        <f t="shared" si="9"/>
        <v>0.23404255319148937</v>
      </c>
      <c r="AG15">
        <f t="shared" si="10"/>
        <v>0.18009478672985782</v>
      </c>
      <c r="AH15">
        <f t="shared" si="11"/>
        <v>0.19414893617021275</v>
      </c>
      <c r="AI15">
        <f t="shared" si="12"/>
        <v>0.30805687203791471</v>
      </c>
      <c r="AJ15">
        <f t="shared" si="13"/>
        <v>0.32180851063829785</v>
      </c>
      <c r="AK15">
        <f t="shared" si="14"/>
        <v>0.41943127962085308</v>
      </c>
      <c r="AL15">
        <f t="shared" si="15"/>
        <v>0.25797872340425532</v>
      </c>
      <c r="AM15">
        <f t="shared" si="16"/>
        <v>0.17772511848341233</v>
      </c>
      <c r="AN15">
        <f t="shared" si="17"/>
        <v>0.15957446808510639</v>
      </c>
      <c r="AO15">
        <f t="shared" si="18"/>
        <v>0.14691943127962084</v>
      </c>
      <c r="AP15">
        <f t="shared" si="19"/>
        <v>0.23936170212765959</v>
      </c>
      <c r="AQ15">
        <f t="shared" si="20"/>
        <v>0.54028436018957349</v>
      </c>
      <c r="AR15">
        <f t="shared" si="21"/>
        <v>0.51063829787234039</v>
      </c>
      <c r="AS15" s="12">
        <f t="shared" si="22"/>
        <v>5.330724187207463E-7</v>
      </c>
      <c r="AT15">
        <f t="shared" si="23"/>
        <v>5.9440279157547518E-7</v>
      </c>
    </row>
    <row r="16" spans="1:46" x14ac:dyDescent="0.2">
      <c r="A16" t="s">
        <v>18</v>
      </c>
      <c r="B16">
        <v>0</v>
      </c>
      <c r="C16">
        <v>0</v>
      </c>
      <c r="D16">
        <v>0</v>
      </c>
      <c r="E16">
        <v>1</v>
      </c>
      <c r="F16">
        <v>0</v>
      </c>
      <c r="G16">
        <v>0</v>
      </c>
      <c r="H16">
        <v>1</v>
      </c>
      <c r="I16">
        <v>0</v>
      </c>
      <c r="J16">
        <v>0</v>
      </c>
      <c r="K16">
        <v>0</v>
      </c>
      <c r="L16">
        <v>0</v>
      </c>
      <c r="N16" s="5">
        <v>1</v>
      </c>
      <c r="O16" s="14">
        <v>0.52132701421800953</v>
      </c>
      <c r="P16" s="14">
        <v>0.49202127659574468</v>
      </c>
      <c r="Q16" s="14">
        <v>0.50751879699248126</v>
      </c>
      <c r="W16">
        <f t="shared" si="0"/>
        <v>0.59004739336492895</v>
      </c>
      <c r="X16">
        <f t="shared" si="1"/>
        <v>0.48138297872340424</v>
      </c>
      <c r="Y16">
        <f t="shared" si="2"/>
        <v>0.47867298578199052</v>
      </c>
      <c r="Z16">
        <f t="shared" si="3"/>
        <v>0.50797872340425532</v>
      </c>
      <c r="AA16">
        <f t="shared" si="4"/>
        <v>0.45971563981042651</v>
      </c>
      <c r="AB16">
        <f t="shared" si="5"/>
        <v>0.42819148936170215</v>
      </c>
      <c r="AC16">
        <f t="shared" si="6"/>
        <v>0.15402843601895735</v>
      </c>
      <c r="AD16">
        <f t="shared" si="7"/>
        <v>0.19148936170212766</v>
      </c>
      <c r="AE16">
        <f t="shared" si="8"/>
        <v>0.25118483412322273</v>
      </c>
      <c r="AF16">
        <f t="shared" si="9"/>
        <v>0.35106382978723405</v>
      </c>
      <c r="AG16">
        <f t="shared" si="10"/>
        <v>0.18009478672985782</v>
      </c>
      <c r="AH16">
        <f t="shared" si="11"/>
        <v>0.19414893617021275</v>
      </c>
      <c r="AI16">
        <f t="shared" si="12"/>
        <v>0.69194312796208535</v>
      </c>
      <c r="AJ16">
        <f t="shared" si="13"/>
        <v>0.67819148936170215</v>
      </c>
      <c r="AK16">
        <f t="shared" si="14"/>
        <v>0.2014218009478673</v>
      </c>
      <c r="AL16">
        <f t="shared" si="15"/>
        <v>0.3271276595744681</v>
      </c>
      <c r="AM16">
        <f t="shared" si="16"/>
        <v>0.33649289099526064</v>
      </c>
      <c r="AN16">
        <f t="shared" si="17"/>
        <v>0.42553191489361702</v>
      </c>
      <c r="AO16">
        <f t="shared" si="18"/>
        <v>0.29857819905213268</v>
      </c>
      <c r="AP16">
        <f t="shared" si="19"/>
        <v>0.30053191489361702</v>
      </c>
      <c r="AQ16">
        <f t="shared" si="20"/>
        <v>0.54028436018957349</v>
      </c>
      <c r="AR16">
        <f t="shared" si="21"/>
        <v>0.51063829787234039</v>
      </c>
      <c r="AS16" s="12">
        <f t="shared" si="22"/>
        <v>3.6193889838971794E-6</v>
      </c>
      <c r="AT16">
        <f t="shared" si="23"/>
        <v>9.3293425634786076E-6</v>
      </c>
    </row>
    <row r="17" spans="1:46" x14ac:dyDescent="0.2">
      <c r="A17" t="s">
        <v>15</v>
      </c>
      <c r="B17">
        <v>1</v>
      </c>
      <c r="C17">
        <v>1</v>
      </c>
      <c r="D17">
        <v>0</v>
      </c>
      <c r="E17">
        <v>2</v>
      </c>
      <c r="F17">
        <v>3</v>
      </c>
      <c r="G17">
        <v>0</v>
      </c>
      <c r="H17">
        <v>1</v>
      </c>
      <c r="I17">
        <v>1</v>
      </c>
      <c r="J17">
        <v>1</v>
      </c>
      <c r="K17">
        <v>0</v>
      </c>
      <c r="L17">
        <v>2</v>
      </c>
      <c r="N17" s="5" t="s">
        <v>42</v>
      </c>
      <c r="O17" s="14">
        <v>1</v>
      </c>
      <c r="P17" s="14">
        <v>1</v>
      </c>
      <c r="Q17" s="14">
        <v>1</v>
      </c>
      <c r="S17" s="4" t="s">
        <v>106</v>
      </c>
      <c r="T17" s="4" t="s">
        <v>43</v>
      </c>
      <c r="W17">
        <f t="shared" si="0"/>
        <v>0.4099526066350711</v>
      </c>
      <c r="X17">
        <f t="shared" si="1"/>
        <v>0.5186170212765957</v>
      </c>
      <c r="Y17">
        <f t="shared" si="2"/>
        <v>0.52132701421800953</v>
      </c>
      <c r="Z17">
        <f t="shared" si="3"/>
        <v>0.49202127659574468</v>
      </c>
      <c r="AA17">
        <f t="shared" si="4"/>
        <v>0.45971563981042651</v>
      </c>
      <c r="AB17">
        <f t="shared" si="5"/>
        <v>0.42819148936170215</v>
      </c>
      <c r="AC17">
        <f t="shared" si="6"/>
        <v>0.20616113744075829</v>
      </c>
      <c r="AD17">
        <f t="shared" si="7"/>
        <v>0.21010638297872342</v>
      </c>
      <c r="AE17">
        <f t="shared" si="8"/>
        <v>0.28672985781990523</v>
      </c>
      <c r="AF17">
        <f t="shared" si="9"/>
        <v>0.23404255319148937</v>
      </c>
      <c r="AG17">
        <f t="shared" si="10"/>
        <v>0.18009478672985782</v>
      </c>
      <c r="AH17">
        <f t="shared" si="11"/>
        <v>0.19414893617021275</v>
      </c>
      <c r="AI17">
        <f t="shared" si="12"/>
        <v>0.69194312796208535</v>
      </c>
      <c r="AJ17">
        <f t="shared" si="13"/>
        <v>0.67819148936170215</v>
      </c>
      <c r="AK17">
        <f t="shared" si="14"/>
        <v>0.21800947867298578</v>
      </c>
      <c r="AL17">
        <f t="shared" si="15"/>
        <v>0.31914893617021278</v>
      </c>
      <c r="AM17">
        <f t="shared" si="16"/>
        <v>0.17772511848341233</v>
      </c>
      <c r="AN17">
        <f t="shared" si="17"/>
        <v>0.15957446808510639</v>
      </c>
      <c r="AO17">
        <f t="shared" si="18"/>
        <v>0.29857819905213268</v>
      </c>
      <c r="AP17">
        <f t="shared" si="19"/>
        <v>0.30053191489361702</v>
      </c>
      <c r="AQ17">
        <f t="shared" si="20"/>
        <v>0.31753554502369669</v>
      </c>
      <c r="AR17">
        <f t="shared" si="21"/>
        <v>0.4228723404255319</v>
      </c>
      <c r="AS17" s="12">
        <f t="shared" si="22"/>
        <v>1.4058872769815771E-6</v>
      </c>
      <c r="AT17">
        <f t="shared" si="23"/>
        <v>2.157506295314847E-6</v>
      </c>
    </row>
    <row r="18" spans="1:46" x14ac:dyDescent="0.2">
      <c r="A18" t="s">
        <v>15</v>
      </c>
      <c r="B18">
        <v>1</v>
      </c>
      <c r="C18">
        <v>1</v>
      </c>
      <c r="D18">
        <v>0</v>
      </c>
      <c r="E18">
        <v>2</v>
      </c>
      <c r="F18">
        <v>4</v>
      </c>
      <c r="G18">
        <v>0</v>
      </c>
      <c r="H18">
        <v>1</v>
      </c>
      <c r="I18">
        <v>2</v>
      </c>
      <c r="J18">
        <v>3</v>
      </c>
      <c r="K18">
        <v>2</v>
      </c>
      <c r="L18">
        <v>0</v>
      </c>
      <c r="S18" s="4" t="s">
        <v>41</v>
      </c>
      <c r="T18" t="s">
        <v>18</v>
      </c>
      <c r="U18" t="s">
        <v>15</v>
      </c>
      <c r="V18" t="s">
        <v>42</v>
      </c>
      <c r="W18">
        <f t="shared" si="0"/>
        <v>0.4099526066350711</v>
      </c>
      <c r="X18">
        <f t="shared" si="1"/>
        <v>0.5186170212765957</v>
      </c>
      <c r="Y18">
        <f t="shared" si="2"/>
        <v>0.52132701421800953</v>
      </c>
      <c r="Z18">
        <f t="shared" si="3"/>
        <v>0.49202127659574468</v>
      </c>
      <c r="AA18">
        <f t="shared" si="4"/>
        <v>0.45971563981042651</v>
      </c>
      <c r="AB18">
        <f t="shared" si="5"/>
        <v>0.42819148936170215</v>
      </c>
      <c r="AC18">
        <f t="shared" si="6"/>
        <v>0.20616113744075829</v>
      </c>
      <c r="AD18">
        <f t="shared" si="7"/>
        <v>0.21010638297872342</v>
      </c>
      <c r="AE18">
        <f t="shared" si="8"/>
        <v>0.11137440758293839</v>
      </c>
      <c r="AF18">
        <f t="shared" si="9"/>
        <v>3.7234042553191488E-2</v>
      </c>
      <c r="AG18">
        <f t="shared" si="10"/>
        <v>0.18009478672985782</v>
      </c>
      <c r="AH18">
        <f t="shared" si="11"/>
        <v>0.19414893617021275</v>
      </c>
      <c r="AI18">
        <f t="shared" si="12"/>
        <v>0.69194312796208535</v>
      </c>
      <c r="AJ18">
        <f t="shared" si="13"/>
        <v>0.67819148936170215</v>
      </c>
      <c r="AK18">
        <f t="shared" si="14"/>
        <v>0.41943127962085308</v>
      </c>
      <c r="AL18">
        <f t="shared" si="15"/>
        <v>0.25797872340425532</v>
      </c>
      <c r="AM18">
        <f t="shared" si="16"/>
        <v>0.22748815165876776</v>
      </c>
      <c r="AN18">
        <f t="shared" si="17"/>
        <v>0.1702127659574468</v>
      </c>
      <c r="AO18">
        <f t="shared" si="18"/>
        <v>0.14691943127962084</v>
      </c>
      <c r="AP18">
        <f t="shared" si="19"/>
        <v>0.23936170212765959</v>
      </c>
      <c r="AQ18">
        <f t="shared" si="20"/>
        <v>0.54028436018957349</v>
      </c>
      <c r="AR18">
        <f t="shared" si="21"/>
        <v>0.51063829787234039</v>
      </c>
      <c r="AS18" s="12">
        <f t="shared" si="22"/>
        <v>1.1259253309750671E-6</v>
      </c>
      <c r="AT18">
        <f t="shared" si="23"/>
        <v>2.8463271625010086E-7</v>
      </c>
    </row>
    <row r="19" spans="1:46" x14ac:dyDescent="0.2">
      <c r="A19" t="s">
        <v>15</v>
      </c>
      <c r="B19">
        <v>0</v>
      </c>
      <c r="C19">
        <v>0</v>
      </c>
      <c r="D19">
        <v>0</v>
      </c>
      <c r="E19">
        <v>0</v>
      </c>
      <c r="F19">
        <v>1</v>
      </c>
      <c r="G19">
        <v>0</v>
      </c>
      <c r="H19">
        <v>1</v>
      </c>
      <c r="I19">
        <v>0</v>
      </c>
      <c r="J19">
        <v>0</v>
      </c>
      <c r="K19">
        <v>0</v>
      </c>
      <c r="L19">
        <v>2</v>
      </c>
      <c r="N19" s="4" t="s">
        <v>67</v>
      </c>
      <c r="O19" s="4" t="s">
        <v>43</v>
      </c>
      <c r="S19" s="5">
        <v>0</v>
      </c>
      <c r="T19" s="14">
        <v>0.2014218009478673</v>
      </c>
      <c r="U19" s="14">
        <v>0.3271276595744681</v>
      </c>
      <c r="V19" s="14">
        <v>0.26065162907268169</v>
      </c>
      <c r="W19">
        <f t="shared" si="0"/>
        <v>0.59004739336492895</v>
      </c>
      <c r="X19">
        <f t="shared" si="1"/>
        <v>0.48138297872340424</v>
      </c>
      <c r="Y19">
        <f t="shared" si="2"/>
        <v>0.47867298578199052</v>
      </c>
      <c r="Z19">
        <f t="shared" si="3"/>
        <v>0.50797872340425532</v>
      </c>
      <c r="AA19">
        <f t="shared" si="4"/>
        <v>0.45971563981042651</v>
      </c>
      <c r="AB19">
        <f t="shared" si="5"/>
        <v>0.42819148936170215</v>
      </c>
      <c r="AC19">
        <f t="shared" si="6"/>
        <v>0.27251184834123221</v>
      </c>
      <c r="AD19">
        <f t="shared" si="7"/>
        <v>0.30319148936170215</v>
      </c>
      <c r="AE19">
        <f t="shared" si="8"/>
        <v>0.16113744075829384</v>
      </c>
      <c r="AF19">
        <f t="shared" si="9"/>
        <v>0.21010638297872342</v>
      </c>
      <c r="AG19">
        <f t="shared" si="10"/>
        <v>0.18009478672985782</v>
      </c>
      <c r="AH19">
        <f t="shared" si="11"/>
        <v>0.19414893617021275</v>
      </c>
      <c r="AI19">
        <f t="shared" si="12"/>
        <v>0.69194312796208535</v>
      </c>
      <c r="AJ19">
        <f t="shared" si="13"/>
        <v>0.67819148936170215</v>
      </c>
      <c r="AK19">
        <f t="shared" si="14"/>
        <v>0.2014218009478673</v>
      </c>
      <c r="AL19">
        <f t="shared" si="15"/>
        <v>0.3271276595744681</v>
      </c>
      <c r="AM19">
        <f t="shared" si="16"/>
        <v>0.33649289099526064</v>
      </c>
      <c r="AN19">
        <f t="shared" si="17"/>
        <v>0.42553191489361702</v>
      </c>
      <c r="AO19">
        <f t="shared" si="18"/>
        <v>0.29857819905213268</v>
      </c>
      <c r="AP19">
        <f t="shared" si="19"/>
        <v>0.30053191489361702</v>
      </c>
      <c r="AQ19">
        <f t="shared" si="20"/>
        <v>0.31753554502369669</v>
      </c>
      <c r="AR19">
        <f t="shared" si="21"/>
        <v>0.4228723404255319</v>
      </c>
      <c r="AS19" s="12">
        <f t="shared" si="22"/>
        <v>2.4143083851794979E-6</v>
      </c>
      <c r="AT19">
        <f t="shared" si="23"/>
        <v>7.3210344554175932E-6</v>
      </c>
    </row>
    <row r="20" spans="1:46" x14ac:dyDescent="0.2">
      <c r="A20" t="s">
        <v>18</v>
      </c>
      <c r="B20">
        <v>1</v>
      </c>
      <c r="C20">
        <v>0</v>
      </c>
      <c r="D20">
        <v>1</v>
      </c>
      <c r="E20">
        <v>0</v>
      </c>
      <c r="F20">
        <v>0</v>
      </c>
      <c r="G20">
        <v>3</v>
      </c>
      <c r="H20">
        <v>1</v>
      </c>
      <c r="I20">
        <v>4</v>
      </c>
      <c r="J20">
        <v>4</v>
      </c>
      <c r="K20">
        <v>2</v>
      </c>
      <c r="L20">
        <v>2</v>
      </c>
      <c r="N20" s="4" t="s">
        <v>41</v>
      </c>
      <c r="O20" t="s">
        <v>18</v>
      </c>
      <c r="P20" t="s">
        <v>15</v>
      </c>
      <c r="Q20" t="s">
        <v>42</v>
      </c>
      <c r="S20" s="5">
        <v>1</v>
      </c>
      <c r="T20" s="14">
        <v>0.21800947867298578</v>
      </c>
      <c r="U20" s="14">
        <v>0.31914893617021278</v>
      </c>
      <c r="V20" s="14">
        <v>0.26566416040100249</v>
      </c>
      <c r="W20">
        <f t="shared" si="0"/>
        <v>0.4099526066350711</v>
      </c>
      <c r="X20">
        <f t="shared" si="1"/>
        <v>0.5186170212765957</v>
      </c>
      <c r="Y20">
        <f t="shared" si="2"/>
        <v>0.47867298578199052</v>
      </c>
      <c r="Z20">
        <f t="shared" si="3"/>
        <v>0.50797872340425532</v>
      </c>
      <c r="AA20">
        <f t="shared" si="4"/>
        <v>0.53554502369668244</v>
      </c>
      <c r="AB20">
        <f t="shared" si="5"/>
        <v>0.56382978723404253</v>
      </c>
      <c r="AC20">
        <f t="shared" si="6"/>
        <v>0.27251184834123221</v>
      </c>
      <c r="AD20">
        <f t="shared" si="7"/>
        <v>0.30319148936170215</v>
      </c>
      <c r="AE20">
        <f t="shared" si="8"/>
        <v>0.25118483412322273</v>
      </c>
      <c r="AF20">
        <f t="shared" si="9"/>
        <v>0.35106382978723405</v>
      </c>
      <c r="AG20">
        <f t="shared" si="10"/>
        <v>0.24407582938388625</v>
      </c>
      <c r="AH20">
        <f t="shared" si="11"/>
        <v>0.30851063829787234</v>
      </c>
      <c r="AI20">
        <f t="shared" si="12"/>
        <v>0.69194312796208535</v>
      </c>
      <c r="AJ20">
        <f t="shared" si="13"/>
        <v>0.67819148936170215</v>
      </c>
      <c r="AK20">
        <f t="shared" si="14"/>
        <v>6.398104265402843E-2</v>
      </c>
      <c r="AL20">
        <f t="shared" si="15"/>
        <v>3.9893617021276598E-2</v>
      </c>
      <c r="AM20">
        <f t="shared" si="16"/>
        <v>0.12796208530805686</v>
      </c>
      <c r="AN20">
        <f t="shared" si="17"/>
        <v>4.7872340425531915E-2</v>
      </c>
      <c r="AO20">
        <f t="shared" si="18"/>
        <v>0.14691943127962084</v>
      </c>
      <c r="AP20">
        <f t="shared" si="19"/>
        <v>0.23936170212765959</v>
      </c>
      <c r="AQ20">
        <f t="shared" si="20"/>
        <v>0.31753554502369669</v>
      </c>
      <c r="AR20">
        <f t="shared" si="21"/>
        <v>0.4228723404255319</v>
      </c>
      <c r="AS20" s="12">
        <f t="shared" si="22"/>
        <v>2.4537945144176994E-7</v>
      </c>
      <c r="AT20">
        <f t="shared" si="23"/>
        <v>3.0131668252490762E-7</v>
      </c>
    </row>
    <row r="21" spans="1:46" x14ac:dyDescent="0.2">
      <c r="A21" t="s">
        <v>15</v>
      </c>
      <c r="B21">
        <v>1</v>
      </c>
      <c r="C21">
        <v>1</v>
      </c>
      <c r="D21">
        <v>0</v>
      </c>
      <c r="E21">
        <v>2</v>
      </c>
      <c r="F21">
        <v>3</v>
      </c>
      <c r="G21">
        <v>0</v>
      </c>
      <c r="H21">
        <v>1</v>
      </c>
      <c r="I21">
        <v>0</v>
      </c>
      <c r="J21">
        <v>1</v>
      </c>
      <c r="K21">
        <v>0</v>
      </c>
      <c r="L21">
        <v>2</v>
      </c>
      <c r="N21" s="5">
        <v>0</v>
      </c>
      <c r="O21" s="14">
        <v>0.45971563981042651</v>
      </c>
      <c r="P21" s="14">
        <v>0.42819148936170215</v>
      </c>
      <c r="Q21" s="14">
        <v>0.44486215538847118</v>
      </c>
      <c r="S21" s="5">
        <v>2</v>
      </c>
      <c r="T21" s="14">
        <v>0.41943127962085308</v>
      </c>
      <c r="U21" s="14">
        <v>0.25797872340425532</v>
      </c>
      <c r="V21" s="14">
        <v>0.34335839598997492</v>
      </c>
      <c r="W21">
        <f t="shared" si="0"/>
        <v>0.4099526066350711</v>
      </c>
      <c r="X21">
        <f t="shared" si="1"/>
        <v>0.5186170212765957</v>
      </c>
      <c r="Y21">
        <f t="shared" si="2"/>
        <v>0.52132701421800953</v>
      </c>
      <c r="Z21">
        <f t="shared" si="3"/>
        <v>0.49202127659574468</v>
      </c>
      <c r="AA21">
        <f t="shared" si="4"/>
        <v>0.45971563981042651</v>
      </c>
      <c r="AB21">
        <f t="shared" si="5"/>
        <v>0.42819148936170215</v>
      </c>
      <c r="AC21">
        <f t="shared" si="6"/>
        <v>0.20616113744075829</v>
      </c>
      <c r="AD21">
        <f t="shared" si="7"/>
        <v>0.21010638297872342</v>
      </c>
      <c r="AE21">
        <f t="shared" si="8"/>
        <v>0.28672985781990523</v>
      </c>
      <c r="AF21">
        <f t="shared" si="9"/>
        <v>0.23404255319148937</v>
      </c>
      <c r="AG21">
        <f t="shared" si="10"/>
        <v>0.18009478672985782</v>
      </c>
      <c r="AH21">
        <f t="shared" si="11"/>
        <v>0.19414893617021275</v>
      </c>
      <c r="AI21">
        <f t="shared" si="12"/>
        <v>0.69194312796208535</v>
      </c>
      <c r="AJ21">
        <f t="shared" si="13"/>
        <v>0.67819148936170215</v>
      </c>
      <c r="AK21">
        <f t="shared" si="14"/>
        <v>0.2014218009478673</v>
      </c>
      <c r="AL21">
        <f t="shared" si="15"/>
        <v>0.3271276595744681</v>
      </c>
      <c r="AM21">
        <f t="shared" si="16"/>
        <v>0.17772511848341233</v>
      </c>
      <c r="AN21">
        <f t="shared" si="17"/>
        <v>0.15957446808510639</v>
      </c>
      <c r="AO21">
        <f t="shared" si="18"/>
        <v>0.29857819905213268</v>
      </c>
      <c r="AP21">
        <f t="shared" si="19"/>
        <v>0.30053191489361702</v>
      </c>
      <c r="AQ21">
        <f t="shared" si="20"/>
        <v>0.31753554502369669</v>
      </c>
      <c r="AR21">
        <f t="shared" si="21"/>
        <v>0.4228723404255319</v>
      </c>
      <c r="AS21" s="12">
        <f t="shared" si="22"/>
        <v>1.2989175928634135E-6</v>
      </c>
      <c r="AT21">
        <f t="shared" si="23"/>
        <v>2.2114439526977179E-6</v>
      </c>
    </row>
    <row r="22" spans="1:46" x14ac:dyDescent="0.2">
      <c r="A22" t="s">
        <v>18</v>
      </c>
      <c r="B22">
        <v>0</v>
      </c>
      <c r="C22">
        <v>0</v>
      </c>
      <c r="D22">
        <v>1</v>
      </c>
      <c r="E22">
        <v>5</v>
      </c>
      <c r="F22">
        <v>2</v>
      </c>
      <c r="G22">
        <v>1</v>
      </c>
      <c r="H22">
        <v>0</v>
      </c>
      <c r="I22">
        <v>3</v>
      </c>
      <c r="J22">
        <v>3</v>
      </c>
      <c r="K22">
        <v>0</v>
      </c>
      <c r="L22">
        <v>0</v>
      </c>
      <c r="N22" s="5">
        <v>1</v>
      </c>
      <c r="O22" s="14">
        <v>0.53554502369668244</v>
      </c>
      <c r="P22" s="14">
        <v>0.56382978723404253</v>
      </c>
      <c r="Q22" s="14">
        <v>0.54887218045112784</v>
      </c>
      <c r="S22" s="5">
        <v>3</v>
      </c>
      <c r="T22" s="14">
        <v>9.7156398104265407E-2</v>
      </c>
      <c r="U22" s="14">
        <v>5.5851063829787231E-2</v>
      </c>
      <c r="V22" s="14">
        <v>7.7694235588972427E-2</v>
      </c>
      <c r="W22">
        <f t="shared" si="0"/>
        <v>0.59004739336492895</v>
      </c>
      <c r="X22">
        <f t="shared" si="1"/>
        <v>0.48138297872340424</v>
      </c>
      <c r="Y22">
        <f t="shared" si="2"/>
        <v>0.47867298578199052</v>
      </c>
      <c r="Z22">
        <f t="shared" si="3"/>
        <v>0.50797872340425532</v>
      </c>
      <c r="AA22">
        <f t="shared" si="4"/>
        <v>0.53554502369668244</v>
      </c>
      <c r="AB22">
        <f t="shared" si="5"/>
        <v>0.56382978723404253</v>
      </c>
      <c r="AC22">
        <f t="shared" si="6"/>
        <v>0.11848341232227488</v>
      </c>
      <c r="AD22">
        <f t="shared" si="7"/>
        <v>3.4574468085106384E-2</v>
      </c>
      <c r="AE22">
        <f t="shared" si="8"/>
        <v>0.1895734597156398</v>
      </c>
      <c r="AF22">
        <f t="shared" si="9"/>
        <v>0.16755319148936171</v>
      </c>
      <c r="AG22">
        <f t="shared" si="10"/>
        <v>0.17535545023696683</v>
      </c>
      <c r="AH22">
        <f t="shared" si="11"/>
        <v>0.14361702127659576</v>
      </c>
      <c r="AI22">
        <f t="shared" si="12"/>
        <v>0.30805687203791471</v>
      </c>
      <c r="AJ22">
        <f t="shared" si="13"/>
        <v>0.32180851063829785</v>
      </c>
      <c r="AK22">
        <f t="shared" si="14"/>
        <v>9.7156398104265407E-2</v>
      </c>
      <c r="AL22">
        <f t="shared" si="15"/>
        <v>5.5851063829787231E-2</v>
      </c>
      <c r="AM22">
        <f t="shared" si="16"/>
        <v>0.22748815165876776</v>
      </c>
      <c r="AN22">
        <f t="shared" si="17"/>
        <v>0.1702127659574468</v>
      </c>
      <c r="AO22">
        <f t="shared" si="18"/>
        <v>0.29857819905213268</v>
      </c>
      <c r="AP22">
        <f t="shared" si="19"/>
        <v>0.30053191489361702</v>
      </c>
      <c r="AQ22">
        <f t="shared" si="20"/>
        <v>0.54028436018957349</v>
      </c>
      <c r="AR22">
        <f t="shared" si="21"/>
        <v>0.51063829787234039</v>
      </c>
      <c r="AS22" s="12">
        <f t="shared" si="22"/>
        <v>3.4602636206119836E-7</v>
      </c>
      <c r="AT22">
        <f t="shared" si="23"/>
        <v>2.5376327083069223E-8</v>
      </c>
    </row>
    <row r="23" spans="1:46" x14ac:dyDescent="0.2">
      <c r="A23" t="s">
        <v>18</v>
      </c>
      <c r="B23">
        <v>1</v>
      </c>
      <c r="C23">
        <v>1</v>
      </c>
      <c r="D23">
        <v>0</v>
      </c>
      <c r="E23">
        <v>2</v>
      </c>
      <c r="F23">
        <v>3</v>
      </c>
      <c r="G23">
        <v>0</v>
      </c>
      <c r="H23">
        <v>0</v>
      </c>
      <c r="I23">
        <v>1</v>
      </c>
      <c r="J23">
        <v>0</v>
      </c>
      <c r="K23">
        <v>0</v>
      </c>
      <c r="L23">
        <v>2</v>
      </c>
      <c r="N23" s="5">
        <v>2</v>
      </c>
      <c r="O23" s="14">
        <v>4.7393364928909956E-3</v>
      </c>
      <c r="P23" s="14">
        <v>7.9787234042553185E-3</v>
      </c>
      <c r="Q23" s="14">
        <v>6.2656641604010022E-3</v>
      </c>
      <c r="S23" s="5">
        <v>4</v>
      </c>
      <c r="T23" s="14">
        <v>6.398104265402843E-2</v>
      </c>
      <c r="U23" s="14">
        <v>3.9893617021276598E-2</v>
      </c>
      <c r="V23" s="14">
        <v>5.2631578947368418E-2</v>
      </c>
      <c r="W23">
        <f t="shared" si="0"/>
        <v>0.4099526066350711</v>
      </c>
      <c r="X23">
        <f t="shared" si="1"/>
        <v>0.5186170212765957</v>
      </c>
      <c r="Y23">
        <f t="shared" si="2"/>
        <v>0.52132701421800953</v>
      </c>
      <c r="Z23">
        <f t="shared" si="3"/>
        <v>0.49202127659574468</v>
      </c>
      <c r="AA23">
        <f t="shared" si="4"/>
        <v>0.45971563981042651</v>
      </c>
      <c r="AB23">
        <f t="shared" si="5"/>
        <v>0.42819148936170215</v>
      </c>
      <c r="AC23">
        <f t="shared" si="6"/>
        <v>0.20616113744075829</v>
      </c>
      <c r="AD23">
        <f t="shared" si="7"/>
        <v>0.21010638297872342</v>
      </c>
      <c r="AE23">
        <f t="shared" si="8"/>
        <v>0.28672985781990523</v>
      </c>
      <c r="AF23">
        <f t="shared" si="9"/>
        <v>0.23404255319148937</v>
      </c>
      <c r="AG23">
        <f t="shared" si="10"/>
        <v>0.18009478672985782</v>
      </c>
      <c r="AH23">
        <f t="shared" si="11"/>
        <v>0.19414893617021275</v>
      </c>
      <c r="AI23">
        <f t="shared" si="12"/>
        <v>0.30805687203791471</v>
      </c>
      <c r="AJ23">
        <f t="shared" si="13"/>
        <v>0.32180851063829785</v>
      </c>
      <c r="AK23">
        <f t="shared" si="14"/>
        <v>0.21800947867298578</v>
      </c>
      <c r="AL23">
        <f t="shared" si="15"/>
        <v>0.31914893617021278</v>
      </c>
      <c r="AM23">
        <f t="shared" si="16"/>
        <v>0.33649289099526064</v>
      </c>
      <c r="AN23">
        <f t="shared" si="17"/>
        <v>0.42553191489361702</v>
      </c>
      <c r="AO23">
        <f t="shared" si="18"/>
        <v>0.29857819905213268</v>
      </c>
      <c r="AP23">
        <f t="shared" si="19"/>
        <v>0.30053191489361702</v>
      </c>
      <c r="AQ23">
        <f t="shared" si="20"/>
        <v>0.31753554502369669</v>
      </c>
      <c r="AR23">
        <f t="shared" si="21"/>
        <v>0.4228723404255319</v>
      </c>
      <c r="AS23" s="12">
        <f t="shared" si="22"/>
        <v>1.1850538416931466E-6</v>
      </c>
      <c r="AT23">
        <f t="shared" si="23"/>
        <v>2.7300210377317273E-6</v>
      </c>
    </row>
    <row r="24" spans="1:46" x14ac:dyDescent="0.2">
      <c r="A24" t="s">
        <v>18</v>
      </c>
      <c r="B24">
        <v>1</v>
      </c>
      <c r="C24">
        <v>1</v>
      </c>
      <c r="D24">
        <v>0</v>
      </c>
      <c r="E24">
        <v>1</v>
      </c>
      <c r="F24">
        <v>0</v>
      </c>
      <c r="G24">
        <v>0</v>
      </c>
      <c r="H24">
        <v>1</v>
      </c>
      <c r="I24">
        <v>0</v>
      </c>
      <c r="J24">
        <v>0</v>
      </c>
      <c r="K24">
        <v>0</v>
      </c>
      <c r="L24">
        <v>1</v>
      </c>
      <c r="N24" s="5" t="s">
        <v>42</v>
      </c>
      <c r="O24" s="14">
        <v>1</v>
      </c>
      <c r="P24" s="14">
        <v>1</v>
      </c>
      <c r="Q24" s="14">
        <v>1</v>
      </c>
      <c r="S24" s="5" t="s">
        <v>42</v>
      </c>
      <c r="T24" s="14">
        <v>1</v>
      </c>
      <c r="U24" s="14">
        <v>1</v>
      </c>
      <c r="V24" s="14">
        <v>1</v>
      </c>
      <c r="W24">
        <f t="shared" si="0"/>
        <v>0.4099526066350711</v>
      </c>
      <c r="X24">
        <f t="shared" si="1"/>
        <v>0.5186170212765957</v>
      </c>
      <c r="Y24">
        <f t="shared" si="2"/>
        <v>0.52132701421800953</v>
      </c>
      <c r="Z24">
        <f t="shared" si="3"/>
        <v>0.49202127659574468</v>
      </c>
      <c r="AA24">
        <f t="shared" si="4"/>
        <v>0.45971563981042651</v>
      </c>
      <c r="AB24">
        <f t="shared" si="5"/>
        <v>0.42819148936170215</v>
      </c>
      <c r="AC24">
        <f t="shared" si="6"/>
        <v>0.15402843601895735</v>
      </c>
      <c r="AD24">
        <f t="shared" si="7"/>
        <v>0.19148936170212766</v>
      </c>
      <c r="AE24">
        <f t="shared" si="8"/>
        <v>0.25118483412322273</v>
      </c>
      <c r="AF24">
        <f t="shared" si="9"/>
        <v>0.35106382978723405</v>
      </c>
      <c r="AG24">
        <f t="shared" si="10"/>
        <v>0.18009478672985782</v>
      </c>
      <c r="AH24">
        <f t="shared" si="11"/>
        <v>0.19414893617021275</v>
      </c>
      <c r="AI24">
        <f t="shared" si="12"/>
        <v>0.69194312796208535</v>
      </c>
      <c r="AJ24">
        <f t="shared" si="13"/>
        <v>0.67819148936170215</v>
      </c>
      <c r="AK24">
        <f t="shared" si="14"/>
        <v>0.2014218009478673</v>
      </c>
      <c r="AL24">
        <f t="shared" si="15"/>
        <v>0.3271276595744681</v>
      </c>
      <c r="AM24">
        <f t="shared" si="16"/>
        <v>0.33649289099526064</v>
      </c>
      <c r="AN24">
        <f t="shared" si="17"/>
        <v>0.42553191489361702</v>
      </c>
      <c r="AO24">
        <f t="shared" si="18"/>
        <v>0.29857819905213268</v>
      </c>
      <c r="AP24">
        <f t="shared" si="19"/>
        <v>0.30053191489361702</v>
      </c>
      <c r="AQ24">
        <f t="shared" si="20"/>
        <v>0.14218009478672985</v>
      </c>
      <c r="AR24">
        <f t="shared" si="21"/>
        <v>6.6489361702127658E-2</v>
      </c>
      <c r="AS24" s="12">
        <f t="shared" si="22"/>
        <v>7.2072523929551795E-7</v>
      </c>
      <c r="AT24">
        <f t="shared" si="23"/>
        <v>1.2676058004477006E-6</v>
      </c>
    </row>
    <row r="25" spans="1:46" x14ac:dyDescent="0.2">
      <c r="A25" t="s">
        <v>15</v>
      </c>
      <c r="B25">
        <v>1</v>
      </c>
      <c r="C25">
        <v>1</v>
      </c>
      <c r="D25">
        <v>0</v>
      </c>
      <c r="E25">
        <v>0</v>
      </c>
      <c r="F25">
        <v>3</v>
      </c>
      <c r="G25">
        <v>0</v>
      </c>
      <c r="H25">
        <v>0</v>
      </c>
      <c r="I25">
        <v>1</v>
      </c>
      <c r="J25">
        <v>0</v>
      </c>
      <c r="K25">
        <v>0</v>
      </c>
      <c r="L25">
        <v>2</v>
      </c>
      <c r="W25">
        <f t="shared" si="0"/>
        <v>0.4099526066350711</v>
      </c>
      <c r="X25">
        <f t="shared" si="1"/>
        <v>0.5186170212765957</v>
      </c>
      <c r="Y25">
        <f t="shared" si="2"/>
        <v>0.52132701421800953</v>
      </c>
      <c r="Z25">
        <f t="shared" si="3"/>
        <v>0.49202127659574468</v>
      </c>
      <c r="AA25">
        <f t="shared" si="4"/>
        <v>0.45971563981042651</v>
      </c>
      <c r="AB25">
        <f t="shared" si="5"/>
        <v>0.42819148936170215</v>
      </c>
      <c r="AC25">
        <f t="shared" si="6"/>
        <v>0.27251184834123221</v>
      </c>
      <c r="AD25">
        <f t="shared" si="7"/>
        <v>0.30319148936170215</v>
      </c>
      <c r="AE25">
        <f t="shared" si="8"/>
        <v>0.28672985781990523</v>
      </c>
      <c r="AF25">
        <f t="shared" si="9"/>
        <v>0.23404255319148937</v>
      </c>
      <c r="AG25">
        <f t="shared" si="10"/>
        <v>0.18009478672985782</v>
      </c>
      <c r="AH25">
        <f t="shared" si="11"/>
        <v>0.19414893617021275</v>
      </c>
      <c r="AI25">
        <f t="shared" si="12"/>
        <v>0.30805687203791471</v>
      </c>
      <c r="AJ25">
        <f t="shared" si="13"/>
        <v>0.32180851063829785</v>
      </c>
      <c r="AK25">
        <f t="shared" si="14"/>
        <v>0.21800947867298578</v>
      </c>
      <c r="AL25">
        <f t="shared" si="15"/>
        <v>0.31914893617021278</v>
      </c>
      <c r="AM25">
        <f t="shared" si="16"/>
        <v>0.33649289099526064</v>
      </c>
      <c r="AN25">
        <f t="shared" si="17"/>
        <v>0.42553191489361702</v>
      </c>
      <c r="AO25">
        <f t="shared" si="18"/>
        <v>0.29857819905213268</v>
      </c>
      <c r="AP25">
        <f t="shared" si="19"/>
        <v>0.30053191489361702</v>
      </c>
      <c r="AQ25">
        <f t="shared" si="20"/>
        <v>0.31753554502369669</v>
      </c>
      <c r="AR25">
        <f t="shared" si="21"/>
        <v>0.4228723404255319</v>
      </c>
      <c r="AS25" s="12">
        <f t="shared" si="22"/>
        <v>1.5664504803989869E-6</v>
      </c>
      <c r="AT25">
        <f t="shared" si="23"/>
        <v>3.9395240291318601E-6</v>
      </c>
    </row>
    <row r="26" spans="1:46" x14ac:dyDescent="0.2">
      <c r="A26" t="s">
        <v>18</v>
      </c>
      <c r="B26">
        <v>1</v>
      </c>
      <c r="C26">
        <v>0</v>
      </c>
      <c r="D26">
        <v>1</v>
      </c>
      <c r="E26">
        <v>0</v>
      </c>
      <c r="F26">
        <v>0</v>
      </c>
      <c r="G26">
        <v>3</v>
      </c>
      <c r="H26">
        <v>0</v>
      </c>
      <c r="I26">
        <v>1</v>
      </c>
      <c r="J26">
        <v>3</v>
      </c>
      <c r="K26">
        <v>2</v>
      </c>
      <c r="L26">
        <v>0</v>
      </c>
      <c r="N26" s="4" t="s">
        <v>5</v>
      </c>
      <c r="O26" s="4" t="s">
        <v>43</v>
      </c>
      <c r="S26" s="4" t="s">
        <v>9</v>
      </c>
      <c r="T26" s="4" t="s">
        <v>43</v>
      </c>
      <c r="W26">
        <f t="shared" si="0"/>
        <v>0.4099526066350711</v>
      </c>
      <c r="X26">
        <f t="shared" si="1"/>
        <v>0.5186170212765957</v>
      </c>
      <c r="Y26">
        <f t="shared" si="2"/>
        <v>0.47867298578199052</v>
      </c>
      <c r="Z26">
        <f t="shared" si="3"/>
        <v>0.50797872340425532</v>
      </c>
      <c r="AA26">
        <f t="shared" si="4"/>
        <v>0.53554502369668244</v>
      </c>
      <c r="AB26">
        <f t="shared" si="5"/>
        <v>0.56382978723404253</v>
      </c>
      <c r="AC26">
        <f t="shared" si="6"/>
        <v>0.27251184834123221</v>
      </c>
      <c r="AD26">
        <f t="shared" si="7"/>
        <v>0.30319148936170215</v>
      </c>
      <c r="AE26">
        <f t="shared" si="8"/>
        <v>0.25118483412322273</v>
      </c>
      <c r="AF26">
        <f t="shared" si="9"/>
        <v>0.35106382978723405</v>
      </c>
      <c r="AG26">
        <f t="shared" si="10"/>
        <v>0.24407582938388625</v>
      </c>
      <c r="AH26">
        <f t="shared" si="11"/>
        <v>0.30851063829787234</v>
      </c>
      <c r="AI26">
        <f t="shared" si="12"/>
        <v>0.30805687203791471</v>
      </c>
      <c r="AJ26">
        <f t="shared" si="13"/>
        <v>0.32180851063829785</v>
      </c>
      <c r="AK26">
        <f t="shared" si="14"/>
        <v>0.21800947867298578</v>
      </c>
      <c r="AL26">
        <f t="shared" si="15"/>
        <v>0.31914893617021278</v>
      </c>
      <c r="AM26">
        <f t="shared" si="16"/>
        <v>0.22748815165876776</v>
      </c>
      <c r="AN26">
        <f t="shared" si="17"/>
        <v>0.1702127659574468</v>
      </c>
      <c r="AO26">
        <f t="shared" si="18"/>
        <v>0.14691943127962084</v>
      </c>
      <c r="AP26">
        <f t="shared" si="19"/>
        <v>0.23936170212765959</v>
      </c>
      <c r="AQ26">
        <f t="shared" si="20"/>
        <v>0.54028436018957349</v>
      </c>
      <c r="AR26">
        <f t="shared" si="21"/>
        <v>0.51063829787234039</v>
      </c>
      <c r="AS26" s="12">
        <f t="shared" si="22"/>
        <v>1.125978964550718E-6</v>
      </c>
      <c r="AT26">
        <f t="shared" si="23"/>
        <v>4.9109999235833295E-6</v>
      </c>
    </row>
    <row r="27" spans="1:46" x14ac:dyDescent="0.2">
      <c r="A27" t="s">
        <v>18</v>
      </c>
      <c r="B27">
        <v>0</v>
      </c>
      <c r="C27">
        <v>1</v>
      </c>
      <c r="D27">
        <v>1</v>
      </c>
      <c r="E27">
        <v>5</v>
      </c>
      <c r="F27">
        <v>3</v>
      </c>
      <c r="G27">
        <v>4</v>
      </c>
      <c r="H27">
        <v>1</v>
      </c>
      <c r="I27">
        <v>2</v>
      </c>
      <c r="J27">
        <v>3</v>
      </c>
      <c r="K27">
        <v>2</v>
      </c>
      <c r="L27">
        <v>0</v>
      </c>
      <c r="N27" s="4" t="s">
        <v>41</v>
      </c>
      <c r="O27" t="s">
        <v>18</v>
      </c>
      <c r="P27" t="s">
        <v>15</v>
      </c>
      <c r="Q27" t="s">
        <v>42</v>
      </c>
      <c r="S27" s="4" t="s">
        <v>41</v>
      </c>
      <c r="T27" t="s">
        <v>18</v>
      </c>
      <c r="U27" t="s">
        <v>15</v>
      </c>
      <c r="V27" t="s">
        <v>42</v>
      </c>
      <c r="W27">
        <f t="shared" si="0"/>
        <v>0.59004739336492895</v>
      </c>
      <c r="X27">
        <f t="shared" si="1"/>
        <v>0.48138297872340424</v>
      </c>
      <c r="Y27">
        <f t="shared" si="2"/>
        <v>0.52132701421800953</v>
      </c>
      <c r="Z27">
        <f t="shared" si="3"/>
        <v>0.49202127659574468</v>
      </c>
      <c r="AA27">
        <f t="shared" si="4"/>
        <v>0.53554502369668244</v>
      </c>
      <c r="AB27">
        <f t="shared" si="5"/>
        <v>0.56382978723404253</v>
      </c>
      <c r="AC27">
        <f t="shared" si="6"/>
        <v>0.11848341232227488</v>
      </c>
      <c r="AD27">
        <f t="shared" si="7"/>
        <v>3.4574468085106384E-2</v>
      </c>
      <c r="AE27">
        <f t="shared" si="8"/>
        <v>0.28672985781990523</v>
      </c>
      <c r="AF27">
        <f t="shared" si="9"/>
        <v>0.23404255319148937</v>
      </c>
      <c r="AG27">
        <f t="shared" si="10"/>
        <v>0.27014218009478674</v>
      </c>
      <c r="AH27">
        <f t="shared" si="11"/>
        <v>0.2473404255319149</v>
      </c>
      <c r="AI27">
        <f t="shared" si="12"/>
        <v>0.69194312796208535</v>
      </c>
      <c r="AJ27">
        <f t="shared" si="13"/>
        <v>0.67819148936170215</v>
      </c>
      <c r="AK27">
        <f t="shared" si="14"/>
        <v>0.41943127962085308</v>
      </c>
      <c r="AL27">
        <f t="shared" si="15"/>
        <v>0.25797872340425532</v>
      </c>
      <c r="AM27">
        <f t="shared" si="16"/>
        <v>0.22748815165876776</v>
      </c>
      <c r="AN27">
        <f t="shared" si="17"/>
        <v>0.1702127659574468</v>
      </c>
      <c r="AO27">
        <f t="shared" si="18"/>
        <v>0.14691943127962084</v>
      </c>
      <c r="AP27">
        <f t="shared" si="19"/>
        <v>0.23936170212765959</v>
      </c>
      <c r="AQ27">
        <f t="shared" si="20"/>
        <v>0.54028436018957349</v>
      </c>
      <c r="AR27">
        <f t="shared" si="21"/>
        <v>0.51063829787234039</v>
      </c>
      <c r="AS27" s="12">
        <f t="shared" si="22"/>
        <v>4.1898557031068069E-6</v>
      </c>
      <c r="AT27">
        <f t="shared" si="23"/>
        <v>4.5842653896568918E-7</v>
      </c>
    </row>
    <row r="28" spans="1:46" x14ac:dyDescent="0.2">
      <c r="A28" t="s">
        <v>15</v>
      </c>
      <c r="B28">
        <v>1</v>
      </c>
      <c r="C28">
        <v>0</v>
      </c>
      <c r="D28">
        <v>0</v>
      </c>
      <c r="E28">
        <v>0</v>
      </c>
      <c r="F28">
        <v>4</v>
      </c>
      <c r="G28">
        <v>2</v>
      </c>
      <c r="H28">
        <v>0</v>
      </c>
      <c r="I28">
        <v>2</v>
      </c>
      <c r="J28">
        <v>0</v>
      </c>
      <c r="K28">
        <v>0</v>
      </c>
      <c r="L28">
        <v>2</v>
      </c>
      <c r="N28" s="5">
        <v>0</v>
      </c>
      <c r="O28" s="14">
        <v>0.27251184834123221</v>
      </c>
      <c r="P28" s="14">
        <v>0.30319148936170215</v>
      </c>
      <c r="Q28" s="14">
        <v>0.28696741854636593</v>
      </c>
      <c r="S28" s="5">
        <v>0</v>
      </c>
      <c r="T28" s="14">
        <v>0.33649289099526064</v>
      </c>
      <c r="U28" s="14">
        <v>0.42553191489361702</v>
      </c>
      <c r="V28" s="14">
        <v>0.37844611528822053</v>
      </c>
      <c r="W28">
        <f t="shared" si="0"/>
        <v>0.4099526066350711</v>
      </c>
      <c r="X28">
        <f t="shared" si="1"/>
        <v>0.5186170212765957</v>
      </c>
      <c r="Y28">
        <f t="shared" si="2"/>
        <v>0.47867298578199052</v>
      </c>
      <c r="Z28">
        <f t="shared" si="3"/>
        <v>0.50797872340425532</v>
      </c>
      <c r="AA28">
        <f t="shared" si="4"/>
        <v>0.45971563981042651</v>
      </c>
      <c r="AB28">
        <f t="shared" si="5"/>
        <v>0.42819148936170215</v>
      </c>
      <c r="AC28">
        <f t="shared" si="6"/>
        <v>0.27251184834123221</v>
      </c>
      <c r="AD28">
        <f t="shared" si="7"/>
        <v>0.30319148936170215</v>
      </c>
      <c r="AE28">
        <f t="shared" si="8"/>
        <v>0.11137440758293839</v>
      </c>
      <c r="AF28">
        <f t="shared" si="9"/>
        <v>3.7234042553191488E-2</v>
      </c>
      <c r="AG28">
        <f t="shared" si="10"/>
        <v>0.13033175355450238</v>
      </c>
      <c r="AH28">
        <f t="shared" si="11"/>
        <v>0.10638297872340426</v>
      </c>
      <c r="AI28">
        <f t="shared" si="12"/>
        <v>0.30805687203791471</v>
      </c>
      <c r="AJ28">
        <f t="shared" si="13"/>
        <v>0.32180851063829785</v>
      </c>
      <c r="AK28">
        <f t="shared" si="14"/>
        <v>0.41943127962085308</v>
      </c>
      <c r="AL28">
        <f t="shared" si="15"/>
        <v>0.25797872340425532</v>
      </c>
      <c r="AM28">
        <f t="shared" si="16"/>
        <v>0.33649289099526064</v>
      </c>
      <c r="AN28">
        <f t="shared" si="17"/>
        <v>0.42553191489361702</v>
      </c>
      <c r="AO28">
        <f t="shared" si="18"/>
        <v>0.29857819905213268</v>
      </c>
      <c r="AP28">
        <f t="shared" si="19"/>
        <v>0.30053191489361702</v>
      </c>
      <c r="AQ28">
        <f t="shared" si="20"/>
        <v>0.31753554502369669</v>
      </c>
      <c r="AR28">
        <f t="shared" si="21"/>
        <v>0.4228723404255319</v>
      </c>
      <c r="AS28" s="12">
        <f t="shared" si="22"/>
        <v>7.778437790712148E-7</v>
      </c>
      <c r="AT28">
        <f t="shared" si="23"/>
        <v>2.8660144492728935E-7</v>
      </c>
    </row>
    <row r="29" spans="1:46" x14ac:dyDescent="0.2">
      <c r="A29" t="s">
        <v>18</v>
      </c>
      <c r="B29">
        <v>1</v>
      </c>
      <c r="C29">
        <v>0</v>
      </c>
      <c r="D29">
        <v>0</v>
      </c>
      <c r="E29">
        <v>0</v>
      </c>
      <c r="F29">
        <v>2</v>
      </c>
      <c r="G29">
        <v>2</v>
      </c>
      <c r="H29">
        <v>0</v>
      </c>
      <c r="I29">
        <v>1</v>
      </c>
      <c r="J29">
        <v>3</v>
      </c>
      <c r="K29">
        <v>0</v>
      </c>
      <c r="L29">
        <v>2</v>
      </c>
      <c r="N29" s="5">
        <v>1</v>
      </c>
      <c r="O29" s="14">
        <v>0.15402843601895735</v>
      </c>
      <c r="P29" s="14">
        <v>0.19148936170212766</v>
      </c>
      <c r="Q29" s="14">
        <v>0.17167919799498746</v>
      </c>
      <c r="S29" s="5">
        <v>1</v>
      </c>
      <c r="T29" s="14">
        <v>0.17772511848341233</v>
      </c>
      <c r="U29" s="14">
        <v>0.15957446808510639</v>
      </c>
      <c r="V29" s="14">
        <v>0.16917293233082706</v>
      </c>
      <c r="W29">
        <f t="shared" si="0"/>
        <v>0.4099526066350711</v>
      </c>
      <c r="X29">
        <f t="shared" si="1"/>
        <v>0.5186170212765957</v>
      </c>
      <c r="Y29">
        <f t="shared" si="2"/>
        <v>0.47867298578199052</v>
      </c>
      <c r="Z29">
        <f t="shared" si="3"/>
        <v>0.50797872340425532</v>
      </c>
      <c r="AA29">
        <f t="shared" si="4"/>
        <v>0.45971563981042651</v>
      </c>
      <c r="AB29">
        <f t="shared" si="5"/>
        <v>0.42819148936170215</v>
      </c>
      <c r="AC29">
        <f t="shared" si="6"/>
        <v>0.27251184834123221</v>
      </c>
      <c r="AD29">
        <f t="shared" si="7"/>
        <v>0.30319148936170215</v>
      </c>
      <c r="AE29">
        <f t="shared" si="8"/>
        <v>0.1895734597156398</v>
      </c>
      <c r="AF29">
        <f t="shared" si="9"/>
        <v>0.16755319148936171</v>
      </c>
      <c r="AG29">
        <f t="shared" si="10"/>
        <v>0.13033175355450238</v>
      </c>
      <c r="AH29">
        <f t="shared" si="11"/>
        <v>0.10638297872340426</v>
      </c>
      <c r="AI29">
        <f t="shared" si="12"/>
        <v>0.30805687203791471</v>
      </c>
      <c r="AJ29">
        <f t="shared" si="13"/>
        <v>0.32180851063829785</v>
      </c>
      <c r="AK29">
        <f t="shared" si="14"/>
        <v>0.21800947867298578</v>
      </c>
      <c r="AL29">
        <f t="shared" si="15"/>
        <v>0.31914893617021278</v>
      </c>
      <c r="AM29">
        <f t="shared" si="16"/>
        <v>0.22748815165876776</v>
      </c>
      <c r="AN29">
        <f t="shared" si="17"/>
        <v>0.1702127659574468</v>
      </c>
      <c r="AO29">
        <f t="shared" si="18"/>
        <v>0.29857819905213268</v>
      </c>
      <c r="AP29">
        <f t="shared" si="19"/>
        <v>0.30053191489361702</v>
      </c>
      <c r="AQ29">
        <f t="shared" si="20"/>
        <v>0.31753554502369669</v>
      </c>
      <c r="AR29">
        <f t="shared" si="21"/>
        <v>0.4228723404255319</v>
      </c>
      <c r="AS29" s="12">
        <f t="shared" si="22"/>
        <v>4.6524526456538278E-7</v>
      </c>
      <c r="AT29">
        <f t="shared" si="23"/>
        <v>6.3820527942571682E-7</v>
      </c>
    </row>
    <row r="30" spans="1:46" x14ac:dyDescent="0.2">
      <c r="A30" t="s">
        <v>15</v>
      </c>
      <c r="B30">
        <v>1</v>
      </c>
      <c r="C30">
        <v>1</v>
      </c>
      <c r="D30">
        <v>1</v>
      </c>
      <c r="E30">
        <v>2</v>
      </c>
      <c r="F30">
        <v>2</v>
      </c>
      <c r="G30">
        <v>4</v>
      </c>
      <c r="H30">
        <v>0</v>
      </c>
      <c r="I30">
        <v>2</v>
      </c>
      <c r="J30">
        <v>1</v>
      </c>
      <c r="K30">
        <v>2</v>
      </c>
      <c r="L30">
        <v>0</v>
      </c>
      <c r="N30" s="5">
        <v>2</v>
      </c>
      <c r="O30" s="14">
        <v>0.20616113744075829</v>
      </c>
      <c r="P30" s="14">
        <v>0.21010638297872342</v>
      </c>
      <c r="Q30" s="14">
        <v>0.20802005012531327</v>
      </c>
      <c r="S30" s="5">
        <v>2</v>
      </c>
      <c r="T30" s="14">
        <v>0.13033175355450238</v>
      </c>
      <c r="U30" s="14">
        <v>0.19680851063829788</v>
      </c>
      <c r="V30" s="14">
        <v>0.16165413533834586</v>
      </c>
      <c r="W30">
        <f t="shared" si="0"/>
        <v>0.4099526066350711</v>
      </c>
      <c r="X30">
        <f t="shared" si="1"/>
        <v>0.5186170212765957</v>
      </c>
      <c r="Y30">
        <f t="shared" si="2"/>
        <v>0.52132701421800953</v>
      </c>
      <c r="Z30">
        <f t="shared" si="3"/>
        <v>0.49202127659574468</v>
      </c>
      <c r="AA30">
        <f t="shared" si="4"/>
        <v>0.53554502369668244</v>
      </c>
      <c r="AB30">
        <f t="shared" si="5"/>
        <v>0.56382978723404253</v>
      </c>
      <c r="AC30">
        <f t="shared" si="6"/>
        <v>0.20616113744075829</v>
      </c>
      <c r="AD30">
        <f t="shared" si="7"/>
        <v>0.21010638297872342</v>
      </c>
      <c r="AE30">
        <f t="shared" si="8"/>
        <v>0.1895734597156398</v>
      </c>
      <c r="AF30">
        <f t="shared" si="9"/>
        <v>0.16755319148936171</v>
      </c>
      <c r="AG30">
        <f t="shared" si="10"/>
        <v>0.27014218009478674</v>
      </c>
      <c r="AH30">
        <f t="shared" si="11"/>
        <v>0.2473404255319149</v>
      </c>
      <c r="AI30">
        <f t="shared" si="12"/>
        <v>0.30805687203791471</v>
      </c>
      <c r="AJ30">
        <f t="shared" si="13"/>
        <v>0.32180851063829785</v>
      </c>
      <c r="AK30">
        <f t="shared" si="14"/>
        <v>0.41943127962085308</v>
      </c>
      <c r="AL30">
        <f t="shared" si="15"/>
        <v>0.25797872340425532</v>
      </c>
      <c r="AM30">
        <f t="shared" si="16"/>
        <v>0.17772511848341233</v>
      </c>
      <c r="AN30">
        <f t="shared" si="17"/>
        <v>0.15957446808510639</v>
      </c>
      <c r="AO30">
        <f t="shared" si="18"/>
        <v>0.14691943127962084</v>
      </c>
      <c r="AP30">
        <f t="shared" si="19"/>
        <v>0.23936170212765959</v>
      </c>
      <c r="AQ30">
        <f t="shared" si="20"/>
        <v>0.54028436018957349</v>
      </c>
      <c r="AR30">
        <f t="shared" si="21"/>
        <v>0.51063829787234039</v>
      </c>
      <c r="AS30" s="12">
        <f t="shared" si="22"/>
        <v>1.164796933171647E-6</v>
      </c>
      <c r="AT30">
        <f t="shared" si="23"/>
        <v>9.5583707225818288E-7</v>
      </c>
    </row>
    <row r="31" spans="1:46" x14ac:dyDescent="0.2">
      <c r="A31" t="s">
        <v>18</v>
      </c>
      <c r="B31">
        <v>1</v>
      </c>
      <c r="C31">
        <v>0</v>
      </c>
      <c r="D31">
        <v>0</v>
      </c>
      <c r="E31">
        <v>5</v>
      </c>
      <c r="F31">
        <v>4</v>
      </c>
      <c r="G31">
        <v>2</v>
      </c>
      <c r="H31">
        <v>0</v>
      </c>
      <c r="I31">
        <v>2</v>
      </c>
      <c r="J31">
        <v>0</v>
      </c>
      <c r="K31">
        <v>0</v>
      </c>
      <c r="L31">
        <v>0</v>
      </c>
      <c r="N31" s="5">
        <v>3</v>
      </c>
      <c r="O31" s="14">
        <v>0.10900473933649289</v>
      </c>
      <c r="P31" s="14">
        <v>0.15691489361702127</v>
      </c>
      <c r="Q31" s="14">
        <v>0.13157894736842105</v>
      </c>
      <c r="S31" s="5">
        <v>3</v>
      </c>
      <c r="T31" s="14">
        <v>0.22748815165876776</v>
      </c>
      <c r="U31" s="14">
        <v>0.1702127659574468</v>
      </c>
      <c r="V31" s="14">
        <v>0.20050125313283207</v>
      </c>
      <c r="W31">
        <f t="shared" si="0"/>
        <v>0.4099526066350711</v>
      </c>
      <c r="X31">
        <f t="shared" si="1"/>
        <v>0.5186170212765957</v>
      </c>
      <c r="Y31">
        <f t="shared" si="2"/>
        <v>0.47867298578199052</v>
      </c>
      <c r="Z31">
        <f t="shared" si="3"/>
        <v>0.50797872340425532</v>
      </c>
      <c r="AA31">
        <f t="shared" si="4"/>
        <v>0.45971563981042651</v>
      </c>
      <c r="AB31">
        <f t="shared" si="5"/>
        <v>0.42819148936170215</v>
      </c>
      <c r="AC31">
        <f t="shared" si="6"/>
        <v>0.11848341232227488</v>
      </c>
      <c r="AD31">
        <f t="shared" si="7"/>
        <v>3.4574468085106384E-2</v>
      </c>
      <c r="AE31">
        <f t="shared" si="8"/>
        <v>0.11137440758293839</v>
      </c>
      <c r="AF31">
        <f t="shared" si="9"/>
        <v>3.7234042553191488E-2</v>
      </c>
      <c r="AG31">
        <f t="shared" si="10"/>
        <v>0.13033175355450238</v>
      </c>
      <c r="AH31">
        <f t="shared" si="11"/>
        <v>0.10638297872340426</v>
      </c>
      <c r="AI31">
        <f t="shared" si="12"/>
        <v>0.30805687203791471</v>
      </c>
      <c r="AJ31">
        <f t="shared" si="13"/>
        <v>0.32180851063829785</v>
      </c>
      <c r="AK31">
        <f t="shared" si="14"/>
        <v>0.41943127962085308</v>
      </c>
      <c r="AL31">
        <f t="shared" si="15"/>
        <v>0.25797872340425532</v>
      </c>
      <c r="AM31">
        <f t="shared" si="16"/>
        <v>0.33649289099526064</v>
      </c>
      <c r="AN31">
        <f t="shared" si="17"/>
        <v>0.42553191489361702</v>
      </c>
      <c r="AO31">
        <f t="shared" si="18"/>
        <v>0.29857819905213268</v>
      </c>
      <c r="AP31">
        <f t="shared" si="19"/>
        <v>0.30053191489361702</v>
      </c>
      <c r="AQ31">
        <f t="shared" si="20"/>
        <v>0.54028436018957349</v>
      </c>
      <c r="AR31">
        <f t="shared" si="21"/>
        <v>0.51063829787234039</v>
      </c>
      <c r="AS31" s="12">
        <f t="shared" si="22"/>
        <v>5.7543277621102208E-7</v>
      </c>
      <c r="AT31">
        <f t="shared" si="23"/>
        <v>3.9465806385220912E-8</v>
      </c>
    </row>
    <row r="32" spans="1:46" x14ac:dyDescent="0.2">
      <c r="A32" t="s">
        <v>15</v>
      </c>
      <c r="B32">
        <v>0</v>
      </c>
      <c r="C32">
        <v>0</v>
      </c>
      <c r="D32">
        <v>0</v>
      </c>
      <c r="E32">
        <v>2</v>
      </c>
      <c r="F32">
        <v>3</v>
      </c>
      <c r="G32">
        <v>2</v>
      </c>
      <c r="H32">
        <v>1</v>
      </c>
      <c r="I32">
        <v>1</v>
      </c>
      <c r="J32">
        <v>0</v>
      </c>
      <c r="K32">
        <v>0</v>
      </c>
      <c r="L32">
        <v>0</v>
      </c>
      <c r="N32" s="5">
        <v>4</v>
      </c>
      <c r="O32" s="14">
        <v>0.13981042654028436</v>
      </c>
      <c r="P32" s="14">
        <v>0.10372340425531915</v>
      </c>
      <c r="Q32" s="14">
        <v>0.12280701754385964</v>
      </c>
      <c r="S32" s="5">
        <v>4</v>
      </c>
      <c r="T32" s="14">
        <v>0.12796208530805686</v>
      </c>
      <c r="U32" s="14">
        <v>4.7872340425531915E-2</v>
      </c>
      <c r="V32" s="14">
        <v>9.0225563909774431E-2</v>
      </c>
      <c r="W32">
        <f t="shared" si="0"/>
        <v>0.59004739336492895</v>
      </c>
      <c r="X32">
        <f t="shared" si="1"/>
        <v>0.48138297872340424</v>
      </c>
      <c r="Y32">
        <f t="shared" si="2"/>
        <v>0.47867298578199052</v>
      </c>
      <c r="Z32">
        <f t="shared" si="3"/>
        <v>0.50797872340425532</v>
      </c>
      <c r="AA32">
        <f t="shared" si="4"/>
        <v>0.45971563981042651</v>
      </c>
      <c r="AB32">
        <f t="shared" si="5"/>
        <v>0.42819148936170215</v>
      </c>
      <c r="AC32">
        <f t="shared" si="6"/>
        <v>0.20616113744075829</v>
      </c>
      <c r="AD32">
        <f t="shared" si="7"/>
        <v>0.21010638297872342</v>
      </c>
      <c r="AE32">
        <f t="shared" si="8"/>
        <v>0.28672985781990523</v>
      </c>
      <c r="AF32">
        <f t="shared" si="9"/>
        <v>0.23404255319148937</v>
      </c>
      <c r="AG32">
        <f t="shared" si="10"/>
        <v>0.13033175355450238</v>
      </c>
      <c r="AH32">
        <f t="shared" si="11"/>
        <v>0.10638297872340426</v>
      </c>
      <c r="AI32">
        <f t="shared" si="12"/>
        <v>0.69194312796208535</v>
      </c>
      <c r="AJ32">
        <f t="shared" si="13"/>
        <v>0.67819148936170215</v>
      </c>
      <c r="AK32">
        <f t="shared" si="14"/>
        <v>0.21800947867298578</v>
      </c>
      <c r="AL32">
        <f t="shared" si="15"/>
        <v>0.31914893617021278</v>
      </c>
      <c r="AM32">
        <f t="shared" si="16"/>
        <v>0.33649289099526064</v>
      </c>
      <c r="AN32">
        <f t="shared" si="17"/>
        <v>0.42553191489361702</v>
      </c>
      <c r="AO32">
        <f t="shared" si="18"/>
        <v>0.29857819905213268</v>
      </c>
      <c r="AP32">
        <f t="shared" si="19"/>
        <v>0.30053191489361702</v>
      </c>
      <c r="AQ32">
        <f t="shared" si="20"/>
        <v>0.54028436018957349</v>
      </c>
      <c r="AR32">
        <f t="shared" si="21"/>
        <v>0.51063829787234039</v>
      </c>
      <c r="AS32" s="12">
        <f t="shared" si="22"/>
        <v>4.3315034046164901E-6</v>
      </c>
      <c r="AT32">
        <f t="shared" si="23"/>
        <v>3.648107621560482E-6</v>
      </c>
    </row>
    <row r="33" spans="1:46" x14ac:dyDescent="0.2">
      <c r="A33" t="s">
        <v>18</v>
      </c>
      <c r="B33">
        <v>1</v>
      </c>
      <c r="C33">
        <v>1</v>
      </c>
      <c r="D33">
        <v>0</v>
      </c>
      <c r="E33">
        <v>0</v>
      </c>
      <c r="F33">
        <v>2</v>
      </c>
      <c r="G33">
        <v>2</v>
      </c>
      <c r="H33">
        <v>0</v>
      </c>
      <c r="I33">
        <v>1</v>
      </c>
      <c r="J33">
        <v>2</v>
      </c>
      <c r="K33">
        <v>0</v>
      </c>
      <c r="L33">
        <v>2</v>
      </c>
      <c r="N33" s="5">
        <v>5</v>
      </c>
      <c r="O33" s="14">
        <v>0.11848341232227488</v>
      </c>
      <c r="P33" s="14">
        <v>3.4574468085106384E-2</v>
      </c>
      <c r="Q33" s="14">
        <v>7.8947368421052627E-2</v>
      </c>
      <c r="S33" s="5" t="s">
        <v>42</v>
      </c>
      <c r="T33" s="14">
        <v>1</v>
      </c>
      <c r="U33" s="14">
        <v>1</v>
      </c>
      <c r="V33" s="14">
        <v>1</v>
      </c>
      <c r="W33">
        <f t="shared" si="0"/>
        <v>0.4099526066350711</v>
      </c>
      <c r="X33">
        <f t="shared" si="1"/>
        <v>0.5186170212765957</v>
      </c>
      <c r="Y33">
        <f t="shared" si="2"/>
        <v>0.52132701421800953</v>
      </c>
      <c r="Z33">
        <f t="shared" si="3"/>
        <v>0.49202127659574468</v>
      </c>
      <c r="AA33">
        <f t="shared" si="4"/>
        <v>0.45971563981042651</v>
      </c>
      <c r="AB33">
        <f t="shared" si="5"/>
        <v>0.42819148936170215</v>
      </c>
      <c r="AC33">
        <f t="shared" si="6"/>
        <v>0.27251184834123221</v>
      </c>
      <c r="AD33">
        <f t="shared" si="7"/>
        <v>0.30319148936170215</v>
      </c>
      <c r="AE33">
        <f t="shared" si="8"/>
        <v>0.1895734597156398</v>
      </c>
      <c r="AF33">
        <f t="shared" si="9"/>
        <v>0.16755319148936171</v>
      </c>
      <c r="AG33">
        <f t="shared" si="10"/>
        <v>0.13033175355450238</v>
      </c>
      <c r="AH33">
        <f t="shared" si="11"/>
        <v>0.10638297872340426</v>
      </c>
      <c r="AI33">
        <f t="shared" si="12"/>
        <v>0.30805687203791471</v>
      </c>
      <c r="AJ33">
        <f t="shared" si="13"/>
        <v>0.32180851063829785</v>
      </c>
      <c r="AK33">
        <f t="shared" si="14"/>
        <v>0.21800947867298578</v>
      </c>
      <c r="AL33">
        <f t="shared" si="15"/>
        <v>0.31914893617021278</v>
      </c>
      <c r="AM33">
        <f t="shared" si="16"/>
        <v>0.13033175355450238</v>
      </c>
      <c r="AN33">
        <f t="shared" si="17"/>
        <v>0.19680851063829788</v>
      </c>
      <c r="AO33">
        <f t="shared" si="18"/>
        <v>0.29857819905213268</v>
      </c>
      <c r="AP33">
        <f t="shared" si="19"/>
        <v>0.30053191489361702</v>
      </c>
      <c r="AQ33">
        <f t="shared" si="20"/>
        <v>0.31753554502369669</v>
      </c>
      <c r="AR33">
        <f t="shared" si="21"/>
        <v>0.4228723404255319</v>
      </c>
      <c r="AS33" s="12">
        <f t="shared" si="22"/>
        <v>2.9029845819106503E-7</v>
      </c>
      <c r="AT33">
        <f t="shared" si="23"/>
        <v>7.1474396885946194E-7</v>
      </c>
    </row>
    <row r="34" spans="1:46" x14ac:dyDescent="0.2">
      <c r="A34" t="s">
        <v>15</v>
      </c>
      <c r="B34">
        <v>1</v>
      </c>
      <c r="C34">
        <v>0</v>
      </c>
      <c r="D34">
        <v>0</v>
      </c>
      <c r="E34">
        <v>4</v>
      </c>
      <c r="F34">
        <v>4</v>
      </c>
      <c r="G34">
        <v>2</v>
      </c>
      <c r="H34">
        <v>1</v>
      </c>
      <c r="I34">
        <v>2</v>
      </c>
      <c r="J34">
        <v>0</v>
      </c>
      <c r="K34">
        <v>0</v>
      </c>
      <c r="L34">
        <v>0</v>
      </c>
      <c r="N34" s="5" t="s">
        <v>42</v>
      </c>
      <c r="O34" s="14">
        <v>1</v>
      </c>
      <c r="P34" s="14">
        <v>1</v>
      </c>
      <c r="Q34" s="14">
        <v>1</v>
      </c>
      <c r="W34">
        <f t="shared" si="0"/>
        <v>0.4099526066350711</v>
      </c>
      <c r="X34">
        <f t="shared" si="1"/>
        <v>0.5186170212765957</v>
      </c>
      <c r="Y34">
        <f t="shared" si="2"/>
        <v>0.47867298578199052</v>
      </c>
      <c r="Z34">
        <f t="shared" si="3"/>
        <v>0.50797872340425532</v>
      </c>
      <c r="AA34">
        <f t="shared" si="4"/>
        <v>0.45971563981042651</v>
      </c>
      <c r="AB34">
        <f t="shared" si="5"/>
        <v>0.42819148936170215</v>
      </c>
      <c r="AC34">
        <f t="shared" si="6"/>
        <v>0.13981042654028436</v>
      </c>
      <c r="AD34">
        <f t="shared" si="7"/>
        <v>0.10372340425531915</v>
      </c>
      <c r="AE34">
        <f t="shared" si="8"/>
        <v>0.11137440758293839</v>
      </c>
      <c r="AF34">
        <f t="shared" si="9"/>
        <v>3.7234042553191488E-2</v>
      </c>
      <c r="AG34">
        <f t="shared" si="10"/>
        <v>0.13033175355450238</v>
      </c>
      <c r="AH34">
        <f t="shared" si="11"/>
        <v>0.10638297872340426</v>
      </c>
      <c r="AI34">
        <f t="shared" si="12"/>
        <v>0.69194312796208535</v>
      </c>
      <c r="AJ34">
        <f t="shared" si="13"/>
        <v>0.67819148936170215</v>
      </c>
      <c r="AK34">
        <f t="shared" si="14"/>
        <v>0.41943127962085308</v>
      </c>
      <c r="AL34">
        <f t="shared" si="15"/>
        <v>0.25797872340425532</v>
      </c>
      <c r="AM34">
        <f t="shared" si="16"/>
        <v>0.33649289099526064</v>
      </c>
      <c r="AN34">
        <f t="shared" si="17"/>
        <v>0.42553191489361702</v>
      </c>
      <c r="AO34">
        <f t="shared" si="18"/>
        <v>0.29857819905213268</v>
      </c>
      <c r="AP34">
        <f t="shared" si="19"/>
        <v>0.30053191489361702</v>
      </c>
      <c r="AQ34">
        <f t="shared" si="20"/>
        <v>0.54028436018957349</v>
      </c>
      <c r="AR34">
        <f t="shared" si="21"/>
        <v>0.51063829787234039</v>
      </c>
      <c r="AS34" s="12">
        <f t="shared" si="22"/>
        <v>1.5251624413174597E-6</v>
      </c>
      <c r="AT34">
        <f t="shared" si="23"/>
        <v>2.4951522218755375E-7</v>
      </c>
    </row>
    <row r="35" spans="1:46" x14ac:dyDescent="0.2">
      <c r="A35" t="s">
        <v>18</v>
      </c>
      <c r="B35">
        <v>1</v>
      </c>
      <c r="C35">
        <v>0</v>
      </c>
      <c r="D35">
        <v>0</v>
      </c>
      <c r="E35">
        <v>2</v>
      </c>
      <c r="F35">
        <v>3</v>
      </c>
      <c r="G35">
        <v>0</v>
      </c>
      <c r="H35">
        <v>0</v>
      </c>
      <c r="I35">
        <v>0</v>
      </c>
      <c r="J35">
        <v>0</v>
      </c>
      <c r="K35">
        <v>0</v>
      </c>
      <c r="L35">
        <v>0</v>
      </c>
      <c r="S35" s="4" t="s">
        <v>10</v>
      </c>
      <c r="T35" s="4" t="s">
        <v>43</v>
      </c>
      <c r="W35">
        <f t="shared" si="0"/>
        <v>0.4099526066350711</v>
      </c>
      <c r="X35">
        <f t="shared" si="1"/>
        <v>0.5186170212765957</v>
      </c>
      <c r="Y35">
        <f t="shared" si="2"/>
        <v>0.47867298578199052</v>
      </c>
      <c r="Z35">
        <f t="shared" si="3"/>
        <v>0.50797872340425532</v>
      </c>
      <c r="AA35">
        <f t="shared" si="4"/>
        <v>0.45971563981042651</v>
      </c>
      <c r="AB35">
        <f t="shared" si="5"/>
        <v>0.42819148936170215</v>
      </c>
      <c r="AC35">
        <f t="shared" si="6"/>
        <v>0.20616113744075829</v>
      </c>
      <c r="AD35">
        <f t="shared" si="7"/>
        <v>0.21010638297872342</v>
      </c>
      <c r="AE35">
        <f t="shared" si="8"/>
        <v>0.28672985781990523</v>
      </c>
      <c r="AF35">
        <f t="shared" si="9"/>
        <v>0.23404255319148937</v>
      </c>
      <c r="AG35">
        <f t="shared" si="10"/>
        <v>0.18009478672985782</v>
      </c>
      <c r="AH35">
        <f t="shared" si="11"/>
        <v>0.19414893617021275</v>
      </c>
      <c r="AI35">
        <f t="shared" si="12"/>
        <v>0.30805687203791471</v>
      </c>
      <c r="AJ35">
        <f t="shared" si="13"/>
        <v>0.32180851063829785</v>
      </c>
      <c r="AK35">
        <f t="shared" si="14"/>
        <v>0.2014218009478673</v>
      </c>
      <c r="AL35">
        <f t="shared" si="15"/>
        <v>0.3271276595744681</v>
      </c>
      <c r="AM35">
        <f t="shared" si="16"/>
        <v>0.33649289099526064</v>
      </c>
      <c r="AN35">
        <f t="shared" si="17"/>
        <v>0.42553191489361702</v>
      </c>
      <c r="AO35">
        <f t="shared" si="18"/>
        <v>0.29857819905213268</v>
      </c>
      <c r="AP35">
        <f t="shared" si="19"/>
        <v>0.30053191489361702</v>
      </c>
      <c r="AQ35">
        <f t="shared" si="20"/>
        <v>0.54028436018957349</v>
      </c>
      <c r="AR35">
        <f t="shared" si="21"/>
        <v>0.51063829787234039</v>
      </c>
      <c r="AS35" s="12">
        <f t="shared" si="22"/>
        <v>1.7105190613041496E-6</v>
      </c>
      <c r="AT35">
        <f t="shared" si="23"/>
        <v>3.4886355527142734E-6</v>
      </c>
    </row>
    <row r="36" spans="1:46" x14ac:dyDescent="0.2">
      <c r="A36" t="s">
        <v>15</v>
      </c>
      <c r="B36">
        <v>1</v>
      </c>
      <c r="C36">
        <v>0</v>
      </c>
      <c r="D36">
        <v>0</v>
      </c>
      <c r="E36">
        <v>2</v>
      </c>
      <c r="F36">
        <v>0</v>
      </c>
      <c r="G36">
        <v>1</v>
      </c>
      <c r="H36">
        <v>1</v>
      </c>
      <c r="I36">
        <v>2</v>
      </c>
      <c r="J36">
        <v>3</v>
      </c>
      <c r="K36">
        <v>2</v>
      </c>
      <c r="L36">
        <v>1</v>
      </c>
      <c r="N36" s="4" t="s">
        <v>6</v>
      </c>
      <c r="O36" s="4" t="s">
        <v>43</v>
      </c>
      <c r="S36" s="4" t="s">
        <v>41</v>
      </c>
      <c r="T36" t="s">
        <v>18</v>
      </c>
      <c r="U36" t="s">
        <v>15</v>
      </c>
      <c r="V36" t="s">
        <v>42</v>
      </c>
      <c r="W36">
        <f t="shared" si="0"/>
        <v>0.4099526066350711</v>
      </c>
      <c r="X36">
        <f t="shared" si="1"/>
        <v>0.5186170212765957</v>
      </c>
      <c r="Y36">
        <f t="shared" si="2"/>
        <v>0.47867298578199052</v>
      </c>
      <c r="Z36">
        <f t="shared" si="3"/>
        <v>0.50797872340425532</v>
      </c>
      <c r="AA36">
        <f t="shared" si="4"/>
        <v>0.45971563981042651</v>
      </c>
      <c r="AB36">
        <f t="shared" si="5"/>
        <v>0.42819148936170215</v>
      </c>
      <c r="AC36">
        <f t="shared" si="6"/>
        <v>0.20616113744075829</v>
      </c>
      <c r="AD36">
        <f t="shared" si="7"/>
        <v>0.21010638297872342</v>
      </c>
      <c r="AE36">
        <f t="shared" si="8"/>
        <v>0.25118483412322273</v>
      </c>
      <c r="AF36">
        <f t="shared" si="9"/>
        <v>0.35106382978723405</v>
      </c>
      <c r="AG36">
        <f t="shared" si="10"/>
        <v>0.17535545023696683</v>
      </c>
      <c r="AH36">
        <f t="shared" si="11"/>
        <v>0.14361702127659576</v>
      </c>
      <c r="AI36">
        <f t="shared" si="12"/>
        <v>0.69194312796208535</v>
      </c>
      <c r="AJ36">
        <f t="shared" si="13"/>
        <v>0.67819148936170215</v>
      </c>
      <c r="AK36">
        <f t="shared" si="14"/>
        <v>0.41943127962085308</v>
      </c>
      <c r="AL36">
        <f t="shared" si="15"/>
        <v>0.25797872340425532</v>
      </c>
      <c r="AM36">
        <f t="shared" si="16"/>
        <v>0.22748815165876776</v>
      </c>
      <c r="AN36">
        <f t="shared" si="17"/>
        <v>0.1702127659574468</v>
      </c>
      <c r="AO36">
        <f t="shared" si="18"/>
        <v>0.14691943127962084</v>
      </c>
      <c r="AP36">
        <f t="shared" si="19"/>
        <v>0.23936170212765959</v>
      </c>
      <c r="AQ36">
        <f t="shared" si="20"/>
        <v>0.14218009478672985</v>
      </c>
      <c r="AR36">
        <f t="shared" si="21"/>
        <v>6.6489361702127658E-2</v>
      </c>
      <c r="AS36" s="12">
        <f t="shared" si="22"/>
        <v>5.9742145710189521E-7</v>
      </c>
      <c r="AT36">
        <f t="shared" si="23"/>
        <v>2.6687139840269936E-7</v>
      </c>
    </row>
    <row r="37" spans="1:46" x14ac:dyDescent="0.2">
      <c r="A37" t="s">
        <v>18</v>
      </c>
      <c r="B37">
        <v>0</v>
      </c>
      <c r="C37">
        <v>0</v>
      </c>
      <c r="D37">
        <v>0</v>
      </c>
      <c r="E37">
        <v>1</v>
      </c>
      <c r="F37">
        <v>1</v>
      </c>
      <c r="G37">
        <v>2</v>
      </c>
      <c r="H37">
        <v>1</v>
      </c>
      <c r="I37">
        <v>0</v>
      </c>
      <c r="J37">
        <v>0</v>
      </c>
      <c r="K37">
        <v>0</v>
      </c>
      <c r="L37">
        <v>0</v>
      </c>
      <c r="N37" s="4" t="s">
        <v>41</v>
      </c>
      <c r="O37" t="s">
        <v>18</v>
      </c>
      <c r="P37" t="s">
        <v>15</v>
      </c>
      <c r="Q37" t="s">
        <v>42</v>
      </c>
      <c r="S37" s="5">
        <v>0</v>
      </c>
      <c r="T37" s="14">
        <v>0.29857819905213268</v>
      </c>
      <c r="U37" s="14">
        <v>0.30053191489361702</v>
      </c>
      <c r="V37" s="14">
        <v>0.29949874686716793</v>
      </c>
      <c r="W37">
        <f t="shared" si="0"/>
        <v>0.59004739336492895</v>
      </c>
      <c r="X37">
        <f t="shared" si="1"/>
        <v>0.48138297872340424</v>
      </c>
      <c r="Y37">
        <f t="shared" si="2"/>
        <v>0.47867298578199052</v>
      </c>
      <c r="Z37">
        <f t="shared" si="3"/>
        <v>0.50797872340425532</v>
      </c>
      <c r="AA37">
        <f t="shared" si="4"/>
        <v>0.45971563981042651</v>
      </c>
      <c r="AB37">
        <f t="shared" si="5"/>
        <v>0.42819148936170215</v>
      </c>
      <c r="AC37">
        <f t="shared" si="6"/>
        <v>0.15402843601895735</v>
      </c>
      <c r="AD37">
        <f t="shared" si="7"/>
        <v>0.19148936170212766</v>
      </c>
      <c r="AE37">
        <f t="shared" si="8"/>
        <v>0.16113744075829384</v>
      </c>
      <c r="AF37">
        <f t="shared" si="9"/>
        <v>0.21010638297872342</v>
      </c>
      <c r="AG37">
        <f t="shared" si="10"/>
        <v>0.13033175355450238</v>
      </c>
      <c r="AH37">
        <f t="shared" si="11"/>
        <v>0.10638297872340426</v>
      </c>
      <c r="AI37">
        <f t="shared" si="12"/>
        <v>0.69194312796208535</v>
      </c>
      <c r="AJ37">
        <f t="shared" si="13"/>
        <v>0.67819148936170215</v>
      </c>
      <c r="AK37">
        <f t="shared" si="14"/>
        <v>0.2014218009478673</v>
      </c>
      <c r="AL37">
        <f t="shared" si="15"/>
        <v>0.3271276595744681</v>
      </c>
      <c r="AM37">
        <f t="shared" si="16"/>
        <v>0.33649289099526064</v>
      </c>
      <c r="AN37">
        <f t="shared" si="17"/>
        <v>0.42553191489361702</v>
      </c>
      <c r="AO37">
        <f t="shared" si="18"/>
        <v>0.29857819905213268</v>
      </c>
      <c r="AP37">
        <f t="shared" si="19"/>
        <v>0.30053191489361702</v>
      </c>
      <c r="AQ37">
        <f t="shared" si="20"/>
        <v>0.54028436018957349</v>
      </c>
      <c r="AR37">
        <f t="shared" si="21"/>
        <v>0.51063829787234039</v>
      </c>
      <c r="AS37" s="12">
        <f t="shared" si="22"/>
        <v>1.6803022343316105E-6</v>
      </c>
      <c r="AT37">
        <f t="shared" si="23"/>
        <v>3.0594357098995851E-6</v>
      </c>
    </row>
    <row r="38" spans="1:46" x14ac:dyDescent="0.2">
      <c r="A38" t="s">
        <v>15</v>
      </c>
      <c r="B38">
        <v>0</v>
      </c>
      <c r="C38">
        <v>0</v>
      </c>
      <c r="D38">
        <v>0</v>
      </c>
      <c r="E38">
        <v>3</v>
      </c>
      <c r="F38">
        <v>2</v>
      </c>
      <c r="G38">
        <v>2</v>
      </c>
      <c r="H38">
        <v>1</v>
      </c>
      <c r="I38">
        <v>0</v>
      </c>
      <c r="J38">
        <v>0</v>
      </c>
      <c r="K38">
        <v>0</v>
      </c>
      <c r="L38">
        <v>0</v>
      </c>
      <c r="N38" s="5">
        <v>0</v>
      </c>
      <c r="O38" s="14">
        <v>0.25118483412322273</v>
      </c>
      <c r="P38" s="14">
        <v>0.35106382978723405</v>
      </c>
      <c r="Q38" s="14">
        <v>0.2982456140350877</v>
      </c>
      <c r="S38" s="5">
        <v>1</v>
      </c>
      <c r="T38" s="14">
        <v>0.5545023696682464</v>
      </c>
      <c r="U38" s="14">
        <v>0.46010638297872342</v>
      </c>
      <c r="V38" s="14">
        <v>0.5100250626566416</v>
      </c>
      <c r="W38">
        <f t="shared" si="0"/>
        <v>0.59004739336492895</v>
      </c>
      <c r="X38">
        <f t="shared" si="1"/>
        <v>0.48138297872340424</v>
      </c>
      <c r="Y38">
        <f t="shared" si="2"/>
        <v>0.47867298578199052</v>
      </c>
      <c r="Z38">
        <f t="shared" si="3"/>
        <v>0.50797872340425532</v>
      </c>
      <c r="AA38">
        <f t="shared" si="4"/>
        <v>0.45971563981042651</v>
      </c>
      <c r="AB38">
        <f t="shared" si="5"/>
        <v>0.42819148936170215</v>
      </c>
      <c r="AC38">
        <f t="shared" si="6"/>
        <v>0.10900473933649289</v>
      </c>
      <c r="AD38">
        <f t="shared" si="7"/>
        <v>0.15691489361702127</v>
      </c>
      <c r="AE38">
        <f t="shared" si="8"/>
        <v>0.1895734597156398</v>
      </c>
      <c r="AF38">
        <f t="shared" si="9"/>
        <v>0.16755319148936171</v>
      </c>
      <c r="AG38">
        <f t="shared" si="10"/>
        <v>0.13033175355450238</v>
      </c>
      <c r="AH38">
        <f t="shared" si="11"/>
        <v>0.10638297872340426</v>
      </c>
      <c r="AI38">
        <f t="shared" si="12"/>
        <v>0.69194312796208535</v>
      </c>
      <c r="AJ38">
        <f t="shared" si="13"/>
        <v>0.67819148936170215</v>
      </c>
      <c r="AK38">
        <f t="shared" si="14"/>
        <v>0.2014218009478673</v>
      </c>
      <c r="AL38">
        <f t="shared" si="15"/>
        <v>0.3271276595744681</v>
      </c>
      <c r="AM38">
        <f t="shared" si="16"/>
        <v>0.33649289099526064</v>
      </c>
      <c r="AN38">
        <f t="shared" si="17"/>
        <v>0.42553191489361702</v>
      </c>
      <c r="AO38">
        <f t="shared" si="18"/>
        <v>0.29857819905213268</v>
      </c>
      <c r="AP38">
        <f t="shared" si="19"/>
        <v>0.30053191489361702</v>
      </c>
      <c r="AQ38">
        <f t="shared" si="20"/>
        <v>0.54028436018957349</v>
      </c>
      <c r="AR38">
        <f t="shared" si="21"/>
        <v>0.51063829787234039</v>
      </c>
      <c r="AS38" s="12">
        <f t="shared" si="22"/>
        <v>1.3989846656878564E-6</v>
      </c>
      <c r="AT38">
        <f t="shared" si="23"/>
        <v>1.9992831458679252E-6</v>
      </c>
    </row>
    <row r="39" spans="1:46" x14ac:dyDescent="0.2">
      <c r="A39" t="s">
        <v>15</v>
      </c>
      <c r="B39">
        <v>0</v>
      </c>
      <c r="C39">
        <v>0</v>
      </c>
      <c r="D39">
        <v>0</v>
      </c>
      <c r="E39">
        <v>1</v>
      </c>
      <c r="F39">
        <v>0</v>
      </c>
      <c r="G39">
        <v>0</v>
      </c>
      <c r="H39">
        <v>1</v>
      </c>
      <c r="I39">
        <v>0</v>
      </c>
      <c r="J39">
        <v>0</v>
      </c>
      <c r="K39">
        <v>0</v>
      </c>
      <c r="L39">
        <v>1</v>
      </c>
      <c r="N39" s="5">
        <v>1</v>
      </c>
      <c r="O39" s="14">
        <v>0.16113744075829384</v>
      </c>
      <c r="P39" s="14">
        <v>0.21010638297872342</v>
      </c>
      <c r="Q39" s="14">
        <v>0.18421052631578946</v>
      </c>
      <c r="S39" s="5">
        <v>2</v>
      </c>
      <c r="T39" s="14">
        <v>0.14691943127962084</v>
      </c>
      <c r="U39" s="14">
        <v>0.23936170212765959</v>
      </c>
      <c r="V39" s="14">
        <v>0.19047619047619047</v>
      </c>
      <c r="W39">
        <f t="shared" si="0"/>
        <v>0.59004739336492895</v>
      </c>
      <c r="X39">
        <f t="shared" si="1"/>
        <v>0.48138297872340424</v>
      </c>
      <c r="Y39">
        <f t="shared" si="2"/>
        <v>0.47867298578199052</v>
      </c>
      <c r="Z39">
        <f t="shared" si="3"/>
        <v>0.50797872340425532</v>
      </c>
      <c r="AA39">
        <f t="shared" si="4"/>
        <v>0.45971563981042651</v>
      </c>
      <c r="AB39">
        <f t="shared" si="5"/>
        <v>0.42819148936170215</v>
      </c>
      <c r="AC39">
        <f t="shared" si="6"/>
        <v>0.15402843601895735</v>
      </c>
      <c r="AD39">
        <f t="shared" si="7"/>
        <v>0.19148936170212766</v>
      </c>
      <c r="AE39">
        <f t="shared" si="8"/>
        <v>0.25118483412322273</v>
      </c>
      <c r="AF39">
        <f t="shared" si="9"/>
        <v>0.35106382978723405</v>
      </c>
      <c r="AG39">
        <f t="shared" si="10"/>
        <v>0.18009478672985782</v>
      </c>
      <c r="AH39">
        <f t="shared" si="11"/>
        <v>0.19414893617021275</v>
      </c>
      <c r="AI39">
        <f t="shared" si="12"/>
        <v>0.69194312796208535</v>
      </c>
      <c r="AJ39">
        <f t="shared" si="13"/>
        <v>0.67819148936170215</v>
      </c>
      <c r="AK39">
        <f t="shared" si="14"/>
        <v>0.2014218009478673</v>
      </c>
      <c r="AL39">
        <f t="shared" si="15"/>
        <v>0.3271276595744681</v>
      </c>
      <c r="AM39">
        <f t="shared" si="16"/>
        <v>0.33649289099526064</v>
      </c>
      <c r="AN39">
        <f t="shared" si="17"/>
        <v>0.42553191489361702</v>
      </c>
      <c r="AO39">
        <f t="shared" si="18"/>
        <v>0.29857819905213268</v>
      </c>
      <c r="AP39">
        <f t="shared" si="19"/>
        <v>0.30053191489361702</v>
      </c>
      <c r="AQ39">
        <f t="shared" si="20"/>
        <v>0.14218009478672985</v>
      </c>
      <c r="AR39">
        <f t="shared" si="21"/>
        <v>6.6489361702127658E-2</v>
      </c>
      <c r="AS39" s="12">
        <f t="shared" si="22"/>
        <v>9.5247078523609984E-7</v>
      </c>
      <c r="AT39">
        <f t="shared" si="23"/>
        <v>1.214758146286277E-6</v>
      </c>
    </row>
    <row r="40" spans="1:46" x14ac:dyDescent="0.2">
      <c r="A40" t="s">
        <v>15</v>
      </c>
      <c r="B40">
        <v>0</v>
      </c>
      <c r="C40">
        <v>0</v>
      </c>
      <c r="D40">
        <v>1</v>
      </c>
      <c r="E40">
        <v>1</v>
      </c>
      <c r="F40">
        <v>3</v>
      </c>
      <c r="G40">
        <v>4</v>
      </c>
      <c r="H40">
        <v>1</v>
      </c>
      <c r="I40">
        <v>1</v>
      </c>
      <c r="J40">
        <v>3</v>
      </c>
      <c r="K40">
        <v>2</v>
      </c>
      <c r="L40">
        <v>0</v>
      </c>
      <c r="N40" s="5">
        <v>2</v>
      </c>
      <c r="O40" s="14">
        <v>0.1895734597156398</v>
      </c>
      <c r="P40" s="14">
        <v>0.16755319148936171</v>
      </c>
      <c r="Q40" s="14">
        <v>0.17919799498746866</v>
      </c>
      <c r="S40" s="5" t="s">
        <v>42</v>
      </c>
      <c r="T40" s="14">
        <v>1</v>
      </c>
      <c r="U40" s="14">
        <v>1</v>
      </c>
      <c r="V40" s="14">
        <v>1</v>
      </c>
      <c r="W40">
        <f t="shared" si="0"/>
        <v>0.59004739336492895</v>
      </c>
      <c r="X40">
        <f t="shared" si="1"/>
        <v>0.48138297872340424</v>
      </c>
      <c r="Y40">
        <f t="shared" si="2"/>
        <v>0.47867298578199052</v>
      </c>
      <c r="Z40">
        <f t="shared" si="3"/>
        <v>0.50797872340425532</v>
      </c>
      <c r="AA40">
        <f t="shared" si="4"/>
        <v>0.53554502369668244</v>
      </c>
      <c r="AB40">
        <f t="shared" si="5"/>
        <v>0.56382978723404253</v>
      </c>
      <c r="AC40">
        <f t="shared" si="6"/>
        <v>0.15402843601895735</v>
      </c>
      <c r="AD40">
        <f t="shared" si="7"/>
        <v>0.19148936170212766</v>
      </c>
      <c r="AE40">
        <f t="shared" si="8"/>
        <v>0.28672985781990523</v>
      </c>
      <c r="AF40">
        <f t="shared" si="9"/>
        <v>0.23404255319148937</v>
      </c>
      <c r="AG40">
        <f t="shared" si="10"/>
        <v>0.27014218009478674</v>
      </c>
      <c r="AH40">
        <f t="shared" si="11"/>
        <v>0.2473404255319149</v>
      </c>
      <c r="AI40">
        <f t="shared" si="12"/>
        <v>0.69194312796208535</v>
      </c>
      <c r="AJ40">
        <f t="shared" si="13"/>
        <v>0.67819148936170215</v>
      </c>
      <c r="AK40">
        <f t="shared" si="14"/>
        <v>0.21800947867298578</v>
      </c>
      <c r="AL40">
        <f t="shared" si="15"/>
        <v>0.31914893617021278</v>
      </c>
      <c r="AM40">
        <f t="shared" si="16"/>
        <v>0.22748815165876776</v>
      </c>
      <c r="AN40">
        <f t="shared" si="17"/>
        <v>0.1702127659574468</v>
      </c>
      <c r="AO40">
        <f t="shared" si="18"/>
        <v>0.14691943127962084</v>
      </c>
      <c r="AP40">
        <f t="shared" si="19"/>
        <v>0.23936170212765959</v>
      </c>
      <c r="AQ40">
        <f t="shared" si="20"/>
        <v>0.54028436018957349</v>
      </c>
      <c r="AR40">
        <f t="shared" si="21"/>
        <v>0.51063829787234039</v>
      </c>
      <c r="AS40" s="12">
        <f t="shared" si="22"/>
        <v>2.5994751387390334E-6</v>
      </c>
      <c r="AT40">
        <f t="shared" si="23"/>
        <v>3.2428737881249934E-6</v>
      </c>
    </row>
    <row r="41" spans="1:46" x14ac:dyDescent="0.2">
      <c r="A41" t="s">
        <v>15</v>
      </c>
      <c r="B41">
        <v>1</v>
      </c>
      <c r="C41">
        <v>0</v>
      </c>
      <c r="D41">
        <v>0</v>
      </c>
      <c r="E41">
        <v>2</v>
      </c>
      <c r="F41">
        <v>3</v>
      </c>
      <c r="G41">
        <v>4</v>
      </c>
      <c r="H41">
        <v>1</v>
      </c>
      <c r="I41">
        <v>2</v>
      </c>
      <c r="J41">
        <v>3</v>
      </c>
      <c r="K41">
        <v>2</v>
      </c>
      <c r="L41">
        <v>0</v>
      </c>
      <c r="N41" s="5">
        <v>3</v>
      </c>
      <c r="O41" s="14">
        <v>0.28672985781990523</v>
      </c>
      <c r="P41" s="14">
        <v>0.23404255319148937</v>
      </c>
      <c r="Q41" s="14">
        <v>0.26190476190476192</v>
      </c>
      <c r="W41">
        <f t="shared" si="0"/>
        <v>0.4099526066350711</v>
      </c>
      <c r="X41">
        <f t="shared" si="1"/>
        <v>0.5186170212765957</v>
      </c>
      <c r="Y41">
        <f t="shared" si="2"/>
        <v>0.47867298578199052</v>
      </c>
      <c r="Z41">
        <f t="shared" si="3"/>
        <v>0.50797872340425532</v>
      </c>
      <c r="AA41">
        <f t="shared" si="4"/>
        <v>0.45971563981042651</v>
      </c>
      <c r="AB41">
        <f t="shared" si="5"/>
        <v>0.42819148936170215</v>
      </c>
      <c r="AC41">
        <f t="shared" si="6"/>
        <v>0.20616113744075829</v>
      </c>
      <c r="AD41">
        <f t="shared" si="7"/>
        <v>0.21010638297872342</v>
      </c>
      <c r="AE41">
        <f t="shared" si="8"/>
        <v>0.28672985781990523</v>
      </c>
      <c r="AF41">
        <f t="shared" si="9"/>
        <v>0.23404255319148937</v>
      </c>
      <c r="AG41">
        <f t="shared" si="10"/>
        <v>0.27014218009478674</v>
      </c>
      <c r="AH41">
        <f t="shared" si="11"/>
        <v>0.2473404255319149</v>
      </c>
      <c r="AI41">
        <f t="shared" si="12"/>
        <v>0.69194312796208535</v>
      </c>
      <c r="AJ41">
        <f t="shared" si="13"/>
        <v>0.67819148936170215</v>
      </c>
      <c r="AK41">
        <f t="shared" si="14"/>
        <v>0.41943127962085308</v>
      </c>
      <c r="AL41">
        <f t="shared" si="15"/>
        <v>0.25797872340425532</v>
      </c>
      <c r="AM41">
        <f t="shared" si="16"/>
        <v>0.22748815165876776</v>
      </c>
      <c r="AN41">
        <f t="shared" si="17"/>
        <v>0.1702127659574468</v>
      </c>
      <c r="AO41">
        <f t="shared" si="18"/>
        <v>0.14691943127962084</v>
      </c>
      <c r="AP41">
        <f t="shared" si="19"/>
        <v>0.23936170212765959</v>
      </c>
      <c r="AQ41">
        <f t="shared" si="20"/>
        <v>0.54028436018957349</v>
      </c>
      <c r="AR41">
        <f t="shared" si="21"/>
        <v>0.51063829787234039</v>
      </c>
      <c r="AS41" s="12">
        <f t="shared" si="22"/>
        <v>3.9922437533403186E-6</v>
      </c>
      <c r="AT41">
        <f t="shared" si="23"/>
        <v>2.3532126863598012E-6</v>
      </c>
    </row>
    <row r="42" spans="1:46" x14ac:dyDescent="0.2">
      <c r="A42" t="s">
        <v>15</v>
      </c>
      <c r="B42">
        <v>1</v>
      </c>
      <c r="C42">
        <v>1</v>
      </c>
      <c r="D42">
        <v>0</v>
      </c>
      <c r="E42">
        <v>0</v>
      </c>
      <c r="F42">
        <v>0</v>
      </c>
      <c r="G42">
        <v>0</v>
      </c>
      <c r="H42">
        <v>1</v>
      </c>
      <c r="I42">
        <v>0</v>
      </c>
      <c r="J42">
        <v>0</v>
      </c>
      <c r="K42">
        <v>0</v>
      </c>
      <c r="L42">
        <v>0</v>
      </c>
      <c r="N42" s="5">
        <v>4</v>
      </c>
      <c r="O42" s="14">
        <v>0.11137440758293839</v>
      </c>
      <c r="P42" s="14">
        <v>3.7234042553191488E-2</v>
      </c>
      <c r="Q42" s="14">
        <v>7.6441102756892226E-2</v>
      </c>
      <c r="S42" s="4" t="s">
        <v>107</v>
      </c>
      <c r="T42" s="4" t="s">
        <v>43</v>
      </c>
      <c r="W42">
        <f t="shared" si="0"/>
        <v>0.4099526066350711</v>
      </c>
      <c r="X42">
        <f t="shared" si="1"/>
        <v>0.5186170212765957</v>
      </c>
      <c r="Y42">
        <f t="shared" si="2"/>
        <v>0.52132701421800953</v>
      </c>
      <c r="Z42">
        <f t="shared" si="3"/>
        <v>0.49202127659574468</v>
      </c>
      <c r="AA42">
        <f t="shared" si="4"/>
        <v>0.45971563981042651</v>
      </c>
      <c r="AB42">
        <f t="shared" si="5"/>
        <v>0.42819148936170215</v>
      </c>
      <c r="AC42">
        <f t="shared" si="6"/>
        <v>0.27251184834123221</v>
      </c>
      <c r="AD42">
        <f t="shared" si="7"/>
        <v>0.30319148936170215</v>
      </c>
      <c r="AE42">
        <f t="shared" si="8"/>
        <v>0.25118483412322273</v>
      </c>
      <c r="AF42">
        <f t="shared" si="9"/>
        <v>0.35106382978723405</v>
      </c>
      <c r="AG42">
        <f t="shared" si="10"/>
        <v>0.18009478672985782</v>
      </c>
      <c r="AH42">
        <f t="shared" si="11"/>
        <v>0.19414893617021275</v>
      </c>
      <c r="AI42">
        <f t="shared" si="12"/>
        <v>0.69194312796208535</v>
      </c>
      <c r="AJ42">
        <f t="shared" si="13"/>
        <v>0.67819148936170215</v>
      </c>
      <c r="AK42">
        <f t="shared" si="14"/>
        <v>0.2014218009478673</v>
      </c>
      <c r="AL42">
        <f t="shared" si="15"/>
        <v>0.3271276595744681</v>
      </c>
      <c r="AM42">
        <f t="shared" si="16"/>
        <v>0.33649289099526064</v>
      </c>
      <c r="AN42">
        <f t="shared" si="17"/>
        <v>0.42553191489361702</v>
      </c>
      <c r="AO42">
        <f t="shared" si="18"/>
        <v>0.29857819905213268</v>
      </c>
      <c r="AP42">
        <f t="shared" si="19"/>
        <v>0.30053191489361702</v>
      </c>
      <c r="AQ42">
        <f t="shared" si="20"/>
        <v>0.54028436018957349</v>
      </c>
      <c r="AR42">
        <f t="shared" si="21"/>
        <v>0.51063829787234039</v>
      </c>
      <c r="AS42" s="12">
        <f t="shared" si="22"/>
        <v>4.845491224186791E-6</v>
      </c>
      <c r="AT42">
        <f t="shared" si="23"/>
        <v>1.5414086533444041E-5</v>
      </c>
    </row>
    <row r="43" spans="1:46" x14ac:dyDescent="0.2">
      <c r="A43" t="s">
        <v>18</v>
      </c>
      <c r="B43">
        <v>1</v>
      </c>
      <c r="C43">
        <v>0</v>
      </c>
      <c r="D43">
        <v>0</v>
      </c>
      <c r="E43">
        <v>0</v>
      </c>
      <c r="F43">
        <v>3</v>
      </c>
      <c r="G43">
        <v>0</v>
      </c>
      <c r="H43">
        <v>0</v>
      </c>
      <c r="I43">
        <v>1</v>
      </c>
      <c r="J43">
        <v>0</v>
      </c>
      <c r="K43">
        <v>0</v>
      </c>
      <c r="L43">
        <v>2</v>
      </c>
      <c r="N43" s="5" t="s">
        <v>42</v>
      </c>
      <c r="O43" s="14">
        <v>1</v>
      </c>
      <c r="P43" s="14">
        <v>1</v>
      </c>
      <c r="Q43" s="14">
        <v>1</v>
      </c>
      <c r="S43" s="4" t="s">
        <v>41</v>
      </c>
      <c r="T43" t="s">
        <v>18</v>
      </c>
      <c r="U43" t="s">
        <v>15</v>
      </c>
      <c r="V43" t="s">
        <v>42</v>
      </c>
      <c r="W43">
        <f t="shared" si="0"/>
        <v>0.4099526066350711</v>
      </c>
      <c r="X43">
        <f t="shared" si="1"/>
        <v>0.5186170212765957</v>
      </c>
      <c r="Y43">
        <f t="shared" si="2"/>
        <v>0.47867298578199052</v>
      </c>
      <c r="Z43">
        <f t="shared" si="3"/>
        <v>0.50797872340425532</v>
      </c>
      <c r="AA43">
        <f t="shared" si="4"/>
        <v>0.45971563981042651</v>
      </c>
      <c r="AB43">
        <f t="shared" si="5"/>
        <v>0.42819148936170215</v>
      </c>
      <c r="AC43">
        <f t="shared" si="6"/>
        <v>0.27251184834123221</v>
      </c>
      <c r="AD43">
        <f t="shared" si="7"/>
        <v>0.30319148936170215</v>
      </c>
      <c r="AE43">
        <f t="shared" si="8"/>
        <v>0.28672985781990523</v>
      </c>
      <c r="AF43">
        <f t="shared" si="9"/>
        <v>0.23404255319148937</v>
      </c>
      <c r="AG43">
        <f t="shared" si="10"/>
        <v>0.18009478672985782</v>
      </c>
      <c r="AH43">
        <f t="shared" si="11"/>
        <v>0.19414893617021275</v>
      </c>
      <c r="AI43">
        <f t="shared" si="12"/>
        <v>0.30805687203791471</v>
      </c>
      <c r="AJ43">
        <f t="shared" si="13"/>
        <v>0.32180851063829785</v>
      </c>
      <c r="AK43">
        <f t="shared" si="14"/>
        <v>0.21800947867298578</v>
      </c>
      <c r="AL43">
        <f t="shared" si="15"/>
        <v>0.31914893617021278</v>
      </c>
      <c r="AM43">
        <f t="shared" si="16"/>
        <v>0.33649289099526064</v>
      </c>
      <c r="AN43">
        <f t="shared" si="17"/>
        <v>0.42553191489361702</v>
      </c>
      <c r="AO43">
        <f t="shared" si="18"/>
        <v>0.29857819905213268</v>
      </c>
      <c r="AP43">
        <f t="shared" si="19"/>
        <v>0.30053191489361702</v>
      </c>
      <c r="AQ43">
        <f t="shared" si="20"/>
        <v>0.31753554502369669</v>
      </c>
      <c r="AR43">
        <f t="shared" si="21"/>
        <v>0.4228723404255319</v>
      </c>
      <c r="AS43" s="12">
        <f t="shared" si="22"/>
        <v>1.4382863501845243E-6</v>
      </c>
      <c r="AT43">
        <f t="shared" si="23"/>
        <v>4.0672923760226237E-6</v>
      </c>
    </row>
    <row r="44" spans="1:46" x14ac:dyDescent="0.2">
      <c r="A44" t="s">
        <v>18</v>
      </c>
      <c r="B44">
        <v>1</v>
      </c>
      <c r="C44">
        <v>1</v>
      </c>
      <c r="D44">
        <v>1</v>
      </c>
      <c r="E44">
        <v>0</v>
      </c>
      <c r="F44">
        <v>0</v>
      </c>
      <c r="G44">
        <v>3</v>
      </c>
      <c r="H44">
        <v>0</v>
      </c>
      <c r="I44">
        <v>4</v>
      </c>
      <c r="J44">
        <v>4</v>
      </c>
      <c r="K44">
        <v>2</v>
      </c>
      <c r="L44">
        <v>2</v>
      </c>
      <c r="S44" s="5">
        <v>0</v>
      </c>
      <c r="T44" s="14">
        <v>0.54028436018957349</v>
      </c>
      <c r="U44" s="14">
        <v>0.51063829787234039</v>
      </c>
      <c r="V44" s="14">
        <v>0.52631578947368418</v>
      </c>
      <c r="W44">
        <f t="shared" si="0"/>
        <v>0.4099526066350711</v>
      </c>
      <c r="X44">
        <f t="shared" si="1"/>
        <v>0.5186170212765957</v>
      </c>
      <c r="Y44">
        <f t="shared" si="2"/>
        <v>0.52132701421800953</v>
      </c>
      <c r="Z44">
        <f t="shared" si="3"/>
        <v>0.49202127659574468</v>
      </c>
      <c r="AA44">
        <f t="shared" si="4"/>
        <v>0.53554502369668244</v>
      </c>
      <c r="AB44">
        <f t="shared" si="5"/>
        <v>0.56382978723404253</v>
      </c>
      <c r="AC44">
        <f t="shared" si="6"/>
        <v>0.27251184834123221</v>
      </c>
      <c r="AD44">
        <f t="shared" si="7"/>
        <v>0.30319148936170215</v>
      </c>
      <c r="AE44">
        <f t="shared" si="8"/>
        <v>0.25118483412322273</v>
      </c>
      <c r="AF44">
        <f t="shared" si="9"/>
        <v>0.35106382978723405</v>
      </c>
      <c r="AG44">
        <f t="shared" si="10"/>
        <v>0.24407582938388625</v>
      </c>
      <c r="AH44">
        <f t="shared" si="11"/>
        <v>0.30851063829787234</v>
      </c>
      <c r="AI44">
        <f t="shared" si="12"/>
        <v>0.30805687203791471</v>
      </c>
      <c r="AJ44">
        <f t="shared" si="13"/>
        <v>0.32180851063829785</v>
      </c>
      <c r="AK44">
        <f t="shared" si="14"/>
        <v>6.398104265402843E-2</v>
      </c>
      <c r="AL44">
        <f t="shared" si="15"/>
        <v>3.9893617021276598E-2</v>
      </c>
      <c r="AM44">
        <f t="shared" si="16"/>
        <v>0.12796208530805686</v>
      </c>
      <c r="AN44">
        <f t="shared" si="17"/>
        <v>4.7872340425531915E-2</v>
      </c>
      <c r="AO44">
        <f t="shared" si="18"/>
        <v>0.14691943127962084</v>
      </c>
      <c r="AP44">
        <f t="shared" si="19"/>
        <v>0.23936170212765959</v>
      </c>
      <c r="AQ44">
        <f t="shared" si="20"/>
        <v>0.31753554502369669</v>
      </c>
      <c r="AR44">
        <f t="shared" si="21"/>
        <v>0.4228723404255319</v>
      </c>
      <c r="AS44" s="12">
        <f t="shared" si="22"/>
        <v>1.1897891481138311E-7</v>
      </c>
      <c r="AT44">
        <f t="shared" si="23"/>
        <v>1.3848627324340529E-7</v>
      </c>
    </row>
    <row r="45" spans="1:46" x14ac:dyDescent="0.2">
      <c r="A45" t="s">
        <v>18</v>
      </c>
      <c r="B45">
        <v>0</v>
      </c>
      <c r="C45">
        <v>0</v>
      </c>
      <c r="D45">
        <v>0</v>
      </c>
      <c r="E45">
        <v>1</v>
      </c>
      <c r="F45">
        <v>0</v>
      </c>
      <c r="G45">
        <v>0</v>
      </c>
      <c r="H45">
        <v>1</v>
      </c>
      <c r="I45">
        <v>0</v>
      </c>
      <c r="J45">
        <v>0</v>
      </c>
      <c r="K45">
        <v>0</v>
      </c>
      <c r="L45">
        <v>1</v>
      </c>
      <c r="S45" s="5">
        <v>1</v>
      </c>
      <c r="T45" s="14">
        <v>0.14218009478672985</v>
      </c>
      <c r="U45" s="14">
        <v>6.6489361702127658E-2</v>
      </c>
      <c r="V45" s="14">
        <v>0.10651629072681704</v>
      </c>
      <c r="W45">
        <f t="shared" si="0"/>
        <v>0.59004739336492895</v>
      </c>
      <c r="X45">
        <f t="shared" si="1"/>
        <v>0.48138297872340424</v>
      </c>
      <c r="Y45">
        <f t="shared" si="2"/>
        <v>0.47867298578199052</v>
      </c>
      <c r="Z45">
        <f t="shared" si="3"/>
        <v>0.50797872340425532</v>
      </c>
      <c r="AA45">
        <f t="shared" si="4"/>
        <v>0.45971563981042651</v>
      </c>
      <c r="AB45">
        <f t="shared" si="5"/>
        <v>0.42819148936170215</v>
      </c>
      <c r="AC45">
        <f t="shared" si="6"/>
        <v>0.15402843601895735</v>
      </c>
      <c r="AD45">
        <f t="shared" si="7"/>
        <v>0.19148936170212766</v>
      </c>
      <c r="AE45">
        <f t="shared" si="8"/>
        <v>0.25118483412322273</v>
      </c>
      <c r="AF45">
        <f t="shared" si="9"/>
        <v>0.35106382978723405</v>
      </c>
      <c r="AG45">
        <f t="shared" si="10"/>
        <v>0.18009478672985782</v>
      </c>
      <c r="AH45">
        <f t="shared" si="11"/>
        <v>0.19414893617021275</v>
      </c>
      <c r="AI45">
        <f t="shared" si="12"/>
        <v>0.69194312796208535</v>
      </c>
      <c r="AJ45">
        <f t="shared" si="13"/>
        <v>0.67819148936170215</v>
      </c>
      <c r="AK45">
        <f t="shared" si="14"/>
        <v>0.2014218009478673</v>
      </c>
      <c r="AL45">
        <f t="shared" si="15"/>
        <v>0.3271276595744681</v>
      </c>
      <c r="AM45">
        <f t="shared" si="16"/>
        <v>0.33649289099526064</v>
      </c>
      <c r="AN45">
        <f t="shared" si="17"/>
        <v>0.42553191489361702</v>
      </c>
      <c r="AO45">
        <f t="shared" si="18"/>
        <v>0.29857819905213268</v>
      </c>
      <c r="AP45">
        <f t="shared" si="19"/>
        <v>0.30053191489361702</v>
      </c>
      <c r="AQ45">
        <f t="shared" si="20"/>
        <v>0.14218009478672985</v>
      </c>
      <c r="AR45">
        <f t="shared" si="21"/>
        <v>6.6489361702127658E-2</v>
      </c>
      <c r="AS45" s="12">
        <f t="shared" si="22"/>
        <v>9.5247078523609984E-7</v>
      </c>
      <c r="AT45">
        <f t="shared" si="23"/>
        <v>1.214758146286277E-6</v>
      </c>
    </row>
    <row r="46" spans="1:46" x14ac:dyDescent="0.2">
      <c r="A46" t="s">
        <v>18</v>
      </c>
      <c r="B46">
        <v>1</v>
      </c>
      <c r="C46">
        <v>0</v>
      </c>
      <c r="D46">
        <v>1</v>
      </c>
      <c r="E46">
        <v>4</v>
      </c>
      <c r="F46">
        <v>2</v>
      </c>
      <c r="G46">
        <v>1</v>
      </c>
      <c r="H46">
        <v>0</v>
      </c>
      <c r="I46">
        <v>3</v>
      </c>
      <c r="J46">
        <v>3</v>
      </c>
      <c r="K46">
        <v>0</v>
      </c>
      <c r="L46">
        <v>0</v>
      </c>
      <c r="S46" s="5">
        <v>2</v>
      </c>
      <c r="T46" s="14">
        <v>0.31753554502369669</v>
      </c>
      <c r="U46" s="14">
        <v>0.4228723404255319</v>
      </c>
      <c r="V46" s="14">
        <v>0.36716791979949875</v>
      </c>
      <c r="W46">
        <f t="shared" si="0"/>
        <v>0.4099526066350711</v>
      </c>
      <c r="X46">
        <f t="shared" si="1"/>
        <v>0.5186170212765957</v>
      </c>
      <c r="Y46">
        <f t="shared" si="2"/>
        <v>0.47867298578199052</v>
      </c>
      <c r="Z46">
        <f t="shared" si="3"/>
        <v>0.50797872340425532</v>
      </c>
      <c r="AA46">
        <f t="shared" si="4"/>
        <v>0.53554502369668244</v>
      </c>
      <c r="AB46">
        <f t="shared" si="5"/>
        <v>0.56382978723404253</v>
      </c>
      <c r="AC46">
        <f t="shared" si="6"/>
        <v>0.13981042654028436</v>
      </c>
      <c r="AD46">
        <f t="shared" si="7"/>
        <v>0.10372340425531915</v>
      </c>
      <c r="AE46">
        <f t="shared" si="8"/>
        <v>0.1895734597156398</v>
      </c>
      <c r="AF46">
        <f t="shared" si="9"/>
        <v>0.16755319148936171</v>
      </c>
      <c r="AG46">
        <f t="shared" si="10"/>
        <v>0.17535545023696683</v>
      </c>
      <c r="AH46">
        <f t="shared" si="11"/>
        <v>0.14361702127659576</v>
      </c>
      <c r="AI46">
        <f t="shared" si="12"/>
        <v>0.30805687203791471</v>
      </c>
      <c r="AJ46">
        <f t="shared" si="13"/>
        <v>0.32180851063829785</v>
      </c>
      <c r="AK46">
        <f t="shared" si="14"/>
        <v>9.7156398104265407E-2</v>
      </c>
      <c r="AL46">
        <f t="shared" si="15"/>
        <v>5.5851063829787231E-2</v>
      </c>
      <c r="AM46">
        <f t="shared" si="16"/>
        <v>0.22748815165876776</v>
      </c>
      <c r="AN46">
        <f t="shared" si="17"/>
        <v>0.1702127659574468</v>
      </c>
      <c r="AO46">
        <f t="shared" si="18"/>
        <v>0.29857819905213268</v>
      </c>
      <c r="AP46">
        <f t="shared" si="19"/>
        <v>0.30053191489361702</v>
      </c>
      <c r="AQ46">
        <f t="shared" si="20"/>
        <v>0.54028436018957349</v>
      </c>
      <c r="AR46">
        <f t="shared" si="21"/>
        <v>0.51063829787234039</v>
      </c>
      <c r="AS46" s="12">
        <f t="shared" si="22"/>
        <v>2.8368603032599605E-7</v>
      </c>
      <c r="AT46">
        <f t="shared" si="23"/>
        <v>8.2017410738096653E-8</v>
      </c>
    </row>
    <row r="47" spans="1:46" x14ac:dyDescent="0.2">
      <c r="A47" t="s">
        <v>18</v>
      </c>
      <c r="B47">
        <v>1</v>
      </c>
      <c r="C47">
        <v>0</v>
      </c>
      <c r="D47">
        <v>1</v>
      </c>
      <c r="E47">
        <v>0</v>
      </c>
      <c r="F47">
        <v>0</v>
      </c>
      <c r="G47">
        <v>3</v>
      </c>
      <c r="H47">
        <v>0</v>
      </c>
      <c r="I47">
        <v>1</v>
      </c>
      <c r="J47">
        <v>3</v>
      </c>
      <c r="K47">
        <v>2</v>
      </c>
      <c r="L47">
        <v>0</v>
      </c>
      <c r="S47" s="5" t="s">
        <v>42</v>
      </c>
      <c r="T47" s="14">
        <v>1</v>
      </c>
      <c r="U47" s="14">
        <v>1</v>
      </c>
      <c r="V47" s="14">
        <v>1</v>
      </c>
      <c r="W47">
        <f t="shared" si="0"/>
        <v>0.4099526066350711</v>
      </c>
      <c r="X47">
        <f t="shared" si="1"/>
        <v>0.5186170212765957</v>
      </c>
      <c r="Y47">
        <f t="shared" si="2"/>
        <v>0.47867298578199052</v>
      </c>
      <c r="Z47">
        <f t="shared" si="3"/>
        <v>0.50797872340425532</v>
      </c>
      <c r="AA47">
        <f t="shared" si="4"/>
        <v>0.53554502369668244</v>
      </c>
      <c r="AB47">
        <f t="shared" si="5"/>
        <v>0.56382978723404253</v>
      </c>
      <c r="AC47">
        <f t="shared" si="6"/>
        <v>0.27251184834123221</v>
      </c>
      <c r="AD47">
        <f t="shared" si="7"/>
        <v>0.30319148936170215</v>
      </c>
      <c r="AE47">
        <f t="shared" si="8"/>
        <v>0.25118483412322273</v>
      </c>
      <c r="AF47">
        <f t="shared" si="9"/>
        <v>0.35106382978723405</v>
      </c>
      <c r="AG47">
        <f t="shared" si="10"/>
        <v>0.24407582938388625</v>
      </c>
      <c r="AH47">
        <f t="shared" si="11"/>
        <v>0.30851063829787234</v>
      </c>
      <c r="AI47">
        <f t="shared" si="12"/>
        <v>0.30805687203791471</v>
      </c>
      <c r="AJ47">
        <f t="shared" si="13"/>
        <v>0.32180851063829785</v>
      </c>
      <c r="AK47">
        <f t="shared" si="14"/>
        <v>0.21800947867298578</v>
      </c>
      <c r="AL47">
        <f t="shared" si="15"/>
        <v>0.31914893617021278</v>
      </c>
      <c r="AM47">
        <f t="shared" si="16"/>
        <v>0.22748815165876776</v>
      </c>
      <c r="AN47">
        <f t="shared" si="17"/>
        <v>0.1702127659574468</v>
      </c>
      <c r="AO47">
        <f t="shared" si="18"/>
        <v>0.14691943127962084</v>
      </c>
      <c r="AP47">
        <f t="shared" si="19"/>
        <v>0.23936170212765959</v>
      </c>
      <c r="AQ47">
        <f t="shared" si="20"/>
        <v>0.54028436018957349</v>
      </c>
      <c r="AR47">
        <f t="shared" si="21"/>
        <v>0.51063829787234039</v>
      </c>
      <c r="AS47" s="12">
        <f t="shared" si="22"/>
        <v>1.125978964550718E-6</v>
      </c>
      <c r="AT47">
        <f t="shared" si="23"/>
        <v>4.9109999235833295E-6</v>
      </c>
    </row>
    <row r="48" spans="1:46" x14ac:dyDescent="0.2">
      <c r="A48" t="s">
        <v>18</v>
      </c>
      <c r="B48">
        <v>0</v>
      </c>
      <c r="C48">
        <v>1</v>
      </c>
      <c r="D48">
        <v>1</v>
      </c>
      <c r="E48">
        <v>4</v>
      </c>
      <c r="F48">
        <v>2</v>
      </c>
      <c r="G48">
        <v>3</v>
      </c>
      <c r="H48">
        <v>1</v>
      </c>
      <c r="I48">
        <v>2</v>
      </c>
      <c r="J48">
        <v>4</v>
      </c>
      <c r="K48">
        <v>0</v>
      </c>
      <c r="L48">
        <v>0</v>
      </c>
      <c r="W48">
        <f t="shared" si="0"/>
        <v>0.59004739336492895</v>
      </c>
      <c r="X48">
        <f t="shared" si="1"/>
        <v>0.48138297872340424</v>
      </c>
      <c r="Y48">
        <f t="shared" si="2"/>
        <v>0.52132701421800953</v>
      </c>
      <c r="Z48">
        <f t="shared" si="3"/>
        <v>0.49202127659574468</v>
      </c>
      <c r="AA48">
        <f t="shared" si="4"/>
        <v>0.53554502369668244</v>
      </c>
      <c r="AB48">
        <f t="shared" si="5"/>
        <v>0.56382978723404253</v>
      </c>
      <c r="AC48">
        <f t="shared" si="6"/>
        <v>0.13981042654028436</v>
      </c>
      <c r="AD48">
        <f t="shared" si="7"/>
        <v>0.10372340425531915</v>
      </c>
      <c r="AE48">
        <f t="shared" si="8"/>
        <v>0.1895734597156398</v>
      </c>
      <c r="AF48">
        <f t="shared" si="9"/>
        <v>0.16755319148936171</v>
      </c>
      <c r="AG48">
        <f t="shared" si="10"/>
        <v>0.24407582938388625</v>
      </c>
      <c r="AH48">
        <f t="shared" si="11"/>
        <v>0.30851063829787234</v>
      </c>
      <c r="AI48">
        <f t="shared" si="12"/>
        <v>0.69194312796208535</v>
      </c>
      <c r="AJ48">
        <f t="shared" si="13"/>
        <v>0.67819148936170215</v>
      </c>
      <c r="AK48">
        <f t="shared" si="14"/>
        <v>0.41943127962085308</v>
      </c>
      <c r="AL48">
        <f t="shared" si="15"/>
        <v>0.25797872340425532</v>
      </c>
      <c r="AM48">
        <f t="shared" si="16"/>
        <v>0.12796208530805686</v>
      </c>
      <c r="AN48">
        <f t="shared" si="17"/>
        <v>4.7872340425531915E-2</v>
      </c>
      <c r="AO48">
        <f t="shared" si="18"/>
        <v>0.29857819905213268</v>
      </c>
      <c r="AP48">
        <f t="shared" si="19"/>
        <v>0.30053191489361702</v>
      </c>
      <c r="AQ48">
        <f t="shared" si="20"/>
        <v>0.54028436018957349</v>
      </c>
      <c r="AR48">
        <f t="shared" si="21"/>
        <v>0.51063829787234039</v>
      </c>
      <c r="AS48" s="12">
        <f t="shared" si="22"/>
        <v>3.3761322155287936E-6</v>
      </c>
      <c r="AT48">
        <f t="shared" si="23"/>
        <v>4.3366301959313374E-7</v>
      </c>
    </row>
    <row r="49" spans="1:46" x14ac:dyDescent="0.2">
      <c r="A49" t="s">
        <v>15</v>
      </c>
      <c r="B49">
        <v>0</v>
      </c>
      <c r="C49">
        <v>0</v>
      </c>
      <c r="D49">
        <v>0</v>
      </c>
      <c r="E49">
        <v>1</v>
      </c>
      <c r="F49">
        <v>0</v>
      </c>
      <c r="G49">
        <v>4</v>
      </c>
      <c r="H49">
        <v>1</v>
      </c>
      <c r="I49">
        <v>0</v>
      </c>
      <c r="J49">
        <v>0</v>
      </c>
      <c r="K49">
        <v>0</v>
      </c>
      <c r="L49">
        <v>0</v>
      </c>
      <c r="W49">
        <f t="shared" si="0"/>
        <v>0.59004739336492895</v>
      </c>
      <c r="X49">
        <f t="shared" si="1"/>
        <v>0.48138297872340424</v>
      </c>
      <c r="Y49">
        <f t="shared" si="2"/>
        <v>0.47867298578199052</v>
      </c>
      <c r="Z49">
        <f t="shared" si="3"/>
        <v>0.50797872340425532</v>
      </c>
      <c r="AA49">
        <f t="shared" si="4"/>
        <v>0.45971563981042651</v>
      </c>
      <c r="AB49">
        <f t="shared" si="5"/>
        <v>0.42819148936170215</v>
      </c>
      <c r="AC49">
        <f t="shared" si="6"/>
        <v>0.15402843601895735</v>
      </c>
      <c r="AD49">
        <f t="shared" si="7"/>
        <v>0.19148936170212766</v>
      </c>
      <c r="AE49">
        <f t="shared" si="8"/>
        <v>0.25118483412322273</v>
      </c>
      <c r="AF49">
        <f t="shared" si="9"/>
        <v>0.35106382978723405</v>
      </c>
      <c r="AG49">
        <f t="shared" si="10"/>
        <v>0.27014218009478674</v>
      </c>
      <c r="AH49">
        <f t="shared" si="11"/>
        <v>0.2473404255319149</v>
      </c>
      <c r="AI49">
        <f t="shared" si="12"/>
        <v>0.69194312796208535</v>
      </c>
      <c r="AJ49">
        <f t="shared" si="13"/>
        <v>0.67819148936170215</v>
      </c>
      <c r="AK49">
        <f t="shared" si="14"/>
        <v>0.2014218009478673</v>
      </c>
      <c r="AL49">
        <f t="shared" si="15"/>
        <v>0.3271276595744681</v>
      </c>
      <c r="AM49">
        <f t="shared" si="16"/>
        <v>0.33649289099526064</v>
      </c>
      <c r="AN49">
        <f t="shared" si="17"/>
        <v>0.42553191489361702</v>
      </c>
      <c r="AO49">
        <f t="shared" si="18"/>
        <v>0.29857819905213268</v>
      </c>
      <c r="AP49">
        <f t="shared" si="19"/>
        <v>0.30053191489361702</v>
      </c>
      <c r="AQ49">
        <f t="shared" si="20"/>
        <v>0.54028436018957349</v>
      </c>
      <c r="AR49">
        <f t="shared" si="21"/>
        <v>0.51063829787234039</v>
      </c>
      <c r="AS49" s="12">
        <f t="shared" si="22"/>
        <v>5.4290834758457689E-6</v>
      </c>
      <c r="AT49">
        <f t="shared" si="23"/>
        <v>1.1885326827445352E-5</v>
      </c>
    </row>
    <row r="50" spans="1:46" x14ac:dyDescent="0.2">
      <c r="A50" t="s">
        <v>15</v>
      </c>
      <c r="B50">
        <v>0</v>
      </c>
      <c r="C50">
        <v>1</v>
      </c>
      <c r="D50">
        <v>1</v>
      </c>
      <c r="E50">
        <v>2</v>
      </c>
      <c r="F50">
        <v>0</v>
      </c>
      <c r="G50">
        <v>3</v>
      </c>
      <c r="H50">
        <v>1</v>
      </c>
      <c r="I50">
        <v>1</v>
      </c>
      <c r="J50">
        <v>2</v>
      </c>
      <c r="K50">
        <v>2</v>
      </c>
      <c r="L50">
        <v>2</v>
      </c>
      <c r="W50">
        <f t="shared" si="0"/>
        <v>0.59004739336492895</v>
      </c>
      <c r="X50">
        <f t="shared" si="1"/>
        <v>0.48138297872340424</v>
      </c>
      <c r="Y50">
        <f t="shared" si="2"/>
        <v>0.52132701421800953</v>
      </c>
      <c r="Z50">
        <f t="shared" si="3"/>
        <v>0.49202127659574468</v>
      </c>
      <c r="AA50">
        <f t="shared" si="4"/>
        <v>0.53554502369668244</v>
      </c>
      <c r="AB50">
        <f t="shared" si="5"/>
        <v>0.56382978723404253</v>
      </c>
      <c r="AC50">
        <f t="shared" si="6"/>
        <v>0.20616113744075829</v>
      </c>
      <c r="AD50">
        <f t="shared" si="7"/>
        <v>0.21010638297872342</v>
      </c>
      <c r="AE50">
        <f t="shared" si="8"/>
        <v>0.25118483412322273</v>
      </c>
      <c r="AF50">
        <f t="shared" si="9"/>
        <v>0.35106382978723405</v>
      </c>
      <c r="AG50">
        <f t="shared" si="10"/>
        <v>0.24407582938388625</v>
      </c>
      <c r="AH50">
        <f t="shared" si="11"/>
        <v>0.30851063829787234</v>
      </c>
      <c r="AI50">
        <f t="shared" si="12"/>
        <v>0.69194312796208535</v>
      </c>
      <c r="AJ50">
        <f t="shared" si="13"/>
        <v>0.67819148936170215</v>
      </c>
      <c r="AK50">
        <f t="shared" si="14"/>
        <v>0.21800947867298578</v>
      </c>
      <c r="AL50">
        <f t="shared" si="15"/>
        <v>0.31914893617021278</v>
      </c>
      <c r="AM50">
        <f t="shared" si="16"/>
        <v>0.13033175355450238</v>
      </c>
      <c r="AN50">
        <f t="shared" si="17"/>
        <v>0.19680851063829788</v>
      </c>
      <c r="AO50">
        <f t="shared" si="18"/>
        <v>0.14691943127962084</v>
      </c>
      <c r="AP50">
        <f t="shared" si="19"/>
        <v>0.23936170212765959</v>
      </c>
      <c r="AQ50">
        <f t="shared" si="20"/>
        <v>0.31753554502369669</v>
      </c>
      <c r="AR50">
        <f t="shared" si="21"/>
        <v>0.4228723404255319</v>
      </c>
      <c r="AS50" s="12">
        <f t="shared" si="22"/>
        <v>1.0098971618866104E-6</v>
      </c>
      <c r="AT50">
        <f t="shared" si="23"/>
        <v>6.1741466887081473E-6</v>
      </c>
    </row>
    <row r="51" spans="1:46" x14ac:dyDescent="0.2">
      <c r="A51" t="s">
        <v>18</v>
      </c>
      <c r="B51">
        <v>1</v>
      </c>
      <c r="C51">
        <v>0</v>
      </c>
      <c r="D51">
        <v>0</v>
      </c>
      <c r="E51">
        <v>1</v>
      </c>
      <c r="F51">
        <v>2</v>
      </c>
      <c r="G51">
        <v>2</v>
      </c>
      <c r="H51">
        <v>0</v>
      </c>
      <c r="I51">
        <v>1</v>
      </c>
      <c r="J51">
        <v>1</v>
      </c>
      <c r="K51">
        <v>0</v>
      </c>
      <c r="L51">
        <v>0</v>
      </c>
      <c r="W51">
        <f t="shared" si="0"/>
        <v>0.4099526066350711</v>
      </c>
      <c r="X51">
        <f t="shared" si="1"/>
        <v>0.5186170212765957</v>
      </c>
      <c r="Y51">
        <f t="shared" si="2"/>
        <v>0.47867298578199052</v>
      </c>
      <c r="Z51">
        <f t="shared" si="3"/>
        <v>0.50797872340425532</v>
      </c>
      <c r="AA51">
        <f t="shared" si="4"/>
        <v>0.45971563981042651</v>
      </c>
      <c r="AB51">
        <f t="shared" si="5"/>
        <v>0.42819148936170215</v>
      </c>
      <c r="AC51">
        <f t="shared" si="6"/>
        <v>0.15402843601895735</v>
      </c>
      <c r="AD51">
        <f t="shared" si="7"/>
        <v>0.19148936170212766</v>
      </c>
      <c r="AE51">
        <f t="shared" si="8"/>
        <v>0.1895734597156398</v>
      </c>
      <c r="AF51">
        <f t="shared" si="9"/>
        <v>0.16755319148936171</v>
      </c>
      <c r="AG51">
        <f t="shared" si="10"/>
        <v>0.13033175355450238</v>
      </c>
      <c r="AH51">
        <f t="shared" si="11"/>
        <v>0.10638297872340426</v>
      </c>
      <c r="AI51">
        <f t="shared" si="12"/>
        <v>0.30805687203791471</v>
      </c>
      <c r="AJ51">
        <f t="shared" si="13"/>
        <v>0.32180851063829785</v>
      </c>
      <c r="AK51">
        <f t="shared" si="14"/>
        <v>0.21800947867298578</v>
      </c>
      <c r="AL51">
        <f t="shared" si="15"/>
        <v>0.31914893617021278</v>
      </c>
      <c r="AM51">
        <f t="shared" si="16"/>
        <v>0.17772511848341233</v>
      </c>
      <c r="AN51">
        <f t="shared" si="17"/>
        <v>0.15957446808510639</v>
      </c>
      <c r="AO51">
        <f t="shared" si="18"/>
        <v>0.29857819905213268</v>
      </c>
      <c r="AP51">
        <f t="shared" si="19"/>
        <v>0.30053191489361702</v>
      </c>
      <c r="AQ51">
        <f t="shared" si="20"/>
        <v>0.54028436018957349</v>
      </c>
      <c r="AR51">
        <f t="shared" si="21"/>
        <v>0.51063829787234039</v>
      </c>
      <c r="AS51" s="12">
        <f t="shared" si="22"/>
        <v>3.4955664041505991E-7</v>
      </c>
      <c r="AT51">
        <f t="shared" si="23"/>
        <v>4.5631360594490166E-7</v>
      </c>
    </row>
    <row r="52" spans="1:46" x14ac:dyDescent="0.2">
      <c r="A52" t="s">
        <v>18</v>
      </c>
      <c r="B52">
        <v>1</v>
      </c>
      <c r="C52">
        <v>0</v>
      </c>
      <c r="D52">
        <v>0</v>
      </c>
      <c r="E52">
        <v>2</v>
      </c>
      <c r="F52">
        <v>2</v>
      </c>
      <c r="G52">
        <v>2</v>
      </c>
      <c r="H52">
        <v>1</v>
      </c>
      <c r="I52">
        <v>0</v>
      </c>
      <c r="J52">
        <v>0</v>
      </c>
      <c r="K52">
        <v>0</v>
      </c>
      <c r="L52">
        <v>2</v>
      </c>
      <c r="W52">
        <f t="shared" si="0"/>
        <v>0.4099526066350711</v>
      </c>
      <c r="X52">
        <f t="shared" si="1"/>
        <v>0.5186170212765957</v>
      </c>
      <c r="Y52">
        <f t="shared" si="2"/>
        <v>0.47867298578199052</v>
      </c>
      <c r="Z52">
        <f t="shared" si="3"/>
        <v>0.50797872340425532</v>
      </c>
      <c r="AA52">
        <f t="shared" si="4"/>
        <v>0.45971563981042651</v>
      </c>
      <c r="AB52">
        <f t="shared" si="5"/>
        <v>0.42819148936170215</v>
      </c>
      <c r="AC52">
        <f t="shared" si="6"/>
        <v>0.20616113744075829</v>
      </c>
      <c r="AD52">
        <f t="shared" si="7"/>
        <v>0.21010638297872342</v>
      </c>
      <c r="AE52">
        <f t="shared" si="8"/>
        <v>0.1895734597156398</v>
      </c>
      <c r="AF52">
        <f t="shared" si="9"/>
        <v>0.16755319148936171</v>
      </c>
      <c r="AG52">
        <f t="shared" si="10"/>
        <v>0.13033175355450238</v>
      </c>
      <c r="AH52">
        <f t="shared" si="11"/>
        <v>0.10638297872340426</v>
      </c>
      <c r="AI52">
        <f t="shared" si="12"/>
        <v>0.69194312796208535</v>
      </c>
      <c r="AJ52">
        <f t="shared" si="13"/>
        <v>0.67819148936170215</v>
      </c>
      <c r="AK52">
        <f t="shared" si="14"/>
        <v>0.2014218009478673</v>
      </c>
      <c r="AL52">
        <f t="shared" si="15"/>
        <v>0.3271276595744681</v>
      </c>
      <c r="AM52">
        <f t="shared" si="16"/>
        <v>0.33649289099526064</v>
      </c>
      <c r="AN52">
        <f t="shared" si="17"/>
        <v>0.42553191489361702</v>
      </c>
      <c r="AO52">
        <f t="shared" si="18"/>
        <v>0.29857819905213268</v>
      </c>
      <c r="AP52">
        <f t="shared" si="19"/>
        <v>0.30053191489361702</v>
      </c>
      <c r="AQ52">
        <f t="shared" si="20"/>
        <v>0.31753554502369669</v>
      </c>
      <c r="AR52">
        <f t="shared" si="21"/>
        <v>0.4228723404255319</v>
      </c>
      <c r="AS52" s="12">
        <f t="shared" si="22"/>
        <v>1.0804161877249279E-6</v>
      </c>
      <c r="AT52">
        <f t="shared" si="23"/>
        <v>2.3883684007325366E-6</v>
      </c>
    </row>
    <row r="53" spans="1:46" x14ac:dyDescent="0.2">
      <c r="A53" t="s">
        <v>15</v>
      </c>
      <c r="B53">
        <v>0</v>
      </c>
      <c r="C53">
        <v>1</v>
      </c>
      <c r="D53">
        <v>0</v>
      </c>
      <c r="E53">
        <v>2</v>
      </c>
      <c r="F53">
        <v>0</v>
      </c>
      <c r="G53">
        <v>1</v>
      </c>
      <c r="H53">
        <v>1</v>
      </c>
      <c r="I53">
        <v>1</v>
      </c>
      <c r="J53">
        <v>0</v>
      </c>
      <c r="K53">
        <v>2</v>
      </c>
      <c r="L53">
        <v>0</v>
      </c>
      <c r="W53">
        <f t="shared" si="0"/>
        <v>0.59004739336492895</v>
      </c>
      <c r="X53">
        <f t="shared" si="1"/>
        <v>0.48138297872340424</v>
      </c>
      <c r="Y53">
        <f t="shared" si="2"/>
        <v>0.52132701421800953</v>
      </c>
      <c r="Z53">
        <f t="shared" si="3"/>
        <v>0.49202127659574468</v>
      </c>
      <c r="AA53">
        <f t="shared" si="4"/>
        <v>0.45971563981042651</v>
      </c>
      <c r="AB53">
        <f t="shared" si="5"/>
        <v>0.42819148936170215</v>
      </c>
      <c r="AC53">
        <f t="shared" si="6"/>
        <v>0.20616113744075829</v>
      </c>
      <c r="AD53">
        <f t="shared" si="7"/>
        <v>0.21010638297872342</v>
      </c>
      <c r="AE53">
        <f t="shared" si="8"/>
        <v>0.25118483412322273</v>
      </c>
      <c r="AF53">
        <f t="shared" si="9"/>
        <v>0.35106382978723405</v>
      </c>
      <c r="AG53">
        <f t="shared" si="10"/>
        <v>0.17535545023696683</v>
      </c>
      <c r="AH53">
        <f t="shared" si="11"/>
        <v>0.14361702127659576</v>
      </c>
      <c r="AI53">
        <f t="shared" si="12"/>
        <v>0.69194312796208535</v>
      </c>
      <c r="AJ53">
        <f t="shared" si="13"/>
        <v>0.67819148936170215</v>
      </c>
      <c r="AK53">
        <f t="shared" si="14"/>
        <v>0.21800947867298578</v>
      </c>
      <c r="AL53">
        <f t="shared" si="15"/>
        <v>0.31914893617021278</v>
      </c>
      <c r="AM53">
        <f t="shared" si="16"/>
        <v>0.33649289099526064</v>
      </c>
      <c r="AN53">
        <f t="shared" si="17"/>
        <v>0.42553191489361702</v>
      </c>
      <c r="AO53">
        <f t="shared" si="18"/>
        <v>0.14691943127962084</v>
      </c>
      <c r="AP53">
        <f t="shared" si="19"/>
        <v>0.23936170212765959</v>
      </c>
      <c r="AQ53">
        <f t="shared" si="20"/>
        <v>0.54028436018957349</v>
      </c>
      <c r="AR53">
        <f t="shared" si="21"/>
        <v>0.51063829787234039</v>
      </c>
      <c r="AS53" s="12">
        <f t="shared" si="22"/>
        <v>2.7360286519045782E-6</v>
      </c>
      <c r="AT53">
        <f t="shared" si="23"/>
        <v>5.6989532778315617E-6</v>
      </c>
    </row>
    <row r="54" spans="1:46" x14ac:dyDescent="0.2">
      <c r="A54" t="s">
        <v>18</v>
      </c>
      <c r="B54">
        <v>1</v>
      </c>
      <c r="C54">
        <v>1</v>
      </c>
      <c r="D54">
        <v>1</v>
      </c>
      <c r="E54">
        <v>4</v>
      </c>
      <c r="F54">
        <v>0</v>
      </c>
      <c r="G54">
        <v>3</v>
      </c>
      <c r="H54">
        <v>1</v>
      </c>
      <c r="I54">
        <v>3</v>
      </c>
      <c r="J54">
        <v>4</v>
      </c>
      <c r="K54">
        <v>2</v>
      </c>
      <c r="L54">
        <v>0</v>
      </c>
      <c r="W54">
        <f t="shared" si="0"/>
        <v>0.4099526066350711</v>
      </c>
      <c r="X54">
        <f t="shared" si="1"/>
        <v>0.5186170212765957</v>
      </c>
      <c r="Y54">
        <f t="shared" si="2"/>
        <v>0.52132701421800953</v>
      </c>
      <c r="Z54">
        <f t="shared" si="3"/>
        <v>0.49202127659574468</v>
      </c>
      <c r="AA54">
        <f t="shared" si="4"/>
        <v>0.53554502369668244</v>
      </c>
      <c r="AB54">
        <f t="shared" si="5"/>
        <v>0.56382978723404253</v>
      </c>
      <c r="AC54">
        <f t="shared" si="6"/>
        <v>0.13981042654028436</v>
      </c>
      <c r="AD54">
        <f t="shared" si="7"/>
        <v>0.10372340425531915</v>
      </c>
      <c r="AE54">
        <f t="shared" si="8"/>
        <v>0.25118483412322273</v>
      </c>
      <c r="AF54">
        <f t="shared" si="9"/>
        <v>0.35106382978723405</v>
      </c>
      <c r="AG54">
        <f t="shared" si="10"/>
        <v>0.24407582938388625</v>
      </c>
      <c r="AH54">
        <f t="shared" si="11"/>
        <v>0.30851063829787234</v>
      </c>
      <c r="AI54">
        <f t="shared" si="12"/>
        <v>0.69194312796208535</v>
      </c>
      <c r="AJ54">
        <f t="shared" si="13"/>
        <v>0.67819148936170215</v>
      </c>
      <c r="AK54">
        <f t="shared" si="14"/>
        <v>9.7156398104265407E-2</v>
      </c>
      <c r="AL54">
        <f t="shared" si="15"/>
        <v>5.5851063829787231E-2</v>
      </c>
      <c r="AM54">
        <f t="shared" si="16"/>
        <v>0.12796208530805686</v>
      </c>
      <c r="AN54">
        <f t="shared" si="17"/>
        <v>4.7872340425531915E-2</v>
      </c>
      <c r="AO54">
        <f t="shared" si="18"/>
        <v>0.14691943127962084</v>
      </c>
      <c r="AP54">
        <f t="shared" si="19"/>
        <v>0.23936170212765959</v>
      </c>
      <c r="AQ54">
        <f t="shared" si="20"/>
        <v>0.54028436018957349</v>
      </c>
      <c r="AR54">
        <f t="shared" si="21"/>
        <v>0.51063829787234039</v>
      </c>
      <c r="AS54" s="12">
        <f t="shared" si="22"/>
        <v>3.5425322703419942E-7</v>
      </c>
      <c r="AT54">
        <f t="shared" si="23"/>
        <v>1.6879261214412018E-7</v>
      </c>
    </row>
    <row r="55" spans="1:46" x14ac:dyDescent="0.2">
      <c r="A55" t="s">
        <v>15</v>
      </c>
      <c r="B55">
        <v>0</v>
      </c>
      <c r="C55">
        <v>0</v>
      </c>
      <c r="D55">
        <v>0</v>
      </c>
      <c r="E55">
        <v>1</v>
      </c>
      <c r="F55">
        <v>0</v>
      </c>
      <c r="G55">
        <v>0</v>
      </c>
      <c r="H55">
        <v>1</v>
      </c>
      <c r="I55">
        <v>0</v>
      </c>
      <c r="J55">
        <v>0</v>
      </c>
      <c r="K55">
        <v>0</v>
      </c>
      <c r="L55">
        <v>2</v>
      </c>
      <c r="W55">
        <f t="shared" si="0"/>
        <v>0.59004739336492895</v>
      </c>
      <c r="X55">
        <f t="shared" si="1"/>
        <v>0.48138297872340424</v>
      </c>
      <c r="Y55">
        <f t="shared" si="2"/>
        <v>0.47867298578199052</v>
      </c>
      <c r="Z55">
        <f t="shared" si="3"/>
        <v>0.50797872340425532</v>
      </c>
      <c r="AA55">
        <f t="shared" si="4"/>
        <v>0.45971563981042651</v>
      </c>
      <c r="AB55">
        <f t="shared" si="5"/>
        <v>0.42819148936170215</v>
      </c>
      <c r="AC55">
        <f t="shared" si="6"/>
        <v>0.15402843601895735</v>
      </c>
      <c r="AD55">
        <f t="shared" si="7"/>
        <v>0.19148936170212766</v>
      </c>
      <c r="AE55">
        <f t="shared" si="8"/>
        <v>0.25118483412322273</v>
      </c>
      <c r="AF55">
        <f t="shared" si="9"/>
        <v>0.35106382978723405</v>
      </c>
      <c r="AG55">
        <f t="shared" si="10"/>
        <v>0.18009478672985782</v>
      </c>
      <c r="AH55">
        <f t="shared" si="11"/>
        <v>0.19414893617021275</v>
      </c>
      <c r="AI55">
        <f t="shared" si="12"/>
        <v>0.69194312796208535</v>
      </c>
      <c r="AJ55">
        <f t="shared" si="13"/>
        <v>0.67819148936170215</v>
      </c>
      <c r="AK55">
        <f t="shared" si="14"/>
        <v>0.2014218009478673</v>
      </c>
      <c r="AL55">
        <f t="shared" si="15"/>
        <v>0.3271276595744681</v>
      </c>
      <c r="AM55">
        <f t="shared" si="16"/>
        <v>0.33649289099526064</v>
      </c>
      <c r="AN55">
        <f t="shared" si="17"/>
        <v>0.42553191489361702</v>
      </c>
      <c r="AO55">
        <f t="shared" si="18"/>
        <v>0.29857819905213268</v>
      </c>
      <c r="AP55">
        <f t="shared" si="19"/>
        <v>0.30053191489361702</v>
      </c>
      <c r="AQ55">
        <f t="shared" si="20"/>
        <v>0.31753554502369669</v>
      </c>
      <c r="AR55">
        <f t="shared" si="21"/>
        <v>0.4228723404255319</v>
      </c>
      <c r="AS55" s="12">
        <f t="shared" si="22"/>
        <v>2.1271847536939561E-6</v>
      </c>
      <c r="AT55">
        <f t="shared" si="23"/>
        <v>7.725861810380722E-6</v>
      </c>
    </row>
    <row r="56" spans="1:46" x14ac:dyDescent="0.2">
      <c r="A56" t="s">
        <v>18</v>
      </c>
      <c r="B56">
        <v>1</v>
      </c>
      <c r="C56">
        <v>1</v>
      </c>
      <c r="D56">
        <v>0</v>
      </c>
      <c r="E56">
        <v>2</v>
      </c>
      <c r="F56">
        <v>3</v>
      </c>
      <c r="G56">
        <v>0</v>
      </c>
      <c r="H56">
        <v>1</v>
      </c>
      <c r="I56">
        <v>2</v>
      </c>
      <c r="J56">
        <v>3</v>
      </c>
      <c r="K56">
        <v>2</v>
      </c>
      <c r="L56">
        <v>1</v>
      </c>
      <c r="W56">
        <f t="shared" si="0"/>
        <v>0.4099526066350711</v>
      </c>
      <c r="X56">
        <f t="shared" si="1"/>
        <v>0.5186170212765957</v>
      </c>
      <c r="Y56">
        <f t="shared" si="2"/>
        <v>0.52132701421800953</v>
      </c>
      <c r="Z56">
        <f t="shared" si="3"/>
        <v>0.49202127659574468</v>
      </c>
      <c r="AA56">
        <f t="shared" si="4"/>
        <v>0.45971563981042651</v>
      </c>
      <c r="AB56">
        <f t="shared" si="5"/>
        <v>0.42819148936170215</v>
      </c>
      <c r="AC56">
        <f t="shared" si="6"/>
        <v>0.20616113744075829</v>
      </c>
      <c r="AD56">
        <f t="shared" si="7"/>
        <v>0.21010638297872342</v>
      </c>
      <c r="AE56">
        <f t="shared" si="8"/>
        <v>0.28672985781990523</v>
      </c>
      <c r="AF56">
        <f t="shared" si="9"/>
        <v>0.23404255319148937</v>
      </c>
      <c r="AG56">
        <f t="shared" si="10"/>
        <v>0.18009478672985782</v>
      </c>
      <c r="AH56">
        <f t="shared" si="11"/>
        <v>0.19414893617021275</v>
      </c>
      <c r="AI56">
        <f t="shared" si="12"/>
        <v>0.69194312796208535</v>
      </c>
      <c r="AJ56">
        <f t="shared" si="13"/>
        <v>0.67819148936170215</v>
      </c>
      <c r="AK56">
        <f t="shared" si="14"/>
        <v>0.41943127962085308</v>
      </c>
      <c r="AL56">
        <f t="shared" si="15"/>
        <v>0.25797872340425532</v>
      </c>
      <c r="AM56">
        <f t="shared" si="16"/>
        <v>0.22748815165876776</v>
      </c>
      <c r="AN56">
        <f t="shared" si="17"/>
        <v>0.1702127659574468</v>
      </c>
      <c r="AO56">
        <f t="shared" si="18"/>
        <v>0.14691943127962084</v>
      </c>
      <c r="AP56">
        <f t="shared" si="19"/>
        <v>0.23936170212765959</v>
      </c>
      <c r="AQ56">
        <f t="shared" si="20"/>
        <v>0.14218009478672985</v>
      </c>
      <c r="AR56">
        <f t="shared" si="21"/>
        <v>6.6489361702127658E-2</v>
      </c>
      <c r="AS56" s="12">
        <f t="shared" si="22"/>
        <v>7.6280495547582944E-7</v>
      </c>
      <c r="AT56">
        <f t="shared" si="23"/>
        <v>2.3295832431183851E-7</v>
      </c>
    </row>
    <row r="57" spans="1:46" x14ac:dyDescent="0.2">
      <c r="A57" t="s">
        <v>15</v>
      </c>
      <c r="B57">
        <v>0</v>
      </c>
      <c r="C57">
        <v>0</v>
      </c>
      <c r="D57">
        <v>0</v>
      </c>
      <c r="E57">
        <v>0</v>
      </c>
      <c r="F57">
        <v>1</v>
      </c>
      <c r="G57">
        <v>0</v>
      </c>
      <c r="H57">
        <v>1</v>
      </c>
      <c r="I57">
        <v>0</v>
      </c>
      <c r="J57">
        <v>0</v>
      </c>
      <c r="K57">
        <v>0</v>
      </c>
      <c r="L57">
        <v>2</v>
      </c>
      <c r="W57">
        <f t="shared" si="0"/>
        <v>0.59004739336492895</v>
      </c>
      <c r="X57">
        <f t="shared" si="1"/>
        <v>0.48138297872340424</v>
      </c>
      <c r="Y57">
        <f t="shared" si="2"/>
        <v>0.47867298578199052</v>
      </c>
      <c r="Z57">
        <f t="shared" si="3"/>
        <v>0.50797872340425532</v>
      </c>
      <c r="AA57">
        <f t="shared" si="4"/>
        <v>0.45971563981042651</v>
      </c>
      <c r="AB57">
        <f t="shared" si="5"/>
        <v>0.42819148936170215</v>
      </c>
      <c r="AC57">
        <f t="shared" si="6"/>
        <v>0.27251184834123221</v>
      </c>
      <c r="AD57">
        <f t="shared" si="7"/>
        <v>0.30319148936170215</v>
      </c>
      <c r="AE57">
        <f t="shared" si="8"/>
        <v>0.16113744075829384</v>
      </c>
      <c r="AF57">
        <f t="shared" si="9"/>
        <v>0.21010638297872342</v>
      </c>
      <c r="AG57">
        <f t="shared" si="10"/>
        <v>0.18009478672985782</v>
      </c>
      <c r="AH57">
        <f t="shared" si="11"/>
        <v>0.19414893617021275</v>
      </c>
      <c r="AI57">
        <f t="shared" si="12"/>
        <v>0.69194312796208535</v>
      </c>
      <c r="AJ57">
        <f t="shared" si="13"/>
        <v>0.67819148936170215</v>
      </c>
      <c r="AK57">
        <f t="shared" si="14"/>
        <v>0.2014218009478673</v>
      </c>
      <c r="AL57">
        <f t="shared" si="15"/>
        <v>0.3271276595744681</v>
      </c>
      <c r="AM57">
        <f t="shared" si="16"/>
        <v>0.33649289099526064</v>
      </c>
      <c r="AN57">
        <f t="shared" si="17"/>
        <v>0.42553191489361702</v>
      </c>
      <c r="AO57">
        <f t="shared" si="18"/>
        <v>0.29857819905213268</v>
      </c>
      <c r="AP57">
        <f t="shared" si="19"/>
        <v>0.30053191489361702</v>
      </c>
      <c r="AQ57">
        <f t="shared" si="20"/>
        <v>0.31753554502369669</v>
      </c>
      <c r="AR57">
        <f t="shared" si="21"/>
        <v>0.4228723404255319</v>
      </c>
      <c r="AS57" s="12">
        <f t="shared" si="22"/>
        <v>2.4143083851794979E-6</v>
      </c>
      <c r="AT57">
        <f t="shared" si="23"/>
        <v>7.3210344554175932E-6</v>
      </c>
    </row>
    <row r="58" spans="1:46" x14ac:dyDescent="0.2">
      <c r="A58" t="s">
        <v>15</v>
      </c>
      <c r="B58">
        <v>1</v>
      </c>
      <c r="C58">
        <v>1</v>
      </c>
      <c r="D58">
        <v>0</v>
      </c>
      <c r="E58">
        <v>0</v>
      </c>
      <c r="F58">
        <v>2</v>
      </c>
      <c r="G58">
        <v>2</v>
      </c>
      <c r="H58">
        <v>1</v>
      </c>
      <c r="I58">
        <v>1</v>
      </c>
      <c r="J58">
        <v>2</v>
      </c>
      <c r="K58">
        <v>0</v>
      </c>
      <c r="L58">
        <v>2</v>
      </c>
      <c r="W58">
        <f t="shared" si="0"/>
        <v>0.4099526066350711</v>
      </c>
      <c r="X58">
        <f t="shared" si="1"/>
        <v>0.5186170212765957</v>
      </c>
      <c r="Y58">
        <f t="shared" si="2"/>
        <v>0.52132701421800953</v>
      </c>
      <c r="Z58">
        <f t="shared" si="3"/>
        <v>0.49202127659574468</v>
      </c>
      <c r="AA58">
        <f t="shared" si="4"/>
        <v>0.45971563981042651</v>
      </c>
      <c r="AB58">
        <f t="shared" si="5"/>
        <v>0.42819148936170215</v>
      </c>
      <c r="AC58">
        <f t="shared" si="6"/>
        <v>0.27251184834123221</v>
      </c>
      <c r="AD58">
        <f t="shared" si="7"/>
        <v>0.30319148936170215</v>
      </c>
      <c r="AE58">
        <f t="shared" si="8"/>
        <v>0.1895734597156398</v>
      </c>
      <c r="AF58">
        <f t="shared" si="9"/>
        <v>0.16755319148936171</v>
      </c>
      <c r="AG58">
        <f t="shared" si="10"/>
        <v>0.13033175355450238</v>
      </c>
      <c r="AH58">
        <f t="shared" si="11"/>
        <v>0.10638297872340426</v>
      </c>
      <c r="AI58">
        <f t="shared" si="12"/>
        <v>0.69194312796208535</v>
      </c>
      <c r="AJ58">
        <f t="shared" si="13"/>
        <v>0.67819148936170215</v>
      </c>
      <c r="AK58">
        <f t="shared" si="14"/>
        <v>0.21800947867298578</v>
      </c>
      <c r="AL58">
        <f t="shared" si="15"/>
        <v>0.31914893617021278</v>
      </c>
      <c r="AM58">
        <f t="shared" si="16"/>
        <v>0.13033175355450238</v>
      </c>
      <c r="AN58">
        <f t="shared" si="17"/>
        <v>0.19680851063829788</v>
      </c>
      <c r="AO58">
        <f t="shared" si="18"/>
        <v>0.29857819905213268</v>
      </c>
      <c r="AP58">
        <f t="shared" si="19"/>
        <v>0.30053191489361702</v>
      </c>
      <c r="AQ58">
        <f t="shared" si="20"/>
        <v>0.31753554502369669</v>
      </c>
      <c r="AR58">
        <f t="shared" si="21"/>
        <v>0.4228723404255319</v>
      </c>
      <c r="AS58" s="12">
        <f t="shared" si="22"/>
        <v>6.5205499839839209E-7</v>
      </c>
      <c r="AT58">
        <f t="shared" si="23"/>
        <v>1.506278612059197E-6</v>
      </c>
    </row>
    <row r="59" spans="1:46" x14ac:dyDescent="0.2">
      <c r="A59" t="s">
        <v>15</v>
      </c>
      <c r="B59">
        <v>1</v>
      </c>
      <c r="C59">
        <v>0</v>
      </c>
      <c r="D59">
        <v>0</v>
      </c>
      <c r="E59">
        <v>4</v>
      </c>
      <c r="F59">
        <v>2</v>
      </c>
      <c r="G59">
        <v>2</v>
      </c>
      <c r="H59">
        <v>1</v>
      </c>
      <c r="I59">
        <v>1</v>
      </c>
      <c r="J59">
        <v>0</v>
      </c>
      <c r="K59">
        <v>0</v>
      </c>
      <c r="L59">
        <v>0</v>
      </c>
      <c r="W59">
        <f t="shared" si="0"/>
        <v>0.4099526066350711</v>
      </c>
      <c r="X59">
        <f t="shared" si="1"/>
        <v>0.5186170212765957</v>
      </c>
      <c r="Y59">
        <f t="shared" si="2"/>
        <v>0.47867298578199052</v>
      </c>
      <c r="Z59">
        <f t="shared" si="3"/>
        <v>0.50797872340425532</v>
      </c>
      <c r="AA59">
        <f t="shared" si="4"/>
        <v>0.45971563981042651</v>
      </c>
      <c r="AB59">
        <f t="shared" si="5"/>
        <v>0.42819148936170215</v>
      </c>
      <c r="AC59">
        <f t="shared" si="6"/>
        <v>0.13981042654028436</v>
      </c>
      <c r="AD59">
        <f t="shared" si="7"/>
        <v>0.10372340425531915</v>
      </c>
      <c r="AE59">
        <f t="shared" si="8"/>
        <v>0.1895734597156398</v>
      </c>
      <c r="AF59">
        <f t="shared" si="9"/>
        <v>0.16755319148936171</v>
      </c>
      <c r="AG59">
        <f t="shared" si="10"/>
        <v>0.13033175355450238</v>
      </c>
      <c r="AH59">
        <f t="shared" si="11"/>
        <v>0.10638297872340426</v>
      </c>
      <c r="AI59">
        <f t="shared" si="12"/>
        <v>0.69194312796208535</v>
      </c>
      <c r="AJ59">
        <f t="shared" si="13"/>
        <v>0.67819148936170215</v>
      </c>
      <c r="AK59">
        <f t="shared" si="14"/>
        <v>0.21800947867298578</v>
      </c>
      <c r="AL59">
        <f t="shared" si="15"/>
        <v>0.31914893617021278</v>
      </c>
      <c r="AM59">
        <f t="shared" si="16"/>
        <v>0.33649289099526064</v>
      </c>
      <c r="AN59">
        <f t="shared" si="17"/>
        <v>0.42553191489361702</v>
      </c>
      <c r="AO59">
        <f t="shared" si="18"/>
        <v>0.29857819905213268</v>
      </c>
      <c r="AP59">
        <f t="shared" si="19"/>
        <v>0.30053191489361702</v>
      </c>
      <c r="AQ59">
        <f t="shared" si="20"/>
        <v>0.54028436018957349</v>
      </c>
      <c r="AR59">
        <f t="shared" si="21"/>
        <v>0.51063829787234039</v>
      </c>
      <c r="AS59" s="12">
        <f t="shared" si="22"/>
        <v>1.3493443404371322E-6</v>
      </c>
      <c r="AT59">
        <f t="shared" si="23"/>
        <v>1.38905381423999E-6</v>
      </c>
    </row>
    <row r="60" spans="1:46" x14ac:dyDescent="0.2">
      <c r="A60" t="s">
        <v>18</v>
      </c>
      <c r="B60">
        <v>0</v>
      </c>
      <c r="C60">
        <v>0</v>
      </c>
      <c r="D60">
        <v>0</v>
      </c>
      <c r="E60">
        <v>0</v>
      </c>
      <c r="F60">
        <v>4</v>
      </c>
      <c r="G60">
        <v>2</v>
      </c>
      <c r="H60">
        <v>0</v>
      </c>
      <c r="I60">
        <v>2</v>
      </c>
      <c r="J60">
        <v>0</v>
      </c>
      <c r="K60">
        <v>0</v>
      </c>
      <c r="L60">
        <v>2</v>
      </c>
      <c r="W60">
        <f t="shared" si="0"/>
        <v>0.59004739336492895</v>
      </c>
      <c r="X60">
        <f t="shared" si="1"/>
        <v>0.48138297872340424</v>
      </c>
      <c r="Y60">
        <f t="shared" si="2"/>
        <v>0.47867298578199052</v>
      </c>
      <c r="Z60">
        <f t="shared" si="3"/>
        <v>0.50797872340425532</v>
      </c>
      <c r="AA60">
        <f t="shared" si="4"/>
        <v>0.45971563981042651</v>
      </c>
      <c r="AB60">
        <f t="shared" si="5"/>
        <v>0.42819148936170215</v>
      </c>
      <c r="AC60">
        <f t="shared" si="6"/>
        <v>0.27251184834123221</v>
      </c>
      <c r="AD60">
        <f t="shared" si="7"/>
        <v>0.30319148936170215</v>
      </c>
      <c r="AE60">
        <f t="shared" si="8"/>
        <v>0.11137440758293839</v>
      </c>
      <c r="AF60">
        <f t="shared" si="9"/>
        <v>3.7234042553191488E-2</v>
      </c>
      <c r="AG60">
        <f t="shared" si="10"/>
        <v>0.13033175355450238</v>
      </c>
      <c r="AH60">
        <f t="shared" si="11"/>
        <v>0.10638297872340426</v>
      </c>
      <c r="AI60">
        <f t="shared" si="12"/>
        <v>0.30805687203791471</v>
      </c>
      <c r="AJ60">
        <f t="shared" si="13"/>
        <v>0.32180851063829785</v>
      </c>
      <c r="AK60">
        <f t="shared" si="14"/>
        <v>0.41943127962085308</v>
      </c>
      <c r="AL60">
        <f t="shared" si="15"/>
        <v>0.25797872340425532</v>
      </c>
      <c r="AM60">
        <f t="shared" si="16"/>
        <v>0.33649289099526064</v>
      </c>
      <c r="AN60">
        <f t="shared" si="17"/>
        <v>0.42553191489361702</v>
      </c>
      <c r="AO60">
        <f t="shared" si="18"/>
        <v>0.29857819905213268</v>
      </c>
      <c r="AP60">
        <f t="shared" si="19"/>
        <v>0.30053191489361702</v>
      </c>
      <c r="AQ60">
        <f t="shared" si="20"/>
        <v>0.31753554502369669</v>
      </c>
      <c r="AR60">
        <f t="shared" si="21"/>
        <v>0.4228723404255319</v>
      </c>
      <c r="AS60" s="12">
        <f t="shared" si="22"/>
        <v>1.1195554970446965E-6</v>
      </c>
      <c r="AT60">
        <f t="shared" si="23"/>
        <v>2.6602493093250962E-7</v>
      </c>
    </row>
    <row r="61" spans="1:46" x14ac:dyDescent="0.2">
      <c r="A61" t="s">
        <v>15</v>
      </c>
      <c r="B61">
        <v>0</v>
      </c>
      <c r="C61">
        <v>1</v>
      </c>
      <c r="D61">
        <v>1</v>
      </c>
      <c r="E61">
        <v>0</v>
      </c>
      <c r="F61">
        <v>4</v>
      </c>
      <c r="G61">
        <v>3</v>
      </c>
      <c r="H61">
        <v>1</v>
      </c>
      <c r="I61">
        <v>4</v>
      </c>
      <c r="J61">
        <v>4</v>
      </c>
      <c r="K61">
        <v>2</v>
      </c>
      <c r="L61">
        <v>2</v>
      </c>
      <c r="W61">
        <f t="shared" si="0"/>
        <v>0.59004739336492895</v>
      </c>
      <c r="X61">
        <f t="shared" si="1"/>
        <v>0.48138297872340424</v>
      </c>
      <c r="Y61">
        <f t="shared" si="2"/>
        <v>0.52132701421800953</v>
      </c>
      <c r="Z61">
        <f t="shared" si="3"/>
        <v>0.49202127659574468</v>
      </c>
      <c r="AA61">
        <f t="shared" si="4"/>
        <v>0.53554502369668244</v>
      </c>
      <c r="AB61">
        <f t="shared" si="5"/>
        <v>0.56382978723404253</v>
      </c>
      <c r="AC61">
        <f t="shared" si="6"/>
        <v>0.27251184834123221</v>
      </c>
      <c r="AD61">
        <f t="shared" si="7"/>
        <v>0.30319148936170215</v>
      </c>
      <c r="AE61">
        <f t="shared" si="8"/>
        <v>0.11137440758293839</v>
      </c>
      <c r="AF61">
        <f t="shared" si="9"/>
        <v>3.7234042553191488E-2</v>
      </c>
      <c r="AG61">
        <f t="shared" si="10"/>
        <v>0.24407582938388625</v>
      </c>
      <c r="AH61">
        <f t="shared" si="11"/>
        <v>0.30851063829787234</v>
      </c>
      <c r="AI61">
        <f t="shared" si="12"/>
        <v>0.69194312796208535</v>
      </c>
      <c r="AJ61">
        <f t="shared" si="13"/>
        <v>0.67819148936170215</v>
      </c>
      <c r="AK61">
        <f t="shared" si="14"/>
        <v>6.398104265402843E-2</v>
      </c>
      <c r="AL61">
        <f t="shared" si="15"/>
        <v>3.9893617021276598E-2</v>
      </c>
      <c r="AM61">
        <f t="shared" si="16"/>
        <v>0.12796208530805686</v>
      </c>
      <c r="AN61">
        <f t="shared" si="17"/>
        <v>4.7872340425531915E-2</v>
      </c>
      <c r="AO61">
        <f t="shared" si="18"/>
        <v>0.14691943127962084</v>
      </c>
      <c r="AP61">
        <f t="shared" si="19"/>
        <v>0.23936170212765959</v>
      </c>
      <c r="AQ61">
        <f t="shared" si="20"/>
        <v>0.31753554502369669</v>
      </c>
      <c r="AR61">
        <f t="shared" si="21"/>
        <v>0.4228723404255319</v>
      </c>
      <c r="AS61" s="12">
        <f t="shared" si="22"/>
        <v>1.7055118421226374E-7</v>
      </c>
      <c r="AT61">
        <f t="shared" si="23"/>
        <v>2.8731586424220341E-8</v>
      </c>
    </row>
    <row r="62" spans="1:46" x14ac:dyDescent="0.2">
      <c r="A62" t="s">
        <v>18</v>
      </c>
      <c r="B62">
        <v>1</v>
      </c>
      <c r="C62">
        <v>0</v>
      </c>
      <c r="D62">
        <v>0</v>
      </c>
      <c r="E62">
        <v>0</v>
      </c>
      <c r="F62">
        <v>4</v>
      </c>
      <c r="G62">
        <v>2</v>
      </c>
      <c r="H62">
        <v>0</v>
      </c>
      <c r="I62">
        <v>2</v>
      </c>
      <c r="J62">
        <v>0</v>
      </c>
      <c r="K62">
        <v>0</v>
      </c>
      <c r="L62">
        <v>2</v>
      </c>
      <c r="W62">
        <f t="shared" si="0"/>
        <v>0.4099526066350711</v>
      </c>
      <c r="X62">
        <f t="shared" si="1"/>
        <v>0.5186170212765957</v>
      </c>
      <c r="Y62">
        <f t="shared" si="2"/>
        <v>0.47867298578199052</v>
      </c>
      <c r="Z62">
        <f t="shared" si="3"/>
        <v>0.50797872340425532</v>
      </c>
      <c r="AA62">
        <f t="shared" si="4"/>
        <v>0.45971563981042651</v>
      </c>
      <c r="AB62">
        <f t="shared" si="5"/>
        <v>0.42819148936170215</v>
      </c>
      <c r="AC62">
        <f t="shared" si="6"/>
        <v>0.27251184834123221</v>
      </c>
      <c r="AD62">
        <f t="shared" si="7"/>
        <v>0.30319148936170215</v>
      </c>
      <c r="AE62">
        <f t="shared" si="8"/>
        <v>0.11137440758293839</v>
      </c>
      <c r="AF62">
        <f t="shared" si="9"/>
        <v>3.7234042553191488E-2</v>
      </c>
      <c r="AG62">
        <f t="shared" si="10"/>
        <v>0.13033175355450238</v>
      </c>
      <c r="AH62">
        <f t="shared" si="11"/>
        <v>0.10638297872340426</v>
      </c>
      <c r="AI62">
        <f t="shared" si="12"/>
        <v>0.30805687203791471</v>
      </c>
      <c r="AJ62">
        <f t="shared" si="13"/>
        <v>0.32180851063829785</v>
      </c>
      <c r="AK62">
        <f t="shared" si="14"/>
        <v>0.41943127962085308</v>
      </c>
      <c r="AL62">
        <f t="shared" si="15"/>
        <v>0.25797872340425532</v>
      </c>
      <c r="AM62">
        <f t="shared" si="16"/>
        <v>0.33649289099526064</v>
      </c>
      <c r="AN62">
        <f t="shared" si="17"/>
        <v>0.42553191489361702</v>
      </c>
      <c r="AO62">
        <f t="shared" si="18"/>
        <v>0.29857819905213268</v>
      </c>
      <c r="AP62">
        <f t="shared" si="19"/>
        <v>0.30053191489361702</v>
      </c>
      <c r="AQ62">
        <f t="shared" si="20"/>
        <v>0.31753554502369669</v>
      </c>
      <c r="AR62">
        <f t="shared" si="21"/>
        <v>0.4228723404255319</v>
      </c>
      <c r="AS62" s="12">
        <f t="shared" si="22"/>
        <v>7.778437790712148E-7</v>
      </c>
      <c r="AT62">
        <f t="shared" si="23"/>
        <v>2.8660144492728935E-7</v>
      </c>
    </row>
    <row r="63" spans="1:46" x14ac:dyDescent="0.2">
      <c r="A63" t="s">
        <v>18</v>
      </c>
      <c r="B63">
        <v>0</v>
      </c>
      <c r="C63">
        <v>0</v>
      </c>
      <c r="D63">
        <v>1</v>
      </c>
      <c r="E63">
        <v>3</v>
      </c>
      <c r="F63">
        <v>2</v>
      </c>
      <c r="G63">
        <v>3</v>
      </c>
      <c r="H63">
        <v>1</v>
      </c>
      <c r="I63">
        <v>4</v>
      </c>
      <c r="J63">
        <v>0</v>
      </c>
      <c r="K63">
        <v>0</v>
      </c>
      <c r="L63">
        <v>0</v>
      </c>
      <c r="W63">
        <f t="shared" si="0"/>
        <v>0.59004739336492895</v>
      </c>
      <c r="X63">
        <f t="shared" si="1"/>
        <v>0.48138297872340424</v>
      </c>
      <c r="Y63">
        <f t="shared" si="2"/>
        <v>0.47867298578199052</v>
      </c>
      <c r="Z63">
        <f t="shared" si="3"/>
        <v>0.50797872340425532</v>
      </c>
      <c r="AA63">
        <f t="shared" si="4"/>
        <v>0.53554502369668244</v>
      </c>
      <c r="AB63">
        <f t="shared" si="5"/>
        <v>0.56382978723404253</v>
      </c>
      <c r="AC63">
        <f t="shared" si="6"/>
        <v>0.10900473933649289</v>
      </c>
      <c r="AD63">
        <f t="shared" si="7"/>
        <v>0.15691489361702127</v>
      </c>
      <c r="AE63">
        <f t="shared" si="8"/>
        <v>0.1895734597156398</v>
      </c>
      <c r="AF63">
        <f t="shared" si="9"/>
        <v>0.16755319148936171</v>
      </c>
      <c r="AG63">
        <f t="shared" si="10"/>
        <v>0.24407582938388625</v>
      </c>
      <c r="AH63">
        <f t="shared" si="11"/>
        <v>0.30851063829787234</v>
      </c>
      <c r="AI63">
        <f t="shared" si="12"/>
        <v>0.69194312796208535</v>
      </c>
      <c r="AJ63">
        <f t="shared" si="13"/>
        <v>0.67819148936170215</v>
      </c>
      <c r="AK63">
        <f t="shared" si="14"/>
        <v>6.398104265402843E-2</v>
      </c>
      <c r="AL63">
        <f t="shared" si="15"/>
        <v>3.9893617021276598E-2</v>
      </c>
      <c r="AM63">
        <f t="shared" si="16"/>
        <v>0.33649289099526064</v>
      </c>
      <c r="AN63">
        <f t="shared" si="17"/>
        <v>0.42553191489361702</v>
      </c>
      <c r="AO63">
        <f t="shared" si="18"/>
        <v>0.29857819905213268</v>
      </c>
      <c r="AP63">
        <f t="shared" si="19"/>
        <v>0.30053191489361702</v>
      </c>
      <c r="AQ63">
        <f t="shared" si="20"/>
        <v>0.54028436018957349</v>
      </c>
      <c r="AR63">
        <f t="shared" si="21"/>
        <v>0.51063829787234039</v>
      </c>
      <c r="AS63" s="12">
        <f t="shared" si="22"/>
        <v>9.6948040828360068E-7</v>
      </c>
      <c r="AT63">
        <f t="shared" si="23"/>
        <v>9.3104020457476183E-7</v>
      </c>
    </row>
    <row r="64" spans="1:46" x14ac:dyDescent="0.2">
      <c r="A64" t="s">
        <v>18</v>
      </c>
      <c r="B64">
        <v>1</v>
      </c>
      <c r="C64">
        <v>0</v>
      </c>
      <c r="D64">
        <v>0</v>
      </c>
      <c r="E64">
        <v>0</v>
      </c>
      <c r="F64">
        <v>4</v>
      </c>
      <c r="G64">
        <v>2</v>
      </c>
      <c r="H64">
        <v>0</v>
      </c>
      <c r="I64">
        <v>2</v>
      </c>
      <c r="J64">
        <v>1</v>
      </c>
      <c r="K64">
        <v>0</v>
      </c>
      <c r="L64">
        <v>2</v>
      </c>
      <c r="W64">
        <f t="shared" si="0"/>
        <v>0.4099526066350711</v>
      </c>
      <c r="X64">
        <f t="shared" si="1"/>
        <v>0.5186170212765957</v>
      </c>
      <c r="Y64">
        <f t="shared" si="2"/>
        <v>0.47867298578199052</v>
      </c>
      <c r="Z64">
        <f t="shared" si="3"/>
        <v>0.50797872340425532</v>
      </c>
      <c r="AA64">
        <f t="shared" si="4"/>
        <v>0.45971563981042651</v>
      </c>
      <c r="AB64">
        <f t="shared" si="5"/>
        <v>0.42819148936170215</v>
      </c>
      <c r="AC64">
        <f t="shared" si="6"/>
        <v>0.27251184834123221</v>
      </c>
      <c r="AD64">
        <f t="shared" si="7"/>
        <v>0.30319148936170215</v>
      </c>
      <c r="AE64">
        <f t="shared" si="8"/>
        <v>0.11137440758293839</v>
      </c>
      <c r="AF64">
        <f t="shared" si="9"/>
        <v>3.7234042553191488E-2</v>
      </c>
      <c r="AG64">
        <f t="shared" si="10"/>
        <v>0.13033175355450238</v>
      </c>
      <c r="AH64">
        <f t="shared" si="11"/>
        <v>0.10638297872340426</v>
      </c>
      <c r="AI64">
        <f t="shared" si="12"/>
        <v>0.30805687203791471</v>
      </c>
      <c r="AJ64">
        <f t="shared" si="13"/>
        <v>0.32180851063829785</v>
      </c>
      <c r="AK64">
        <f t="shared" si="14"/>
        <v>0.41943127962085308</v>
      </c>
      <c r="AL64">
        <f t="shared" si="15"/>
        <v>0.25797872340425532</v>
      </c>
      <c r="AM64">
        <f t="shared" si="16"/>
        <v>0.17772511848341233</v>
      </c>
      <c r="AN64">
        <f t="shared" si="17"/>
        <v>0.15957446808510639</v>
      </c>
      <c r="AO64">
        <f t="shared" si="18"/>
        <v>0.29857819905213268</v>
      </c>
      <c r="AP64">
        <f t="shared" si="19"/>
        <v>0.30053191489361702</v>
      </c>
      <c r="AQ64">
        <f t="shared" si="20"/>
        <v>0.31753554502369669</v>
      </c>
      <c r="AR64">
        <f t="shared" si="21"/>
        <v>0.4228723404255319</v>
      </c>
      <c r="AS64" s="12">
        <f t="shared" si="22"/>
        <v>4.1083298190381062E-7</v>
      </c>
      <c r="AT64">
        <f t="shared" si="23"/>
        <v>1.074755418477335E-7</v>
      </c>
    </row>
    <row r="65" spans="1:46" x14ac:dyDescent="0.2">
      <c r="A65" t="s">
        <v>15</v>
      </c>
      <c r="B65">
        <v>0</v>
      </c>
      <c r="C65">
        <v>1</v>
      </c>
      <c r="D65">
        <v>1</v>
      </c>
      <c r="E65">
        <v>0</v>
      </c>
      <c r="F65">
        <v>0</v>
      </c>
      <c r="G65">
        <v>3</v>
      </c>
      <c r="H65">
        <v>1</v>
      </c>
      <c r="I65">
        <v>2</v>
      </c>
      <c r="J65">
        <v>4</v>
      </c>
      <c r="K65">
        <v>2</v>
      </c>
      <c r="L65">
        <v>2</v>
      </c>
      <c r="W65">
        <f t="shared" si="0"/>
        <v>0.59004739336492895</v>
      </c>
      <c r="X65">
        <f t="shared" si="1"/>
        <v>0.48138297872340424</v>
      </c>
      <c r="Y65">
        <f t="shared" si="2"/>
        <v>0.52132701421800953</v>
      </c>
      <c r="Z65">
        <f t="shared" si="3"/>
        <v>0.49202127659574468</v>
      </c>
      <c r="AA65">
        <f t="shared" si="4"/>
        <v>0.53554502369668244</v>
      </c>
      <c r="AB65">
        <f t="shared" si="5"/>
        <v>0.56382978723404253</v>
      </c>
      <c r="AC65">
        <f t="shared" si="6"/>
        <v>0.27251184834123221</v>
      </c>
      <c r="AD65">
        <f t="shared" si="7"/>
        <v>0.30319148936170215</v>
      </c>
      <c r="AE65">
        <f t="shared" si="8"/>
        <v>0.25118483412322273</v>
      </c>
      <c r="AF65">
        <f t="shared" si="9"/>
        <v>0.35106382978723405</v>
      </c>
      <c r="AG65">
        <f t="shared" si="10"/>
        <v>0.24407582938388625</v>
      </c>
      <c r="AH65">
        <f t="shared" si="11"/>
        <v>0.30851063829787234</v>
      </c>
      <c r="AI65">
        <f t="shared" si="12"/>
        <v>0.69194312796208535</v>
      </c>
      <c r="AJ65">
        <f t="shared" si="13"/>
        <v>0.67819148936170215</v>
      </c>
      <c r="AK65">
        <f t="shared" si="14"/>
        <v>0.41943127962085308</v>
      </c>
      <c r="AL65">
        <f t="shared" si="15"/>
        <v>0.25797872340425532</v>
      </c>
      <c r="AM65">
        <f t="shared" si="16"/>
        <v>0.12796208530805686</v>
      </c>
      <c r="AN65">
        <f t="shared" si="17"/>
        <v>4.7872340425531915E-2</v>
      </c>
      <c r="AO65">
        <f t="shared" si="18"/>
        <v>0.14691943127962084</v>
      </c>
      <c r="AP65">
        <f t="shared" si="19"/>
        <v>0.23936170212765959</v>
      </c>
      <c r="AQ65">
        <f t="shared" si="20"/>
        <v>0.31753554502369669</v>
      </c>
      <c r="AR65">
        <f t="shared" si="21"/>
        <v>0.4228723404255319</v>
      </c>
      <c r="AS65" s="12">
        <f t="shared" si="22"/>
        <v>2.5215770828924286E-6</v>
      </c>
      <c r="AT65">
        <f t="shared" si="23"/>
        <v>1.7518058694081772E-6</v>
      </c>
    </row>
    <row r="66" spans="1:46" x14ac:dyDescent="0.2">
      <c r="A66" t="s">
        <v>15</v>
      </c>
      <c r="B66">
        <v>0</v>
      </c>
      <c r="C66">
        <v>1</v>
      </c>
      <c r="D66">
        <v>1</v>
      </c>
      <c r="E66">
        <v>2</v>
      </c>
      <c r="F66">
        <v>2</v>
      </c>
      <c r="G66">
        <v>4</v>
      </c>
      <c r="H66">
        <v>0</v>
      </c>
      <c r="I66">
        <v>2</v>
      </c>
      <c r="J66">
        <v>1</v>
      </c>
      <c r="K66">
        <v>2</v>
      </c>
      <c r="L66">
        <v>0</v>
      </c>
      <c r="W66">
        <f t="shared" si="0"/>
        <v>0.59004739336492895</v>
      </c>
      <c r="X66">
        <f t="shared" si="1"/>
        <v>0.48138297872340424</v>
      </c>
      <c r="Y66">
        <f t="shared" si="2"/>
        <v>0.52132701421800953</v>
      </c>
      <c r="Z66">
        <f t="shared" si="3"/>
        <v>0.49202127659574468</v>
      </c>
      <c r="AA66">
        <f t="shared" si="4"/>
        <v>0.53554502369668244</v>
      </c>
      <c r="AB66">
        <f t="shared" si="5"/>
        <v>0.56382978723404253</v>
      </c>
      <c r="AC66">
        <f t="shared" si="6"/>
        <v>0.20616113744075829</v>
      </c>
      <c r="AD66">
        <f t="shared" si="7"/>
        <v>0.21010638297872342</v>
      </c>
      <c r="AE66">
        <f t="shared" si="8"/>
        <v>0.1895734597156398</v>
      </c>
      <c r="AF66">
        <f t="shared" si="9"/>
        <v>0.16755319148936171</v>
      </c>
      <c r="AG66">
        <f t="shared" si="10"/>
        <v>0.27014218009478674</v>
      </c>
      <c r="AH66">
        <f t="shared" si="11"/>
        <v>0.2473404255319149</v>
      </c>
      <c r="AI66">
        <f t="shared" si="12"/>
        <v>0.30805687203791471</v>
      </c>
      <c r="AJ66">
        <f t="shared" si="13"/>
        <v>0.32180851063829785</v>
      </c>
      <c r="AK66">
        <f t="shared" si="14"/>
        <v>0.41943127962085308</v>
      </c>
      <c r="AL66">
        <f t="shared" si="15"/>
        <v>0.25797872340425532</v>
      </c>
      <c r="AM66">
        <f t="shared" si="16"/>
        <v>0.17772511848341233</v>
      </c>
      <c r="AN66">
        <f t="shared" si="17"/>
        <v>0.15957446808510639</v>
      </c>
      <c r="AO66">
        <f t="shared" si="18"/>
        <v>0.14691943127962084</v>
      </c>
      <c r="AP66">
        <f t="shared" si="19"/>
        <v>0.23936170212765959</v>
      </c>
      <c r="AQ66">
        <f t="shared" si="20"/>
        <v>0.54028436018957349</v>
      </c>
      <c r="AR66">
        <f t="shared" si="21"/>
        <v>0.51063829787234039</v>
      </c>
      <c r="AS66" s="12">
        <f t="shared" si="22"/>
        <v>1.6764996321372258E-6</v>
      </c>
      <c r="AT66">
        <f t="shared" si="23"/>
        <v>8.8721287219862113E-7</v>
      </c>
    </row>
    <row r="67" spans="1:46" x14ac:dyDescent="0.2">
      <c r="A67" t="s">
        <v>15</v>
      </c>
      <c r="B67">
        <v>0</v>
      </c>
      <c r="C67">
        <v>0</v>
      </c>
      <c r="D67">
        <v>0</v>
      </c>
      <c r="E67">
        <v>4</v>
      </c>
      <c r="F67">
        <v>1</v>
      </c>
      <c r="G67">
        <v>0</v>
      </c>
      <c r="H67">
        <v>1</v>
      </c>
      <c r="I67">
        <v>0</v>
      </c>
      <c r="J67">
        <v>0</v>
      </c>
      <c r="K67">
        <v>0</v>
      </c>
      <c r="L67">
        <v>0</v>
      </c>
      <c r="W67">
        <f t="shared" ref="W67:W130" si="24">_xlfn.XLOOKUP(B67, $N$9:$N$10, $O$9:$O$10)</f>
        <v>0.59004739336492895</v>
      </c>
      <c r="X67">
        <f t="shared" ref="X67:X130" si="25">_xlfn.XLOOKUP(B67, $N$9:$N$10, $P$9:$P$10)</f>
        <v>0.48138297872340424</v>
      </c>
      <c r="Y67">
        <f t="shared" ref="Y67:Y130" si="26">_xlfn.XLOOKUP(C67, $N$15:$N$16, $O$15:$O$16)</f>
        <v>0.47867298578199052</v>
      </c>
      <c r="Z67">
        <f t="shared" ref="Z67:Z130" si="27">_xlfn.XLOOKUP(C67, $N$15:$N$16, $P$15:$P$16)</f>
        <v>0.50797872340425532</v>
      </c>
      <c r="AA67">
        <f t="shared" ref="AA67:AA130" si="28">_xlfn.XLOOKUP(D67, $N$21:$N$23, $O$21:$O$23)</f>
        <v>0.45971563981042651</v>
      </c>
      <c r="AB67">
        <f t="shared" ref="AB67:AB130" si="29">_xlfn.XLOOKUP(D67, $N$21:$N$23, $P$21:$P$23)</f>
        <v>0.42819148936170215</v>
      </c>
      <c r="AC67">
        <f t="shared" ref="AC67:AC130" si="30">_xlfn.XLOOKUP(E67, $N$28:$N$33, $O$28:$O$33)</f>
        <v>0.13981042654028436</v>
      </c>
      <c r="AD67">
        <f t="shared" ref="AD67:AD130" si="31">_xlfn.XLOOKUP(E67, $N$28:$N$33, $P$28:$P$33)</f>
        <v>0.10372340425531915</v>
      </c>
      <c r="AE67">
        <f t="shared" ref="AE67:AE130" si="32">_xlfn.XLOOKUP(F67, $N$38:$N$42, $O$38:$O$42)</f>
        <v>0.16113744075829384</v>
      </c>
      <c r="AF67">
        <f t="shared" ref="AF67:AF130" si="33">_xlfn.XLOOKUP(F67, $N$38:$N$42, $P$38:$P$42)</f>
        <v>0.21010638297872342</v>
      </c>
      <c r="AG67">
        <f t="shared" ref="AG67:AG130" si="34">_xlfn.XLOOKUP(G67, $S$4:$S$8, $T$4:$T$8)</f>
        <v>0.18009478672985782</v>
      </c>
      <c r="AH67">
        <f t="shared" ref="AH67:AH130" si="35">_xlfn.XLOOKUP(G67, $S$4:$S$8, $U$4:$U$8)</f>
        <v>0.19414893617021275</v>
      </c>
      <c r="AI67">
        <f t="shared" ref="AI67:AI130" si="36">_xlfn.XLOOKUP(H67, $S$13:$S$14, $T$13:$T$14)</f>
        <v>0.69194312796208535</v>
      </c>
      <c r="AJ67">
        <f t="shared" ref="AJ67:AJ130" si="37">_xlfn.XLOOKUP(H67, $S$13:$S$14, $U$13:$U$14)</f>
        <v>0.67819148936170215</v>
      </c>
      <c r="AK67">
        <f t="shared" ref="AK67:AK130" si="38">_xlfn.XLOOKUP(I67, $S$19:$S$23, $T$19:$T$23)</f>
        <v>0.2014218009478673</v>
      </c>
      <c r="AL67">
        <f t="shared" ref="AL67:AL130" si="39">_xlfn.XLOOKUP(I67, $S$19:$S$23, $U$19:$U$23)</f>
        <v>0.3271276595744681</v>
      </c>
      <c r="AM67">
        <f t="shared" ref="AM67:AM130" si="40">_xlfn.XLOOKUP(J67, $S$28:$S$32, $T$28:$T$32)</f>
        <v>0.33649289099526064</v>
      </c>
      <c r="AN67">
        <f t="shared" ref="AN67:AN130" si="41">_xlfn.XLOOKUP(J67, $S$28:$S$32, $U$28:$U$32)</f>
        <v>0.42553191489361702</v>
      </c>
      <c r="AO67">
        <f t="shared" ref="AO67:AO130" si="42">_xlfn.XLOOKUP(K67, $S$37:$S$39, $T$37:$T$39)</f>
        <v>0.29857819905213268</v>
      </c>
      <c r="AP67">
        <f t="shared" ref="AP67:AP130" si="43">_xlfn.XLOOKUP(K67, $S$37:$S$39, $U$37:$U$39)</f>
        <v>0.30053191489361702</v>
      </c>
      <c r="AQ67">
        <f t="shared" ref="AQ67:AQ130" si="44">_xlfn.XLOOKUP(L67, $S$44:$S$46, $T$44:$T$46)</f>
        <v>0.54028436018957349</v>
      </c>
      <c r="AR67">
        <f t="shared" ref="AR67:AR130" si="45">_xlfn.XLOOKUP(L67, $S$44:$S$46, $U$44:$U$46)</f>
        <v>0.51063829787234039</v>
      </c>
      <c r="AS67" s="12">
        <f t="shared" ref="AS67:AS130" si="46">PRODUCT(0.5288, W67, Y67, AA67, AC67, AE67, AG67, AI67, AK67, AM67, AO67, AQ67)</f>
        <v>2.1075455157322911E-6</v>
      </c>
      <c r="AT67">
        <f t="shared" ref="AT67:AT130" si="47">PRODUCT(0.4712,X67,Z67,  AB67, AD67, AF67, AH67, AJ67, AL67, AN67, AP67, AR67 )</f>
        <v>3.0243796757236531E-6</v>
      </c>
    </row>
    <row r="68" spans="1:46" x14ac:dyDescent="0.2">
      <c r="A68" t="s">
        <v>18</v>
      </c>
      <c r="B68">
        <v>1</v>
      </c>
      <c r="C68">
        <v>0</v>
      </c>
      <c r="D68">
        <v>0</v>
      </c>
      <c r="E68">
        <v>4</v>
      </c>
      <c r="F68">
        <v>4</v>
      </c>
      <c r="G68">
        <v>2</v>
      </c>
      <c r="H68">
        <v>1</v>
      </c>
      <c r="I68">
        <v>2</v>
      </c>
      <c r="J68">
        <v>0</v>
      </c>
      <c r="K68">
        <v>0</v>
      </c>
      <c r="L68">
        <v>0</v>
      </c>
      <c r="W68">
        <f t="shared" si="24"/>
        <v>0.4099526066350711</v>
      </c>
      <c r="X68">
        <f t="shared" si="25"/>
        <v>0.5186170212765957</v>
      </c>
      <c r="Y68">
        <f t="shared" si="26"/>
        <v>0.47867298578199052</v>
      </c>
      <c r="Z68">
        <f t="shared" si="27"/>
        <v>0.50797872340425532</v>
      </c>
      <c r="AA68">
        <f t="shared" si="28"/>
        <v>0.45971563981042651</v>
      </c>
      <c r="AB68">
        <f t="shared" si="29"/>
        <v>0.42819148936170215</v>
      </c>
      <c r="AC68">
        <f t="shared" si="30"/>
        <v>0.13981042654028436</v>
      </c>
      <c r="AD68">
        <f t="shared" si="31"/>
        <v>0.10372340425531915</v>
      </c>
      <c r="AE68">
        <f t="shared" si="32"/>
        <v>0.11137440758293839</v>
      </c>
      <c r="AF68">
        <f t="shared" si="33"/>
        <v>3.7234042553191488E-2</v>
      </c>
      <c r="AG68">
        <f t="shared" si="34"/>
        <v>0.13033175355450238</v>
      </c>
      <c r="AH68">
        <f t="shared" si="35"/>
        <v>0.10638297872340426</v>
      </c>
      <c r="AI68">
        <f t="shared" si="36"/>
        <v>0.69194312796208535</v>
      </c>
      <c r="AJ68">
        <f t="shared" si="37"/>
        <v>0.67819148936170215</v>
      </c>
      <c r="AK68">
        <f t="shared" si="38"/>
        <v>0.41943127962085308</v>
      </c>
      <c r="AL68">
        <f t="shared" si="39"/>
        <v>0.25797872340425532</v>
      </c>
      <c r="AM68">
        <f t="shared" si="40"/>
        <v>0.33649289099526064</v>
      </c>
      <c r="AN68">
        <f t="shared" si="41"/>
        <v>0.42553191489361702</v>
      </c>
      <c r="AO68">
        <f t="shared" si="42"/>
        <v>0.29857819905213268</v>
      </c>
      <c r="AP68">
        <f t="shared" si="43"/>
        <v>0.30053191489361702</v>
      </c>
      <c r="AQ68">
        <f t="shared" si="44"/>
        <v>0.54028436018957349</v>
      </c>
      <c r="AR68">
        <f t="shared" si="45"/>
        <v>0.51063829787234039</v>
      </c>
      <c r="AS68" s="12">
        <f t="shared" si="46"/>
        <v>1.5251624413174597E-6</v>
      </c>
      <c r="AT68">
        <f t="shared" si="47"/>
        <v>2.4951522218755375E-7</v>
      </c>
    </row>
    <row r="69" spans="1:46" x14ac:dyDescent="0.2">
      <c r="A69" t="s">
        <v>15</v>
      </c>
      <c r="B69">
        <v>0</v>
      </c>
      <c r="C69">
        <v>1</v>
      </c>
      <c r="D69">
        <v>0</v>
      </c>
      <c r="E69">
        <v>0</v>
      </c>
      <c r="F69">
        <v>0</v>
      </c>
      <c r="G69">
        <v>0</v>
      </c>
      <c r="H69">
        <v>1</v>
      </c>
      <c r="I69">
        <v>0</v>
      </c>
      <c r="J69">
        <v>0</v>
      </c>
      <c r="K69">
        <v>0</v>
      </c>
      <c r="L69">
        <v>0</v>
      </c>
      <c r="W69">
        <f t="shared" si="24"/>
        <v>0.59004739336492895</v>
      </c>
      <c r="X69">
        <f t="shared" si="25"/>
        <v>0.48138297872340424</v>
      </c>
      <c r="Y69">
        <f t="shared" si="26"/>
        <v>0.52132701421800953</v>
      </c>
      <c r="Z69">
        <f t="shared" si="27"/>
        <v>0.49202127659574468</v>
      </c>
      <c r="AA69">
        <f t="shared" si="28"/>
        <v>0.45971563981042651</v>
      </c>
      <c r="AB69">
        <f t="shared" si="29"/>
        <v>0.42819148936170215</v>
      </c>
      <c r="AC69">
        <f t="shared" si="30"/>
        <v>0.27251184834123221</v>
      </c>
      <c r="AD69">
        <f t="shared" si="31"/>
        <v>0.30319148936170215</v>
      </c>
      <c r="AE69">
        <f t="shared" si="32"/>
        <v>0.25118483412322273</v>
      </c>
      <c r="AF69">
        <f t="shared" si="33"/>
        <v>0.35106382978723405</v>
      </c>
      <c r="AG69">
        <f t="shared" si="34"/>
        <v>0.18009478672985782</v>
      </c>
      <c r="AH69">
        <f t="shared" si="35"/>
        <v>0.19414893617021275</v>
      </c>
      <c r="AI69">
        <f t="shared" si="36"/>
        <v>0.69194312796208535</v>
      </c>
      <c r="AJ69">
        <f t="shared" si="37"/>
        <v>0.67819148936170215</v>
      </c>
      <c r="AK69">
        <f t="shared" si="38"/>
        <v>0.2014218009478673</v>
      </c>
      <c r="AL69">
        <f t="shared" si="39"/>
        <v>0.3271276595744681</v>
      </c>
      <c r="AM69">
        <f t="shared" si="40"/>
        <v>0.33649289099526064</v>
      </c>
      <c r="AN69">
        <f t="shared" si="41"/>
        <v>0.42553191489361702</v>
      </c>
      <c r="AO69">
        <f t="shared" si="42"/>
        <v>0.29857819905213268</v>
      </c>
      <c r="AP69">
        <f t="shared" si="43"/>
        <v>0.30053191489361702</v>
      </c>
      <c r="AQ69">
        <f t="shared" si="44"/>
        <v>0.54028436018957349</v>
      </c>
      <c r="AR69">
        <f t="shared" si="45"/>
        <v>0.51063829787234039</v>
      </c>
      <c r="AS69" s="12">
        <f t="shared" si="46"/>
        <v>6.9741463284538184E-6</v>
      </c>
      <c r="AT69">
        <f t="shared" si="47"/>
        <v>1.4307434166940362E-5</v>
      </c>
    </row>
    <row r="70" spans="1:46" x14ac:dyDescent="0.2">
      <c r="A70" t="s">
        <v>18</v>
      </c>
      <c r="B70">
        <v>1</v>
      </c>
      <c r="C70">
        <v>1</v>
      </c>
      <c r="D70">
        <v>0</v>
      </c>
      <c r="E70">
        <v>0</v>
      </c>
      <c r="F70">
        <v>2</v>
      </c>
      <c r="G70">
        <v>2</v>
      </c>
      <c r="H70">
        <v>0</v>
      </c>
      <c r="I70">
        <v>1</v>
      </c>
      <c r="J70">
        <v>2</v>
      </c>
      <c r="K70">
        <v>0</v>
      </c>
      <c r="L70">
        <v>2</v>
      </c>
      <c r="W70">
        <f t="shared" si="24"/>
        <v>0.4099526066350711</v>
      </c>
      <c r="X70">
        <f t="shared" si="25"/>
        <v>0.5186170212765957</v>
      </c>
      <c r="Y70">
        <f t="shared" si="26"/>
        <v>0.52132701421800953</v>
      </c>
      <c r="Z70">
        <f t="shared" si="27"/>
        <v>0.49202127659574468</v>
      </c>
      <c r="AA70">
        <f t="shared" si="28"/>
        <v>0.45971563981042651</v>
      </c>
      <c r="AB70">
        <f t="shared" si="29"/>
        <v>0.42819148936170215</v>
      </c>
      <c r="AC70">
        <f t="shared" si="30"/>
        <v>0.27251184834123221</v>
      </c>
      <c r="AD70">
        <f t="shared" si="31"/>
        <v>0.30319148936170215</v>
      </c>
      <c r="AE70">
        <f t="shared" si="32"/>
        <v>0.1895734597156398</v>
      </c>
      <c r="AF70">
        <f t="shared" si="33"/>
        <v>0.16755319148936171</v>
      </c>
      <c r="AG70">
        <f t="shared" si="34"/>
        <v>0.13033175355450238</v>
      </c>
      <c r="AH70">
        <f t="shared" si="35"/>
        <v>0.10638297872340426</v>
      </c>
      <c r="AI70">
        <f t="shared" si="36"/>
        <v>0.30805687203791471</v>
      </c>
      <c r="AJ70">
        <f t="shared" si="37"/>
        <v>0.32180851063829785</v>
      </c>
      <c r="AK70">
        <f t="shared" si="38"/>
        <v>0.21800947867298578</v>
      </c>
      <c r="AL70">
        <f t="shared" si="39"/>
        <v>0.31914893617021278</v>
      </c>
      <c r="AM70">
        <f t="shared" si="40"/>
        <v>0.13033175355450238</v>
      </c>
      <c r="AN70">
        <f t="shared" si="41"/>
        <v>0.19680851063829788</v>
      </c>
      <c r="AO70">
        <f t="shared" si="42"/>
        <v>0.29857819905213268</v>
      </c>
      <c r="AP70">
        <f t="shared" si="43"/>
        <v>0.30053191489361702</v>
      </c>
      <c r="AQ70">
        <f t="shared" si="44"/>
        <v>0.31753554502369669</v>
      </c>
      <c r="AR70">
        <f t="shared" si="45"/>
        <v>0.4228723404255319</v>
      </c>
      <c r="AS70" s="12">
        <f t="shared" si="46"/>
        <v>2.9029845819106503E-7</v>
      </c>
      <c r="AT70">
        <f t="shared" si="47"/>
        <v>7.1474396885946194E-7</v>
      </c>
    </row>
    <row r="71" spans="1:46" x14ac:dyDescent="0.2">
      <c r="A71" t="s">
        <v>15</v>
      </c>
      <c r="B71">
        <v>1</v>
      </c>
      <c r="C71">
        <v>1</v>
      </c>
      <c r="D71">
        <v>0</v>
      </c>
      <c r="E71">
        <v>2</v>
      </c>
      <c r="F71">
        <v>0</v>
      </c>
      <c r="G71">
        <v>1</v>
      </c>
      <c r="H71">
        <v>0</v>
      </c>
      <c r="I71">
        <v>1</v>
      </c>
      <c r="J71">
        <v>3</v>
      </c>
      <c r="K71">
        <v>2</v>
      </c>
      <c r="L71">
        <v>0</v>
      </c>
      <c r="W71">
        <f t="shared" si="24"/>
        <v>0.4099526066350711</v>
      </c>
      <c r="X71">
        <f t="shared" si="25"/>
        <v>0.5186170212765957</v>
      </c>
      <c r="Y71">
        <f t="shared" si="26"/>
        <v>0.52132701421800953</v>
      </c>
      <c r="Z71">
        <f t="shared" si="27"/>
        <v>0.49202127659574468</v>
      </c>
      <c r="AA71">
        <f t="shared" si="28"/>
        <v>0.45971563981042651</v>
      </c>
      <c r="AB71">
        <f t="shared" si="29"/>
        <v>0.42819148936170215</v>
      </c>
      <c r="AC71">
        <f t="shared" si="30"/>
        <v>0.20616113744075829</v>
      </c>
      <c r="AD71">
        <f t="shared" si="31"/>
        <v>0.21010638297872342</v>
      </c>
      <c r="AE71">
        <f t="shared" si="32"/>
        <v>0.25118483412322273</v>
      </c>
      <c r="AF71">
        <f t="shared" si="33"/>
        <v>0.35106382978723405</v>
      </c>
      <c r="AG71">
        <f t="shared" si="34"/>
        <v>0.17535545023696683</v>
      </c>
      <c r="AH71">
        <f t="shared" si="35"/>
        <v>0.14361702127659576</v>
      </c>
      <c r="AI71">
        <f t="shared" si="36"/>
        <v>0.30805687203791471</v>
      </c>
      <c r="AJ71">
        <f t="shared" si="37"/>
        <v>0.32180851063829785</v>
      </c>
      <c r="AK71">
        <f t="shared" si="38"/>
        <v>0.21800947867298578</v>
      </c>
      <c r="AL71">
        <f t="shared" si="39"/>
        <v>0.31914893617021278</v>
      </c>
      <c r="AM71">
        <f t="shared" si="40"/>
        <v>0.22748815165876776</v>
      </c>
      <c r="AN71">
        <f t="shared" si="41"/>
        <v>0.1702127659574468</v>
      </c>
      <c r="AO71">
        <f t="shared" si="42"/>
        <v>0.14691943127962084</v>
      </c>
      <c r="AP71">
        <f t="shared" si="43"/>
        <v>0.23936170212765959</v>
      </c>
      <c r="AQ71">
        <f t="shared" si="44"/>
        <v>0.54028436018957349</v>
      </c>
      <c r="AR71">
        <f t="shared" si="45"/>
        <v>0.51063829787234039</v>
      </c>
      <c r="AS71" s="12">
        <f t="shared" si="46"/>
        <v>5.7215116501197333E-7</v>
      </c>
      <c r="AT71">
        <f t="shared" si="47"/>
        <v>1.1653498220382251E-6</v>
      </c>
    </row>
    <row r="72" spans="1:46" x14ac:dyDescent="0.2">
      <c r="A72" t="s">
        <v>15</v>
      </c>
      <c r="B72">
        <v>1</v>
      </c>
      <c r="C72">
        <v>1</v>
      </c>
      <c r="D72">
        <v>0</v>
      </c>
      <c r="E72">
        <v>0</v>
      </c>
      <c r="F72">
        <v>3</v>
      </c>
      <c r="G72">
        <v>2</v>
      </c>
      <c r="H72">
        <v>1</v>
      </c>
      <c r="I72">
        <v>1</v>
      </c>
      <c r="J72">
        <v>1</v>
      </c>
      <c r="K72">
        <v>2</v>
      </c>
      <c r="L72">
        <v>2</v>
      </c>
      <c r="W72">
        <f t="shared" si="24"/>
        <v>0.4099526066350711</v>
      </c>
      <c r="X72">
        <f t="shared" si="25"/>
        <v>0.5186170212765957</v>
      </c>
      <c r="Y72">
        <f t="shared" si="26"/>
        <v>0.52132701421800953</v>
      </c>
      <c r="Z72">
        <f t="shared" si="27"/>
        <v>0.49202127659574468</v>
      </c>
      <c r="AA72">
        <f t="shared" si="28"/>
        <v>0.45971563981042651</v>
      </c>
      <c r="AB72">
        <f t="shared" si="29"/>
        <v>0.42819148936170215</v>
      </c>
      <c r="AC72">
        <f t="shared" si="30"/>
        <v>0.27251184834123221</v>
      </c>
      <c r="AD72">
        <f t="shared" si="31"/>
        <v>0.30319148936170215</v>
      </c>
      <c r="AE72">
        <f t="shared" si="32"/>
        <v>0.28672985781990523</v>
      </c>
      <c r="AF72">
        <f t="shared" si="33"/>
        <v>0.23404255319148937</v>
      </c>
      <c r="AG72">
        <f t="shared" si="34"/>
        <v>0.13033175355450238</v>
      </c>
      <c r="AH72">
        <f t="shared" si="35"/>
        <v>0.10638297872340426</v>
      </c>
      <c r="AI72">
        <f t="shared" si="36"/>
        <v>0.69194312796208535</v>
      </c>
      <c r="AJ72">
        <f t="shared" si="37"/>
        <v>0.67819148936170215</v>
      </c>
      <c r="AK72">
        <f t="shared" si="38"/>
        <v>0.21800947867298578</v>
      </c>
      <c r="AL72">
        <f t="shared" si="39"/>
        <v>0.31914893617021278</v>
      </c>
      <c r="AM72">
        <f t="shared" si="40"/>
        <v>0.17772511848341233</v>
      </c>
      <c r="AN72">
        <f t="shared" si="41"/>
        <v>0.15957446808510639</v>
      </c>
      <c r="AO72">
        <f t="shared" si="42"/>
        <v>0.14691943127962084</v>
      </c>
      <c r="AP72">
        <f t="shared" si="43"/>
        <v>0.23936170212765959</v>
      </c>
      <c r="AQ72">
        <f t="shared" si="44"/>
        <v>0.31753554502369669</v>
      </c>
      <c r="AR72">
        <f t="shared" si="45"/>
        <v>0.4228723404255319</v>
      </c>
      <c r="AS72" s="12">
        <f t="shared" si="46"/>
        <v>6.6175819777932086E-7</v>
      </c>
      <c r="AT72">
        <f t="shared" si="47"/>
        <v>1.3587233183572894E-6</v>
      </c>
    </row>
    <row r="73" spans="1:46" x14ac:dyDescent="0.2">
      <c r="A73" t="s">
        <v>15</v>
      </c>
      <c r="B73">
        <v>1</v>
      </c>
      <c r="C73">
        <v>1</v>
      </c>
      <c r="D73">
        <v>1</v>
      </c>
      <c r="E73">
        <v>3</v>
      </c>
      <c r="F73">
        <v>3</v>
      </c>
      <c r="G73">
        <v>3</v>
      </c>
      <c r="H73">
        <v>0</v>
      </c>
      <c r="I73">
        <v>3</v>
      </c>
      <c r="J73">
        <v>0</v>
      </c>
      <c r="K73">
        <v>0</v>
      </c>
      <c r="L73">
        <v>0</v>
      </c>
      <c r="W73">
        <f t="shared" si="24"/>
        <v>0.4099526066350711</v>
      </c>
      <c r="X73">
        <f t="shared" si="25"/>
        <v>0.5186170212765957</v>
      </c>
      <c r="Y73">
        <f t="shared" si="26"/>
        <v>0.52132701421800953</v>
      </c>
      <c r="Z73">
        <f t="shared" si="27"/>
        <v>0.49202127659574468</v>
      </c>
      <c r="AA73">
        <f t="shared" si="28"/>
        <v>0.53554502369668244</v>
      </c>
      <c r="AB73">
        <f t="shared" si="29"/>
        <v>0.56382978723404253</v>
      </c>
      <c r="AC73">
        <f t="shared" si="30"/>
        <v>0.10900473933649289</v>
      </c>
      <c r="AD73">
        <f t="shared" si="31"/>
        <v>0.15691489361702127</v>
      </c>
      <c r="AE73">
        <f t="shared" si="32"/>
        <v>0.28672985781990523</v>
      </c>
      <c r="AF73">
        <f t="shared" si="33"/>
        <v>0.23404255319148937</v>
      </c>
      <c r="AG73">
        <f t="shared" si="34"/>
        <v>0.24407582938388625</v>
      </c>
      <c r="AH73">
        <f t="shared" si="35"/>
        <v>0.30851063829787234</v>
      </c>
      <c r="AI73">
        <f t="shared" si="36"/>
        <v>0.30805687203791471</v>
      </c>
      <c r="AJ73">
        <f t="shared" si="37"/>
        <v>0.32180851063829785</v>
      </c>
      <c r="AK73">
        <f t="shared" si="38"/>
        <v>9.7156398104265407E-2</v>
      </c>
      <c r="AL73">
        <f t="shared" si="39"/>
        <v>5.5851063829787231E-2</v>
      </c>
      <c r="AM73">
        <f t="shared" si="40"/>
        <v>0.33649289099526064</v>
      </c>
      <c r="AN73">
        <f t="shared" si="41"/>
        <v>0.42553191489361702</v>
      </c>
      <c r="AO73">
        <f t="shared" si="42"/>
        <v>0.29857819905213268</v>
      </c>
      <c r="AP73">
        <f t="shared" si="43"/>
        <v>0.30053191489361702</v>
      </c>
      <c r="AQ73">
        <f t="shared" si="44"/>
        <v>0.54028436018957349</v>
      </c>
      <c r="AR73">
        <f t="shared" si="45"/>
        <v>0.51063829787234039</v>
      </c>
      <c r="AS73" s="12">
        <f t="shared" si="46"/>
        <v>7.5012403526554205E-7</v>
      </c>
      <c r="AT73">
        <f t="shared" si="47"/>
        <v>9.0152584409277691E-7</v>
      </c>
    </row>
    <row r="74" spans="1:46" x14ac:dyDescent="0.2">
      <c r="A74" t="s">
        <v>18</v>
      </c>
      <c r="B74">
        <v>1</v>
      </c>
      <c r="C74">
        <v>1</v>
      </c>
      <c r="D74">
        <v>0</v>
      </c>
      <c r="E74">
        <v>0</v>
      </c>
      <c r="F74">
        <v>3</v>
      </c>
      <c r="G74">
        <v>0</v>
      </c>
      <c r="H74">
        <v>0</v>
      </c>
      <c r="I74">
        <v>1</v>
      </c>
      <c r="J74">
        <v>2</v>
      </c>
      <c r="K74">
        <v>0</v>
      </c>
      <c r="L74">
        <v>2</v>
      </c>
      <c r="W74">
        <f t="shared" si="24"/>
        <v>0.4099526066350711</v>
      </c>
      <c r="X74">
        <f t="shared" si="25"/>
        <v>0.5186170212765957</v>
      </c>
      <c r="Y74">
        <f t="shared" si="26"/>
        <v>0.52132701421800953</v>
      </c>
      <c r="Z74">
        <f t="shared" si="27"/>
        <v>0.49202127659574468</v>
      </c>
      <c r="AA74">
        <f t="shared" si="28"/>
        <v>0.45971563981042651</v>
      </c>
      <c r="AB74">
        <f t="shared" si="29"/>
        <v>0.42819148936170215</v>
      </c>
      <c r="AC74">
        <f t="shared" si="30"/>
        <v>0.27251184834123221</v>
      </c>
      <c r="AD74">
        <f t="shared" si="31"/>
        <v>0.30319148936170215</v>
      </c>
      <c r="AE74">
        <f t="shared" si="32"/>
        <v>0.28672985781990523</v>
      </c>
      <c r="AF74">
        <f t="shared" si="33"/>
        <v>0.23404255319148937</v>
      </c>
      <c r="AG74">
        <f t="shared" si="34"/>
        <v>0.18009478672985782</v>
      </c>
      <c r="AH74">
        <f t="shared" si="35"/>
        <v>0.19414893617021275</v>
      </c>
      <c r="AI74">
        <f t="shared" si="36"/>
        <v>0.30805687203791471</v>
      </c>
      <c r="AJ74">
        <f t="shared" si="37"/>
        <v>0.32180851063829785</v>
      </c>
      <c r="AK74">
        <f t="shared" si="38"/>
        <v>0.21800947867298578</v>
      </c>
      <c r="AL74">
        <f t="shared" si="39"/>
        <v>0.31914893617021278</v>
      </c>
      <c r="AM74">
        <f t="shared" si="40"/>
        <v>0.13033175355450238</v>
      </c>
      <c r="AN74">
        <f t="shared" si="41"/>
        <v>0.19680851063829788</v>
      </c>
      <c r="AO74">
        <f t="shared" si="42"/>
        <v>0.29857819905213268</v>
      </c>
      <c r="AP74">
        <f t="shared" si="43"/>
        <v>0.30053191489361702</v>
      </c>
      <c r="AQ74">
        <f t="shared" si="44"/>
        <v>0.31753554502369669</v>
      </c>
      <c r="AR74">
        <f t="shared" si="45"/>
        <v>0.4228723404255319</v>
      </c>
      <c r="AS74" s="12">
        <f t="shared" si="46"/>
        <v>6.0672377761932594E-7</v>
      </c>
      <c r="AT74">
        <f t="shared" si="47"/>
        <v>1.8220298634734854E-6</v>
      </c>
    </row>
    <row r="75" spans="1:46" x14ac:dyDescent="0.2">
      <c r="A75" t="s">
        <v>15</v>
      </c>
      <c r="B75">
        <v>1</v>
      </c>
      <c r="C75">
        <v>0</v>
      </c>
      <c r="D75">
        <v>0</v>
      </c>
      <c r="E75">
        <v>0</v>
      </c>
      <c r="F75">
        <v>3</v>
      </c>
      <c r="G75">
        <v>0</v>
      </c>
      <c r="H75">
        <v>0</v>
      </c>
      <c r="I75">
        <v>1</v>
      </c>
      <c r="J75">
        <v>0</v>
      </c>
      <c r="K75">
        <v>0</v>
      </c>
      <c r="L75">
        <v>2</v>
      </c>
      <c r="W75">
        <f t="shared" si="24"/>
        <v>0.4099526066350711</v>
      </c>
      <c r="X75">
        <f t="shared" si="25"/>
        <v>0.5186170212765957</v>
      </c>
      <c r="Y75">
        <f t="shared" si="26"/>
        <v>0.47867298578199052</v>
      </c>
      <c r="Z75">
        <f t="shared" si="27"/>
        <v>0.50797872340425532</v>
      </c>
      <c r="AA75">
        <f t="shared" si="28"/>
        <v>0.45971563981042651</v>
      </c>
      <c r="AB75">
        <f t="shared" si="29"/>
        <v>0.42819148936170215</v>
      </c>
      <c r="AC75">
        <f t="shared" si="30"/>
        <v>0.27251184834123221</v>
      </c>
      <c r="AD75">
        <f t="shared" si="31"/>
        <v>0.30319148936170215</v>
      </c>
      <c r="AE75">
        <f t="shared" si="32"/>
        <v>0.28672985781990523</v>
      </c>
      <c r="AF75">
        <f t="shared" si="33"/>
        <v>0.23404255319148937</v>
      </c>
      <c r="AG75">
        <f t="shared" si="34"/>
        <v>0.18009478672985782</v>
      </c>
      <c r="AH75">
        <f t="shared" si="35"/>
        <v>0.19414893617021275</v>
      </c>
      <c r="AI75">
        <f t="shared" si="36"/>
        <v>0.30805687203791471</v>
      </c>
      <c r="AJ75">
        <f t="shared" si="37"/>
        <v>0.32180851063829785</v>
      </c>
      <c r="AK75">
        <f t="shared" si="38"/>
        <v>0.21800947867298578</v>
      </c>
      <c r="AL75">
        <f t="shared" si="39"/>
        <v>0.31914893617021278</v>
      </c>
      <c r="AM75">
        <f t="shared" si="40"/>
        <v>0.33649289099526064</v>
      </c>
      <c r="AN75">
        <f t="shared" si="41"/>
        <v>0.42553191489361702</v>
      </c>
      <c r="AO75">
        <f t="shared" si="42"/>
        <v>0.29857819905213268</v>
      </c>
      <c r="AP75">
        <f t="shared" si="43"/>
        <v>0.30053191489361702</v>
      </c>
      <c r="AQ75">
        <f t="shared" si="44"/>
        <v>0.31753554502369669</v>
      </c>
      <c r="AR75">
        <f t="shared" si="45"/>
        <v>0.4228723404255319</v>
      </c>
      <c r="AS75" s="12">
        <f t="shared" si="46"/>
        <v>1.4382863501845243E-6</v>
      </c>
      <c r="AT75">
        <f t="shared" si="47"/>
        <v>4.0672923760226237E-6</v>
      </c>
    </row>
    <row r="76" spans="1:46" x14ac:dyDescent="0.2">
      <c r="A76" t="s">
        <v>15</v>
      </c>
      <c r="B76">
        <v>1</v>
      </c>
      <c r="C76">
        <v>1</v>
      </c>
      <c r="D76">
        <v>0</v>
      </c>
      <c r="E76">
        <v>0</v>
      </c>
      <c r="F76">
        <v>3</v>
      </c>
      <c r="G76">
        <v>0</v>
      </c>
      <c r="H76">
        <v>0</v>
      </c>
      <c r="I76">
        <v>1</v>
      </c>
      <c r="J76">
        <v>0</v>
      </c>
      <c r="K76">
        <v>0</v>
      </c>
      <c r="L76">
        <v>2</v>
      </c>
      <c r="W76">
        <f t="shared" si="24"/>
        <v>0.4099526066350711</v>
      </c>
      <c r="X76">
        <f t="shared" si="25"/>
        <v>0.5186170212765957</v>
      </c>
      <c r="Y76">
        <f t="shared" si="26"/>
        <v>0.52132701421800953</v>
      </c>
      <c r="Z76">
        <f t="shared" si="27"/>
        <v>0.49202127659574468</v>
      </c>
      <c r="AA76">
        <f t="shared" si="28"/>
        <v>0.45971563981042651</v>
      </c>
      <c r="AB76">
        <f t="shared" si="29"/>
        <v>0.42819148936170215</v>
      </c>
      <c r="AC76">
        <f t="shared" si="30"/>
        <v>0.27251184834123221</v>
      </c>
      <c r="AD76">
        <f t="shared" si="31"/>
        <v>0.30319148936170215</v>
      </c>
      <c r="AE76">
        <f t="shared" si="32"/>
        <v>0.28672985781990523</v>
      </c>
      <c r="AF76">
        <f t="shared" si="33"/>
        <v>0.23404255319148937</v>
      </c>
      <c r="AG76">
        <f t="shared" si="34"/>
        <v>0.18009478672985782</v>
      </c>
      <c r="AH76">
        <f t="shared" si="35"/>
        <v>0.19414893617021275</v>
      </c>
      <c r="AI76">
        <f t="shared" si="36"/>
        <v>0.30805687203791471</v>
      </c>
      <c r="AJ76">
        <f t="shared" si="37"/>
        <v>0.32180851063829785</v>
      </c>
      <c r="AK76">
        <f t="shared" si="38"/>
        <v>0.21800947867298578</v>
      </c>
      <c r="AL76">
        <f t="shared" si="39"/>
        <v>0.31914893617021278</v>
      </c>
      <c r="AM76">
        <f t="shared" si="40"/>
        <v>0.33649289099526064</v>
      </c>
      <c r="AN76">
        <f t="shared" si="41"/>
        <v>0.42553191489361702</v>
      </c>
      <c r="AO76">
        <f t="shared" si="42"/>
        <v>0.29857819905213268</v>
      </c>
      <c r="AP76">
        <f t="shared" si="43"/>
        <v>0.30053191489361702</v>
      </c>
      <c r="AQ76">
        <f t="shared" si="44"/>
        <v>0.31753554502369669</v>
      </c>
      <c r="AR76">
        <f t="shared" si="45"/>
        <v>0.4228723404255319</v>
      </c>
      <c r="AS76" s="12">
        <f t="shared" si="46"/>
        <v>1.5664504803989869E-6</v>
      </c>
      <c r="AT76">
        <f t="shared" si="47"/>
        <v>3.9395240291318601E-6</v>
      </c>
    </row>
    <row r="77" spans="1:46" x14ac:dyDescent="0.2">
      <c r="A77" t="s">
        <v>15</v>
      </c>
      <c r="B77">
        <v>1</v>
      </c>
      <c r="C77">
        <v>0</v>
      </c>
      <c r="D77">
        <v>1</v>
      </c>
      <c r="E77">
        <v>2</v>
      </c>
      <c r="F77">
        <v>0</v>
      </c>
      <c r="G77">
        <v>3</v>
      </c>
      <c r="H77">
        <v>1</v>
      </c>
      <c r="I77">
        <v>1</v>
      </c>
      <c r="J77">
        <v>2</v>
      </c>
      <c r="K77">
        <v>2</v>
      </c>
      <c r="L77">
        <v>2</v>
      </c>
      <c r="W77">
        <f t="shared" si="24"/>
        <v>0.4099526066350711</v>
      </c>
      <c r="X77">
        <f t="shared" si="25"/>
        <v>0.5186170212765957</v>
      </c>
      <c r="Y77">
        <f t="shared" si="26"/>
        <v>0.47867298578199052</v>
      </c>
      <c r="Z77">
        <f t="shared" si="27"/>
        <v>0.50797872340425532</v>
      </c>
      <c r="AA77">
        <f t="shared" si="28"/>
        <v>0.53554502369668244</v>
      </c>
      <c r="AB77">
        <f t="shared" si="29"/>
        <v>0.56382978723404253</v>
      </c>
      <c r="AC77">
        <f t="shared" si="30"/>
        <v>0.20616113744075829</v>
      </c>
      <c r="AD77">
        <f t="shared" si="31"/>
        <v>0.21010638297872342</v>
      </c>
      <c r="AE77">
        <f t="shared" si="32"/>
        <v>0.25118483412322273</v>
      </c>
      <c r="AF77">
        <f t="shared" si="33"/>
        <v>0.35106382978723405</v>
      </c>
      <c r="AG77">
        <f t="shared" si="34"/>
        <v>0.24407582938388625</v>
      </c>
      <c r="AH77">
        <f t="shared" si="35"/>
        <v>0.30851063829787234</v>
      </c>
      <c r="AI77">
        <f t="shared" si="36"/>
        <v>0.69194312796208535</v>
      </c>
      <c r="AJ77">
        <f t="shared" si="37"/>
        <v>0.67819148936170215</v>
      </c>
      <c r="AK77">
        <f t="shared" si="38"/>
        <v>0.21800947867298578</v>
      </c>
      <c r="AL77">
        <f t="shared" si="39"/>
        <v>0.31914893617021278</v>
      </c>
      <c r="AM77">
        <f t="shared" si="40"/>
        <v>0.13033175355450238</v>
      </c>
      <c r="AN77">
        <f t="shared" si="41"/>
        <v>0.19680851063829788</v>
      </c>
      <c r="AO77">
        <f t="shared" si="42"/>
        <v>0.14691943127962084</v>
      </c>
      <c r="AP77">
        <f t="shared" si="43"/>
        <v>0.23936170212765959</v>
      </c>
      <c r="AQ77">
        <f t="shared" si="44"/>
        <v>0.31753554502369669</v>
      </c>
      <c r="AR77">
        <f t="shared" si="45"/>
        <v>0.4228723404255319</v>
      </c>
      <c r="AS77" s="12">
        <f t="shared" si="46"/>
        <v>6.4424728403230161E-7</v>
      </c>
      <c r="AT77">
        <f t="shared" si="47"/>
        <v>6.8674359689692392E-6</v>
      </c>
    </row>
    <row r="78" spans="1:46" x14ac:dyDescent="0.2">
      <c r="A78" t="s">
        <v>18</v>
      </c>
      <c r="B78">
        <v>1</v>
      </c>
      <c r="C78">
        <v>0</v>
      </c>
      <c r="D78">
        <v>0</v>
      </c>
      <c r="E78">
        <v>0</v>
      </c>
      <c r="F78">
        <v>3</v>
      </c>
      <c r="G78">
        <v>0</v>
      </c>
      <c r="H78">
        <v>0</v>
      </c>
      <c r="I78">
        <v>1</v>
      </c>
      <c r="J78">
        <v>2</v>
      </c>
      <c r="K78">
        <v>0</v>
      </c>
      <c r="L78">
        <v>2</v>
      </c>
      <c r="W78">
        <f t="shared" si="24"/>
        <v>0.4099526066350711</v>
      </c>
      <c r="X78">
        <f t="shared" si="25"/>
        <v>0.5186170212765957</v>
      </c>
      <c r="Y78">
        <f t="shared" si="26"/>
        <v>0.47867298578199052</v>
      </c>
      <c r="Z78">
        <f t="shared" si="27"/>
        <v>0.50797872340425532</v>
      </c>
      <c r="AA78">
        <f t="shared" si="28"/>
        <v>0.45971563981042651</v>
      </c>
      <c r="AB78">
        <f t="shared" si="29"/>
        <v>0.42819148936170215</v>
      </c>
      <c r="AC78">
        <f t="shared" si="30"/>
        <v>0.27251184834123221</v>
      </c>
      <c r="AD78">
        <f t="shared" si="31"/>
        <v>0.30319148936170215</v>
      </c>
      <c r="AE78">
        <f t="shared" si="32"/>
        <v>0.28672985781990523</v>
      </c>
      <c r="AF78">
        <f t="shared" si="33"/>
        <v>0.23404255319148937</v>
      </c>
      <c r="AG78">
        <f t="shared" si="34"/>
        <v>0.18009478672985782</v>
      </c>
      <c r="AH78">
        <f t="shared" si="35"/>
        <v>0.19414893617021275</v>
      </c>
      <c r="AI78">
        <f t="shared" si="36"/>
        <v>0.30805687203791471</v>
      </c>
      <c r="AJ78">
        <f t="shared" si="37"/>
        <v>0.32180851063829785</v>
      </c>
      <c r="AK78">
        <f t="shared" si="38"/>
        <v>0.21800947867298578</v>
      </c>
      <c r="AL78">
        <f t="shared" si="39"/>
        <v>0.31914893617021278</v>
      </c>
      <c r="AM78">
        <f t="shared" si="40"/>
        <v>0.13033175355450238</v>
      </c>
      <c r="AN78">
        <f t="shared" si="41"/>
        <v>0.19680851063829788</v>
      </c>
      <c r="AO78">
        <f t="shared" si="42"/>
        <v>0.29857819905213268</v>
      </c>
      <c r="AP78">
        <f t="shared" si="43"/>
        <v>0.30053191489361702</v>
      </c>
      <c r="AQ78">
        <f t="shared" si="44"/>
        <v>0.31753554502369669</v>
      </c>
      <c r="AR78">
        <f t="shared" si="45"/>
        <v>0.4228723404255319</v>
      </c>
      <c r="AS78" s="12">
        <f t="shared" si="46"/>
        <v>5.5708274126865376E-7</v>
      </c>
      <c r="AT78">
        <f t="shared" si="47"/>
        <v>1.881122723910463E-6</v>
      </c>
    </row>
    <row r="79" spans="1:46" x14ac:dyDescent="0.2">
      <c r="A79" t="s">
        <v>18</v>
      </c>
      <c r="B79">
        <v>1</v>
      </c>
      <c r="C79">
        <v>0</v>
      </c>
      <c r="D79">
        <v>0</v>
      </c>
      <c r="E79">
        <v>3</v>
      </c>
      <c r="F79">
        <v>2</v>
      </c>
      <c r="G79">
        <v>4</v>
      </c>
      <c r="H79">
        <v>1</v>
      </c>
      <c r="I79">
        <v>2</v>
      </c>
      <c r="J79">
        <v>3</v>
      </c>
      <c r="K79">
        <v>2</v>
      </c>
      <c r="L79">
        <v>0</v>
      </c>
      <c r="W79">
        <f t="shared" si="24"/>
        <v>0.4099526066350711</v>
      </c>
      <c r="X79">
        <f t="shared" si="25"/>
        <v>0.5186170212765957</v>
      </c>
      <c r="Y79">
        <f t="shared" si="26"/>
        <v>0.47867298578199052</v>
      </c>
      <c r="Z79">
        <f t="shared" si="27"/>
        <v>0.50797872340425532</v>
      </c>
      <c r="AA79">
        <f t="shared" si="28"/>
        <v>0.45971563981042651</v>
      </c>
      <c r="AB79">
        <f t="shared" si="29"/>
        <v>0.42819148936170215</v>
      </c>
      <c r="AC79">
        <f t="shared" si="30"/>
        <v>0.10900473933649289</v>
      </c>
      <c r="AD79">
        <f t="shared" si="31"/>
        <v>0.15691489361702127</v>
      </c>
      <c r="AE79">
        <f t="shared" si="32"/>
        <v>0.1895734597156398</v>
      </c>
      <c r="AF79">
        <f t="shared" si="33"/>
        <v>0.16755319148936171</v>
      </c>
      <c r="AG79">
        <f t="shared" si="34"/>
        <v>0.27014218009478674</v>
      </c>
      <c r="AH79">
        <f t="shared" si="35"/>
        <v>0.2473404255319149</v>
      </c>
      <c r="AI79">
        <f t="shared" si="36"/>
        <v>0.69194312796208535</v>
      </c>
      <c r="AJ79">
        <f t="shared" si="37"/>
        <v>0.67819148936170215</v>
      </c>
      <c r="AK79">
        <f t="shared" si="38"/>
        <v>0.41943127962085308</v>
      </c>
      <c r="AL79">
        <f t="shared" si="39"/>
        <v>0.25797872340425532</v>
      </c>
      <c r="AM79">
        <f t="shared" si="40"/>
        <v>0.22748815165876776</v>
      </c>
      <c r="AN79">
        <f t="shared" si="41"/>
        <v>0.1702127659574468</v>
      </c>
      <c r="AO79">
        <f t="shared" si="42"/>
        <v>0.14691943127962084</v>
      </c>
      <c r="AP79">
        <f t="shared" si="43"/>
        <v>0.23936170212765959</v>
      </c>
      <c r="AQ79">
        <f t="shared" si="44"/>
        <v>0.54028436018957349</v>
      </c>
      <c r="AR79">
        <f t="shared" si="45"/>
        <v>0.51063829787234039</v>
      </c>
      <c r="AS79" s="12">
        <f t="shared" si="46"/>
        <v>1.3955977023171246E-6</v>
      </c>
      <c r="AT79">
        <f t="shared" si="47"/>
        <v>1.2581834803221206E-6</v>
      </c>
    </row>
    <row r="80" spans="1:46" x14ac:dyDescent="0.2">
      <c r="A80" t="s">
        <v>18</v>
      </c>
      <c r="B80">
        <v>1</v>
      </c>
      <c r="C80">
        <v>0</v>
      </c>
      <c r="D80">
        <v>1</v>
      </c>
      <c r="E80">
        <v>5</v>
      </c>
      <c r="F80">
        <v>3</v>
      </c>
      <c r="G80">
        <v>3</v>
      </c>
      <c r="H80">
        <v>1</v>
      </c>
      <c r="I80">
        <v>2</v>
      </c>
      <c r="J80">
        <v>4</v>
      </c>
      <c r="K80">
        <v>0</v>
      </c>
      <c r="L80">
        <v>1</v>
      </c>
      <c r="W80">
        <f t="shared" si="24"/>
        <v>0.4099526066350711</v>
      </c>
      <c r="X80">
        <f t="shared" si="25"/>
        <v>0.5186170212765957</v>
      </c>
      <c r="Y80">
        <f t="shared" si="26"/>
        <v>0.47867298578199052</v>
      </c>
      <c r="Z80">
        <f t="shared" si="27"/>
        <v>0.50797872340425532</v>
      </c>
      <c r="AA80">
        <f t="shared" si="28"/>
        <v>0.53554502369668244</v>
      </c>
      <c r="AB80">
        <f t="shared" si="29"/>
        <v>0.56382978723404253</v>
      </c>
      <c r="AC80">
        <f t="shared" si="30"/>
        <v>0.11848341232227488</v>
      </c>
      <c r="AD80">
        <f t="shared" si="31"/>
        <v>3.4574468085106384E-2</v>
      </c>
      <c r="AE80">
        <f t="shared" si="32"/>
        <v>0.28672985781990523</v>
      </c>
      <c r="AF80">
        <f t="shared" si="33"/>
        <v>0.23404255319148937</v>
      </c>
      <c r="AG80">
        <f t="shared" si="34"/>
        <v>0.24407582938388625</v>
      </c>
      <c r="AH80">
        <f t="shared" si="35"/>
        <v>0.30851063829787234</v>
      </c>
      <c r="AI80">
        <f t="shared" si="36"/>
        <v>0.69194312796208535</v>
      </c>
      <c r="AJ80">
        <f t="shared" si="37"/>
        <v>0.67819148936170215</v>
      </c>
      <c r="AK80">
        <f t="shared" si="38"/>
        <v>0.41943127962085308</v>
      </c>
      <c r="AL80">
        <f t="shared" si="39"/>
        <v>0.25797872340425532</v>
      </c>
      <c r="AM80">
        <f t="shared" si="40"/>
        <v>0.12796208530805686</v>
      </c>
      <c r="AN80">
        <f t="shared" si="41"/>
        <v>4.7872340425531915E-2</v>
      </c>
      <c r="AO80">
        <f t="shared" si="42"/>
        <v>0.29857819905213268</v>
      </c>
      <c r="AP80">
        <f t="shared" si="43"/>
        <v>0.30053191489361702</v>
      </c>
      <c r="AQ80">
        <f t="shared" si="44"/>
        <v>0.14218009478672985</v>
      </c>
      <c r="AR80">
        <f t="shared" si="45"/>
        <v>6.6489361702127658E-2</v>
      </c>
      <c r="AS80" s="12">
        <f t="shared" si="46"/>
        <v>7.2648168523926299E-7</v>
      </c>
      <c r="AT80">
        <f t="shared" si="47"/>
        <v>2.9243524439364537E-8</v>
      </c>
    </row>
    <row r="81" spans="1:46" x14ac:dyDescent="0.2">
      <c r="A81" t="s">
        <v>18</v>
      </c>
      <c r="B81">
        <v>0</v>
      </c>
      <c r="C81">
        <v>1</v>
      </c>
      <c r="D81">
        <v>0</v>
      </c>
      <c r="E81">
        <v>1</v>
      </c>
      <c r="F81">
        <v>3</v>
      </c>
      <c r="G81">
        <v>0</v>
      </c>
      <c r="H81">
        <v>1</v>
      </c>
      <c r="I81">
        <v>1</v>
      </c>
      <c r="J81">
        <v>0</v>
      </c>
      <c r="K81">
        <v>0</v>
      </c>
      <c r="L81">
        <v>0</v>
      </c>
      <c r="W81">
        <f t="shared" si="24"/>
        <v>0.59004739336492895</v>
      </c>
      <c r="X81">
        <f t="shared" si="25"/>
        <v>0.48138297872340424</v>
      </c>
      <c r="Y81">
        <f t="shared" si="26"/>
        <v>0.52132701421800953</v>
      </c>
      <c r="Z81">
        <f t="shared" si="27"/>
        <v>0.49202127659574468</v>
      </c>
      <c r="AA81">
        <f t="shared" si="28"/>
        <v>0.45971563981042651</v>
      </c>
      <c r="AB81">
        <f t="shared" si="29"/>
        <v>0.42819148936170215</v>
      </c>
      <c r="AC81">
        <f t="shared" si="30"/>
        <v>0.15402843601895735</v>
      </c>
      <c r="AD81">
        <f t="shared" si="31"/>
        <v>0.19148936170212766</v>
      </c>
      <c r="AE81">
        <f t="shared" si="32"/>
        <v>0.28672985781990523</v>
      </c>
      <c r="AF81">
        <f t="shared" si="33"/>
        <v>0.23404255319148937</v>
      </c>
      <c r="AG81">
        <f t="shared" si="34"/>
        <v>0.18009478672985782</v>
      </c>
      <c r="AH81">
        <f t="shared" si="35"/>
        <v>0.19414893617021275</v>
      </c>
      <c r="AI81">
        <f t="shared" si="36"/>
        <v>0.69194312796208535</v>
      </c>
      <c r="AJ81">
        <f t="shared" si="37"/>
        <v>0.67819148936170215</v>
      </c>
      <c r="AK81">
        <f t="shared" si="38"/>
        <v>0.21800947867298578</v>
      </c>
      <c r="AL81">
        <f t="shared" si="39"/>
        <v>0.31914893617021278</v>
      </c>
      <c r="AM81">
        <f t="shared" si="40"/>
        <v>0.33649289099526064</v>
      </c>
      <c r="AN81">
        <f t="shared" si="41"/>
        <v>0.42553191489361702</v>
      </c>
      <c r="AO81">
        <f t="shared" si="42"/>
        <v>0.29857819905213268</v>
      </c>
      <c r="AP81">
        <f t="shared" si="43"/>
        <v>0.30053191489361702</v>
      </c>
      <c r="AQ81">
        <f t="shared" si="44"/>
        <v>0.54028436018957349</v>
      </c>
      <c r="AR81">
        <f t="shared" si="45"/>
        <v>0.51063829787234039</v>
      </c>
      <c r="AS81" s="12">
        <f t="shared" si="46"/>
        <v>4.8702917534552097E-6</v>
      </c>
      <c r="AT81">
        <f t="shared" si="47"/>
        <v>5.877251519153936E-6</v>
      </c>
    </row>
    <row r="82" spans="1:46" x14ac:dyDescent="0.2">
      <c r="A82" t="s">
        <v>15</v>
      </c>
      <c r="B82">
        <v>0</v>
      </c>
      <c r="C82">
        <v>1</v>
      </c>
      <c r="D82">
        <v>0</v>
      </c>
      <c r="E82">
        <v>1</v>
      </c>
      <c r="F82">
        <v>0</v>
      </c>
      <c r="G82">
        <v>4</v>
      </c>
      <c r="H82">
        <v>1</v>
      </c>
      <c r="I82">
        <v>1</v>
      </c>
      <c r="J82">
        <v>0</v>
      </c>
      <c r="K82">
        <v>0</v>
      </c>
      <c r="L82">
        <v>0</v>
      </c>
      <c r="W82">
        <f t="shared" si="24"/>
        <v>0.59004739336492895</v>
      </c>
      <c r="X82">
        <f t="shared" si="25"/>
        <v>0.48138297872340424</v>
      </c>
      <c r="Y82">
        <f t="shared" si="26"/>
        <v>0.52132701421800953</v>
      </c>
      <c r="Z82">
        <f t="shared" si="27"/>
        <v>0.49202127659574468</v>
      </c>
      <c r="AA82">
        <f t="shared" si="28"/>
        <v>0.45971563981042651</v>
      </c>
      <c r="AB82">
        <f t="shared" si="29"/>
        <v>0.42819148936170215</v>
      </c>
      <c r="AC82">
        <f t="shared" si="30"/>
        <v>0.15402843601895735</v>
      </c>
      <c r="AD82">
        <f t="shared" si="31"/>
        <v>0.19148936170212766</v>
      </c>
      <c r="AE82">
        <f t="shared" si="32"/>
        <v>0.25118483412322273</v>
      </c>
      <c r="AF82">
        <f t="shared" si="33"/>
        <v>0.35106382978723405</v>
      </c>
      <c r="AG82">
        <f t="shared" si="34"/>
        <v>0.27014218009478674</v>
      </c>
      <c r="AH82">
        <f t="shared" si="35"/>
        <v>0.2473404255319149</v>
      </c>
      <c r="AI82">
        <f t="shared" si="36"/>
        <v>0.69194312796208535</v>
      </c>
      <c r="AJ82">
        <f t="shared" si="37"/>
        <v>0.67819148936170215</v>
      </c>
      <c r="AK82">
        <f t="shared" si="38"/>
        <v>0.21800947867298578</v>
      </c>
      <c r="AL82">
        <f t="shared" si="39"/>
        <v>0.31914893617021278</v>
      </c>
      <c r="AM82">
        <f t="shared" si="40"/>
        <v>0.33649289099526064</v>
      </c>
      <c r="AN82">
        <f t="shared" si="41"/>
        <v>0.42553191489361702</v>
      </c>
      <c r="AO82">
        <f t="shared" si="42"/>
        <v>0.29857819905213268</v>
      </c>
      <c r="AP82">
        <f t="shared" si="43"/>
        <v>0.30053191489361702</v>
      </c>
      <c r="AQ82">
        <f t="shared" si="44"/>
        <v>0.54028436018957349</v>
      </c>
      <c r="AR82">
        <f t="shared" si="45"/>
        <v>0.51063829787234039</v>
      </c>
      <c r="AS82" s="12">
        <f t="shared" si="46"/>
        <v>6.399804866110563E-6</v>
      </c>
      <c r="AT82">
        <f t="shared" si="47"/>
        <v>1.1231186122218826E-5</v>
      </c>
    </row>
    <row r="83" spans="1:46" x14ac:dyDescent="0.2">
      <c r="A83" t="s">
        <v>15</v>
      </c>
      <c r="B83">
        <v>0</v>
      </c>
      <c r="C83">
        <v>1</v>
      </c>
      <c r="D83">
        <v>0</v>
      </c>
      <c r="E83">
        <v>0</v>
      </c>
      <c r="F83">
        <v>1</v>
      </c>
      <c r="G83">
        <v>0</v>
      </c>
      <c r="H83">
        <v>1</v>
      </c>
      <c r="I83">
        <v>0</v>
      </c>
      <c r="J83">
        <v>0</v>
      </c>
      <c r="K83">
        <v>0</v>
      </c>
      <c r="L83">
        <v>2</v>
      </c>
      <c r="W83">
        <f t="shared" si="24"/>
        <v>0.59004739336492895</v>
      </c>
      <c r="X83">
        <f t="shared" si="25"/>
        <v>0.48138297872340424</v>
      </c>
      <c r="Y83">
        <f t="shared" si="26"/>
        <v>0.52132701421800953</v>
      </c>
      <c r="Z83">
        <f t="shared" si="27"/>
        <v>0.49202127659574468</v>
      </c>
      <c r="AA83">
        <f t="shared" si="28"/>
        <v>0.45971563981042651</v>
      </c>
      <c r="AB83">
        <f t="shared" si="29"/>
        <v>0.42819148936170215</v>
      </c>
      <c r="AC83">
        <f t="shared" si="30"/>
        <v>0.27251184834123221</v>
      </c>
      <c r="AD83">
        <f t="shared" si="31"/>
        <v>0.30319148936170215</v>
      </c>
      <c r="AE83">
        <f t="shared" si="32"/>
        <v>0.16113744075829384</v>
      </c>
      <c r="AF83">
        <f t="shared" si="33"/>
        <v>0.21010638297872342</v>
      </c>
      <c r="AG83">
        <f t="shared" si="34"/>
        <v>0.18009478672985782</v>
      </c>
      <c r="AH83">
        <f t="shared" si="35"/>
        <v>0.19414893617021275</v>
      </c>
      <c r="AI83">
        <f t="shared" si="36"/>
        <v>0.69194312796208535</v>
      </c>
      <c r="AJ83">
        <f t="shared" si="37"/>
        <v>0.67819148936170215</v>
      </c>
      <c r="AK83">
        <f t="shared" si="38"/>
        <v>0.2014218009478673</v>
      </c>
      <c r="AL83">
        <f t="shared" si="39"/>
        <v>0.3271276595744681</v>
      </c>
      <c r="AM83">
        <f t="shared" si="40"/>
        <v>0.33649289099526064</v>
      </c>
      <c r="AN83">
        <f t="shared" si="41"/>
        <v>0.42553191489361702</v>
      </c>
      <c r="AO83">
        <f t="shared" si="42"/>
        <v>0.29857819905213268</v>
      </c>
      <c r="AP83">
        <f t="shared" si="43"/>
        <v>0.30053191489361702</v>
      </c>
      <c r="AQ83">
        <f t="shared" si="44"/>
        <v>0.31753554502369669</v>
      </c>
      <c r="AR83">
        <f t="shared" si="45"/>
        <v>0.4228723404255319</v>
      </c>
      <c r="AS83" s="12">
        <f t="shared" si="46"/>
        <v>2.6294447759380666E-6</v>
      </c>
      <c r="AT83">
        <f t="shared" si="47"/>
        <v>7.0910543154568321E-6</v>
      </c>
    </row>
    <row r="84" spans="1:46" x14ac:dyDescent="0.2">
      <c r="A84" t="s">
        <v>18</v>
      </c>
      <c r="B84">
        <v>0</v>
      </c>
      <c r="C84">
        <v>0</v>
      </c>
      <c r="D84">
        <v>0</v>
      </c>
      <c r="E84">
        <v>3</v>
      </c>
      <c r="F84">
        <v>2</v>
      </c>
      <c r="G84">
        <v>2</v>
      </c>
      <c r="H84">
        <v>1</v>
      </c>
      <c r="I84">
        <v>2</v>
      </c>
      <c r="J84">
        <v>0</v>
      </c>
      <c r="K84">
        <v>0</v>
      </c>
      <c r="L84">
        <v>0</v>
      </c>
      <c r="W84">
        <f t="shared" si="24"/>
        <v>0.59004739336492895</v>
      </c>
      <c r="X84">
        <f t="shared" si="25"/>
        <v>0.48138297872340424</v>
      </c>
      <c r="Y84">
        <f t="shared" si="26"/>
        <v>0.47867298578199052</v>
      </c>
      <c r="Z84">
        <f t="shared" si="27"/>
        <v>0.50797872340425532</v>
      </c>
      <c r="AA84">
        <f t="shared" si="28"/>
        <v>0.45971563981042651</v>
      </c>
      <c r="AB84">
        <f t="shared" si="29"/>
        <v>0.42819148936170215</v>
      </c>
      <c r="AC84">
        <f t="shared" si="30"/>
        <v>0.10900473933649289</v>
      </c>
      <c r="AD84">
        <f t="shared" si="31"/>
        <v>0.15691489361702127</v>
      </c>
      <c r="AE84">
        <f t="shared" si="32"/>
        <v>0.1895734597156398</v>
      </c>
      <c r="AF84">
        <f t="shared" si="33"/>
        <v>0.16755319148936171</v>
      </c>
      <c r="AG84">
        <f t="shared" si="34"/>
        <v>0.13033175355450238</v>
      </c>
      <c r="AH84">
        <f t="shared" si="35"/>
        <v>0.10638297872340426</v>
      </c>
      <c r="AI84">
        <f t="shared" si="36"/>
        <v>0.69194312796208535</v>
      </c>
      <c r="AJ84">
        <f t="shared" si="37"/>
        <v>0.67819148936170215</v>
      </c>
      <c r="AK84">
        <f t="shared" si="38"/>
        <v>0.41943127962085308</v>
      </c>
      <c r="AL84">
        <f t="shared" si="39"/>
        <v>0.25797872340425532</v>
      </c>
      <c r="AM84">
        <f t="shared" si="40"/>
        <v>0.33649289099526064</v>
      </c>
      <c r="AN84">
        <f t="shared" si="41"/>
        <v>0.42553191489361702</v>
      </c>
      <c r="AO84">
        <f t="shared" si="42"/>
        <v>0.29857819905213268</v>
      </c>
      <c r="AP84">
        <f t="shared" si="43"/>
        <v>0.30053191489361702</v>
      </c>
      <c r="AQ84">
        <f t="shared" si="44"/>
        <v>0.54028436018957349</v>
      </c>
      <c r="AR84">
        <f t="shared" si="45"/>
        <v>0.51063829787234039</v>
      </c>
      <c r="AS84" s="12">
        <f t="shared" si="46"/>
        <v>2.9131798332558894E-6</v>
      </c>
      <c r="AT84">
        <f t="shared" si="47"/>
        <v>1.5766704483673881E-6</v>
      </c>
    </row>
    <row r="85" spans="1:46" x14ac:dyDescent="0.2">
      <c r="A85" t="s">
        <v>18</v>
      </c>
      <c r="B85">
        <v>1</v>
      </c>
      <c r="C85">
        <v>1</v>
      </c>
      <c r="D85">
        <v>0</v>
      </c>
      <c r="E85">
        <v>2</v>
      </c>
      <c r="F85">
        <v>2</v>
      </c>
      <c r="G85">
        <v>2</v>
      </c>
      <c r="H85">
        <v>1</v>
      </c>
      <c r="I85">
        <v>0</v>
      </c>
      <c r="J85">
        <v>0</v>
      </c>
      <c r="K85">
        <v>0</v>
      </c>
      <c r="L85">
        <v>2</v>
      </c>
      <c r="W85">
        <f t="shared" si="24"/>
        <v>0.4099526066350711</v>
      </c>
      <c r="X85">
        <f t="shared" si="25"/>
        <v>0.5186170212765957</v>
      </c>
      <c r="Y85">
        <f t="shared" si="26"/>
        <v>0.52132701421800953</v>
      </c>
      <c r="Z85">
        <f t="shared" si="27"/>
        <v>0.49202127659574468</v>
      </c>
      <c r="AA85">
        <f t="shared" si="28"/>
        <v>0.45971563981042651</v>
      </c>
      <c r="AB85">
        <f t="shared" si="29"/>
        <v>0.42819148936170215</v>
      </c>
      <c r="AC85">
        <f t="shared" si="30"/>
        <v>0.20616113744075829</v>
      </c>
      <c r="AD85">
        <f t="shared" si="31"/>
        <v>0.21010638297872342</v>
      </c>
      <c r="AE85">
        <f t="shared" si="32"/>
        <v>0.1895734597156398</v>
      </c>
      <c r="AF85">
        <f t="shared" si="33"/>
        <v>0.16755319148936171</v>
      </c>
      <c r="AG85">
        <f t="shared" si="34"/>
        <v>0.13033175355450238</v>
      </c>
      <c r="AH85">
        <f t="shared" si="35"/>
        <v>0.10638297872340426</v>
      </c>
      <c r="AI85">
        <f t="shared" si="36"/>
        <v>0.69194312796208535</v>
      </c>
      <c r="AJ85">
        <f t="shared" si="37"/>
        <v>0.67819148936170215</v>
      </c>
      <c r="AK85">
        <f t="shared" si="38"/>
        <v>0.2014218009478673</v>
      </c>
      <c r="AL85">
        <f t="shared" si="39"/>
        <v>0.3271276595744681</v>
      </c>
      <c r="AM85">
        <f t="shared" si="40"/>
        <v>0.33649289099526064</v>
      </c>
      <c r="AN85">
        <f t="shared" si="41"/>
        <v>0.42553191489361702</v>
      </c>
      <c r="AO85">
        <f t="shared" si="42"/>
        <v>0.29857819905213268</v>
      </c>
      <c r="AP85">
        <f t="shared" si="43"/>
        <v>0.30053191489361702</v>
      </c>
      <c r="AQ85">
        <f t="shared" si="44"/>
        <v>0.31753554502369669</v>
      </c>
      <c r="AR85">
        <f t="shared" si="45"/>
        <v>0.4228723404255319</v>
      </c>
      <c r="AS85" s="12">
        <f t="shared" si="46"/>
        <v>1.1766908975221988E-6</v>
      </c>
      <c r="AT85">
        <f t="shared" si="47"/>
        <v>2.313341121128372E-6</v>
      </c>
    </row>
    <row r="86" spans="1:46" x14ac:dyDescent="0.2">
      <c r="A86" t="s">
        <v>15</v>
      </c>
      <c r="B86">
        <v>1</v>
      </c>
      <c r="C86">
        <v>1</v>
      </c>
      <c r="D86">
        <v>1</v>
      </c>
      <c r="E86">
        <v>3</v>
      </c>
      <c r="F86">
        <v>0</v>
      </c>
      <c r="G86">
        <v>3</v>
      </c>
      <c r="H86">
        <v>0</v>
      </c>
      <c r="I86">
        <v>2</v>
      </c>
      <c r="J86">
        <v>0</v>
      </c>
      <c r="K86">
        <v>2</v>
      </c>
      <c r="L86">
        <v>0</v>
      </c>
      <c r="W86">
        <f t="shared" si="24"/>
        <v>0.4099526066350711</v>
      </c>
      <c r="X86">
        <f t="shared" si="25"/>
        <v>0.5186170212765957</v>
      </c>
      <c r="Y86">
        <f t="shared" si="26"/>
        <v>0.52132701421800953</v>
      </c>
      <c r="Z86">
        <f t="shared" si="27"/>
        <v>0.49202127659574468</v>
      </c>
      <c r="AA86">
        <f t="shared" si="28"/>
        <v>0.53554502369668244</v>
      </c>
      <c r="AB86">
        <f t="shared" si="29"/>
        <v>0.56382978723404253</v>
      </c>
      <c r="AC86">
        <f t="shared" si="30"/>
        <v>0.10900473933649289</v>
      </c>
      <c r="AD86">
        <f t="shared" si="31"/>
        <v>0.15691489361702127</v>
      </c>
      <c r="AE86">
        <f t="shared" si="32"/>
        <v>0.25118483412322273</v>
      </c>
      <c r="AF86">
        <f t="shared" si="33"/>
        <v>0.35106382978723405</v>
      </c>
      <c r="AG86">
        <f t="shared" si="34"/>
        <v>0.24407582938388625</v>
      </c>
      <c r="AH86">
        <f t="shared" si="35"/>
        <v>0.30851063829787234</v>
      </c>
      <c r="AI86">
        <f t="shared" si="36"/>
        <v>0.30805687203791471</v>
      </c>
      <c r="AJ86">
        <f t="shared" si="37"/>
        <v>0.32180851063829785</v>
      </c>
      <c r="AK86">
        <f t="shared" si="38"/>
        <v>0.41943127962085308</v>
      </c>
      <c r="AL86">
        <f t="shared" si="39"/>
        <v>0.25797872340425532</v>
      </c>
      <c r="AM86">
        <f t="shared" si="40"/>
        <v>0.33649289099526064</v>
      </c>
      <c r="AN86">
        <f t="shared" si="41"/>
        <v>0.42553191489361702</v>
      </c>
      <c r="AO86">
        <f t="shared" si="42"/>
        <v>0.14691943127962084</v>
      </c>
      <c r="AP86">
        <f t="shared" si="43"/>
        <v>0.23936170212765959</v>
      </c>
      <c r="AQ86">
        <f t="shared" si="44"/>
        <v>0.54028436018957349</v>
      </c>
      <c r="AR86">
        <f t="shared" si="45"/>
        <v>0.51063829787234039</v>
      </c>
      <c r="AS86" s="12">
        <f t="shared" si="46"/>
        <v>1.3959315730610348E-6</v>
      </c>
      <c r="AT86">
        <f t="shared" si="47"/>
        <v>4.9749182167698738E-6</v>
      </c>
    </row>
    <row r="87" spans="1:46" x14ac:dyDescent="0.2">
      <c r="A87" t="s">
        <v>18</v>
      </c>
      <c r="B87">
        <v>1</v>
      </c>
      <c r="C87">
        <v>1</v>
      </c>
      <c r="D87">
        <v>1</v>
      </c>
      <c r="E87">
        <v>1</v>
      </c>
      <c r="F87">
        <v>3</v>
      </c>
      <c r="G87">
        <v>4</v>
      </c>
      <c r="H87">
        <v>1</v>
      </c>
      <c r="I87">
        <v>1</v>
      </c>
      <c r="J87">
        <v>3</v>
      </c>
      <c r="K87">
        <v>2</v>
      </c>
      <c r="L87">
        <v>0</v>
      </c>
      <c r="W87">
        <f t="shared" si="24"/>
        <v>0.4099526066350711</v>
      </c>
      <c r="X87">
        <f t="shared" si="25"/>
        <v>0.5186170212765957</v>
      </c>
      <c r="Y87">
        <f t="shared" si="26"/>
        <v>0.52132701421800953</v>
      </c>
      <c r="Z87">
        <f t="shared" si="27"/>
        <v>0.49202127659574468</v>
      </c>
      <c r="AA87">
        <f t="shared" si="28"/>
        <v>0.53554502369668244</v>
      </c>
      <c r="AB87">
        <f t="shared" si="29"/>
        <v>0.56382978723404253</v>
      </c>
      <c r="AC87">
        <f t="shared" si="30"/>
        <v>0.15402843601895735</v>
      </c>
      <c r="AD87">
        <f t="shared" si="31"/>
        <v>0.19148936170212766</v>
      </c>
      <c r="AE87">
        <f t="shared" si="32"/>
        <v>0.28672985781990523</v>
      </c>
      <c r="AF87">
        <f t="shared" si="33"/>
        <v>0.23404255319148937</v>
      </c>
      <c r="AG87">
        <f t="shared" si="34"/>
        <v>0.27014218009478674</v>
      </c>
      <c r="AH87">
        <f t="shared" si="35"/>
        <v>0.2473404255319149</v>
      </c>
      <c r="AI87">
        <f t="shared" si="36"/>
        <v>0.69194312796208535</v>
      </c>
      <c r="AJ87">
        <f t="shared" si="37"/>
        <v>0.67819148936170215</v>
      </c>
      <c r="AK87">
        <f t="shared" si="38"/>
        <v>0.21800947867298578</v>
      </c>
      <c r="AL87">
        <f t="shared" si="39"/>
        <v>0.31914893617021278</v>
      </c>
      <c r="AM87">
        <f t="shared" si="40"/>
        <v>0.22748815165876776</v>
      </c>
      <c r="AN87">
        <f t="shared" si="41"/>
        <v>0.1702127659574468</v>
      </c>
      <c r="AO87">
        <f t="shared" si="42"/>
        <v>0.14691943127962084</v>
      </c>
      <c r="AP87">
        <f t="shared" si="43"/>
        <v>0.23936170212765959</v>
      </c>
      <c r="AQ87">
        <f t="shared" si="44"/>
        <v>0.54028436018957349</v>
      </c>
      <c r="AR87">
        <f t="shared" si="45"/>
        <v>0.51063829787234039</v>
      </c>
      <c r="AS87" s="12">
        <f t="shared" si="46"/>
        <v>1.9669971724602894E-6</v>
      </c>
      <c r="AT87">
        <f t="shared" si="47"/>
        <v>3.3839539471409319E-6</v>
      </c>
    </row>
    <row r="88" spans="1:46" x14ac:dyDescent="0.2">
      <c r="A88" t="s">
        <v>15</v>
      </c>
      <c r="B88">
        <v>1</v>
      </c>
      <c r="C88">
        <v>0</v>
      </c>
      <c r="D88">
        <v>1</v>
      </c>
      <c r="E88">
        <v>2</v>
      </c>
      <c r="F88">
        <v>2</v>
      </c>
      <c r="G88">
        <v>3</v>
      </c>
      <c r="H88">
        <v>1</v>
      </c>
      <c r="I88">
        <v>2</v>
      </c>
      <c r="J88">
        <v>3</v>
      </c>
      <c r="K88">
        <v>2</v>
      </c>
      <c r="L88">
        <v>0</v>
      </c>
      <c r="W88">
        <f t="shared" si="24"/>
        <v>0.4099526066350711</v>
      </c>
      <c r="X88">
        <f t="shared" si="25"/>
        <v>0.5186170212765957</v>
      </c>
      <c r="Y88">
        <f t="shared" si="26"/>
        <v>0.47867298578199052</v>
      </c>
      <c r="Z88">
        <f t="shared" si="27"/>
        <v>0.50797872340425532</v>
      </c>
      <c r="AA88">
        <f t="shared" si="28"/>
        <v>0.53554502369668244</v>
      </c>
      <c r="AB88">
        <f t="shared" si="29"/>
        <v>0.56382978723404253</v>
      </c>
      <c r="AC88">
        <f t="shared" si="30"/>
        <v>0.20616113744075829</v>
      </c>
      <c r="AD88">
        <f t="shared" si="31"/>
        <v>0.21010638297872342</v>
      </c>
      <c r="AE88">
        <f t="shared" si="32"/>
        <v>0.1895734597156398</v>
      </c>
      <c r="AF88">
        <f t="shared" si="33"/>
        <v>0.16755319148936171</v>
      </c>
      <c r="AG88">
        <f t="shared" si="34"/>
        <v>0.24407582938388625</v>
      </c>
      <c r="AH88">
        <f t="shared" si="35"/>
        <v>0.30851063829787234</v>
      </c>
      <c r="AI88">
        <f t="shared" si="36"/>
        <v>0.69194312796208535</v>
      </c>
      <c r="AJ88">
        <f t="shared" si="37"/>
        <v>0.67819148936170215</v>
      </c>
      <c r="AK88">
        <f t="shared" si="38"/>
        <v>0.41943127962085308</v>
      </c>
      <c r="AL88">
        <f t="shared" si="39"/>
        <v>0.25797872340425532</v>
      </c>
      <c r="AM88">
        <f t="shared" si="40"/>
        <v>0.22748815165876776</v>
      </c>
      <c r="AN88">
        <f t="shared" si="41"/>
        <v>0.1702127659574468</v>
      </c>
      <c r="AO88">
        <f t="shared" si="42"/>
        <v>0.14691943127962084</v>
      </c>
      <c r="AP88">
        <f t="shared" si="43"/>
        <v>0.23936170212765959</v>
      </c>
      <c r="AQ88">
        <f t="shared" si="44"/>
        <v>0.54028436018957349</v>
      </c>
      <c r="AR88">
        <f t="shared" si="45"/>
        <v>0.51063829787234039</v>
      </c>
      <c r="AS88" s="12">
        <f t="shared" si="46"/>
        <v>2.7781823589893685E-6</v>
      </c>
      <c r="AT88">
        <f t="shared" si="47"/>
        <v>2.7669676646194169E-6</v>
      </c>
    </row>
    <row r="89" spans="1:46" x14ac:dyDescent="0.2">
      <c r="A89" t="s">
        <v>15</v>
      </c>
      <c r="B89">
        <v>0</v>
      </c>
      <c r="C89">
        <v>1</v>
      </c>
      <c r="D89">
        <v>1</v>
      </c>
      <c r="E89">
        <v>2</v>
      </c>
      <c r="F89">
        <v>3</v>
      </c>
      <c r="G89">
        <v>4</v>
      </c>
      <c r="H89">
        <v>1</v>
      </c>
      <c r="I89">
        <v>2</v>
      </c>
      <c r="J89">
        <v>3</v>
      </c>
      <c r="K89">
        <v>2</v>
      </c>
      <c r="L89">
        <v>0</v>
      </c>
      <c r="W89">
        <f t="shared" si="24"/>
        <v>0.59004739336492895</v>
      </c>
      <c r="X89">
        <f t="shared" si="25"/>
        <v>0.48138297872340424</v>
      </c>
      <c r="Y89">
        <f t="shared" si="26"/>
        <v>0.52132701421800953</v>
      </c>
      <c r="Z89">
        <f t="shared" si="27"/>
        <v>0.49202127659574468</v>
      </c>
      <c r="AA89">
        <f t="shared" si="28"/>
        <v>0.53554502369668244</v>
      </c>
      <c r="AB89">
        <f t="shared" si="29"/>
        <v>0.56382978723404253</v>
      </c>
      <c r="AC89">
        <f t="shared" si="30"/>
        <v>0.20616113744075829</v>
      </c>
      <c r="AD89">
        <f t="shared" si="31"/>
        <v>0.21010638297872342</v>
      </c>
      <c r="AE89">
        <f t="shared" si="32"/>
        <v>0.28672985781990523</v>
      </c>
      <c r="AF89">
        <f t="shared" si="33"/>
        <v>0.23404255319148937</v>
      </c>
      <c r="AG89">
        <f t="shared" si="34"/>
        <v>0.27014218009478674</v>
      </c>
      <c r="AH89">
        <f t="shared" si="35"/>
        <v>0.2473404255319149</v>
      </c>
      <c r="AI89">
        <f t="shared" si="36"/>
        <v>0.69194312796208535</v>
      </c>
      <c r="AJ89">
        <f t="shared" si="37"/>
        <v>0.67819148936170215</v>
      </c>
      <c r="AK89">
        <f t="shared" si="38"/>
        <v>0.41943127962085308</v>
      </c>
      <c r="AL89">
        <f t="shared" si="39"/>
        <v>0.25797872340425532</v>
      </c>
      <c r="AM89">
        <f t="shared" si="40"/>
        <v>0.22748815165876776</v>
      </c>
      <c r="AN89">
        <f t="shared" si="41"/>
        <v>0.1702127659574468</v>
      </c>
      <c r="AO89">
        <f t="shared" si="42"/>
        <v>0.14691943127962084</v>
      </c>
      <c r="AP89">
        <f t="shared" si="43"/>
        <v>0.23936170212765959</v>
      </c>
      <c r="AQ89">
        <f t="shared" si="44"/>
        <v>0.54028436018957349</v>
      </c>
      <c r="AR89">
        <f t="shared" si="45"/>
        <v>0.51063829787234039</v>
      </c>
      <c r="AS89" s="12">
        <f t="shared" si="46"/>
        <v>7.2903489234058431E-6</v>
      </c>
      <c r="AT89">
        <f t="shared" si="47"/>
        <v>2.7858228137145737E-6</v>
      </c>
    </row>
    <row r="90" spans="1:46" x14ac:dyDescent="0.2">
      <c r="A90" t="s">
        <v>15</v>
      </c>
      <c r="B90">
        <v>0</v>
      </c>
      <c r="C90">
        <v>0</v>
      </c>
      <c r="D90">
        <v>0</v>
      </c>
      <c r="E90">
        <v>0</v>
      </c>
      <c r="F90">
        <v>0</v>
      </c>
      <c r="G90">
        <v>0</v>
      </c>
      <c r="H90">
        <v>1</v>
      </c>
      <c r="I90">
        <v>0</v>
      </c>
      <c r="J90">
        <v>0</v>
      </c>
      <c r="K90">
        <v>0</v>
      </c>
      <c r="L90">
        <v>2</v>
      </c>
      <c r="W90">
        <f t="shared" si="24"/>
        <v>0.59004739336492895</v>
      </c>
      <c r="X90">
        <f t="shared" si="25"/>
        <v>0.48138297872340424</v>
      </c>
      <c r="Y90">
        <f t="shared" si="26"/>
        <v>0.47867298578199052</v>
      </c>
      <c r="Z90">
        <f t="shared" si="27"/>
        <v>0.50797872340425532</v>
      </c>
      <c r="AA90">
        <f t="shared" si="28"/>
        <v>0.45971563981042651</v>
      </c>
      <c r="AB90">
        <f t="shared" si="29"/>
        <v>0.42819148936170215</v>
      </c>
      <c r="AC90">
        <f t="shared" si="30"/>
        <v>0.27251184834123221</v>
      </c>
      <c r="AD90">
        <f t="shared" si="31"/>
        <v>0.30319148936170215</v>
      </c>
      <c r="AE90">
        <f t="shared" si="32"/>
        <v>0.25118483412322273</v>
      </c>
      <c r="AF90">
        <f t="shared" si="33"/>
        <v>0.35106382978723405</v>
      </c>
      <c r="AG90">
        <f t="shared" si="34"/>
        <v>0.18009478672985782</v>
      </c>
      <c r="AH90">
        <f t="shared" si="35"/>
        <v>0.19414893617021275</v>
      </c>
      <c r="AI90">
        <f t="shared" si="36"/>
        <v>0.69194312796208535</v>
      </c>
      <c r="AJ90">
        <f t="shared" si="37"/>
        <v>0.67819148936170215</v>
      </c>
      <c r="AK90">
        <f t="shared" si="38"/>
        <v>0.2014218009478673</v>
      </c>
      <c r="AL90">
        <f t="shared" si="39"/>
        <v>0.3271276595744681</v>
      </c>
      <c r="AM90">
        <f t="shared" si="40"/>
        <v>0.33649289099526064</v>
      </c>
      <c r="AN90">
        <f t="shared" si="41"/>
        <v>0.42553191489361702</v>
      </c>
      <c r="AO90">
        <f t="shared" si="42"/>
        <v>0.29857819905213268</v>
      </c>
      <c r="AP90">
        <f t="shared" si="43"/>
        <v>0.30053191489361702</v>
      </c>
      <c r="AQ90">
        <f t="shared" si="44"/>
        <v>0.31753554502369669</v>
      </c>
      <c r="AR90">
        <f t="shared" si="45"/>
        <v>0.4228723404255319</v>
      </c>
      <c r="AS90" s="12">
        <f t="shared" si="46"/>
        <v>3.763480718073922E-6</v>
      </c>
      <c r="AT90">
        <f t="shared" si="47"/>
        <v>1.2232614533102813E-5</v>
      </c>
    </row>
    <row r="91" spans="1:46" x14ac:dyDescent="0.2">
      <c r="A91" t="s">
        <v>15</v>
      </c>
      <c r="B91">
        <v>1</v>
      </c>
      <c r="C91">
        <v>1</v>
      </c>
      <c r="D91">
        <v>0</v>
      </c>
      <c r="E91">
        <v>0</v>
      </c>
      <c r="F91">
        <v>0</v>
      </c>
      <c r="G91">
        <v>3</v>
      </c>
      <c r="H91">
        <v>0</v>
      </c>
      <c r="I91">
        <v>0</v>
      </c>
      <c r="J91">
        <v>0</v>
      </c>
      <c r="K91">
        <v>0</v>
      </c>
      <c r="L91">
        <v>0</v>
      </c>
      <c r="W91">
        <f t="shared" si="24"/>
        <v>0.4099526066350711</v>
      </c>
      <c r="X91">
        <f t="shared" si="25"/>
        <v>0.5186170212765957</v>
      </c>
      <c r="Y91">
        <f t="shared" si="26"/>
        <v>0.52132701421800953</v>
      </c>
      <c r="Z91">
        <f t="shared" si="27"/>
        <v>0.49202127659574468</v>
      </c>
      <c r="AA91">
        <f t="shared" si="28"/>
        <v>0.45971563981042651</v>
      </c>
      <c r="AB91">
        <f t="shared" si="29"/>
        <v>0.42819148936170215</v>
      </c>
      <c r="AC91">
        <f t="shared" si="30"/>
        <v>0.27251184834123221</v>
      </c>
      <c r="AD91">
        <f t="shared" si="31"/>
        <v>0.30319148936170215</v>
      </c>
      <c r="AE91">
        <f t="shared" si="32"/>
        <v>0.25118483412322273</v>
      </c>
      <c r="AF91">
        <f t="shared" si="33"/>
        <v>0.35106382978723405</v>
      </c>
      <c r="AG91">
        <f t="shared" si="34"/>
        <v>0.24407582938388625</v>
      </c>
      <c r="AH91">
        <f t="shared" si="35"/>
        <v>0.30851063829787234</v>
      </c>
      <c r="AI91">
        <f t="shared" si="36"/>
        <v>0.30805687203791471</v>
      </c>
      <c r="AJ91">
        <f t="shared" si="37"/>
        <v>0.32180851063829785</v>
      </c>
      <c r="AK91">
        <f t="shared" si="38"/>
        <v>0.2014218009478673</v>
      </c>
      <c r="AL91">
        <f t="shared" si="39"/>
        <v>0.3271276595744681</v>
      </c>
      <c r="AM91">
        <f t="shared" si="40"/>
        <v>0.33649289099526064</v>
      </c>
      <c r="AN91">
        <f t="shared" si="41"/>
        <v>0.42553191489361702</v>
      </c>
      <c r="AO91">
        <f t="shared" si="42"/>
        <v>0.29857819905213268</v>
      </c>
      <c r="AP91">
        <f t="shared" si="43"/>
        <v>0.30053191489361702</v>
      </c>
      <c r="AQ91">
        <f t="shared" si="44"/>
        <v>0.54028436018957349</v>
      </c>
      <c r="AR91">
        <f t="shared" si="45"/>
        <v>0.51063829787234039</v>
      </c>
      <c r="AS91" s="12">
        <f t="shared" si="46"/>
        <v>2.923626869676511E-6</v>
      </c>
      <c r="AT91">
        <f t="shared" si="47"/>
        <v>1.1622461379716389E-5</v>
      </c>
    </row>
    <row r="92" spans="1:46" x14ac:dyDescent="0.2">
      <c r="A92" t="s">
        <v>18</v>
      </c>
      <c r="B92">
        <v>1</v>
      </c>
      <c r="C92">
        <v>0</v>
      </c>
      <c r="D92">
        <v>1</v>
      </c>
      <c r="E92">
        <v>0</v>
      </c>
      <c r="F92">
        <v>0</v>
      </c>
      <c r="G92">
        <v>3</v>
      </c>
      <c r="H92">
        <v>0</v>
      </c>
      <c r="I92">
        <v>1</v>
      </c>
      <c r="J92">
        <v>3</v>
      </c>
      <c r="K92">
        <v>2</v>
      </c>
      <c r="L92">
        <v>2</v>
      </c>
      <c r="W92">
        <f t="shared" si="24"/>
        <v>0.4099526066350711</v>
      </c>
      <c r="X92">
        <f t="shared" si="25"/>
        <v>0.5186170212765957</v>
      </c>
      <c r="Y92">
        <f t="shared" si="26"/>
        <v>0.47867298578199052</v>
      </c>
      <c r="Z92">
        <f t="shared" si="27"/>
        <v>0.50797872340425532</v>
      </c>
      <c r="AA92">
        <f t="shared" si="28"/>
        <v>0.53554502369668244</v>
      </c>
      <c r="AB92">
        <f t="shared" si="29"/>
        <v>0.56382978723404253</v>
      </c>
      <c r="AC92">
        <f t="shared" si="30"/>
        <v>0.27251184834123221</v>
      </c>
      <c r="AD92">
        <f t="shared" si="31"/>
        <v>0.30319148936170215</v>
      </c>
      <c r="AE92">
        <f t="shared" si="32"/>
        <v>0.25118483412322273</v>
      </c>
      <c r="AF92">
        <f t="shared" si="33"/>
        <v>0.35106382978723405</v>
      </c>
      <c r="AG92">
        <f t="shared" si="34"/>
        <v>0.24407582938388625</v>
      </c>
      <c r="AH92">
        <f t="shared" si="35"/>
        <v>0.30851063829787234</v>
      </c>
      <c r="AI92">
        <f t="shared" si="36"/>
        <v>0.30805687203791471</v>
      </c>
      <c r="AJ92">
        <f t="shared" si="37"/>
        <v>0.32180851063829785</v>
      </c>
      <c r="AK92">
        <f t="shared" si="38"/>
        <v>0.21800947867298578</v>
      </c>
      <c r="AL92">
        <f t="shared" si="39"/>
        <v>0.31914893617021278</v>
      </c>
      <c r="AM92">
        <f t="shared" si="40"/>
        <v>0.22748815165876776</v>
      </c>
      <c r="AN92">
        <f t="shared" si="41"/>
        <v>0.1702127659574468</v>
      </c>
      <c r="AO92">
        <f t="shared" si="42"/>
        <v>0.14691943127962084</v>
      </c>
      <c r="AP92">
        <f t="shared" si="43"/>
        <v>0.23936170212765959</v>
      </c>
      <c r="AQ92">
        <f t="shared" si="44"/>
        <v>0.31753554502369669</v>
      </c>
      <c r="AR92">
        <f t="shared" si="45"/>
        <v>0.4228723404255319</v>
      </c>
      <c r="AS92" s="12">
        <f t="shared" si="46"/>
        <v>6.6175956688507111E-7</v>
      </c>
      <c r="AT92">
        <f t="shared" si="47"/>
        <v>4.066921811717445E-6</v>
      </c>
    </row>
    <row r="93" spans="1:46" x14ac:dyDescent="0.2">
      <c r="A93" t="s">
        <v>18</v>
      </c>
      <c r="B93">
        <v>1</v>
      </c>
      <c r="C93">
        <v>0</v>
      </c>
      <c r="D93">
        <v>0</v>
      </c>
      <c r="E93">
        <v>2</v>
      </c>
      <c r="F93">
        <v>3</v>
      </c>
      <c r="G93">
        <v>0</v>
      </c>
      <c r="H93">
        <v>1</v>
      </c>
      <c r="I93">
        <v>2</v>
      </c>
      <c r="J93">
        <v>1</v>
      </c>
      <c r="K93">
        <v>0</v>
      </c>
      <c r="L93">
        <v>2</v>
      </c>
      <c r="W93">
        <f t="shared" si="24"/>
        <v>0.4099526066350711</v>
      </c>
      <c r="X93">
        <f t="shared" si="25"/>
        <v>0.5186170212765957</v>
      </c>
      <c r="Y93">
        <f t="shared" si="26"/>
        <v>0.47867298578199052</v>
      </c>
      <c r="Z93">
        <f t="shared" si="27"/>
        <v>0.50797872340425532</v>
      </c>
      <c r="AA93">
        <f t="shared" si="28"/>
        <v>0.45971563981042651</v>
      </c>
      <c r="AB93">
        <f t="shared" si="29"/>
        <v>0.42819148936170215</v>
      </c>
      <c r="AC93">
        <f t="shared" si="30"/>
        <v>0.20616113744075829</v>
      </c>
      <c r="AD93">
        <f t="shared" si="31"/>
        <v>0.21010638297872342</v>
      </c>
      <c r="AE93">
        <f t="shared" si="32"/>
        <v>0.28672985781990523</v>
      </c>
      <c r="AF93">
        <f t="shared" si="33"/>
        <v>0.23404255319148937</v>
      </c>
      <c r="AG93">
        <f t="shared" si="34"/>
        <v>0.18009478672985782</v>
      </c>
      <c r="AH93">
        <f t="shared" si="35"/>
        <v>0.19414893617021275</v>
      </c>
      <c r="AI93">
        <f t="shared" si="36"/>
        <v>0.69194312796208535</v>
      </c>
      <c r="AJ93">
        <f t="shared" si="37"/>
        <v>0.67819148936170215</v>
      </c>
      <c r="AK93">
        <f t="shared" si="38"/>
        <v>0.41943127962085308</v>
      </c>
      <c r="AL93">
        <f t="shared" si="39"/>
        <v>0.25797872340425532</v>
      </c>
      <c r="AM93">
        <f t="shared" si="40"/>
        <v>0.17772511848341233</v>
      </c>
      <c r="AN93">
        <f t="shared" si="41"/>
        <v>0.15957446808510639</v>
      </c>
      <c r="AO93">
        <f t="shared" si="42"/>
        <v>0.29857819905213268</v>
      </c>
      <c r="AP93">
        <f t="shared" si="43"/>
        <v>0.30053191489361702</v>
      </c>
      <c r="AQ93">
        <f t="shared" si="44"/>
        <v>0.31753554502369669</v>
      </c>
      <c r="AR93">
        <f t="shared" si="45"/>
        <v>0.4228723404255319</v>
      </c>
      <c r="AS93" s="12">
        <f t="shared" si="46"/>
        <v>2.4835026532213092E-6</v>
      </c>
      <c r="AT93">
        <f t="shared" si="47"/>
        <v>1.8005459069053226E-6</v>
      </c>
    </row>
    <row r="94" spans="1:46" x14ac:dyDescent="0.2">
      <c r="A94" t="s">
        <v>15</v>
      </c>
      <c r="B94">
        <v>1</v>
      </c>
      <c r="C94">
        <v>0</v>
      </c>
      <c r="D94">
        <v>1</v>
      </c>
      <c r="E94">
        <v>1</v>
      </c>
      <c r="F94">
        <v>1</v>
      </c>
      <c r="G94">
        <v>1</v>
      </c>
      <c r="H94">
        <v>0</v>
      </c>
      <c r="I94">
        <v>1</v>
      </c>
      <c r="J94">
        <v>0</v>
      </c>
      <c r="K94">
        <v>2</v>
      </c>
      <c r="L94">
        <v>2</v>
      </c>
      <c r="W94">
        <f t="shared" si="24"/>
        <v>0.4099526066350711</v>
      </c>
      <c r="X94">
        <f t="shared" si="25"/>
        <v>0.5186170212765957</v>
      </c>
      <c r="Y94">
        <f t="shared" si="26"/>
        <v>0.47867298578199052</v>
      </c>
      <c r="Z94">
        <f t="shared" si="27"/>
        <v>0.50797872340425532</v>
      </c>
      <c r="AA94">
        <f t="shared" si="28"/>
        <v>0.53554502369668244</v>
      </c>
      <c r="AB94">
        <f t="shared" si="29"/>
        <v>0.56382978723404253</v>
      </c>
      <c r="AC94">
        <f t="shared" si="30"/>
        <v>0.15402843601895735</v>
      </c>
      <c r="AD94">
        <f t="shared" si="31"/>
        <v>0.19148936170212766</v>
      </c>
      <c r="AE94">
        <f t="shared" si="32"/>
        <v>0.16113744075829384</v>
      </c>
      <c r="AF94">
        <f t="shared" si="33"/>
        <v>0.21010638297872342</v>
      </c>
      <c r="AG94">
        <f t="shared" si="34"/>
        <v>0.17535545023696683</v>
      </c>
      <c r="AH94">
        <f t="shared" si="35"/>
        <v>0.14361702127659576</v>
      </c>
      <c r="AI94">
        <f t="shared" si="36"/>
        <v>0.30805687203791471</v>
      </c>
      <c r="AJ94">
        <f t="shared" si="37"/>
        <v>0.32180851063829785</v>
      </c>
      <c r="AK94">
        <f t="shared" si="38"/>
        <v>0.21800947867298578</v>
      </c>
      <c r="AL94">
        <f t="shared" si="39"/>
        <v>0.31914893617021278</v>
      </c>
      <c r="AM94">
        <f t="shared" si="40"/>
        <v>0.33649289099526064</v>
      </c>
      <c r="AN94">
        <f t="shared" si="41"/>
        <v>0.42553191489361702</v>
      </c>
      <c r="AO94">
        <f t="shared" si="42"/>
        <v>0.14691943127962084</v>
      </c>
      <c r="AP94">
        <f t="shared" si="43"/>
        <v>0.23936170212765959</v>
      </c>
      <c r="AQ94">
        <f t="shared" si="44"/>
        <v>0.31753554502369669</v>
      </c>
      <c r="AR94">
        <f t="shared" si="45"/>
        <v>0.4228723404255319</v>
      </c>
      <c r="AS94" s="12">
        <f t="shared" si="46"/>
        <v>2.5499425657122871E-7</v>
      </c>
      <c r="AT94">
        <f t="shared" si="47"/>
        <v>1.789049708050097E-6</v>
      </c>
    </row>
    <row r="95" spans="1:46" x14ac:dyDescent="0.2">
      <c r="A95" t="s">
        <v>15</v>
      </c>
      <c r="B95">
        <v>0</v>
      </c>
      <c r="C95">
        <v>1</v>
      </c>
      <c r="D95">
        <v>0</v>
      </c>
      <c r="E95">
        <v>0</v>
      </c>
      <c r="F95">
        <v>0</v>
      </c>
      <c r="G95">
        <v>0</v>
      </c>
      <c r="H95">
        <v>1</v>
      </c>
      <c r="I95">
        <v>0</v>
      </c>
      <c r="J95">
        <v>0</v>
      </c>
      <c r="K95">
        <v>2</v>
      </c>
      <c r="L95">
        <v>2</v>
      </c>
      <c r="W95">
        <f t="shared" si="24"/>
        <v>0.59004739336492895</v>
      </c>
      <c r="X95">
        <f t="shared" si="25"/>
        <v>0.48138297872340424</v>
      </c>
      <c r="Y95">
        <f t="shared" si="26"/>
        <v>0.52132701421800953</v>
      </c>
      <c r="Z95">
        <f t="shared" si="27"/>
        <v>0.49202127659574468</v>
      </c>
      <c r="AA95">
        <f t="shared" si="28"/>
        <v>0.45971563981042651</v>
      </c>
      <c r="AB95">
        <f t="shared" si="29"/>
        <v>0.42819148936170215</v>
      </c>
      <c r="AC95">
        <f t="shared" si="30"/>
        <v>0.27251184834123221</v>
      </c>
      <c r="AD95">
        <f t="shared" si="31"/>
        <v>0.30319148936170215</v>
      </c>
      <c r="AE95">
        <f t="shared" si="32"/>
        <v>0.25118483412322273</v>
      </c>
      <c r="AF95">
        <f t="shared" si="33"/>
        <v>0.35106382978723405</v>
      </c>
      <c r="AG95">
        <f t="shared" si="34"/>
        <v>0.18009478672985782</v>
      </c>
      <c r="AH95">
        <f t="shared" si="35"/>
        <v>0.19414893617021275</v>
      </c>
      <c r="AI95">
        <f t="shared" si="36"/>
        <v>0.69194312796208535</v>
      </c>
      <c r="AJ95">
        <f t="shared" si="37"/>
        <v>0.67819148936170215</v>
      </c>
      <c r="AK95">
        <f t="shared" si="38"/>
        <v>0.2014218009478673</v>
      </c>
      <c r="AL95">
        <f t="shared" si="39"/>
        <v>0.3271276595744681</v>
      </c>
      <c r="AM95">
        <f t="shared" si="40"/>
        <v>0.33649289099526064</v>
      </c>
      <c r="AN95">
        <f t="shared" si="41"/>
        <v>0.42553191489361702</v>
      </c>
      <c r="AO95">
        <f t="shared" si="42"/>
        <v>0.14691943127962084</v>
      </c>
      <c r="AP95">
        <f t="shared" si="43"/>
        <v>0.23936170212765959</v>
      </c>
      <c r="AQ95">
        <f t="shared" si="44"/>
        <v>0.31753554502369669</v>
      </c>
      <c r="AR95">
        <f t="shared" si="45"/>
        <v>0.4228723404255319</v>
      </c>
      <c r="AS95" s="12">
        <f t="shared" si="46"/>
        <v>2.0168897137564161E-6</v>
      </c>
      <c r="AT95">
        <f t="shared" si="47"/>
        <v>9.4367340951749923E-6</v>
      </c>
    </row>
    <row r="96" spans="1:46" x14ac:dyDescent="0.2">
      <c r="A96" t="s">
        <v>15</v>
      </c>
      <c r="B96">
        <v>1</v>
      </c>
      <c r="C96">
        <v>1</v>
      </c>
      <c r="D96">
        <v>0</v>
      </c>
      <c r="E96">
        <v>0</v>
      </c>
      <c r="F96">
        <v>1</v>
      </c>
      <c r="G96">
        <v>2</v>
      </c>
      <c r="H96">
        <v>0</v>
      </c>
      <c r="I96">
        <v>0</v>
      </c>
      <c r="J96">
        <v>0</v>
      </c>
      <c r="K96">
        <v>0</v>
      </c>
      <c r="L96">
        <v>2</v>
      </c>
      <c r="W96">
        <f t="shared" si="24"/>
        <v>0.4099526066350711</v>
      </c>
      <c r="X96">
        <f t="shared" si="25"/>
        <v>0.5186170212765957</v>
      </c>
      <c r="Y96">
        <f t="shared" si="26"/>
        <v>0.52132701421800953</v>
      </c>
      <c r="Z96">
        <f t="shared" si="27"/>
        <v>0.49202127659574468</v>
      </c>
      <c r="AA96">
        <f t="shared" si="28"/>
        <v>0.45971563981042651</v>
      </c>
      <c r="AB96">
        <f t="shared" si="29"/>
        <v>0.42819148936170215</v>
      </c>
      <c r="AC96">
        <f t="shared" si="30"/>
        <v>0.27251184834123221</v>
      </c>
      <c r="AD96">
        <f t="shared" si="31"/>
        <v>0.30319148936170215</v>
      </c>
      <c r="AE96">
        <f t="shared" si="32"/>
        <v>0.16113744075829384</v>
      </c>
      <c r="AF96">
        <f t="shared" si="33"/>
        <v>0.21010638297872342</v>
      </c>
      <c r="AG96">
        <f t="shared" si="34"/>
        <v>0.13033175355450238</v>
      </c>
      <c r="AH96">
        <f t="shared" si="35"/>
        <v>0.10638297872340426</v>
      </c>
      <c r="AI96">
        <f t="shared" si="36"/>
        <v>0.30805687203791471</v>
      </c>
      <c r="AJ96">
        <f t="shared" si="37"/>
        <v>0.32180851063829785</v>
      </c>
      <c r="AK96">
        <f t="shared" si="38"/>
        <v>0.2014218009478673</v>
      </c>
      <c r="AL96">
        <f t="shared" si="39"/>
        <v>0.3271276595744681</v>
      </c>
      <c r="AM96">
        <f t="shared" si="40"/>
        <v>0.33649289099526064</v>
      </c>
      <c r="AN96">
        <f t="shared" si="41"/>
        <v>0.42553191489361702</v>
      </c>
      <c r="AO96">
        <f t="shared" si="42"/>
        <v>0.29857819905213268</v>
      </c>
      <c r="AP96">
        <f t="shared" si="43"/>
        <v>0.30053191489361702</v>
      </c>
      <c r="AQ96">
        <f t="shared" si="44"/>
        <v>0.31753554502369669</v>
      </c>
      <c r="AR96">
        <f t="shared" si="45"/>
        <v>0.4228723404255319</v>
      </c>
      <c r="AS96" s="12">
        <f t="shared" si="46"/>
        <v>5.886002039152631E-7</v>
      </c>
      <c r="AT96">
        <f t="shared" si="47"/>
        <v>1.9863197899063037E-6</v>
      </c>
    </row>
    <row r="97" spans="1:46" x14ac:dyDescent="0.2">
      <c r="A97" t="s">
        <v>18</v>
      </c>
      <c r="B97">
        <v>0</v>
      </c>
      <c r="C97">
        <v>0</v>
      </c>
      <c r="D97">
        <v>0</v>
      </c>
      <c r="E97">
        <v>1</v>
      </c>
      <c r="F97">
        <v>0</v>
      </c>
      <c r="G97">
        <v>4</v>
      </c>
      <c r="H97">
        <v>1</v>
      </c>
      <c r="I97">
        <v>2</v>
      </c>
      <c r="J97">
        <v>0</v>
      </c>
      <c r="K97">
        <v>0</v>
      </c>
      <c r="L97">
        <v>0</v>
      </c>
      <c r="W97">
        <f t="shared" si="24"/>
        <v>0.59004739336492895</v>
      </c>
      <c r="X97">
        <f t="shared" si="25"/>
        <v>0.48138297872340424</v>
      </c>
      <c r="Y97">
        <f t="shared" si="26"/>
        <v>0.47867298578199052</v>
      </c>
      <c r="Z97">
        <f t="shared" si="27"/>
        <v>0.50797872340425532</v>
      </c>
      <c r="AA97">
        <f t="shared" si="28"/>
        <v>0.45971563981042651</v>
      </c>
      <c r="AB97">
        <f t="shared" si="29"/>
        <v>0.42819148936170215</v>
      </c>
      <c r="AC97">
        <f t="shared" si="30"/>
        <v>0.15402843601895735</v>
      </c>
      <c r="AD97">
        <f t="shared" si="31"/>
        <v>0.19148936170212766</v>
      </c>
      <c r="AE97">
        <f t="shared" si="32"/>
        <v>0.25118483412322273</v>
      </c>
      <c r="AF97">
        <f t="shared" si="33"/>
        <v>0.35106382978723405</v>
      </c>
      <c r="AG97">
        <f t="shared" si="34"/>
        <v>0.27014218009478674</v>
      </c>
      <c r="AH97">
        <f t="shared" si="35"/>
        <v>0.2473404255319149</v>
      </c>
      <c r="AI97">
        <f t="shared" si="36"/>
        <v>0.69194312796208535</v>
      </c>
      <c r="AJ97">
        <f t="shared" si="37"/>
        <v>0.67819148936170215</v>
      </c>
      <c r="AK97">
        <f t="shared" si="38"/>
        <v>0.41943127962085308</v>
      </c>
      <c r="AL97">
        <f t="shared" si="39"/>
        <v>0.25797872340425532</v>
      </c>
      <c r="AM97">
        <f t="shared" si="40"/>
        <v>0.33649289099526064</v>
      </c>
      <c r="AN97">
        <f t="shared" si="41"/>
        <v>0.42553191489361702</v>
      </c>
      <c r="AO97">
        <f t="shared" si="42"/>
        <v>0.29857819905213268</v>
      </c>
      <c r="AP97">
        <f t="shared" si="43"/>
        <v>0.30053191489361702</v>
      </c>
      <c r="AQ97">
        <f t="shared" si="44"/>
        <v>0.54028436018957349</v>
      </c>
      <c r="AR97">
        <f t="shared" si="45"/>
        <v>0.51063829787234039</v>
      </c>
      <c r="AS97" s="12">
        <f t="shared" si="46"/>
        <v>1.1305267943820014E-5</v>
      </c>
      <c r="AT97">
        <f t="shared" si="47"/>
        <v>9.3729813192048689E-6</v>
      </c>
    </row>
    <row r="98" spans="1:46" x14ac:dyDescent="0.2">
      <c r="A98" t="s">
        <v>15</v>
      </c>
      <c r="B98">
        <v>1</v>
      </c>
      <c r="C98">
        <v>0</v>
      </c>
      <c r="D98">
        <v>0</v>
      </c>
      <c r="E98">
        <v>0</v>
      </c>
      <c r="F98">
        <v>2</v>
      </c>
      <c r="G98">
        <v>2</v>
      </c>
      <c r="H98">
        <v>1</v>
      </c>
      <c r="I98">
        <v>0</v>
      </c>
      <c r="J98">
        <v>0</v>
      </c>
      <c r="K98">
        <v>0</v>
      </c>
      <c r="L98">
        <v>0</v>
      </c>
      <c r="W98">
        <f t="shared" si="24"/>
        <v>0.4099526066350711</v>
      </c>
      <c r="X98">
        <f t="shared" si="25"/>
        <v>0.5186170212765957</v>
      </c>
      <c r="Y98">
        <f t="shared" si="26"/>
        <v>0.47867298578199052</v>
      </c>
      <c r="Z98">
        <f t="shared" si="27"/>
        <v>0.50797872340425532</v>
      </c>
      <c r="AA98">
        <f t="shared" si="28"/>
        <v>0.45971563981042651</v>
      </c>
      <c r="AB98">
        <f t="shared" si="29"/>
        <v>0.42819148936170215</v>
      </c>
      <c r="AC98">
        <f t="shared" si="30"/>
        <v>0.27251184834123221</v>
      </c>
      <c r="AD98">
        <f t="shared" si="31"/>
        <v>0.30319148936170215</v>
      </c>
      <c r="AE98">
        <f t="shared" si="32"/>
        <v>0.1895734597156398</v>
      </c>
      <c r="AF98">
        <f t="shared" si="33"/>
        <v>0.16755319148936171</v>
      </c>
      <c r="AG98">
        <f t="shared" si="34"/>
        <v>0.13033175355450238</v>
      </c>
      <c r="AH98">
        <f t="shared" si="35"/>
        <v>0.10638297872340426</v>
      </c>
      <c r="AI98">
        <f t="shared" si="36"/>
        <v>0.69194312796208535</v>
      </c>
      <c r="AJ98">
        <f t="shared" si="37"/>
        <v>0.67819148936170215</v>
      </c>
      <c r="AK98">
        <f t="shared" si="38"/>
        <v>0.2014218009478673</v>
      </c>
      <c r="AL98">
        <f t="shared" si="39"/>
        <v>0.3271276595744681</v>
      </c>
      <c r="AM98">
        <f t="shared" si="40"/>
        <v>0.33649289099526064</v>
      </c>
      <c r="AN98">
        <f t="shared" si="41"/>
        <v>0.42553191489361702</v>
      </c>
      <c r="AO98">
        <f t="shared" si="42"/>
        <v>0.29857819905213268</v>
      </c>
      <c r="AP98">
        <f t="shared" si="43"/>
        <v>0.30053191489361702</v>
      </c>
      <c r="AQ98">
        <f t="shared" si="44"/>
        <v>0.54028436018957349</v>
      </c>
      <c r="AR98">
        <f t="shared" si="45"/>
        <v>0.51063829787234039</v>
      </c>
      <c r="AS98" s="12">
        <f t="shared" si="46"/>
        <v>2.4299633249397504E-6</v>
      </c>
      <c r="AT98">
        <f t="shared" si="47"/>
        <v>4.1618189280498171E-6</v>
      </c>
    </row>
    <row r="99" spans="1:46" x14ac:dyDescent="0.2">
      <c r="A99" t="s">
        <v>18</v>
      </c>
      <c r="B99">
        <v>0</v>
      </c>
      <c r="C99">
        <v>1</v>
      </c>
      <c r="D99">
        <v>1</v>
      </c>
      <c r="E99">
        <v>5</v>
      </c>
      <c r="F99">
        <v>0</v>
      </c>
      <c r="G99">
        <v>1</v>
      </c>
      <c r="H99">
        <v>1</v>
      </c>
      <c r="I99">
        <v>2</v>
      </c>
      <c r="J99">
        <v>2</v>
      </c>
      <c r="K99">
        <v>0</v>
      </c>
      <c r="L99">
        <v>1</v>
      </c>
      <c r="W99">
        <f t="shared" si="24"/>
        <v>0.59004739336492895</v>
      </c>
      <c r="X99">
        <f t="shared" si="25"/>
        <v>0.48138297872340424</v>
      </c>
      <c r="Y99">
        <f t="shared" si="26"/>
        <v>0.52132701421800953</v>
      </c>
      <c r="Z99">
        <f t="shared" si="27"/>
        <v>0.49202127659574468</v>
      </c>
      <c r="AA99">
        <f t="shared" si="28"/>
        <v>0.53554502369668244</v>
      </c>
      <c r="AB99">
        <f t="shared" si="29"/>
        <v>0.56382978723404253</v>
      </c>
      <c r="AC99">
        <f t="shared" si="30"/>
        <v>0.11848341232227488</v>
      </c>
      <c r="AD99">
        <f t="shared" si="31"/>
        <v>3.4574468085106384E-2</v>
      </c>
      <c r="AE99">
        <f t="shared" si="32"/>
        <v>0.25118483412322273</v>
      </c>
      <c r="AF99">
        <f t="shared" si="33"/>
        <v>0.35106382978723405</v>
      </c>
      <c r="AG99">
        <f t="shared" si="34"/>
        <v>0.17535545023696683</v>
      </c>
      <c r="AH99">
        <f t="shared" si="35"/>
        <v>0.14361702127659576</v>
      </c>
      <c r="AI99">
        <f t="shared" si="36"/>
        <v>0.69194312796208535</v>
      </c>
      <c r="AJ99">
        <f t="shared" si="37"/>
        <v>0.67819148936170215</v>
      </c>
      <c r="AK99">
        <f t="shared" si="38"/>
        <v>0.41943127962085308</v>
      </c>
      <c r="AL99">
        <f t="shared" si="39"/>
        <v>0.25797872340425532</v>
      </c>
      <c r="AM99">
        <f t="shared" si="40"/>
        <v>0.13033175355450238</v>
      </c>
      <c r="AN99">
        <f t="shared" si="41"/>
        <v>0.19680851063829788</v>
      </c>
      <c r="AO99">
        <f t="shared" si="42"/>
        <v>0.29857819905213268</v>
      </c>
      <c r="AP99">
        <f t="shared" si="43"/>
        <v>0.30053191489361702</v>
      </c>
      <c r="AQ99">
        <f t="shared" si="44"/>
        <v>0.14218009478672985</v>
      </c>
      <c r="AR99">
        <f t="shared" si="45"/>
        <v>6.6489361702127658E-2</v>
      </c>
      <c r="AS99" s="12">
        <f t="shared" si="46"/>
        <v>7.3001728809761825E-7</v>
      </c>
      <c r="AT99">
        <f t="shared" si="47"/>
        <v>7.5474158873155042E-8</v>
      </c>
    </row>
    <row r="100" spans="1:46" x14ac:dyDescent="0.2">
      <c r="A100" t="s">
        <v>15</v>
      </c>
      <c r="B100">
        <v>0</v>
      </c>
      <c r="C100">
        <v>0</v>
      </c>
      <c r="D100">
        <v>0</v>
      </c>
      <c r="E100">
        <v>2</v>
      </c>
      <c r="F100">
        <v>0</v>
      </c>
      <c r="G100">
        <v>1</v>
      </c>
      <c r="H100">
        <v>1</v>
      </c>
      <c r="I100">
        <v>2</v>
      </c>
      <c r="J100">
        <v>3</v>
      </c>
      <c r="K100">
        <v>2</v>
      </c>
      <c r="L100">
        <v>1</v>
      </c>
      <c r="W100">
        <f t="shared" si="24"/>
        <v>0.59004739336492895</v>
      </c>
      <c r="X100">
        <f t="shared" si="25"/>
        <v>0.48138297872340424</v>
      </c>
      <c r="Y100">
        <f t="shared" si="26"/>
        <v>0.47867298578199052</v>
      </c>
      <c r="Z100">
        <f t="shared" si="27"/>
        <v>0.50797872340425532</v>
      </c>
      <c r="AA100">
        <f t="shared" si="28"/>
        <v>0.45971563981042651</v>
      </c>
      <c r="AB100">
        <f t="shared" si="29"/>
        <v>0.42819148936170215</v>
      </c>
      <c r="AC100">
        <f t="shared" si="30"/>
        <v>0.20616113744075829</v>
      </c>
      <c r="AD100">
        <f t="shared" si="31"/>
        <v>0.21010638297872342</v>
      </c>
      <c r="AE100">
        <f t="shared" si="32"/>
        <v>0.25118483412322273</v>
      </c>
      <c r="AF100">
        <f t="shared" si="33"/>
        <v>0.35106382978723405</v>
      </c>
      <c r="AG100">
        <f t="shared" si="34"/>
        <v>0.17535545023696683</v>
      </c>
      <c r="AH100">
        <f t="shared" si="35"/>
        <v>0.14361702127659576</v>
      </c>
      <c r="AI100">
        <f t="shared" si="36"/>
        <v>0.69194312796208535</v>
      </c>
      <c r="AJ100">
        <f t="shared" si="37"/>
        <v>0.67819148936170215</v>
      </c>
      <c r="AK100">
        <f t="shared" si="38"/>
        <v>0.41943127962085308</v>
      </c>
      <c r="AL100">
        <f t="shared" si="39"/>
        <v>0.25797872340425532</v>
      </c>
      <c r="AM100">
        <f t="shared" si="40"/>
        <v>0.22748815165876776</v>
      </c>
      <c r="AN100">
        <f t="shared" si="41"/>
        <v>0.1702127659574468</v>
      </c>
      <c r="AO100">
        <f t="shared" si="42"/>
        <v>0.14691943127962084</v>
      </c>
      <c r="AP100">
        <f t="shared" si="43"/>
        <v>0.23936170212765959</v>
      </c>
      <c r="AQ100">
        <f t="shared" si="44"/>
        <v>0.14218009478672985</v>
      </c>
      <c r="AR100">
        <f t="shared" si="45"/>
        <v>6.6489361702127658E-2</v>
      </c>
      <c r="AS100" s="12">
        <f t="shared" si="46"/>
        <v>8.5987250184029967E-7</v>
      </c>
      <c r="AT100">
        <f t="shared" si="47"/>
        <v>2.4771140056865931E-7</v>
      </c>
    </row>
    <row r="101" spans="1:46" x14ac:dyDescent="0.2">
      <c r="A101" t="s">
        <v>18</v>
      </c>
      <c r="B101">
        <v>0</v>
      </c>
      <c r="C101">
        <v>1</v>
      </c>
      <c r="D101">
        <v>1</v>
      </c>
      <c r="E101">
        <v>2</v>
      </c>
      <c r="F101">
        <v>2</v>
      </c>
      <c r="G101">
        <v>3</v>
      </c>
      <c r="H101">
        <v>1</v>
      </c>
      <c r="I101">
        <v>4</v>
      </c>
      <c r="J101">
        <v>0</v>
      </c>
      <c r="K101">
        <v>0</v>
      </c>
      <c r="L101">
        <v>0</v>
      </c>
      <c r="W101">
        <f t="shared" si="24"/>
        <v>0.59004739336492895</v>
      </c>
      <c r="X101">
        <f t="shared" si="25"/>
        <v>0.48138297872340424</v>
      </c>
      <c r="Y101">
        <f t="shared" si="26"/>
        <v>0.52132701421800953</v>
      </c>
      <c r="Z101">
        <f t="shared" si="27"/>
        <v>0.49202127659574468</v>
      </c>
      <c r="AA101">
        <f t="shared" si="28"/>
        <v>0.53554502369668244</v>
      </c>
      <c r="AB101">
        <f t="shared" si="29"/>
        <v>0.56382978723404253</v>
      </c>
      <c r="AC101">
        <f t="shared" si="30"/>
        <v>0.20616113744075829</v>
      </c>
      <c r="AD101">
        <f t="shared" si="31"/>
        <v>0.21010638297872342</v>
      </c>
      <c r="AE101">
        <f t="shared" si="32"/>
        <v>0.1895734597156398</v>
      </c>
      <c r="AF101">
        <f t="shared" si="33"/>
        <v>0.16755319148936171</v>
      </c>
      <c r="AG101">
        <f t="shared" si="34"/>
        <v>0.24407582938388625</v>
      </c>
      <c r="AH101">
        <f t="shared" si="35"/>
        <v>0.30851063829787234</v>
      </c>
      <c r="AI101">
        <f t="shared" si="36"/>
        <v>0.69194312796208535</v>
      </c>
      <c r="AJ101">
        <f t="shared" si="37"/>
        <v>0.67819148936170215</v>
      </c>
      <c r="AK101">
        <f t="shared" si="38"/>
        <v>6.398104265402843E-2</v>
      </c>
      <c r="AL101">
        <f t="shared" si="39"/>
        <v>3.9893617021276598E-2</v>
      </c>
      <c r="AM101">
        <f t="shared" si="40"/>
        <v>0.33649289099526064</v>
      </c>
      <c r="AN101">
        <f t="shared" si="41"/>
        <v>0.42553191489361702</v>
      </c>
      <c r="AO101">
        <f t="shared" si="42"/>
        <v>0.29857819905213268</v>
      </c>
      <c r="AP101">
        <f t="shared" si="43"/>
        <v>0.30053191489361702</v>
      </c>
      <c r="AQ101">
        <f t="shared" si="44"/>
        <v>0.54028436018957349</v>
      </c>
      <c r="AR101">
        <f t="shared" si="45"/>
        <v>0.51063829787234039</v>
      </c>
      <c r="AS101" s="12">
        <f t="shared" si="46"/>
        <v>1.9969710519315671E-6</v>
      </c>
      <c r="AT101">
        <f t="shared" si="47"/>
        <v>1.207485366036041E-6</v>
      </c>
    </row>
    <row r="102" spans="1:46" x14ac:dyDescent="0.2">
      <c r="A102" t="s">
        <v>18</v>
      </c>
      <c r="B102">
        <v>1</v>
      </c>
      <c r="C102">
        <v>0</v>
      </c>
      <c r="D102">
        <v>1</v>
      </c>
      <c r="E102">
        <v>0</v>
      </c>
      <c r="F102">
        <v>0</v>
      </c>
      <c r="G102">
        <v>3</v>
      </c>
      <c r="H102">
        <v>0</v>
      </c>
      <c r="I102">
        <v>3</v>
      </c>
      <c r="J102">
        <v>4</v>
      </c>
      <c r="K102">
        <v>2</v>
      </c>
      <c r="L102">
        <v>2</v>
      </c>
      <c r="W102">
        <f t="shared" si="24"/>
        <v>0.4099526066350711</v>
      </c>
      <c r="X102">
        <f t="shared" si="25"/>
        <v>0.5186170212765957</v>
      </c>
      <c r="Y102">
        <f t="shared" si="26"/>
        <v>0.47867298578199052</v>
      </c>
      <c r="Z102">
        <f t="shared" si="27"/>
        <v>0.50797872340425532</v>
      </c>
      <c r="AA102">
        <f t="shared" si="28"/>
        <v>0.53554502369668244</v>
      </c>
      <c r="AB102">
        <f t="shared" si="29"/>
        <v>0.56382978723404253</v>
      </c>
      <c r="AC102">
        <f t="shared" si="30"/>
        <v>0.27251184834123221</v>
      </c>
      <c r="AD102">
        <f t="shared" si="31"/>
        <v>0.30319148936170215</v>
      </c>
      <c r="AE102">
        <f t="shared" si="32"/>
        <v>0.25118483412322273</v>
      </c>
      <c r="AF102">
        <f t="shared" si="33"/>
        <v>0.35106382978723405</v>
      </c>
      <c r="AG102">
        <f t="shared" si="34"/>
        <v>0.24407582938388625</v>
      </c>
      <c r="AH102">
        <f t="shared" si="35"/>
        <v>0.30851063829787234</v>
      </c>
      <c r="AI102">
        <f t="shared" si="36"/>
        <v>0.30805687203791471</v>
      </c>
      <c r="AJ102">
        <f t="shared" si="37"/>
        <v>0.32180851063829785</v>
      </c>
      <c r="AK102">
        <f t="shared" si="38"/>
        <v>9.7156398104265407E-2</v>
      </c>
      <c r="AL102">
        <f t="shared" si="39"/>
        <v>5.5851063829787231E-2</v>
      </c>
      <c r="AM102">
        <f t="shared" si="40"/>
        <v>0.12796208530805686</v>
      </c>
      <c r="AN102">
        <f t="shared" si="41"/>
        <v>4.7872340425531915E-2</v>
      </c>
      <c r="AO102">
        <f t="shared" si="42"/>
        <v>0.14691943127962084</v>
      </c>
      <c r="AP102">
        <f t="shared" si="43"/>
        <v>0.23936170212765959</v>
      </c>
      <c r="AQ102">
        <f t="shared" si="44"/>
        <v>0.31753554502369669</v>
      </c>
      <c r="AR102">
        <f t="shared" si="45"/>
        <v>0.4228723404255319</v>
      </c>
      <c r="AS102" s="12">
        <f t="shared" si="46"/>
        <v>1.6588945664442335E-7</v>
      </c>
      <c r="AT102">
        <f t="shared" si="47"/>
        <v>2.0016880792046802E-7</v>
      </c>
    </row>
    <row r="103" spans="1:46" x14ac:dyDescent="0.2">
      <c r="A103" t="s">
        <v>18</v>
      </c>
      <c r="B103">
        <v>1</v>
      </c>
      <c r="C103">
        <v>0</v>
      </c>
      <c r="D103">
        <v>1</v>
      </c>
      <c r="E103">
        <v>3</v>
      </c>
      <c r="F103">
        <v>3</v>
      </c>
      <c r="G103">
        <v>1</v>
      </c>
      <c r="H103">
        <v>0</v>
      </c>
      <c r="I103">
        <v>4</v>
      </c>
      <c r="J103">
        <v>3</v>
      </c>
      <c r="K103">
        <v>0</v>
      </c>
      <c r="L103">
        <v>0</v>
      </c>
      <c r="W103">
        <f t="shared" si="24"/>
        <v>0.4099526066350711</v>
      </c>
      <c r="X103">
        <f t="shared" si="25"/>
        <v>0.5186170212765957</v>
      </c>
      <c r="Y103">
        <f t="shared" si="26"/>
        <v>0.47867298578199052</v>
      </c>
      <c r="Z103">
        <f t="shared" si="27"/>
        <v>0.50797872340425532</v>
      </c>
      <c r="AA103">
        <f t="shared" si="28"/>
        <v>0.53554502369668244</v>
      </c>
      <c r="AB103">
        <f t="shared" si="29"/>
        <v>0.56382978723404253</v>
      </c>
      <c r="AC103">
        <f t="shared" si="30"/>
        <v>0.10900473933649289</v>
      </c>
      <c r="AD103">
        <f t="shared" si="31"/>
        <v>0.15691489361702127</v>
      </c>
      <c r="AE103">
        <f t="shared" si="32"/>
        <v>0.28672985781990523</v>
      </c>
      <c r="AF103">
        <f t="shared" si="33"/>
        <v>0.23404255319148937</v>
      </c>
      <c r="AG103">
        <f t="shared" si="34"/>
        <v>0.17535545023696683</v>
      </c>
      <c r="AH103">
        <f t="shared" si="35"/>
        <v>0.14361702127659576</v>
      </c>
      <c r="AI103">
        <f t="shared" si="36"/>
        <v>0.30805687203791471</v>
      </c>
      <c r="AJ103">
        <f t="shared" si="37"/>
        <v>0.32180851063829785</v>
      </c>
      <c r="AK103">
        <f t="shared" si="38"/>
        <v>6.398104265402843E-2</v>
      </c>
      <c r="AL103">
        <f t="shared" si="39"/>
        <v>3.9893617021276598E-2</v>
      </c>
      <c r="AM103">
        <f t="shared" si="40"/>
        <v>0.22748815165876776</v>
      </c>
      <c r="AN103">
        <f t="shared" si="41"/>
        <v>0.1702127659574468</v>
      </c>
      <c r="AO103">
        <f t="shared" si="42"/>
        <v>0.29857819905213268</v>
      </c>
      <c r="AP103">
        <f t="shared" si="43"/>
        <v>0.30053191489361702</v>
      </c>
      <c r="AQ103">
        <f t="shared" si="44"/>
        <v>0.54028436018957349</v>
      </c>
      <c r="AR103">
        <f t="shared" si="45"/>
        <v>0.51063829787234039</v>
      </c>
      <c r="AS103" s="12">
        <f t="shared" si="46"/>
        <v>2.2030231505504E-7</v>
      </c>
      <c r="AT103">
        <f t="shared" si="47"/>
        <v>1.2379626622251229E-7</v>
      </c>
    </row>
    <row r="104" spans="1:46" x14ac:dyDescent="0.2">
      <c r="A104" t="s">
        <v>15</v>
      </c>
      <c r="B104">
        <v>1</v>
      </c>
      <c r="C104">
        <v>0</v>
      </c>
      <c r="D104">
        <v>0</v>
      </c>
      <c r="E104">
        <v>0</v>
      </c>
      <c r="F104">
        <v>0</v>
      </c>
      <c r="G104">
        <v>0</v>
      </c>
      <c r="H104">
        <v>0</v>
      </c>
      <c r="I104">
        <v>0</v>
      </c>
      <c r="J104">
        <v>0</v>
      </c>
      <c r="K104">
        <v>0</v>
      </c>
      <c r="L104">
        <v>2</v>
      </c>
      <c r="W104">
        <f t="shared" si="24"/>
        <v>0.4099526066350711</v>
      </c>
      <c r="X104">
        <f t="shared" si="25"/>
        <v>0.5186170212765957</v>
      </c>
      <c r="Y104">
        <f t="shared" si="26"/>
        <v>0.47867298578199052</v>
      </c>
      <c r="Z104">
        <f t="shared" si="27"/>
        <v>0.50797872340425532</v>
      </c>
      <c r="AA104">
        <f t="shared" si="28"/>
        <v>0.45971563981042651</v>
      </c>
      <c r="AB104">
        <f t="shared" si="29"/>
        <v>0.42819148936170215</v>
      </c>
      <c r="AC104">
        <f t="shared" si="30"/>
        <v>0.27251184834123221</v>
      </c>
      <c r="AD104">
        <f t="shared" si="31"/>
        <v>0.30319148936170215</v>
      </c>
      <c r="AE104">
        <f t="shared" si="32"/>
        <v>0.25118483412322273</v>
      </c>
      <c r="AF104">
        <f t="shared" si="33"/>
        <v>0.35106382978723405</v>
      </c>
      <c r="AG104">
        <f t="shared" si="34"/>
        <v>0.18009478672985782</v>
      </c>
      <c r="AH104">
        <f t="shared" si="35"/>
        <v>0.19414893617021275</v>
      </c>
      <c r="AI104">
        <f t="shared" si="36"/>
        <v>0.30805687203791471</v>
      </c>
      <c r="AJ104">
        <f t="shared" si="37"/>
        <v>0.32180851063829785</v>
      </c>
      <c r="AK104">
        <f t="shared" si="38"/>
        <v>0.2014218009478673</v>
      </c>
      <c r="AL104">
        <f t="shared" si="39"/>
        <v>0.3271276595744681</v>
      </c>
      <c r="AM104">
        <f t="shared" si="40"/>
        <v>0.33649289099526064</v>
      </c>
      <c r="AN104">
        <f t="shared" si="41"/>
        <v>0.42553191489361702</v>
      </c>
      <c r="AO104">
        <f t="shared" si="42"/>
        <v>0.29857819905213268</v>
      </c>
      <c r="AP104">
        <f t="shared" si="43"/>
        <v>0.30053191489361702</v>
      </c>
      <c r="AQ104">
        <f t="shared" si="44"/>
        <v>0.31753554502369669</v>
      </c>
      <c r="AR104">
        <f t="shared" si="45"/>
        <v>0.4228723404255319</v>
      </c>
      <c r="AS104" s="12">
        <f t="shared" si="46"/>
        <v>1.1641178597882282E-6</v>
      </c>
      <c r="AT104">
        <f t="shared" si="47"/>
        <v>6.2534620281347827E-6</v>
      </c>
    </row>
    <row r="105" spans="1:46" x14ac:dyDescent="0.2">
      <c r="A105" t="s">
        <v>18</v>
      </c>
      <c r="B105">
        <v>0</v>
      </c>
      <c r="C105">
        <v>1</v>
      </c>
      <c r="D105">
        <v>1</v>
      </c>
      <c r="E105">
        <v>5</v>
      </c>
      <c r="F105">
        <v>0</v>
      </c>
      <c r="G105">
        <v>3</v>
      </c>
      <c r="H105">
        <v>1</v>
      </c>
      <c r="I105">
        <v>4</v>
      </c>
      <c r="J105">
        <v>1</v>
      </c>
      <c r="K105">
        <v>2</v>
      </c>
      <c r="L105">
        <v>0</v>
      </c>
      <c r="W105">
        <f t="shared" si="24"/>
        <v>0.59004739336492895</v>
      </c>
      <c r="X105">
        <f t="shared" si="25"/>
        <v>0.48138297872340424</v>
      </c>
      <c r="Y105">
        <f t="shared" si="26"/>
        <v>0.52132701421800953</v>
      </c>
      <c r="Z105">
        <f t="shared" si="27"/>
        <v>0.49202127659574468</v>
      </c>
      <c r="AA105">
        <f t="shared" si="28"/>
        <v>0.53554502369668244</v>
      </c>
      <c r="AB105">
        <f t="shared" si="29"/>
        <v>0.56382978723404253</v>
      </c>
      <c r="AC105">
        <f t="shared" si="30"/>
        <v>0.11848341232227488</v>
      </c>
      <c r="AD105">
        <f t="shared" si="31"/>
        <v>3.4574468085106384E-2</v>
      </c>
      <c r="AE105">
        <f t="shared" si="32"/>
        <v>0.25118483412322273</v>
      </c>
      <c r="AF105">
        <f t="shared" si="33"/>
        <v>0.35106382978723405</v>
      </c>
      <c r="AG105">
        <f t="shared" si="34"/>
        <v>0.24407582938388625</v>
      </c>
      <c r="AH105">
        <f t="shared" si="35"/>
        <v>0.30851063829787234</v>
      </c>
      <c r="AI105">
        <f t="shared" si="36"/>
        <v>0.69194312796208535</v>
      </c>
      <c r="AJ105">
        <f t="shared" si="37"/>
        <v>0.67819148936170215</v>
      </c>
      <c r="AK105">
        <f t="shared" si="38"/>
        <v>6.398104265402843E-2</v>
      </c>
      <c r="AL105">
        <f t="shared" si="39"/>
        <v>3.9893617021276598E-2</v>
      </c>
      <c r="AM105">
        <f t="shared" si="40"/>
        <v>0.17772511848341233</v>
      </c>
      <c r="AN105">
        <f t="shared" si="41"/>
        <v>0.15957446808510639</v>
      </c>
      <c r="AO105">
        <f t="shared" si="42"/>
        <v>0.14691943127962084</v>
      </c>
      <c r="AP105">
        <f t="shared" si="43"/>
        <v>0.23936170212765959</v>
      </c>
      <c r="AQ105">
        <f t="shared" si="44"/>
        <v>0.54028436018957349</v>
      </c>
      <c r="AR105">
        <f t="shared" si="45"/>
        <v>0.51063829787234039</v>
      </c>
      <c r="AS105" s="12">
        <f t="shared" si="46"/>
        <v>3.9521412940328324E-7</v>
      </c>
      <c r="AT105">
        <f t="shared" si="47"/>
        <v>1.2434457793278693E-7</v>
      </c>
    </row>
    <row r="106" spans="1:46" x14ac:dyDescent="0.2">
      <c r="A106" t="s">
        <v>18</v>
      </c>
      <c r="B106">
        <v>1</v>
      </c>
      <c r="C106">
        <v>1</v>
      </c>
      <c r="D106">
        <v>0</v>
      </c>
      <c r="E106">
        <v>0</v>
      </c>
      <c r="F106">
        <v>3</v>
      </c>
      <c r="G106">
        <v>0</v>
      </c>
      <c r="H106">
        <v>1</v>
      </c>
      <c r="I106">
        <v>1</v>
      </c>
      <c r="J106">
        <v>2</v>
      </c>
      <c r="K106">
        <v>0</v>
      </c>
      <c r="L106">
        <v>2</v>
      </c>
      <c r="W106">
        <f t="shared" si="24"/>
        <v>0.4099526066350711</v>
      </c>
      <c r="X106">
        <f t="shared" si="25"/>
        <v>0.5186170212765957</v>
      </c>
      <c r="Y106">
        <f t="shared" si="26"/>
        <v>0.52132701421800953</v>
      </c>
      <c r="Z106">
        <f t="shared" si="27"/>
        <v>0.49202127659574468</v>
      </c>
      <c r="AA106">
        <f t="shared" si="28"/>
        <v>0.45971563981042651</v>
      </c>
      <c r="AB106">
        <f t="shared" si="29"/>
        <v>0.42819148936170215</v>
      </c>
      <c r="AC106">
        <f t="shared" si="30"/>
        <v>0.27251184834123221</v>
      </c>
      <c r="AD106">
        <f t="shared" si="31"/>
        <v>0.30319148936170215</v>
      </c>
      <c r="AE106">
        <f t="shared" si="32"/>
        <v>0.28672985781990523</v>
      </c>
      <c r="AF106">
        <f t="shared" si="33"/>
        <v>0.23404255319148937</v>
      </c>
      <c r="AG106">
        <f t="shared" si="34"/>
        <v>0.18009478672985782</v>
      </c>
      <c r="AH106">
        <f t="shared" si="35"/>
        <v>0.19414893617021275</v>
      </c>
      <c r="AI106">
        <f t="shared" si="36"/>
        <v>0.69194312796208535</v>
      </c>
      <c r="AJ106">
        <f t="shared" si="37"/>
        <v>0.67819148936170215</v>
      </c>
      <c r="AK106">
        <f t="shared" si="38"/>
        <v>0.21800947867298578</v>
      </c>
      <c r="AL106">
        <f t="shared" si="39"/>
        <v>0.31914893617021278</v>
      </c>
      <c r="AM106">
        <f t="shared" si="40"/>
        <v>0.13033175355450238</v>
      </c>
      <c r="AN106">
        <f t="shared" si="41"/>
        <v>0.19680851063829788</v>
      </c>
      <c r="AO106">
        <f t="shared" si="42"/>
        <v>0.29857819905213268</v>
      </c>
      <c r="AP106">
        <f t="shared" si="43"/>
        <v>0.30053191489361702</v>
      </c>
      <c r="AQ106">
        <f t="shared" si="44"/>
        <v>0.31753554502369669</v>
      </c>
      <c r="AR106">
        <f t="shared" si="45"/>
        <v>0.4228723404255319</v>
      </c>
      <c r="AS106" s="12">
        <f t="shared" si="46"/>
        <v>1.3627949466526399E-6</v>
      </c>
      <c r="AT106">
        <f t="shared" si="47"/>
        <v>3.8398150015350306E-6</v>
      </c>
    </row>
    <row r="107" spans="1:46" x14ac:dyDescent="0.2">
      <c r="A107" t="s">
        <v>18</v>
      </c>
      <c r="B107">
        <v>0</v>
      </c>
      <c r="C107">
        <v>1</v>
      </c>
      <c r="D107">
        <v>0</v>
      </c>
      <c r="E107">
        <v>1</v>
      </c>
      <c r="F107">
        <v>0</v>
      </c>
      <c r="G107">
        <v>0</v>
      </c>
      <c r="H107">
        <v>1</v>
      </c>
      <c r="I107">
        <v>1</v>
      </c>
      <c r="J107">
        <v>2</v>
      </c>
      <c r="K107">
        <v>0</v>
      </c>
      <c r="L107">
        <v>0</v>
      </c>
      <c r="W107">
        <f t="shared" si="24"/>
        <v>0.59004739336492895</v>
      </c>
      <c r="X107">
        <f t="shared" si="25"/>
        <v>0.48138297872340424</v>
      </c>
      <c r="Y107">
        <f t="shared" si="26"/>
        <v>0.52132701421800953</v>
      </c>
      <c r="Z107">
        <f t="shared" si="27"/>
        <v>0.49202127659574468</v>
      </c>
      <c r="AA107">
        <f t="shared" si="28"/>
        <v>0.45971563981042651</v>
      </c>
      <c r="AB107">
        <f t="shared" si="29"/>
        <v>0.42819148936170215</v>
      </c>
      <c r="AC107">
        <f t="shared" si="30"/>
        <v>0.15402843601895735</v>
      </c>
      <c r="AD107">
        <f t="shared" si="31"/>
        <v>0.19148936170212766</v>
      </c>
      <c r="AE107">
        <f t="shared" si="32"/>
        <v>0.25118483412322273</v>
      </c>
      <c r="AF107">
        <f t="shared" si="33"/>
        <v>0.35106382978723405</v>
      </c>
      <c r="AG107">
        <f t="shared" si="34"/>
        <v>0.18009478672985782</v>
      </c>
      <c r="AH107">
        <f t="shared" si="35"/>
        <v>0.19414893617021275</v>
      </c>
      <c r="AI107">
        <f t="shared" si="36"/>
        <v>0.69194312796208535</v>
      </c>
      <c r="AJ107">
        <f t="shared" si="37"/>
        <v>0.67819148936170215</v>
      </c>
      <c r="AK107">
        <f t="shared" si="38"/>
        <v>0.21800947867298578</v>
      </c>
      <c r="AL107">
        <f t="shared" si="39"/>
        <v>0.31914893617021278</v>
      </c>
      <c r="AM107">
        <f t="shared" si="40"/>
        <v>0.13033175355450238</v>
      </c>
      <c r="AN107">
        <f t="shared" si="41"/>
        <v>0.19680851063829788</v>
      </c>
      <c r="AO107">
        <f t="shared" si="42"/>
        <v>0.29857819905213268</v>
      </c>
      <c r="AP107">
        <f t="shared" si="43"/>
        <v>0.30053191489361702</v>
      </c>
      <c r="AQ107">
        <f t="shared" si="44"/>
        <v>0.54028436018957349</v>
      </c>
      <c r="AR107">
        <f t="shared" si="45"/>
        <v>0.51063829787234039</v>
      </c>
      <c r="AS107" s="12">
        <f t="shared" si="46"/>
        <v>1.6525317729393476E-6</v>
      </c>
      <c r="AT107">
        <f t="shared" si="47"/>
        <v>4.0773432414130433E-6</v>
      </c>
    </row>
    <row r="108" spans="1:46" x14ac:dyDescent="0.2">
      <c r="A108" t="s">
        <v>18</v>
      </c>
      <c r="B108">
        <v>0</v>
      </c>
      <c r="C108">
        <v>1</v>
      </c>
      <c r="D108">
        <v>1</v>
      </c>
      <c r="E108">
        <v>2</v>
      </c>
      <c r="F108">
        <v>0</v>
      </c>
      <c r="G108">
        <v>3</v>
      </c>
      <c r="H108">
        <v>1</v>
      </c>
      <c r="I108">
        <v>1</v>
      </c>
      <c r="J108">
        <v>2</v>
      </c>
      <c r="K108">
        <v>2</v>
      </c>
      <c r="L108">
        <v>2</v>
      </c>
      <c r="W108">
        <f t="shared" si="24"/>
        <v>0.59004739336492895</v>
      </c>
      <c r="X108">
        <f t="shared" si="25"/>
        <v>0.48138297872340424</v>
      </c>
      <c r="Y108">
        <f t="shared" si="26"/>
        <v>0.52132701421800953</v>
      </c>
      <c r="Z108">
        <f t="shared" si="27"/>
        <v>0.49202127659574468</v>
      </c>
      <c r="AA108">
        <f t="shared" si="28"/>
        <v>0.53554502369668244</v>
      </c>
      <c r="AB108">
        <f t="shared" si="29"/>
        <v>0.56382978723404253</v>
      </c>
      <c r="AC108">
        <f t="shared" si="30"/>
        <v>0.20616113744075829</v>
      </c>
      <c r="AD108">
        <f t="shared" si="31"/>
        <v>0.21010638297872342</v>
      </c>
      <c r="AE108">
        <f t="shared" si="32"/>
        <v>0.25118483412322273</v>
      </c>
      <c r="AF108">
        <f t="shared" si="33"/>
        <v>0.35106382978723405</v>
      </c>
      <c r="AG108">
        <f t="shared" si="34"/>
        <v>0.24407582938388625</v>
      </c>
      <c r="AH108">
        <f t="shared" si="35"/>
        <v>0.30851063829787234</v>
      </c>
      <c r="AI108">
        <f t="shared" si="36"/>
        <v>0.69194312796208535</v>
      </c>
      <c r="AJ108">
        <f t="shared" si="37"/>
        <v>0.67819148936170215</v>
      </c>
      <c r="AK108">
        <f t="shared" si="38"/>
        <v>0.21800947867298578</v>
      </c>
      <c r="AL108">
        <f t="shared" si="39"/>
        <v>0.31914893617021278</v>
      </c>
      <c r="AM108">
        <f t="shared" si="40"/>
        <v>0.13033175355450238</v>
      </c>
      <c r="AN108">
        <f t="shared" si="41"/>
        <v>0.19680851063829788</v>
      </c>
      <c r="AO108">
        <f t="shared" si="42"/>
        <v>0.14691943127962084</v>
      </c>
      <c r="AP108">
        <f t="shared" si="43"/>
        <v>0.23936170212765959</v>
      </c>
      <c r="AQ108">
        <f t="shared" si="44"/>
        <v>0.31753554502369669</v>
      </c>
      <c r="AR108">
        <f t="shared" si="45"/>
        <v>0.4228723404255319</v>
      </c>
      <c r="AS108" s="12">
        <f t="shared" si="46"/>
        <v>1.0098971618866104E-6</v>
      </c>
      <c r="AT108">
        <f t="shared" si="47"/>
        <v>6.1741466887081473E-6</v>
      </c>
    </row>
    <row r="109" spans="1:46" x14ac:dyDescent="0.2">
      <c r="A109" t="s">
        <v>15</v>
      </c>
      <c r="B109">
        <v>0</v>
      </c>
      <c r="C109">
        <v>1</v>
      </c>
      <c r="D109">
        <v>1</v>
      </c>
      <c r="E109">
        <v>4</v>
      </c>
      <c r="F109">
        <v>2</v>
      </c>
      <c r="G109">
        <v>1</v>
      </c>
      <c r="H109">
        <v>1</v>
      </c>
      <c r="I109">
        <v>3</v>
      </c>
      <c r="J109">
        <v>3</v>
      </c>
      <c r="K109">
        <v>0</v>
      </c>
      <c r="L109">
        <v>0</v>
      </c>
      <c r="W109">
        <f t="shared" si="24"/>
        <v>0.59004739336492895</v>
      </c>
      <c r="X109">
        <f t="shared" si="25"/>
        <v>0.48138297872340424</v>
      </c>
      <c r="Y109">
        <f t="shared" si="26"/>
        <v>0.52132701421800953</v>
      </c>
      <c r="Z109">
        <f t="shared" si="27"/>
        <v>0.49202127659574468</v>
      </c>
      <c r="AA109">
        <f t="shared" si="28"/>
        <v>0.53554502369668244</v>
      </c>
      <c r="AB109">
        <f t="shared" si="29"/>
        <v>0.56382978723404253</v>
      </c>
      <c r="AC109">
        <f t="shared" si="30"/>
        <v>0.13981042654028436</v>
      </c>
      <c r="AD109">
        <f t="shared" si="31"/>
        <v>0.10372340425531915</v>
      </c>
      <c r="AE109">
        <f t="shared" si="32"/>
        <v>0.1895734597156398</v>
      </c>
      <c r="AF109">
        <f t="shared" si="33"/>
        <v>0.16755319148936171</v>
      </c>
      <c r="AG109">
        <f t="shared" si="34"/>
        <v>0.17535545023696683</v>
      </c>
      <c r="AH109">
        <f t="shared" si="35"/>
        <v>0.14361702127659576</v>
      </c>
      <c r="AI109">
        <f t="shared" si="36"/>
        <v>0.69194312796208535</v>
      </c>
      <c r="AJ109">
        <f t="shared" si="37"/>
        <v>0.67819148936170215</v>
      </c>
      <c r="AK109">
        <f t="shared" si="38"/>
        <v>9.7156398104265407E-2</v>
      </c>
      <c r="AL109">
        <f t="shared" si="39"/>
        <v>5.5851063829787231E-2</v>
      </c>
      <c r="AM109">
        <f t="shared" si="40"/>
        <v>0.22748815165876776</v>
      </c>
      <c r="AN109">
        <f t="shared" si="41"/>
        <v>0.1702127659574468</v>
      </c>
      <c r="AO109">
        <f t="shared" si="42"/>
        <v>0.29857819905213268</v>
      </c>
      <c r="AP109">
        <f t="shared" si="43"/>
        <v>0.30053191489361702</v>
      </c>
      <c r="AQ109">
        <f t="shared" si="44"/>
        <v>0.54028436018957349</v>
      </c>
      <c r="AR109">
        <f t="shared" si="45"/>
        <v>0.51063829787234039</v>
      </c>
      <c r="AS109" s="12">
        <f t="shared" si="46"/>
        <v>9.9885398052541603E-7</v>
      </c>
      <c r="AT109">
        <f t="shared" si="47"/>
        <v>1.5539720005328076E-7</v>
      </c>
    </row>
    <row r="110" spans="1:46" x14ac:dyDescent="0.2">
      <c r="A110" t="s">
        <v>15</v>
      </c>
      <c r="B110">
        <v>0</v>
      </c>
      <c r="C110">
        <v>1</v>
      </c>
      <c r="D110">
        <v>0</v>
      </c>
      <c r="E110">
        <v>0</v>
      </c>
      <c r="F110">
        <v>0</v>
      </c>
      <c r="G110">
        <v>3</v>
      </c>
      <c r="H110">
        <v>1</v>
      </c>
      <c r="I110">
        <v>0</v>
      </c>
      <c r="J110">
        <v>0</v>
      </c>
      <c r="K110">
        <v>0</v>
      </c>
      <c r="L110">
        <v>0</v>
      </c>
      <c r="W110">
        <f t="shared" si="24"/>
        <v>0.59004739336492895</v>
      </c>
      <c r="X110">
        <f t="shared" si="25"/>
        <v>0.48138297872340424</v>
      </c>
      <c r="Y110">
        <f t="shared" si="26"/>
        <v>0.52132701421800953</v>
      </c>
      <c r="Z110">
        <f t="shared" si="27"/>
        <v>0.49202127659574468</v>
      </c>
      <c r="AA110">
        <f t="shared" si="28"/>
        <v>0.45971563981042651</v>
      </c>
      <c r="AB110">
        <f t="shared" si="29"/>
        <v>0.42819148936170215</v>
      </c>
      <c r="AC110">
        <f t="shared" si="30"/>
        <v>0.27251184834123221</v>
      </c>
      <c r="AD110">
        <f t="shared" si="31"/>
        <v>0.30319148936170215</v>
      </c>
      <c r="AE110">
        <f t="shared" si="32"/>
        <v>0.25118483412322273</v>
      </c>
      <c r="AF110">
        <f t="shared" si="33"/>
        <v>0.35106382978723405</v>
      </c>
      <c r="AG110">
        <f t="shared" si="34"/>
        <v>0.24407582938388625</v>
      </c>
      <c r="AH110">
        <f t="shared" si="35"/>
        <v>0.30851063829787234</v>
      </c>
      <c r="AI110">
        <f t="shared" si="36"/>
        <v>0.69194312796208535</v>
      </c>
      <c r="AJ110">
        <f t="shared" si="37"/>
        <v>0.67819148936170215</v>
      </c>
      <c r="AK110">
        <f t="shared" si="38"/>
        <v>0.2014218009478673</v>
      </c>
      <c r="AL110">
        <f t="shared" si="39"/>
        <v>0.3271276595744681</v>
      </c>
      <c r="AM110">
        <f t="shared" si="40"/>
        <v>0.33649289099526064</v>
      </c>
      <c r="AN110">
        <f t="shared" si="41"/>
        <v>0.42553191489361702</v>
      </c>
      <c r="AO110">
        <f t="shared" si="42"/>
        <v>0.29857819905213268</v>
      </c>
      <c r="AP110">
        <f t="shared" si="43"/>
        <v>0.30053191489361702</v>
      </c>
      <c r="AQ110">
        <f t="shared" si="44"/>
        <v>0.54028436018957349</v>
      </c>
      <c r="AR110">
        <f t="shared" si="45"/>
        <v>0.51063829787234039</v>
      </c>
      <c r="AS110" s="12">
        <f t="shared" si="46"/>
        <v>9.4518035767203068E-6</v>
      </c>
      <c r="AT110">
        <f t="shared" si="47"/>
        <v>2.2735100868014826E-5</v>
      </c>
    </row>
    <row r="111" spans="1:46" x14ac:dyDescent="0.2">
      <c r="A111" t="s">
        <v>15</v>
      </c>
      <c r="B111">
        <v>1</v>
      </c>
      <c r="C111">
        <v>1</v>
      </c>
      <c r="D111">
        <v>0</v>
      </c>
      <c r="E111">
        <v>2</v>
      </c>
      <c r="F111">
        <v>0</v>
      </c>
      <c r="G111">
        <v>1</v>
      </c>
      <c r="H111">
        <v>1</v>
      </c>
      <c r="I111">
        <v>2</v>
      </c>
      <c r="J111">
        <v>3</v>
      </c>
      <c r="K111">
        <v>2</v>
      </c>
      <c r="L111">
        <v>1</v>
      </c>
      <c r="W111">
        <f t="shared" si="24"/>
        <v>0.4099526066350711</v>
      </c>
      <c r="X111">
        <f t="shared" si="25"/>
        <v>0.5186170212765957</v>
      </c>
      <c r="Y111">
        <f t="shared" si="26"/>
        <v>0.52132701421800953</v>
      </c>
      <c r="Z111">
        <f t="shared" si="27"/>
        <v>0.49202127659574468</v>
      </c>
      <c r="AA111">
        <f t="shared" si="28"/>
        <v>0.45971563981042651</v>
      </c>
      <c r="AB111">
        <f t="shared" si="29"/>
        <v>0.42819148936170215</v>
      </c>
      <c r="AC111">
        <f t="shared" si="30"/>
        <v>0.20616113744075829</v>
      </c>
      <c r="AD111">
        <f t="shared" si="31"/>
        <v>0.21010638297872342</v>
      </c>
      <c r="AE111">
        <f t="shared" si="32"/>
        <v>0.25118483412322273</v>
      </c>
      <c r="AF111">
        <f t="shared" si="33"/>
        <v>0.35106382978723405</v>
      </c>
      <c r="AG111">
        <f t="shared" si="34"/>
        <v>0.17535545023696683</v>
      </c>
      <c r="AH111">
        <f t="shared" si="35"/>
        <v>0.14361702127659576</v>
      </c>
      <c r="AI111">
        <f t="shared" si="36"/>
        <v>0.69194312796208535</v>
      </c>
      <c r="AJ111">
        <f t="shared" si="37"/>
        <v>0.67819148936170215</v>
      </c>
      <c r="AK111">
        <f t="shared" si="38"/>
        <v>0.41943127962085308</v>
      </c>
      <c r="AL111">
        <f t="shared" si="39"/>
        <v>0.25797872340425532</v>
      </c>
      <c r="AM111">
        <f t="shared" si="40"/>
        <v>0.22748815165876776</v>
      </c>
      <c r="AN111">
        <f t="shared" si="41"/>
        <v>0.1702127659574468</v>
      </c>
      <c r="AO111">
        <f t="shared" si="42"/>
        <v>0.14691943127962084</v>
      </c>
      <c r="AP111">
        <f t="shared" si="43"/>
        <v>0.23936170212765959</v>
      </c>
      <c r="AQ111">
        <f t="shared" si="44"/>
        <v>0.14218009478672985</v>
      </c>
      <c r="AR111">
        <f t="shared" si="45"/>
        <v>6.6489361702127658E-2</v>
      </c>
      <c r="AS111" s="12">
        <f t="shared" si="46"/>
        <v>6.5065703248721257E-7</v>
      </c>
      <c r="AT111">
        <f t="shared" si="47"/>
        <v>2.5848800368847832E-7</v>
      </c>
    </row>
    <row r="112" spans="1:46" x14ac:dyDescent="0.2">
      <c r="A112" t="s">
        <v>18</v>
      </c>
      <c r="B112">
        <v>1</v>
      </c>
      <c r="C112">
        <v>0</v>
      </c>
      <c r="D112">
        <v>0</v>
      </c>
      <c r="E112">
        <v>2</v>
      </c>
      <c r="F112">
        <v>3</v>
      </c>
      <c r="G112">
        <v>0</v>
      </c>
      <c r="H112">
        <v>1</v>
      </c>
      <c r="I112">
        <v>2</v>
      </c>
      <c r="J112">
        <v>0</v>
      </c>
      <c r="K112">
        <v>0</v>
      </c>
      <c r="L112">
        <v>0</v>
      </c>
      <c r="W112">
        <f t="shared" si="24"/>
        <v>0.4099526066350711</v>
      </c>
      <c r="X112">
        <f t="shared" si="25"/>
        <v>0.5186170212765957</v>
      </c>
      <c r="Y112">
        <f t="shared" si="26"/>
        <v>0.47867298578199052</v>
      </c>
      <c r="Z112">
        <f t="shared" si="27"/>
        <v>0.50797872340425532</v>
      </c>
      <c r="AA112">
        <f t="shared" si="28"/>
        <v>0.45971563981042651</v>
      </c>
      <c r="AB112">
        <f t="shared" si="29"/>
        <v>0.42819148936170215</v>
      </c>
      <c r="AC112">
        <f t="shared" si="30"/>
        <v>0.20616113744075829</v>
      </c>
      <c r="AD112">
        <f t="shared" si="31"/>
        <v>0.21010638297872342</v>
      </c>
      <c r="AE112">
        <f t="shared" si="32"/>
        <v>0.28672985781990523</v>
      </c>
      <c r="AF112">
        <f t="shared" si="33"/>
        <v>0.23404255319148937</v>
      </c>
      <c r="AG112">
        <f t="shared" si="34"/>
        <v>0.18009478672985782</v>
      </c>
      <c r="AH112">
        <f t="shared" si="35"/>
        <v>0.19414893617021275</v>
      </c>
      <c r="AI112">
        <f t="shared" si="36"/>
        <v>0.69194312796208535</v>
      </c>
      <c r="AJ112">
        <f t="shared" si="37"/>
        <v>0.67819148936170215</v>
      </c>
      <c r="AK112">
        <f t="shared" si="38"/>
        <v>0.41943127962085308</v>
      </c>
      <c r="AL112">
        <f t="shared" si="39"/>
        <v>0.25797872340425532</v>
      </c>
      <c r="AM112">
        <f t="shared" si="40"/>
        <v>0.33649289099526064</v>
      </c>
      <c r="AN112">
        <f t="shared" si="41"/>
        <v>0.42553191489361702</v>
      </c>
      <c r="AO112">
        <f t="shared" si="42"/>
        <v>0.29857819905213268</v>
      </c>
      <c r="AP112">
        <f t="shared" si="43"/>
        <v>0.30053191489361702</v>
      </c>
      <c r="AQ112">
        <f t="shared" si="44"/>
        <v>0.54028436018957349</v>
      </c>
      <c r="AR112">
        <f t="shared" si="45"/>
        <v>0.51063829787234039</v>
      </c>
      <c r="AS112" s="12">
        <f t="shared" si="46"/>
        <v>8.000585263750559E-6</v>
      </c>
      <c r="AT112">
        <f t="shared" si="47"/>
        <v>5.7979843039970126E-6</v>
      </c>
    </row>
    <row r="113" spans="1:46" x14ac:dyDescent="0.2">
      <c r="A113" t="s">
        <v>18</v>
      </c>
      <c r="B113">
        <v>0</v>
      </c>
      <c r="C113">
        <v>1</v>
      </c>
      <c r="D113">
        <v>0</v>
      </c>
      <c r="E113">
        <v>2</v>
      </c>
      <c r="F113">
        <v>3</v>
      </c>
      <c r="G113">
        <v>2</v>
      </c>
      <c r="H113">
        <v>1</v>
      </c>
      <c r="I113">
        <v>1</v>
      </c>
      <c r="J113">
        <v>2</v>
      </c>
      <c r="K113">
        <v>0</v>
      </c>
      <c r="L113">
        <v>0</v>
      </c>
      <c r="W113">
        <f t="shared" si="24"/>
        <v>0.59004739336492895</v>
      </c>
      <c r="X113">
        <f t="shared" si="25"/>
        <v>0.48138297872340424</v>
      </c>
      <c r="Y113">
        <f t="shared" si="26"/>
        <v>0.52132701421800953</v>
      </c>
      <c r="Z113">
        <f t="shared" si="27"/>
        <v>0.49202127659574468</v>
      </c>
      <c r="AA113">
        <f t="shared" si="28"/>
        <v>0.45971563981042651</v>
      </c>
      <c r="AB113">
        <f t="shared" si="29"/>
        <v>0.42819148936170215</v>
      </c>
      <c r="AC113">
        <f t="shared" si="30"/>
        <v>0.20616113744075829</v>
      </c>
      <c r="AD113">
        <f t="shared" si="31"/>
        <v>0.21010638297872342</v>
      </c>
      <c r="AE113">
        <f t="shared" si="32"/>
        <v>0.28672985781990523</v>
      </c>
      <c r="AF113">
        <f t="shared" si="33"/>
        <v>0.23404255319148937</v>
      </c>
      <c r="AG113">
        <f t="shared" si="34"/>
        <v>0.13033175355450238</v>
      </c>
      <c r="AH113">
        <f t="shared" si="35"/>
        <v>0.10638297872340426</v>
      </c>
      <c r="AI113">
        <f t="shared" si="36"/>
        <v>0.69194312796208535</v>
      </c>
      <c r="AJ113">
        <f t="shared" si="37"/>
        <v>0.67819148936170215</v>
      </c>
      <c r="AK113">
        <f t="shared" si="38"/>
        <v>0.21800947867298578</v>
      </c>
      <c r="AL113">
        <f t="shared" si="39"/>
        <v>0.31914893617021278</v>
      </c>
      <c r="AM113">
        <f t="shared" si="40"/>
        <v>0.13033175355450238</v>
      </c>
      <c r="AN113">
        <f t="shared" si="41"/>
        <v>0.19680851063829788</v>
      </c>
      <c r="AO113">
        <f t="shared" si="42"/>
        <v>0.29857819905213268</v>
      </c>
      <c r="AP113">
        <f t="shared" si="43"/>
        <v>0.30053191489361702</v>
      </c>
      <c r="AQ113">
        <f t="shared" si="44"/>
        <v>0.54028436018957349</v>
      </c>
      <c r="AR113">
        <f t="shared" si="45"/>
        <v>0.51063829787234039</v>
      </c>
      <c r="AS113" s="12">
        <f t="shared" si="46"/>
        <v>1.8271925531954938E-6</v>
      </c>
      <c r="AT113">
        <f t="shared" si="47"/>
        <v>1.6342471642396273E-6</v>
      </c>
    </row>
    <row r="114" spans="1:46" x14ac:dyDescent="0.2">
      <c r="A114" t="s">
        <v>15</v>
      </c>
      <c r="B114">
        <v>1</v>
      </c>
      <c r="C114">
        <v>0</v>
      </c>
      <c r="D114">
        <v>0</v>
      </c>
      <c r="E114">
        <v>1</v>
      </c>
      <c r="F114">
        <v>2</v>
      </c>
      <c r="G114">
        <v>2</v>
      </c>
      <c r="H114">
        <v>0</v>
      </c>
      <c r="I114">
        <v>1</v>
      </c>
      <c r="J114">
        <v>3</v>
      </c>
      <c r="K114">
        <v>0</v>
      </c>
      <c r="L114">
        <v>2</v>
      </c>
      <c r="W114">
        <f t="shared" si="24"/>
        <v>0.4099526066350711</v>
      </c>
      <c r="X114">
        <f t="shared" si="25"/>
        <v>0.5186170212765957</v>
      </c>
      <c r="Y114">
        <f t="shared" si="26"/>
        <v>0.47867298578199052</v>
      </c>
      <c r="Z114">
        <f t="shared" si="27"/>
        <v>0.50797872340425532</v>
      </c>
      <c r="AA114">
        <f t="shared" si="28"/>
        <v>0.45971563981042651</v>
      </c>
      <c r="AB114">
        <f t="shared" si="29"/>
        <v>0.42819148936170215</v>
      </c>
      <c r="AC114">
        <f t="shared" si="30"/>
        <v>0.15402843601895735</v>
      </c>
      <c r="AD114">
        <f t="shared" si="31"/>
        <v>0.19148936170212766</v>
      </c>
      <c r="AE114">
        <f t="shared" si="32"/>
        <v>0.1895734597156398</v>
      </c>
      <c r="AF114">
        <f t="shared" si="33"/>
        <v>0.16755319148936171</v>
      </c>
      <c r="AG114">
        <f t="shared" si="34"/>
        <v>0.13033175355450238</v>
      </c>
      <c r="AH114">
        <f t="shared" si="35"/>
        <v>0.10638297872340426</v>
      </c>
      <c r="AI114">
        <f t="shared" si="36"/>
        <v>0.30805687203791471</v>
      </c>
      <c r="AJ114">
        <f t="shared" si="37"/>
        <v>0.32180851063829785</v>
      </c>
      <c r="AK114">
        <f t="shared" si="38"/>
        <v>0.21800947867298578</v>
      </c>
      <c r="AL114">
        <f t="shared" si="39"/>
        <v>0.31914893617021278</v>
      </c>
      <c r="AM114">
        <f t="shared" si="40"/>
        <v>0.22748815165876776</v>
      </c>
      <c r="AN114">
        <f t="shared" si="41"/>
        <v>0.1702127659574468</v>
      </c>
      <c r="AO114">
        <f t="shared" si="42"/>
        <v>0.29857819905213268</v>
      </c>
      <c r="AP114">
        <f t="shared" si="43"/>
        <v>0.30053191489361702</v>
      </c>
      <c r="AQ114">
        <f t="shared" si="44"/>
        <v>0.31753554502369669</v>
      </c>
      <c r="AR114">
        <f t="shared" si="45"/>
        <v>0.4228723404255319</v>
      </c>
      <c r="AS114" s="12">
        <f t="shared" si="46"/>
        <v>2.6296471475434681E-7</v>
      </c>
      <c r="AT114">
        <f t="shared" si="47"/>
        <v>4.0307701858466308E-7</v>
      </c>
    </row>
    <row r="115" spans="1:46" x14ac:dyDescent="0.2">
      <c r="A115" t="s">
        <v>18</v>
      </c>
      <c r="B115">
        <v>1</v>
      </c>
      <c r="C115">
        <v>1</v>
      </c>
      <c r="D115">
        <v>0</v>
      </c>
      <c r="E115">
        <v>2</v>
      </c>
      <c r="F115">
        <v>2</v>
      </c>
      <c r="G115">
        <v>2</v>
      </c>
      <c r="H115">
        <v>1</v>
      </c>
      <c r="I115">
        <v>2</v>
      </c>
      <c r="J115">
        <v>0</v>
      </c>
      <c r="K115">
        <v>0</v>
      </c>
      <c r="L115">
        <v>0</v>
      </c>
      <c r="W115">
        <f t="shared" si="24"/>
        <v>0.4099526066350711</v>
      </c>
      <c r="X115">
        <f t="shared" si="25"/>
        <v>0.5186170212765957</v>
      </c>
      <c r="Y115">
        <f t="shared" si="26"/>
        <v>0.52132701421800953</v>
      </c>
      <c r="Z115">
        <f t="shared" si="27"/>
        <v>0.49202127659574468</v>
      </c>
      <c r="AA115">
        <f t="shared" si="28"/>
        <v>0.45971563981042651</v>
      </c>
      <c r="AB115">
        <f t="shared" si="29"/>
        <v>0.42819148936170215</v>
      </c>
      <c r="AC115">
        <f t="shared" si="30"/>
        <v>0.20616113744075829</v>
      </c>
      <c r="AD115">
        <f t="shared" si="31"/>
        <v>0.21010638297872342</v>
      </c>
      <c r="AE115">
        <f t="shared" si="32"/>
        <v>0.1895734597156398</v>
      </c>
      <c r="AF115">
        <f t="shared" si="33"/>
        <v>0.16755319148936171</v>
      </c>
      <c r="AG115">
        <f t="shared" si="34"/>
        <v>0.13033175355450238</v>
      </c>
      <c r="AH115">
        <f t="shared" si="35"/>
        <v>0.10638297872340426</v>
      </c>
      <c r="AI115">
        <f t="shared" si="36"/>
        <v>0.69194312796208535</v>
      </c>
      <c r="AJ115">
        <f t="shared" si="37"/>
        <v>0.67819148936170215</v>
      </c>
      <c r="AK115">
        <f t="shared" si="38"/>
        <v>0.41943127962085308</v>
      </c>
      <c r="AL115">
        <f t="shared" si="39"/>
        <v>0.25797872340425532</v>
      </c>
      <c r="AM115">
        <f t="shared" si="40"/>
        <v>0.33649289099526064</v>
      </c>
      <c r="AN115">
        <f t="shared" si="41"/>
        <v>0.42553191489361702</v>
      </c>
      <c r="AO115">
        <f t="shared" si="42"/>
        <v>0.29857819905213268</v>
      </c>
      <c r="AP115">
        <f t="shared" si="43"/>
        <v>0.30053191489361702</v>
      </c>
      <c r="AQ115">
        <f t="shared" si="44"/>
        <v>0.54028436018957349</v>
      </c>
      <c r="AR115">
        <f t="shared" si="45"/>
        <v>0.51063829787234039</v>
      </c>
      <c r="AS115" s="12">
        <f t="shared" si="46"/>
        <v>4.1691429201409889E-6</v>
      </c>
      <c r="AT115">
        <f t="shared" si="47"/>
        <v>2.2029792422096845E-6</v>
      </c>
    </row>
    <row r="116" spans="1:46" x14ac:dyDescent="0.2">
      <c r="A116" t="s">
        <v>15</v>
      </c>
      <c r="B116">
        <v>1</v>
      </c>
      <c r="C116">
        <v>0</v>
      </c>
      <c r="D116">
        <v>0</v>
      </c>
      <c r="E116">
        <v>2</v>
      </c>
      <c r="F116">
        <v>3</v>
      </c>
      <c r="G116">
        <v>0</v>
      </c>
      <c r="H116">
        <v>0</v>
      </c>
      <c r="I116">
        <v>2</v>
      </c>
      <c r="J116">
        <v>3</v>
      </c>
      <c r="K116">
        <v>2</v>
      </c>
      <c r="L116">
        <v>1</v>
      </c>
      <c r="W116">
        <f t="shared" si="24"/>
        <v>0.4099526066350711</v>
      </c>
      <c r="X116">
        <f t="shared" si="25"/>
        <v>0.5186170212765957</v>
      </c>
      <c r="Y116">
        <f t="shared" si="26"/>
        <v>0.47867298578199052</v>
      </c>
      <c r="Z116">
        <f t="shared" si="27"/>
        <v>0.50797872340425532</v>
      </c>
      <c r="AA116">
        <f t="shared" si="28"/>
        <v>0.45971563981042651</v>
      </c>
      <c r="AB116">
        <f t="shared" si="29"/>
        <v>0.42819148936170215</v>
      </c>
      <c r="AC116">
        <f t="shared" si="30"/>
        <v>0.20616113744075829</v>
      </c>
      <c r="AD116">
        <f t="shared" si="31"/>
        <v>0.21010638297872342</v>
      </c>
      <c r="AE116">
        <f t="shared" si="32"/>
        <v>0.28672985781990523</v>
      </c>
      <c r="AF116">
        <f t="shared" si="33"/>
        <v>0.23404255319148937</v>
      </c>
      <c r="AG116">
        <f t="shared" si="34"/>
        <v>0.18009478672985782</v>
      </c>
      <c r="AH116">
        <f t="shared" si="35"/>
        <v>0.19414893617021275</v>
      </c>
      <c r="AI116">
        <f t="shared" si="36"/>
        <v>0.30805687203791471</v>
      </c>
      <c r="AJ116">
        <f t="shared" si="37"/>
        <v>0.32180851063829785</v>
      </c>
      <c r="AK116">
        <f t="shared" si="38"/>
        <v>0.41943127962085308</v>
      </c>
      <c r="AL116">
        <f t="shared" si="39"/>
        <v>0.25797872340425532</v>
      </c>
      <c r="AM116">
        <f t="shared" si="40"/>
        <v>0.22748815165876776</v>
      </c>
      <c r="AN116">
        <f t="shared" si="41"/>
        <v>0.1702127659574468</v>
      </c>
      <c r="AO116">
        <f t="shared" si="42"/>
        <v>0.14691943127962084</v>
      </c>
      <c r="AP116">
        <f t="shared" si="43"/>
        <v>0.23936170212765959</v>
      </c>
      <c r="AQ116">
        <f t="shared" si="44"/>
        <v>0.14218009478672985</v>
      </c>
      <c r="AR116">
        <f t="shared" si="45"/>
        <v>6.6489361702127658E-2</v>
      </c>
      <c r="AS116" s="12">
        <f t="shared" si="46"/>
        <v>3.1181908671848205E-7</v>
      </c>
      <c r="AT116">
        <f t="shared" si="47"/>
        <v>1.1412612258973821E-7</v>
      </c>
    </row>
    <row r="117" spans="1:46" x14ac:dyDescent="0.2">
      <c r="A117" t="s">
        <v>15</v>
      </c>
      <c r="B117">
        <v>1</v>
      </c>
      <c r="C117">
        <v>1</v>
      </c>
      <c r="D117">
        <v>0</v>
      </c>
      <c r="E117">
        <v>0</v>
      </c>
      <c r="F117">
        <v>0</v>
      </c>
      <c r="G117">
        <v>3</v>
      </c>
      <c r="H117">
        <v>0</v>
      </c>
      <c r="I117">
        <v>0</v>
      </c>
      <c r="J117">
        <v>0</v>
      </c>
      <c r="K117">
        <v>0</v>
      </c>
      <c r="L117">
        <v>0</v>
      </c>
      <c r="W117">
        <f t="shared" si="24"/>
        <v>0.4099526066350711</v>
      </c>
      <c r="X117">
        <f t="shared" si="25"/>
        <v>0.5186170212765957</v>
      </c>
      <c r="Y117">
        <f t="shared" si="26"/>
        <v>0.52132701421800953</v>
      </c>
      <c r="Z117">
        <f t="shared" si="27"/>
        <v>0.49202127659574468</v>
      </c>
      <c r="AA117">
        <f t="shared" si="28"/>
        <v>0.45971563981042651</v>
      </c>
      <c r="AB117">
        <f t="shared" si="29"/>
        <v>0.42819148936170215</v>
      </c>
      <c r="AC117">
        <f t="shared" si="30"/>
        <v>0.27251184834123221</v>
      </c>
      <c r="AD117">
        <f t="shared" si="31"/>
        <v>0.30319148936170215</v>
      </c>
      <c r="AE117">
        <f t="shared" si="32"/>
        <v>0.25118483412322273</v>
      </c>
      <c r="AF117">
        <f t="shared" si="33"/>
        <v>0.35106382978723405</v>
      </c>
      <c r="AG117">
        <f t="shared" si="34"/>
        <v>0.24407582938388625</v>
      </c>
      <c r="AH117">
        <f t="shared" si="35"/>
        <v>0.30851063829787234</v>
      </c>
      <c r="AI117">
        <f t="shared" si="36"/>
        <v>0.30805687203791471</v>
      </c>
      <c r="AJ117">
        <f t="shared" si="37"/>
        <v>0.32180851063829785</v>
      </c>
      <c r="AK117">
        <f t="shared" si="38"/>
        <v>0.2014218009478673</v>
      </c>
      <c r="AL117">
        <f t="shared" si="39"/>
        <v>0.3271276595744681</v>
      </c>
      <c r="AM117">
        <f t="shared" si="40"/>
        <v>0.33649289099526064</v>
      </c>
      <c r="AN117">
        <f t="shared" si="41"/>
        <v>0.42553191489361702</v>
      </c>
      <c r="AO117">
        <f t="shared" si="42"/>
        <v>0.29857819905213268</v>
      </c>
      <c r="AP117">
        <f t="shared" si="43"/>
        <v>0.30053191489361702</v>
      </c>
      <c r="AQ117">
        <f t="shared" si="44"/>
        <v>0.54028436018957349</v>
      </c>
      <c r="AR117">
        <f t="shared" si="45"/>
        <v>0.51063829787234039</v>
      </c>
      <c r="AS117" s="12">
        <f t="shared" si="46"/>
        <v>2.923626869676511E-6</v>
      </c>
      <c r="AT117">
        <f t="shared" si="47"/>
        <v>1.1622461379716389E-5</v>
      </c>
    </row>
    <row r="118" spans="1:46" x14ac:dyDescent="0.2">
      <c r="A118" t="s">
        <v>15</v>
      </c>
      <c r="B118">
        <v>1</v>
      </c>
      <c r="C118">
        <v>0</v>
      </c>
      <c r="D118">
        <v>0</v>
      </c>
      <c r="E118">
        <v>0</v>
      </c>
      <c r="F118">
        <v>3</v>
      </c>
      <c r="G118">
        <v>2</v>
      </c>
      <c r="H118">
        <v>0</v>
      </c>
      <c r="I118">
        <v>1</v>
      </c>
      <c r="J118">
        <v>0</v>
      </c>
      <c r="K118">
        <v>2</v>
      </c>
      <c r="L118">
        <v>2</v>
      </c>
      <c r="W118">
        <f t="shared" si="24"/>
        <v>0.4099526066350711</v>
      </c>
      <c r="X118">
        <f t="shared" si="25"/>
        <v>0.5186170212765957</v>
      </c>
      <c r="Y118">
        <f t="shared" si="26"/>
        <v>0.47867298578199052</v>
      </c>
      <c r="Z118">
        <f t="shared" si="27"/>
        <v>0.50797872340425532</v>
      </c>
      <c r="AA118">
        <f t="shared" si="28"/>
        <v>0.45971563981042651</v>
      </c>
      <c r="AB118">
        <f t="shared" si="29"/>
        <v>0.42819148936170215</v>
      </c>
      <c r="AC118">
        <f t="shared" si="30"/>
        <v>0.27251184834123221</v>
      </c>
      <c r="AD118">
        <f t="shared" si="31"/>
        <v>0.30319148936170215</v>
      </c>
      <c r="AE118">
        <f t="shared" si="32"/>
        <v>0.28672985781990523</v>
      </c>
      <c r="AF118">
        <f t="shared" si="33"/>
        <v>0.23404255319148937</v>
      </c>
      <c r="AG118">
        <f t="shared" si="34"/>
        <v>0.13033175355450238</v>
      </c>
      <c r="AH118">
        <f t="shared" si="35"/>
        <v>0.10638297872340426</v>
      </c>
      <c r="AI118">
        <f t="shared" si="36"/>
        <v>0.30805687203791471</v>
      </c>
      <c r="AJ118">
        <f t="shared" si="37"/>
        <v>0.32180851063829785</v>
      </c>
      <c r="AK118">
        <f t="shared" si="38"/>
        <v>0.21800947867298578</v>
      </c>
      <c r="AL118">
        <f t="shared" si="39"/>
        <v>0.31914893617021278</v>
      </c>
      <c r="AM118">
        <f t="shared" si="40"/>
        <v>0.33649289099526064</v>
      </c>
      <c r="AN118">
        <f t="shared" si="41"/>
        <v>0.42553191489361702</v>
      </c>
      <c r="AO118">
        <f t="shared" si="42"/>
        <v>0.14691943127962084</v>
      </c>
      <c r="AP118">
        <f t="shared" si="43"/>
        <v>0.23936170212765959</v>
      </c>
      <c r="AQ118">
        <f t="shared" si="44"/>
        <v>0.31753554502369669</v>
      </c>
      <c r="AR118">
        <f t="shared" si="45"/>
        <v>0.4228723404255319</v>
      </c>
      <c r="AS118" s="12">
        <f t="shared" si="46"/>
        <v>5.1217172662168192E-7</v>
      </c>
      <c r="AT118">
        <f t="shared" si="47"/>
        <v>1.7750336469488961E-6</v>
      </c>
    </row>
    <row r="119" spans="1:46" x14ac:dyDescent="0.2">
      <c r="A119" t="s">
        <v>15</v>
      </c>
      <c r="B119">
        <v>0</v>
      </c>
      <c r="C119">
        <v>1</v>
      </c>
      <c r="D119">
        <v>0</v>
      </c>
      <c r="E119">
        <v>1</v>
      </c>
      <c r="F119">
        <v>0</v>
      </c>
      <c r="G119">
        <v>4</v>
      </c>
      <c r="H119">
        <v>1</v>
      </c>
      <c r="I119">
        <v>0</v>
      </c>
      <c r="J119">
        <v>0</v>
      </c>
      <c r="K119">
        <v>0</v>
      </c>
      <c r="L119">
        <v>0</v>
      </c>
      <c r="W119">
        <f t="shared" si="24"/>
        <v>0.59004739336492895</v>
      </c>
      <c r="X119">
        <f t="shared" si="25"/>
        <v>0.48138297872340424</v>
      </c>
      <c r="Y119">
        <f t="shared" si="26"/>
        <v>0.52132701421800953</v>
      </c>
      <c r="Z119">
        <f t="shared" si="27"/>
        <v>0.49202127659574468</v>
      </c>
      <c r="AA119">
        <f t="shared" si="28"/>
        <v>0.45971563981042651</v>
      </c>
      <c r="AB119">
        <f t="shared" si="29"/>
        <v>0.42819148936170215</v>
      </c>
      <c r="AC119">
        <f t="shared" si="30"/>
        <v>0.15402843601895735</v>
      </c>
      <c r="AD119">
        <f t="shared" si="31"/>
        <v>0.19148936170212766</v>
      </c>
      <c r="AE119">
        <f t="shared" si="32"/>
        <v>0.25118483412322273</v>
      </c>
      <c r="AF119">
        <f t="shared" si="33"/>
        <v>0.35106382978723405</v>
      </c>
      <c r="AG119">
        <f t="shared" si="34"/>
        <v>0.27014218009478674</v>
      </c>
      <c r="AH119">
        <f t="shared" si="35"/>
        <v>0.2473404255319149</v>
      </c>
      <c r="AI119">
        <f t="shared" si="36"/>
        <v>0.69194312796208535</v>
      </c>
      <c r="AJ119">
        <f t="shared" si="37"/>
        <v>0.67819148936170215</v>
      </c>
      <c r="AK119">
        <f t="shared" si="38"/>
        <v>0.2014218009478673</v>
      </c>
      <c r="AL119">
        <f t="shared" si="39"/>
        <v>0.3271276595744681</v>
      </c>
      <c r="AM119">
        <f t="shared" si="40"/>
        <v>0.33649289099526064</v>
      </c>
      <c r="AN119">
        <f t="shared" si="41"/>
        <v>0.42553191489361702</v>
      </c>
      <c r="AO119">
        <f t="shared" si="42"/>
        <v>0.29857819905213268</v>
      </c>
      <c r="AP119">
        <f t="shared" si="43"/>
        <v>0.30053191489361702</v>
      </c>
      <c r="AQ119">
        <f t="shared" si="44"/>
        <v>0.54028436018957349</v>
      </c>
      <c r="AR119">
        <f t="shared" si="45"/>
        <v>0.51063829787234039</v>
      </c>
      <c r="AS119" s="12">
        <f t="shared" si="46"/>
        <v>5.9128631915151948E-6</v>
      </c>
      <c r="AT119">
        <f t="shared" si="47"/>
        <v>1.1511965775274295E-5</v>
      </c>
    </row>
    <row r="120" spans="1:46" x14ac:dyDescent="0.2">
      <c r="A120" t="s">
        <v>18</v>
      </c>
      <c r="B120">
        <v>0</v>
      </c>
      <c r="C120">
        <v>0</v>
      </c>
      <c r="D120">
        <v>1</v>
      </c>
      <c r="E120">
        <v>0</v>
      </c>
      <c r="F120">
        <v>0</v>
      </c>
      <c r="G120">
        <v>3</v>
      </c>
      <c r="H120">
        <v>1</v>
      </c>
      <c r="I120">
        <v>3</v>
      </c>
      <c r="J120">
        <v>4</v>
      </c>
      <c r="K120">
        <v>2</v>
      </c>
      <c r="L120">
        <v>2</v>
      </c>
      <c r="W120">
        <f t="shared" si="24"/>
        <v>0.59004739336492895</v>
      </c>
      <c r="X120">
        <f t="shared" si="25"/>
        <v>0.48138297872340424</v>
      </c>
      <c r="Y120">
        <f t="shared" si="26"/>
        <v>0.47867298578199052</v>
      </c>
      <c r="Z120">
        <f t="shared" si="27"/>
        <v>0.50797872340425532</v>
      </c>
      <c r="AA120">
        <f t="shared" si="28"/>
        <v>0.53554502369668244</v>
      </c>
      <c r="AB120">
        <f t="shared" si="29"/>
        <v>0.56382978723404253</v>
      </c>
      <c r="AC120">
        <f t="shared" si="30"/>
        <v>0.27251184834123221</v>
      </c>
      <c r="AD120">
        <f t="shared" si="31"/>
        <v>0.30319148936170215</v>
      </c>
      <c r="AE120">
        <f t="shared" si="32"/>
        <v>0.25118483412322273</v>
      </c>
      <c r="AF120">
        <f t="shared" si="33"/>
        <v>0.35106382978723405</v>
      </c>
      <c r="AG120">
        <f t="shared" si="34"/>
        <v>0.24407582938388625</v>
      </c>
      <c r="AH120">
        <f t="shared" si="35"/>
        <v>0.30851063829787234</v>
      </c>
      <c r="AI120">
        <f t="shared" si="36"/>
        <v>0.69194312796208535</v>
      </c>
      <c r="AJ120">
        <f t="shared" si="37"/>
        <v>0.67819148936170215</v>
      </c>
      <c r="AK120">
        <f t="shared" si="38"/>
        <v>9.7156398104265407E-2</v>
      </c>
      <c r="AL120">
        <f t="shared" si="39"/>
        <v>5.5851063829787231E-2</v>
      </c>
      <c r="AM120">
        <f t="shared" si="40"/>
        <v>0.12796208530805686</v>
      </c>
      <c r="AN120">
        <f t="shared" si="41"/>
        <v>4.7872340425531915E-2</v>
      </c>
      <c r="AO120">
        <f t="shared" si="42"/>
        <v>0.14691943127962084</v>
      </c>
      <c r="AP120">
        <f t="shared" si="43"/>
        <v>0.23936170212765959</v>
      </c>
      <c r="AQ120">
        <f t="shared" si="44"/>
        <v>0.31753554502369669</v>
      </c>
      <c r="AR120">
        <f t="shared" si="45"/>
        <v>0.4228723404255319</v>
      </c>
      <c r="AS120" s="12">
        <f t="shared" si="46"/>
        <v>5.3630460710105531E-7</v>
      </c>
      <c r="AT120">
        <f t="shared" si="47"/>
        <v>3.9155716590672599E-7</v>
      </c>
    </row>
    <row r="121" spans="1:46" x14ac:dyDescent="0.2">
      <c r="A121" t="s">
        <v>15</v>
      </c>
      <c r="B121">
        <v>1</v>
      </c>
      <c r="C121">
        <v>1</v>
      </c>
      <c r="D121">
        <v>0</v>
      </c>
      <c r="E121">
        <v>1</v>
      </c>
      <c r="F121">
        <v>0</v>
      </c>
      <c r="G121">
        <v>0</v>
      </c>
      <c r="H121">
        <v>1</v>
      </c>
      <c r="I121">
        <v>0</v>
      </c>
      <c r="J121">
        <v>1</v>
      </c>
      <c r="K121">
        <v>0</v>
      </c>
      <c r="L121">
        <v>2</v>
      </c>
      <c r="W121">
        <f t="shared" si="24"/>
        <v>0.4099526066350711</v>
      </c>
      <c r="X121">
        <f t="shared" si="25"/>
        <v>0.5186170212765957</v>
      </c>
      <c r="Y121">
        <f t="shared" si="26"/>
        <v>0.52132701421800953</v>
      </c>
      <c r="Z121">
        <f t="shared" si="27"/>
        <v>0.49202127659574468</v>
      </c>
      <c r="AA121">
        <f t="shared" si="28"/>
        <v>0.45971563981042651</v>
      </c>
      <c r="AB121">
        <f t="shared" si="29"/>
        <v>0.42819148936170215</v>
      </c>
      <c r="AC121">
        <f t="shared" si="30"/>
        <v>0.15402843601895735</v>
      </c>
      <c r="AD121">
        <f t="shared" si="31"/>
        <v>0.19148936170212766</v>
      </c>
      <c r="AE121">
        <f t="shared" si="32"/>
        <v>0.25118483412322273</v>
      </c>
      <c r="AF121">
        <f t="shared" si="33"/>
        <v>0.35106382978723405</v>
      </c>
      <c r="AG121">
        <f t="shared" si="34"/>
        <v>0.18009478672985782</v>
      </c>
      <c r="AH121">
        <f t="shared" si="35"/>
        <v>0.19414893617021275</v>
      </c>
      <c r="AI121">
        <f t="shared" si="36"/>
        <v>0.69194312796208535</v>
      </c>
      <c r="AJ121">
        <f t="shared" si="37"/>
        <v>0.67819148936170215</v>
      </c>
      <c r="AK121">
        <f t="shared" si="38"/>
        <v>0.2014218009478673</v>
      </c>
      <c r="AL121">
        <f t="shared" si="39"/>
        <v>0.3271276595744681</v>
      </c>
      <c r="AM121">
        <f t="shared" si="40"/>
        <v>0.17772511848341233</v>
      </c>
      <c r="AN121">
        <f t="shared" si="41"/>
        <v>0.15957446808510639</v>
      </c>
      <c r="AO121">
        <f t="shared" si="42"/>
        <v>0.29857819905213268</v>
      </c>
      <c r="AP121">
        <f t="shared" si="43"/>
        <v>0.30053191489361702</v>
      </c>
      <c r="AQ121">
        <f t="shared" si="44"/>
        <v>0.31753554502369669</v>
      </c>
      <c r="AR121">
        <f t="shared" si="45"/>
        <v>0.4228723404255319</v>
      </c>
      <c r="AS121" s="12">
        <f t="shared" si="46"/>
        <v>8.5015125057745964E-7</v>
      </c>
      <c r="AT121">
        <f t="shared" si="47"/>
        <v>3.023239834067766E-6</v>
      </c>
    </row>
    <row r="122" spans="1:46" x14ac:dyDescent="0.2">
      <c r="A122" t="s">
        <v>18</v>
      </c>
      <c r="B122">
        <v>0</v>
      </c>
      <c r="C122">
        <v>0</v>
      </c>
      <c r="D122">
        <v>0</v>
      </c>
      <c r="E122">
        <v>2</v>
      </c>
      <c r="F122">
        <v>3</v>
      </c>
      <c r="G122">
        <v>0</v>
      </c>
      <c r="H122">
        <v>0</v>
      </c>
      <c r="I122">
        <v>1</v>
      </c>
      <c r="J122">
        <v>0</v>
      </c>
      <c r="K122">
        <v>0</v>
      </c>
      <c r="L122">
        <v>2</v>
      </c>
      <c r="W122">
        <f t="shared" si="24"/>
        <v>0.59004739336492895</v>
      </c>
      <c r="X122">
        <f t="shared" si="25"/>
        <v>0.48138297872340424</v>
      </c>
      <c r="Y122">
        <f t="shared" si="26"/>
        <v>0.47867298578199052</v>
      </c>
      <c r="Z122">
        <f t="shared" si="27"/>
        <v>0.50797872340425532</v>
      </c>
      <c r="AA122">
        <f t="shared" si="28"/>
        <v>0.45971563981042651</v>
      </c>
      <c r="AB122">
        <f t="shared" si="29"/>
        <v>0.42819148936170215</v>
      </c>
      <c r="AC122">
        <f t="shared" si="30"/>
        <v>0.20616113744075829</v>
      </c>
      <c r="AD122">
        <f t="shared" si="31"/>
        <v>0.21010638297872342</v>
      </c>
      <c r="AE122">
        <f t="shared" si="32"/>
        <v>0.28672985781990523</v>
      </c>
      <c r="AF122">
        <f t="shared" si="33"/>
        <v>0.23404255319148937</v>
      </c>
      <c r="AG122">
        <f t="shared" si="34"/>
        <v>0.18009478672985782</v>
      </c>
      <c r="AH122">
        <f t="shared" si="35"/>
        <v>0.19414893617021275</v>
      </c>
      <c r="AI122">
        <f t="shared" si="36"/>
        <v>0.30805687203791471</v>
      </c>
      <c r="AJ122">
        <f t="shared" si="37"/>
        <v>0.32180851063829785</v>
      </c>
      <c r="AK122">
        <f t="shared" si="38"/>
        <v>0.21800947867298578</v>
      </c>
      <c r="AL122">
        <f t="shared" si="39"/>
        <v>0.31914893617021278</v>
      </c>
      <c r="AM122">
        <f t="shared" si="40"/>
        <v>0.33649289099526064</v>
      </c>
      <c r="AN122">
        <f t="shared" si="41"/>
        <v>0.42553191489361702</v>
      </c>
      <c r="AO122">
        <f t="shared" si="42"/>
        <v>0.29857819905213268</v>
      </c>
      <c r="AP122">
        <f t="shared" si="43"/>
        <v>0.30053191489361702</v>
      </c>
      <c r="AQ122">
        <f t="shared" si="44"/>
        <v>0.31753554502369669</v>
      </c>
      <c r="AR122">
        <f t="shared" si="45"/>
        <v>0.4228723404255319</v>
      </c>
      <c r="AS122" s="12">
        <f t="shared" si="46"/>
        <v>1.5661018951519146E-6</v>
      </c>
      <c r="AT122">
        <f t="shared" si="47"/>
        <v>2.6162039444330849E-6</v>
      </c>
    </row>
    <row r="123" spans="1:46" x14ac:dyDescent="0.2">
      <c r="A123" t="s">
        <v>15</v>
      </c>
      <c r="B123">
        <v>0</v>
      </c>
      <c r="C123">
        <v>1</v>
      </c>
      <c r="D123">
        <v>0</v>
      </c>
      <c r="E123">
        <v>0</v>
      </c>
      <c r="F123">
        <v>1</v>
      </c>
      <c r="G123">
        <v>0</v>
      </c>
      <c r="H123">
        <v>1</v>
      </c>
      <c r="I123">
        <v>0</v>
      </c>
      <c r="J123">
        <v>0</v>
      </c>
      <c r="K123">
        <v>0</v>
      </c>
      <c r="L123">
        <v>2</v>
      </c>
      <c r="W123">
        <f t="shared" si="24"/>
        <v>0.59004739336492895</v>
      </c>
      <c r="X123">
        <f t="shared" si="25"/>
        <v>0.48138297872340424</v>
      </c>
      <c r="Y123">
        <f t="shared" si="26"/>
        <v>0.52132701421800953</v>
      </c>
      <c r="Z123">
        <f t="shared" si="27"/>
        <v>0.49202127659574468</v>
      </c>
      <c r="AA123">
        <f t="shared" si="28"/>
        <v>0.45971563981042651</v>
      </c>
      <c r="AB123">
        <f t="shared" si="29"/>
        <v>0.42819148936170215</v>
      </c>
      <c r="AC123">
        <f t="shared" si="30"/>
        <v>0.27251184834123221</v>
      </c>
      <c r="AD123">
        <f t="shared" si="31"/>
        <v>0.30319148936170215</v>
      </c>
      <c r="AE123">
        <f t="shared" si="32"/>
        <v>0.16113744075829384</v>
      </c>
      <c r="AF123">
        <f t="shared" si="33"/>
        <v>0.21010638297872342</v>
      </c>
      <c r="AG123">
        <f t="shared" si="34"/>
        <v>0.18009478672985782</v>
      </c>
      <c r="AH123">
        <f t="shared" si="35"/>
        <v>0.19414893617021275</v>
      </c>
      <c r="AI123">
        <f t="shared" si="36"/>
        <v>0.69194312796208535</v>
      </c>
      <c r="AJ123">
        <f t="shared" si="37"/>
        <v>0.67819148936170215</v>
      </c>
      <c r="AK123">
        <f t="shared" si="38"/>
        <v>0.2014218009478673</v>
      </c>
      <c r="AL123">
        <f t="shared" si="39"/>
        <v>0.3271276595744681</v>
      </c>
      <c r="AM123">
        <f t="shared" si="40"/>
        <v>0.33649289099526064</v>
      </c>
      <c r="AN123">
        <f t="shared" si="41"/>
        <v>0.42553191489361702</v>
      </c>
      <c r="AO123">
        <f t="shared" si="42"/>
        <v>0.29857819905213268</v>
      </c>
      <c r="AP123">
        <f t="shared" si="43"/>
        <v>0.30053191489361702</v>
      </c>
      <c r="AQ123">
        <f t="shared" si="44"/>
        <v>0.31753554502369669</v>
      </c>
      <c r="AR123">
        <f t="shared" si="45"/>
        <v>0.4228723404255319</v>
      </c>
      <c r="AS123" s="12">
        <f t="shared" si="46"/>
        <v>2.6294447759380666E-6</v>
      </c>
      <c r="AT123">
        <f t="shared" si="47"/>
        <v>7.0910543154568321E-6</v>
      </c>
    </row>
    <row r="124" spans="1:46" x14ac:dyDescent="0.2">
      <c r="A124" t="s">
        <v>15</v>
      </c>
      <c r="B124">
        <v>0</v>
      </c>
      <c r="C124">
        <v>0</v>
      </c>
      <c r="D124">
        <v>0</v>
      </c>
      <c r="E124">
        <v>0</v>
      </c>
      <c r="F124">
        <v>0</v>
      </c>
      <c r="G124">
        <v>3</v>
      </c>
      <c r="H124">
        <v>0</v>
      </c>
      <c r="I124">
        <v>0</v>
      </c>
      <c r="J124">
        <v>0</v>
      </c>
      <c r="K124">
        <v>0</v>
      </c>
      <c r="L124">
        <v>0</v>
      </c>
      <c r="W124">
        <f t="shared" si="24"/>
        <v>0.59004739336492895</v>
      </c>
      <c r="X124">
        <f t="shared" si="25"/>
        <v>0.48138297872340424</v>
      </c>
      <c r="Y124">
        <f t="shared" si="26"/>
        <v>0.47867298578199052</v>
      </c>
      <c r="Z124">
        <f t="shared" si="27"/>
        <v>0.50797872340425532</v>
      </c>
      <c r="AA124">
        <f t="shared" si="28"/>
        <v>0.45971563981042651</v>
      </c>
      <c r="AB124">
        <f t="shared" si="29"/>
        <v>0.42819148936170215</v>
      </c>
      <c r="AC124">
        <f t="shared" si="30"/>
        <v>0.27251184834123221</v>
      </c>
      <c r="AD124">
        <f t="shared" si="31"/>
        <v>0.30319148936170215</v>
      </c>
      <c r="AE124">
        <f t="shared" si="32"/>
        <v>0.25118483412322273</v>
      </c>
      <c r="AF124">
        <f t="shared" si="33"/>
        <v>0.35106382978723405</v>
      </c>
      <c r="AG124">
        <f t="shared" si="34"/>
        <v>0.24407582938388625</v>
      </c>
      <c r="AH124">
        <f t="shared" si="35"/>
        <v>0.30851063829787234</v>
      </c>
      <c r="AI124">
        <f t="shared" si="36"/>
        <v>0.30805687203791471</v>
      </c>
      <c r="AJ124">
        <f t="shared" si="37"/>
        <v>0.32180851063829785</v>
      </c>
      <c r="AK124">
        <f t="shared" si="38"/>
        <v>0.2014218009478673</v>
      </c>
      <c r="AL124">
        <f t="shared" si="39"/>
        <v>0.3271276595744681</v>
      </c>
      <c r="AM124">
        <f t="shared" si="40"/>
        <v>0.33649289099526064</v>
      </c>
      <c r="AN124">
        <f t="shared" si="41"/>
        <v>0.42553191489361702</v>
      </c>
      <c r="AO124">
        <f t="shared" si="42"/>
        <v>0.29857819905213268</v>
      </c>
      <c r="AP124">
        <f t="shared" si="43"/>
        <v>0.30053191489361702</v>
      </c>
      <c r="AQ124">
        <f t="shared" si="44"/>
        <v>0.54028436018957349</v>
      </c>
      <c r="AR124">
        <f t="shared" si="45"/>
        <v>0.51063829787234039</v>
      </c>
      <c r="AS124" s="12">
        <f t="shared" si="46"/>
        <v>3.8637042640827409E-6</v>
      </c>
      <c r="AT124">
        <f t="shared" si="47"/>
        <v>1.1137910252478868E-5</v>
      </c>
    </row>
    <row r="125" spans="1:46" x14ac:dyDescent="0.2">
      <c r="A125" t="s">
        <v>18</v>
      </c>
      <c r="B125">
        <v>1</v>
      </c>
      <c r="C125">
        <v>1</v>
      </c>
      <c r="D125">
        <v>0</v>
      </c>
      <c r="E125">
        <v>0</v>
      </c>
      <c r="F125">
        <v>3</v>
      </c>
      <c r="G125">
        <v>0</v>
      </c>
      <c r="H125">
        <v>0</v>
      </c>
      <c r="I125">
        <v>1</v>
      </c>
      <c r="J125">
        <v>1</v>
      </c>
      <c r="K125">
        <v>0</v>
      </c>
      <c r="L125">
        <v>2</v>
      </c>
      <c r="W125">
        <f t="shared" si="24"/>
        <v>0.4099526066350711</v>
      </c>
      <c r="X125">
        <f t="shared" si="25"/>
        <v>0.5186170212765957</v>
      </c>
      <c r="Y125">
        <f t="shared" si="26"/>
        <v>0.52132701421800953</v>
      </c>
      <c r="Z125">
        <f t="shared" si="27"/>
        <v>0.49202127659574468</v>
      </c>
      <c r="AA125">
        <f t="shared" si="28"/>
        <v>0.45971563981042651</v>
      </c>
      <c r="AB125">
        <f t="shared" si="29"/>
        <v>0.42819148936170215</v>
      </c>
      <c r="AC125">
        <f t="shared" si="30"/>
        <v>0.27251184834123221</v>
      </c>
      <c r="AD125">
        <f t="shared" si="31"/>
        <v>0.30319148936170215</v>
      </c>
      <c r="AE125">
        <f t="shared" si="32"/>
        <v>0.28672985781990523</v>
      </c>
      <c r="AF125">
        <f t="shared" si="33"/>
        <v>0.23404255319148937</v>
      </c>
      <c r="AG125">
        <f t="shared" si="34"/>
        <v>0.18009478672985782</v>
      </c>
      <c r="AH125">
        <f t="shared" si="35"/>
        <v>0.19414893617021275</v>
      </c>
      <c r="AI125">
        <f t="shared" si="36"/>
        <v>0.30805687203791471</v>
      </c>
      <c r="AJ125">
        <f t="shared" si="37"/>
        <v>0.32180851063829785</v>
      </c>
      <c r="AK125">
        <f t="shared" si="38"/>
        <v>0.21800947867298578</v>
      </c>
      <c r="AL125">
        <f t="shared" si="39"/>
        <v>0.31914893617021278</v>
      </c>
      <c r="AM125">
        <f t="shared" si="40"/>
        <v>0.17772511848341233</v>
      </c>
      <c r="AN125">
        <f t="shared" si="41"/>
        <v>0.15957446808510639</v>
      </c>
      <c r="AO125">
        <f t="shared" si="42"/>
        <v>0.29857819905213268</v>
      </c>
      <c r="AP125">
        <f t="shared" si="43"/>
        <v>0.30053191489361702</v>
      </c>
      <c r="AQ125">
        <f t="shared" si="44"/>
        <v>0.31753554502369669</v>
      </c>
      <c r="AR125">
        <f t="shared" si="45"/>
        <v>0.4228723404255319</v>
      </c>
      <c r="AS125" s="12">
        <f t="shared" si="46"/>
        <v>8.2735060584453534E-7</v>
      </c>
      <c r="AT125">
        <f t="shared" si="47"/>
        <v>1.4773215109244474E-6</v>
      </c>
    </row>
    <row r="126" spans="1:46" x14ac:dyDescent="0.2">
      <c r="A126" t="s">
        <v>15</v>
      </c>
      <c r="B126">
        <v>0</v>
      </c>
      <c r="C126">
        <v>1</v>
      </c>
      <c r="D126">
        <v>1</v>
      </c>
      <c r="E126">
        <v>1</v>
      </c>
      <c r="F126">
        <v>3</v>
      </c>
      <c r="G126">
        <v>4</v>
      </c>
      <c r="H126">
        <v>1</v>
      </c>
      <c r="I126">
        <v>1</v>
      </c>
      <c r="J126">
        <v>3</v>
      </c>
      <c r="K126">
        <v>2</v>
      </c>
      <c r="L126">
        <v>0</v>
      </c>
      <c r="W126">
        <f t="shared" si="24"/>
        <v>0.59004739336492895</v>
      </c>
      <c r="X126">
        <f t="shared" si="25"/>
        <v>0.48138297872340424</v>
      </c>
      <c r="Y126">
        <f t="shared" si="26"/>
        <v>0.52132701421800953</v>
      </c>
      <c r="Z126">
        <f t="shared" si="27"/>
        <v>0.49202127659574468</v>
      </c>
      <c r="AA126">
        <f t="shared" si="28"/>
        <v>0.53554502369668244</v>
      </c>
      <c r="AB126">
        <f t="shared" si="29"/>
        <v>0.56382978723404253</v>
      </c>
      <c r="AC126">
        <f t="shared" si="30"/>
        <v>0.15402843601895735</v>
      </c>
      <c r="AD126">
        <f t="shared" si="31"/>
        <v>0.19148936170212766</v>
      </c>
      <c r="AE126">
        <f t="shared" si="32"/>
        <v>0.28672985781990523</v>
      </c>
      <c r="AF126">
        <f t="shared" si="33"/>
        <v>0.23404255319148937</v>
      </c>
      <c r="AG126">
        <f t="shared" si="34"/>
        <v>0.27014218009478674</v>
      </c>
      <c r="AH126">
        <f t="shared" si="35"/>
        <v>0.2473404255319149</v>
      </c>
      <c r="AI126">
        <f t="shared" si="36"/>
        <v>0.69194312796208535</v>
      </c>
      <c r="AJ126">
        <f t="shared" si="37"/>
        <v>0.67819148936170215</v>
      </c>
      <c r="AK126">
        <f t="shared" si="38"/>
        <v>0.21800947867298578</v>
      </c>
      <c r="AL126">
        <f t="shared" si="39"/>
        <v>0.31914893617021278</v>
      </c>
      <c r="AM126">
        <f t="shared" si="40"/>
        <v>0.22748815165876776</v>
      </c>
      <c r="AN126">
        <f t="shared" si="41"/>
        <v>0.1702127659574468</v>
      </c>
      <c r="AO126">
        <f t="shared" si="42"/>
        <v>0.14691943127962084</v>
      </c>
      <c r="AP126">
        <f t="shared" si="43"/>
        <v>0.23936170212765959</v>
      </c>
      <c r="AQ126">
        <f t="shared" si="44"/>
        <v>0.54028436018957349</v>
      </c>
      <c r="AR126">
        <f t="shared" si="45"/>
        <v>0.51063829787234039</v>
      </c>
      <c r="AS126" s="12">
        <f t="shared" si="46"/>
        <v>2.8311115372405316E-6</v>
      </c>
      <c r="AT126">
        <f t="shared" si="47"/>
        <v>3.1410034073461983E-6</v>
      </c>
    </row>
    <row r="127" spans="1:46" x14ac:dyDescent="0.2">
      <c r="A127" t="s">
        <v>18</v>
      </c>
      <c r="B127">
        <v>1</v>
      </c>
      <c r="C127">
        <v>1</v>
      </c>
      <c r="D127">
        <v>1</v>
      </c>
      <c r="E127">
        <v>1</v>
      </c>
      <c r="F127">
        <v>0</v>
      </c>
      <c r="G127">
        <v>1</v>
      </c>
      <c r="H127">
        <v>0</v>
      </c>
      <c r="I127">
        <v>3</v>
      </c>
      <c r="J127">
        <v>0</v>
      </c>
      <c r="K127">
        <v>2</v>
      </c>
      <c r="L127">
        <v>0</v>
      </c>
      <c r="W127">
        <f t="shared" si="24"/>
        <v>0.4099526066350711</v>
      </c>
      <c r="X127">
        <f t="shared" si="25"/>
        <v>0.5186170212765957</v>
      </c>
      <c r="Y127">
        <f t="shared" si="26"/>
        <v>0.52132701421800953</v>
      </c>
      <c r="Z127">
        <f t="shared" si="27"/>
        <v>0.49202127659574468</v>
      </c>
      <c r="AA127">
        <f t="shared" si="28"/>
        <v>0.53554502369668244</v>
      </c>
      <c r="AB127">
        <f t="shared" si="29"/>
        <v>0.56382978723404253</v>
      </c>
      <c r="AC127">
        <f t="shared" si="30"/>
        <v>0.15402843601895735</v>
      </c>
      <c r="AD127">
        <f t="shared" si="31"/>
        <v>0.19148936170212766</v>
      </c>
      <c r="AE127">
        <f t="shared" si="32"/>
        <v>0.25118483412322273</v>
      </c>
      <c r="AF127">
        <f t="shared" si="33"/>
        <v>0.35106382978723405</v>
      </c>
      <c r="AG127">
        <f t="shared" si="34"/>
        <v>0.17535545023696683</v>
      </c>
      <c r="AH127">
        <f t="shared" si="35"/>
        <v>0.14361702127659576</v>
      </c>
      <c r="AI127">
        <f t="shared" si="36"/>
        <v>0.30805687203791471</v>
      </c>
      <c r="AJ127">
        <f t="shared" si="37"/>
        <v>0.32180851063829785</v>
      </c>
      <c r="AK127">
        <f t="shared" si="38"/>
        <v>9.7156398104265407E-2</v>
      </c>
      <c r="AL127">
        <f t="shared" si="39"/>
        <v>5.5851063829787231E-2</v>
      </c>
      <c r="AM127">
        <f t="shared" si="40"/>
        <v>0.33649289099526064</v>
      </c>
      <c r="AN127">
        <f t="shared" si="41"/>
        <v>0.42553191489361702</v>
      </c>
      <c r="AO127">
        <f t="shared" si="42"/>
        <v>0.14691943127962084</v>
      </c>
      <c r="AP127">
        <f t="shared" si="43"/>
        <v>0.23936170212765959</v>
      </c>
      <c r="AQ127">
        <f t="shared" si="44"/>
        <v>0.54028436018957349</v>
      </c>
      <c r="AR127">
        <f t="shared" si="45"/>
        <v>0.51063829787234039</v>
      </c>
      <c r="AS127" s="12">
        <f t="shared" si="46"/>
        <v>3.2826512119033603E-7</v>
      </c>
      <c r="AT127">
        <f t="shared" si="47"/>
        <v>6.1185675851649249E-7</v>
      </c>
    </row>
    <row r="128" spans="1:46" x14ac:dyDescent="0.2">
      <c r="A128" t="s">
        <v>18</v>
      </c>
      <c r="B128">
        <v>1</v>
      </c>
      <c r="C128">
        <v>0</v>
      </c>
      <c r="D128">
        <v>0</v>
      </c>
      <c r="E128">
        <v>0</v>
      </c>
      <c r="F128">
        <v>4</v>
      </c>
      <c r="G128">
        <v>2</v>
      </c>
      <c r="H128">
        <v>0</v>
      </c>
      <c r="I128">
        <v>2</v>
      </c>
      <c r="J128">
        <v>1</v>
      </c>
      <c r="K128">
        <v>0</v>
      </c>
      <c r="L128">
        <v>2</v>
      </c>
      <c r="W128">
        <f t="shared" si="24"/>
        <v>0.4099526066350711</v>
      </c>
      <c r="X128">
        <f t="shared" si="25"/>
        <v>0.5186170212765957</v>
      </c>
      <c r="Y128">
        <f t="shared" si="26"/>
        <v>0.47867298578199052</v>
      </c>
      <c r="Z128">
        <f t="shared" si="27"/>
        <v>0.50797872340425532</v>
      </c>
      <c r="AA128">
        <f t="shared" si="28"/>
        <v>0.45971563981042651</v>
      </c>
      <c r="AB128">
        <f t="shared" si="29"/>
        <v>0.42819148936170215</v>
      </c>
      <c r="AC128">
        <f t="shared" si="30"/>
        <v>0.27251184834123221</v>
      </c>
      <c r="AD128">
        <f t="shared" si="31"/>
        <v>0.30319148936170215</v>
      </c>
      <c r="AE128">
        <f t="shared" si="32"/>
        <v>0.11137440758293839</v>
      </c>
      <c r="AF128">
        <f t="shared" si="33"/>
        <v>3.7234042553191488E-2</v>
      </c>
      <c r="AG128">
        <f t="shared" si="34"/>
        <v>0.13033175355450238</v>
      </c>
      <c r="AH128">
        <f t="shared" si="35"/>
        <v>0.10638297872340426</v>
      </c>
      <c r="AI128">
        <f t="shared" si="36"/>
        <v>0.30805687203791471</v>
      </c>
      <c r="AJ128">
        <f t="shared" si="37"/>
        <v>0.32180851063829785</v>
      </c>
      <c r="AK128">
        <f t="shared" si="38"/>
        <v>0.41943127962085308</v>
      </c>
      <c r="AL128">
        <f t="shared" si="39"/>
        <v>0.25797872340425532</v>
      </c>
      <c r="AM128">
        <f t="shared" si="40"/>
        <v>0.17772511848341233</v>
      </c>
      <c r="AN128">
        <f t="shared" si="41"/>
        <v>0.15957446808510639</v>
      </c>
      <c r="AO128">
        <f t="shared" si="42"/>
        <v>0.29857819905213268</v>
      </c>
      <c r="AP128">
        <f t="shared" si="43"/>
        <v>0.30053191489361702</v>
      </c>
      <c r="AQ128">
        <f t="shared" si="44"/>
        <v>0.31753554502369669</v>
      </c>
      <c r="AR128">
        <f t="shared" si="45"/>
        <v>0.4228723404255319</v>
      </c>
      <c r="AS128" s="12">
        <f t="shared" si="46"/>
        <v>4.1083298190381062E-7</v>
      </c>
      <c r="AT128">
        <f t="shared" si="47"/>
        <v>1.074755418477335E-7</v>
      </c>
    </row>
    <row r="129" spans="1:46" x14ac:dyDescent="0.2">
      <c r="A129" t="s">
        <v>18</v>
      </c>
      <c r="B129">
        <v>0</v>
      </c>
      <c r="C129">
        <v>1</v>
      </c>
      <c r="D129">
        <v>1</v>
      </c>
      <c r="E129">
        <v>1</v>
      </c>
      <c r="F129">
        <v>0</v>
      </c>
      <c r="G129">
        <v>1</v>
      </c>
      <c r="H129">
        <v>1</v>
      </c>
      <c r="I129">
        <v>3</v>
      </c>
      <c r="J129">
        <v>2</v>
      </c>
      <c r="K129">
        <v>2</v>
      </c>
      <c r="L129">
        <v>0</v>
      </c>
      <c r="W129">
        <f t="shared" si="24"/>
        <v>0.59004739336492895</v>
      </c>
      <c r="X129">
        <f t="shared" si="25"/>
        <v>0.48138297872340424</v>
      </c>
      <c r="Y129">
        <f t="shared" si="26"/>
        <v>0.52132701421800953</v>
      </c>
      <c r="Z129">
        <f t="shared" si="27"/>
        <v>0.49202127659574468</v>
      </c>
      <c r="AA129">
        <f t="shared" si="28"/>
        <v>0.53554502369668244</v>
      </c>
      <c r="AB129">
        <f t="shared" si="29"/>
        <v>0.56382978723404253</v>
      </c>
      <c r="AC129">
        <f t="shared" si="30"/>
        <v>0.15402843601895735</v>
      </c>
      <c r="AD129">
        <f t="shared" si="31"/>
        <v>0.19148936170212766</v>
      </c>
      <c r="AE129">
        <f t="shared" si="32"/>
        <v>0.25118483412322273</v>
      </c>
      <c r="AF129">
        <f t="shared" si="33"/>
        <v>0.35106382978723405</v>
      </c>
      <c r="AG129">
        <f t="shared" si="34"/>
        <v>0.17535545023696683</v>
      </c>
      <c r="AH129">
        <f t="shared" si="35"/>
        <v>0.14361702127659576</v>
      </c>
      <c r="AI129">
        <f t="shared" si="36"/>
        <v>0.69194312796208535</v>
      </c>
      <c r="AJ129">
        <f t="shared" si="37"/>
        <v>0.67819148936170215</v>
      </c>
      <c r="AK129">
        <f t="shared" si="38"/>
        <v>9.7156398104265407E-2</v>
      </c>
      <c r="AL129">
        <f t="shared" si="39"/>
        <v>5.5851063829787231E-2</v>
      </c>
      <c r="AM129">
        <f t="shared" si="40"/>
        <v>0.13033175355450238</v>
      </c>
      <c r="AN129">
        <f t="shared" si="41"/>
        <v>0.19680851063829788</v>
      </c>
      <c r="AO129">
        <f t="shared" si="42"/>
        <v>0.14691943127962084</v>
      </c>
      <c r="AP129">
        <f t="shared" si="43"/>
        <v>0.23936170212765959</v>
      </c>
      <c r="AQ129">
        <f t="shared" si="44"/>
        <v>0.54028436018957349</v>
      </c>
      <c r="AR129">
        <f t="shared" si="45"/>
        <v>0.51063829787234039</v>
      </c>
      <c r="AS129" s="12">
        <f t="shared" si="46"/>
        <v>4.1104732736705586E-7</v>
      </c>
      <c r="AT129">
        <f t="shared" si="47"/>
        <v>5.5355435553356755E-7</v>
      </c>
    </row>
    <row r="130" spans="1:46" x14ac:dyDescent="0.2">
      <c r="A130" t="s">
        <v>15</v>
      </c>
      <c r="B130">
        <v>1</v>
      </c>
      <c r="C130">
        <v>0</v>
      </c>
      <c r="D130">
        <v>0</v>
      </c>
      <c r="E130">
        <v>4</v>
      </c>
      <c r="F130">
        <v>4</v>
      </c>
      <c r="G130">
        <v>2</v>
      </c>
      <c r="H130">
        <v>1</v>
      </c>
      <c r="I130">
        <v>2</v>
      </c>
      <c r="J130">
        <v>0</v>
      </c>
      <c r="K130">
        <v>0</v>
      </c>
      <c r="L130">
        <v>0</v>
      </c>
      <c r="W130">
        <f t="shared" si="24"/>
        <v>0.4099526066350711</v>
      </c>
      <c r="X130">
        <f t="shared" si="25"/>
        <v>0.5186170212765957</v>
      </c>
      <c r="Y130">
        <f t="shared" si="26"/>
        <v>0.47867298578199052</v>
      </c>
      <c r="Z130">
        <f t="shared" si="27"/>
        <v>0.50797872340425532</v>
      </c>
      <c r="AA130">
        <f t="shared" si="28"/>
        <v>0.45971563981042651</v>
      </c>
      <c r="AB130">
        <f t="shared" si="29"/>
        <v>0.42819148936170215</v>
      </c>
      <c r="AC130">
        <f t="shared" si="30"/>
        <v>0.13981042654028436</v>
      </c>
      <c r="AD130">
        <f t="shared" si="31"/>
        <v>0.10372340425531915</v>
      </c>
      <c r="AE130">
        <f t="shared" si="32"/>
        <v>0.11137440758293839</v>
      </c>
      <c r="AF130">
        <f t="shared" si="33"/>
        <v>3.7234042553191488E-2</v>
      </c>
      <c r="AG130">
        <f t="shared" si="34"/>
        <v>0.13033175355450238</v>
      </c>
      <c r="AH130">
        <f t="shared" si="35"/>
        <v>0.10638297872340426</v>
      </c>
      <c r="AI130">
        <f t="shared" si="36"/>
        <v>0.69194312796208535</v>
      </c>
      <c r="AJ130">
        <f t="shared" si="37"/>
        <v>0.67819148936170215</v>
      </c>
      <c r="AK130">
        <f t="shared" si="38"/>
        <v>0.41943127962085308</v>
      </c>
      <c r="AL130">
        <f t="shared" si="39"/>
        <v>0.25797872340425532</v>
      </c>
      <c r="AM130">
        <f t="shared" si="40"/>
        <v>0.33649289099526064</v>
      </c>
      <c r="AN130">
        <f t="shared" si="41"/>
        <v>0.42553191489361702</v>
      </c>
      <c r="AO130">
        <f t="shared" si="42"/>
        <v>0.29857819905213268</v>
      </c>
      <c r="AP130">
        <f t="shared" si="43"/>
        <v>0.30053191489361702</v>
      </c>
      <c r="AQ130">
        <f t="shared" si="44"/>
        <v>0.54028436018957349</v>
      </c>
      <c r="AR130">
        <f t="shared" si="45"/>
        <v>0.51063829787234039</v>
      </c>
      <c r="AS130" s="12">
        <f t="shared" si="46"/>
        <v>1.5251624413174597E-6</v>
      </c>
      <c r="AT130">
        <f t="shared" si="47"/>
        <v>2.4951522218755375E-7</v>
      </c>
    </row>
    <row r="131" spans="1:46" x14ac:dyDescent="0.2">
      <c r="A131" t="s">
        <v>18</v>
      </c>
      <c r="B131">
        <v>0</v>
      </c>
      <c r="C131">
        <v>0</v>
      </c>
      <c r="D131">
        <v>1</v>
      </c>
      <c r="E131">
        <v>5</v>
      </c>
      <c r="F131">
        <v>3</v>
      </c>
      <c r="G131">
        <v>3</v>
      </c>
      <c r="H131">
        <v>1</v>
      </c>
      <c r="I131">
        <v>4</v>
      </c>
      <c r="J131">
        <v>0</v>
      </c>
      <c r="K131">
        <v>0</v>
      </c>
      <c r="L131">
        <v>0</v>
      </c>
      <c r="W131">
        <f t="shared" ref="W131:W194" si="48">_xlfn.XLOOKUP(B131, $N$9:$N$10, $O$9:$O$10)</f>
        <v>0.59004739336492895</v>
      </c>
      <c r="X131">
        <f t="shared" ref="X131:X194" si="49">_xlfn.XLOOKUP(B131, $N$9:$N$10, $P$9:$P$10)</f>
        <v>0.48138297872340424</v>
      </c>
      <c r="Y131">
        <f t="shared" ref="Y131:Y194" si="50">_xlfn.XLOOKUP(C131, $N$15:$N$16, $O$15:$O$16)</f>
        <v>0.47867298578199052</v>
      </c>
      <c r="Z131">
        <f t="shared" ref="Z131:Z194" si="51">_xlfn.XLOOKUP(C131, $N$15:$N$16, $P$15:$P$16)</f>
        <v>0.50797872340425532</v>
      </c>
      <c r="AA131">
        <f t="shared" ref="AA131:AA194" si="52">_xlfn.XLOOKUP(D131, $N$21:$N$23, $O$21:$O$23)</f>
        <v>0.53554502369668244</v>
      </c>
      <c r="AB131">
        <f t="shared" ref="AB131:AB194" si="53">_xlfn.XLOOKUP(D131, $N$21:$N$23, $P$21:$P$23)</f>
        <v>0.56382978723404253</v>
      </c>
      <c r="AC131">
        <f t="shared" ref="AC131:AC194" si="54">_xlfn.XLOOKUP(E131, $N$28:$N$33, $O$28:$O$33)</f>
        <v>0.11848341232227488</v>
      </c>
      <c r="AD131">
        <f t="shared" ref="AD131:AD194" si="55">_xlfn.XLOOKUP(E131, $N$28:$N$33, $P$28:$P$33)</f>
        <v>3.4574468085106384E-2</v>
      </c>
      <c r="AE131">
        <f t="shared" ref="AE131:AE194" si="56">_xlfn.XLOOKUP(F131, $N$38:$N$42, $O$38:$O$42)</f>
        <v>0.28672985781990523</v>
      </c>
      <c r="AF131">
        <f t="shared" ref="AF131:AF194" si="57">_xlfn.XLOOKUP(F131, $N$38:$N$42, $P$38:$P$42)</f>
        <v>0.23404255319148937</v>
      </c>
      <c r="AG131">
        <f t="shared" ref="AG131:AG194" si="58">_xlfn.XLOOKUP(G131, $S$4:$S$8, $T$4:$T$8)</f>
        <v>0.24407582938388625</v>
      </c>
      <c r="AH131">
        <f t="shared" ref="AH131:AH194" si="59">_xlfn.XLOOKUP(G131, $S$4:$S$8, $U$4:$U$8)</f>
        <v>0.30851063829787234</v>
      </c>
      <c r="AI131">
        <f t="shared" ref="AI131:AI194" si="60">_xlfn.XLOOKUP(H131, $S$13:$S$14, $T$13:$T$14)</f>
        <v>0.69194312796208535</v>
      </c>
      <c r="AJ131">
        <f t="shared" ref="AJ131:AJ194" si="61">_xlfn.XLOOKUP(H131, $S$13:$S$14, $U$13:$U$14)</f>
        <v>0.67819148936170215</v>
      </c>
      <c r="AK131">
        <f t="shared" ref="AK131:AK194" si="62">_xlfn.XLOOKUP(I131, $S$19:$S$23, $T$19:$T$23)</f>
        <v>6.398104265402843E-2</v>
      </c>
      <c r="AL131">
        <f t="shared" ref="AL131:AL194" si="63">_xlfn.XLOOKUP(I131, $S$19:$S$23, $U$19:$U$23)</f>
        <v>3.9893617021276598E-2</v>
      </c>
      <c r="AM131">
        <f t="shared" ref="AM131:AM194" si="64">_xlfn.XLOOKUP(J131, $S$28:$S$32, $T$28:$T$32)</f>
        <v>0.33649289099526064</v>
      </c>
      <c r="AN131">
        <f t="shared" ref="AN131:AN194" si="65">_xlfn.XLOOKUP(J131, $S$28:$S$32, $U$28:$U$32)</f>
        <v>0.42553191489361702</v>
      </c>
      <c r="AO131">
        <f t="shared" ref="AO131:AO194" si="66">_xlfn.XLOOKUP(K131, $S$37:$S$39, $T$37:$T$39)</f>
        <v>0.29857819905213268</v>
      </c>
      <c r="AP131">
        <f t="shared" ref="AP131:AP194" si="67">_xlfn.XLOOKUP(K131, $S$37:$S$39, $U$37:$U$39)</f>
        <v>0.30053191489361702</v>
      </c>
      <c r="AQ131">
        <f t="shared" ref="AQ131:AQ194" si="68">_xlfn.XLOOKUP(L131, $S$44:$S$46, $T$44:$T$46)</f>
        <v>0.54028436018957349</v>
      </c>
      <c r="AR131">
        <f t="shared" ref="AR131:AR194" si="69">_xlfn.XLOOKUP(L131, $S$44:$S$46, $U$44:$U$46)</f>
        <v>0.51063829787234039</v>
      </c>
      <c r="AS131" s="12">
        <f t="shared" ref="AS131:AS194" si="70">PRODUCT(0.5288, W131, Y131, AA131, AC131, AE131, AG131, AI131, AK131, AM131, AO131, AQ131)</f>
        <v>1.5938468668792897E-6</v>
      </c>
      <c r="AT131">
        <f t="shared" ref="AT131:AT194" si="71">PRODUCT(0.4712,X131,Z131,  AB131, AD131, AF131, AH131, AJ131, AL131, AN131, AP131, AR131 )</f>
        <v>2.8655098036952579E-7</v>
      </c>
    </row>
    <row r="132" spans="1:46" x14ac:dyDescent="0.2">
      <c r="A132" t="s">
        <v>18</v>
      </c>
      <c r="B132">
        <v>1</v>
      </c>
      <c r="C132">
        <v>1</v>
      </c>
      <c r="D132">
        <v>0</v>
      </c>
      <c r="E132">
        <v>2</v>
      </c>
      <c r="F132">
        <v>3</v>
      </c>
      <c r="G132">
        <v>2</v>
      </c>
      <c r="H132">
        <v>0</v>
      </c>
      <c r="I132">
        <v>0</v>
      </c>
      <c r="J132">
        <v>0</v>
      </c>
      <c r="K132">
        <v>0</v>
      </c>
      <c r="L132">
        <v>0</v>
      </c>
      <c r="W132">
        <f t="shared" si="48"/>
        <v>0.4099526066350711</v>
      </c>
      <c r="X132">
        <f t="shared" si="49"/>
        <v>0.5186170212765957</v>
      </c>
      <c r="Y132">
        <f t="shared" si="50"/>
        <v>0.52132701421800953</v>
      </c>
      <c r="Z132">
        <f t="shared" si="51"/>
        <v>0.49202127659574468</v>
      </c>
      <c r="AA132">
        <f t="shared" si="52"/>
        <v>0.45971563981042651</v>
      </c>
      <c r="AB132">
        <f t="shared" si="53"/>
        <v>0.42819148936170215</v>
      </c>
      <c r="AC132">
        <f t="shared" si="54"/>
        <v>0.20616113744075829</v>
      </c>
      <c r="AD132">
        <f t="shared" si="55"/>
        <v>0.21010638297872342</v>
      </c>
      <c r="AE132">
        <f t="shared" si="56"/>
        <v>0.28672985781990523</v>
      </c>
      <c r="AF132">
        <f t="shared" si="57"/>
        <v>0.23404255319148937</v>
      </c>
      <c r="AG132">
        <f t="shared" si="58"/>
        <v>0.13033175355450238</v>
      </c>
      <c r="AH132">
        <f t="shared" si="59"/>
        <v>0.10638297872340426</v>
      </c>
      <c r="AI132">
        <f t="shared" si="60"/>
        <v>0.30805687203791471</v>
      </c>
      <c r="AJ132">
        <f t="shared" si="61"/>
        <v>0.32180851063829785</v>
      </c>
      <c r="AK132">
        <f t="shared" si="62"/>
        <v>0.2014218009478673</v>
      </c>
      <c r="AL132">
        <f t="shared" si="63"/>
        <v>0.3271276595744681</v>
      </c>
      <c r="AM132">
        <f t="shared" si="64"/>
        <v>0.33649289099526064</v>
      </c>
      <c r="AN132">
        <f t="shared" si="65"/>
        <v>0.42553191489361702</v>
      </c>
      <c r="AO132">
        <f t="shared" si="66"/>
        <v>0.29857819905213268</v>
      </c>
      <c r="AP132">
        <f t="shared" si="67"/>
        <v>0.30053191489361702</v>
      </c>
      <c r="AQ132">
        <f t="shared" si="68"/>
        <v>0.54028436018957349</v>
      </c>
      <c r="AR132">
        <f t="shared" si="69"/>
        <v>0.51063829787234039</v>
      </c>
      <c r="AS132" s="12">
        <f t="shared" si="70"/>
        <v>1.3481813862545731E-6</v>
      </c>
      <c r="AT132">
        <f t="shared" si="71"/>
        <v>1.8515314559338465E-6</v>
      </c>
    </row>
    <row r="133" spans="1:46" x14ac:dyDescent="0.2">
      <c r="A133" t="s">
        <v>15</v>
      </c>
      <c r="B133">
        <v>1</v>
      </c>
      <c r="C133">
        <v>0</v>
      </c>
      <c r="D133">
        <v>0</v>
      </c>
      <c r="E133">
        <v>2</v>
      </c>
      <c r="F133">
        <v>3</v>
      </c>
      <c r="G133">
        <v>2</v>
      </c>
      <c r="H133">
        <v>0</v>
      </c>
      <c r="I133">
        <v>1</v>
      </c>
      <c r="J133">
        <v>0</v>
      </c>
      <c r="K133">
        <v>0</v>
      </c>
      <c r="L133">
        <v>0</v>
      </c>
      <c r="W133">
        <f t="shared" si="48"/>
        <v>0.4099526066350711</v>
      </c>
      <c r="X133">
        <f t="shared" si="49"/>
        <v>0.5186170212765957</v>
      </c>
      <c r="Y133">
        <f t="shared" si="50"/>
        <v>0.47867298578199052</v>
      </c>
      <c r="Z133">
        <f t="shared" si="51"/>
        <v>0.50797872340425532</v>
      </c>
      <c r="AA133">
        <f t="shared" si="52"/>
        <v>0.45971563981042651</v>
      </c>
      <c r="AB133">
        <f t="shared" si="53"/>
        <v>0.42819148936170215</v>
      </c>
      <c r="AC133">
        <f t="shared" si="54"/>
        <v>0.20616113744075829</v>
      </c>
      <c r="AD133">
        <f t="shared" si="55"/>
        <v>0.21010638297872342</v>
      </c>
      <c r="AE133">
        <f t="shared" si="56"/>
        <v>0.28672985781990523</v>
      </c>
      <c r="AF133">
        <f t="shared" si="57"/>
        <v>0.23404255319148937</v>
      </c>
      <c r="AG133">
        <f t="shared" si="58"/>
        <v>0.13033175355450238</v>
      </c>
      <c r="AH133">
        <f t="shared" si="59"/>
        <v>0.10638297872340426</v>
      </c>
      <c r="AI133">
        <f t="shared" si="60"/>
        <v>0.30805687203791471</v>
      </c>
      <c r="AJ133">
        <f t="shared" si="61"/>
        <v>0.32180851063829785</v>
      </c>
      <c r="AK133">
        <f t="shared" si="62"/>
        <v>0.21800947867298578</v>
      </c>
      <c r="AL133">
        <f t="shared" si="63"/>
        <v>0.31914893617021278</v>
      </c>
      <c r="AM133">
        <f t="shared" si="64"/>
        <v>0.33649289099526064</v>
      </c>
      <c r="AN133">
        <f t="shared" si="65"/>
        <v>0.42553191489361702</v>
      </c>
      <c r="AO133">
        <f t="shared" si="66"/>
        <v>0.29857819905213268</v>
      </c>
      <c r="AP133">
        <f t="shared" si="67"/>
        <v>0.30053191489361702</v>
      </c>
      <c r="AQ133">
        <f t="shared" si="68"/>
        <v>0.54028436018957349</v>
      </c>
      <c r="AR133">
        <f t="shared" si="69"/>
        <v>0.51063829787234039</v>
      </c>
      <c r="AS133" s="12">
        <f t="shared" si="70"/>
        <v>1.3398183359441173E-6</v>
      </c>
      <c r="AT133">
        <f t="shared" si="71"/>
        <v>1.8649571949023843E-6</v>
      </c>
    </row>
    <row r="134" spans="1:46" x14ac:dyDescent="0.2">
      <c r="A134" t="s">
        <v>18</v>
      </c>
      <c r="B134">
        <v>0</v>
      </c>
      <c r="C134">
        <v>0</v>
      </c>
      <c r="D134">
        <v>0</v>
      </c>
      <c r="E134">
        <v>1</v>
      </c>
      <c r="F134">
        <v>0</v>
      </c>
      <c r="G134">
        <v>2</v>
      </c>
      <c r="H134">
        <v>1</v>
      </c>
      <c r="I134">
        <v>0</v>
      </c>
      <c r="J134">
        <v>0</v>
      </c>
      <c r="K134">
        <v>0</v>
      </c>
      <c r="L134">
        <v>0</v>
      </c>
      <c r="W134">
        <f t="shared" si="48"/>
        <v>0.59004739336492895</v>
      </c>
      <c r="X134">
        <f t="shared" si="49"/>
        <v>0.48138297872340424</v>
      </c>
      <c r="Y134">
        <f t="shared" si="50"/>
        <v>0.47867298578199052</v>
      </c>
      <c r="Z134">
        <f t="shared" si="51"/>
        <v>0.50797872340425532</v>
      </c>
      <c r="AA134">
        <f t="shared" si="52"/>
        <v>0.45971563981042651</v>
      </c>
      <c r="AB134">
        <f t="shared" si="53"/>
        <v>0.42819148936170215</v>
      </c>
      <c r="AC134">
        <f t="shared" si="54"/>
        <v>0.15402843601895735</v>
      </c>
      <c r="AD134">
        <f t="shared" si="55"/>
        <v>0.19148936170212766</v>
      </c>
      <c r="AE134">
        <f t="shared" si="56"/>
        <v>0.25118483412322273</v>
      </c>
      <c r="AF134">
        <f t="shared" si="57"/>
        <v>0.35106382978723405</v>
      </c>
      <c r="AG134">
        <f t="shared" si="58"/>
        <v>0.13033175355450238</v>
      </c>
      <c r="AH134">
        <f t="shared" si="59"/>
        <v>0.10638297872340426</v>
      </c>
      <c r="AI134">
        <f t="shared" si="60"/>
        <v>0.69194312796208535</v>
      </c>
      <c r="AJ134">
        <f t="shared" si="61"/>
        <v>0.67819148936170215</v>
      </c>
      <c r="AK134">
        <f t="shared" si="62"/>
        <v>0.2014218009478673</v>
      </c>
      <c r="AL134">
        <f t="shared" si="63"/>
        <v>0.3271276595744681</v>
      </c>
      <c r="AM134">
        <f t="shared" si="64"/>
        <v>0.33649289099526064</v>
      </c>
      <c r="AN134">
        <f t="shared" si="65"/>
        <v>0.42553191489361702</v>
      </c>
      <c r="AO134">
        <f t="shared" si="66"/>
        <v>0.29857819905213268</v>
      </c>
      <c r="AP134">
        <f t="shared" si="67"/>
        <v>0.30053191489361702</v>
      </c>
      <c r="AQ134">
        <f t="shared" si="68"/>
        <v>0.54028436018957349</v>
      </c>
      <c r="AR134">
        <f t="shared" si="69"/>
        <v>0.51063829787234039</v>
      </c>
      <c r="AS134" s="12">
        <f t="shared" si="70"/>
        <v>2.6192946593992751E-6</v>
      </c>
      <c r="AT134">
        <f t="shared" si="71"/>
        <v>5.1119685279334839E-6</v>
      </c>
    </row>
    <row r="135" spans="1:46" x14ac:dyDescent="0.2">
      <c r="A135" t="s">
        <v>15</v>
      </c>
      <c r="B135">
        <v>1</v>
      </c>
      <c r="C135">
        <v>0</v>
      </c>
      <c r="D135">
        <v>1</v>
      </c>
      <c r="E135">
        <v>1</v>
      </c>
      <c r="F135">
        <v>0</v>
      </c>
      <c r="G135">
        <v>3</v>
      </c>
      <c r="H135">
        <v>1</v>
      </c>
      <c r="I135">
        <v>1</v>
      </c>
      <c r="J135">
        <v>3</v>
      </c>
      <c r="K135">
        <v>2</v>
      </c>
      <c r="L135">
        <v>0</v>
      </c>
      <c r="W135">
        <f t="shared" si="48"/>
        <v>0.4099526066350711</v>
      </c>
      <c r="X135">
        <f t="shared" si="49"/>
        <v>0.5186170212765957</v>
      </c>
      <c r="Y135">
        <f t="shared" si="50"/>
        <v>0.47867298578199052</v>
      </c>
      <c r="Z135">
        <f t="shared" si="51"/>
        <v>0.50797872340425532</v>
      </c>
      <c r="AA135">
        <f t="shared" si="52"/>
        <v>0.53554502369668244</v>
      </c>
      <c r="AB135">
        <f t="shared" si="53"/>
        <v>0.56382978723404253</v>
      </c>
      <c r="AC135">
        <f t="shared" si="54"/>
        <v>0.15402843601895735</v>
      </c>
      <c r="AD135">
        <f t="shared" si="55"/>
        <v>0.19148936170212766</v>
      </c>
      <c r="AE135">
        <f t="shared" si="56"/>
        <v>0.25118483412322273</v>
      </c>
      <c r="AF135">
        <f t="shared" si="57"/>
        <v>0.35106382978723405</v>
      </c>
      <c r="AG135">
        <f t="shared" si="58"/>
        <v>0.24407582938388625</v>
      </c>
      <c r="AH135">
        <f t="shared" si="59"/>
        <v>0.30851063829787234</v>
      </c>
      <c r="AI135">
        <f t="shared" si="60"/>
        <v>0.69194312796208535</v>
      </c>
      <c r="AJ135">
        <f t="shared" si="61"/>
        <v>0.67819148936170215</v>
      </c>
      <c r="AK135">
        <f t="shared" si="62"/>
        <v>0.21800947867298578</v>
      </c>
      <c r="AL135">
        <f t="shared" si="63"/>
        <v>0.31914893617021278</v>
      </c>
      <c r="AM135">
        <f t="shared" si="64"/>
        <v>0.22748815165876776</v>
      </c>
      <c r="AN135">
        <f t="shared" si="65"/>
        <v>0.1702127659574468</v>
      </c>
      <c r="AO135">
        <f t="shared" si="66"/>
        <v>0.14691943127962084</v>
      </c>
      <c r="AP135">
        <f t="shared" si="67"/>
        <v>0.23936170212765959</v>
      </c>
      <c r="AQ135">
        <f t="shared" si="68"/>
        <v>0.54028436018957349</v>
      </c>
      <c r="AR135">
        <f t="shared" si="69"/>
        <v>0.51063829787234039</v>
      </c>
      <c r="AS135" s="12">
        <f t="shared" si="70"/>
        <v>1.4295037289078683E-6</v>
      </c>
      <c r="AT135">
        <f t="shared" si="71"/>
        <v>6.536607118819047E-6</v>
      </c>
    </row>
    <row r="136" spans="1:46" x14ac:dyDescent="0.2">
      <c r="A136" t="s">
        <v>15</v>
      </c>
      <c r="B136">
        <v>0</v>
      </c>
      <c r="C136">
        <v>0</v>
      </c>
      <c r="D136">
        <v>0</v>
      </c>
      <c r="E136">
        <v>2</v>
      </c>
      <c r="F136">
        <v>2</v>
      </c>
      <c r="G136">
        <v>2</v>
      </c>
      <c r="H136">
        <v>1</v>
      </c>
      <c r="I136">
        <v>0</v>
      </c>
      <c r="J136">
        <v>0</v>
      </c>
      <c r="K136">
        <v>0</v>
      </c>
      <c r="L136">
        <v>0</v>
      </c>
      <c r="W136">
        <f t="shared" si="48"/>
        <v>0.59004739336492895</v>
      </c>
      <c r="X136">
        <f t="shared" si="49"/>
        <v>0.48138297872340424</v>
      </c>
      <c r="Y136">
        <f t="shared" si="50"/>
        <v>0.47867298578199052</v>
      </c>
      <c r="Z136">
        <f t="shared" si="51"/>
        <v>0.50797872340425532</v>
      </c>
      <c r="AA136">
        <f t="shared" si="52"/>
        <v>0.45971563981042651</v>
      </c>
      <c r="AB136">
        <f t="shared" si="53"/>
        <v>0.42819148936170215</v>
      </c>
      <c r="AC136">
        <f t="shared" si="54"/>
        <v>0.20616113744075829</v>
      </c>
      <c r="AD136">
        <f t="shared" si="55"/>
        <v>0.21010638297872342</v>
      </c>
      <c r="AE136">
        <f t="shared" si="56"/>
        <v>0.1895734597156398</v>
      </c>
      <c r="AF136">
        <f t="shared" si="57"/>
        <v>0.16755319148936171</v>
      </c>
      <c r="AG136">
        <f t="shared" si="58"/>
        <v>0.13033175355450238</v>
      </c>
      <c r="AH136">
        <f t="shared" si="59"/>
        <v>0.10638297872340426</v>
      </c>
      <c r="AI136">
        <f t="shared" si="60"/>
        <v>0.69194312796208535</v>
      </c>
      <c r="AJ136">
        <f t="shared" si="61"/>
        <v>0.67819148936170215</v>
      </c>
      <c r="AK136">
        <f t="shared" si="62"/>
        <v>0.2014218009478673</v>
      </c>
      <c r="AL136">
        <f t="shared" si="63"/>
        <v>0.3271276595744681</v>
      </c>
      <c r="AM136">
        <f t="shared" si="64"/>
        <v>0.33649289099526064</v>
      </c>
      <c r="AN136">
        <f t="shared" si="65"/>
        <v>0.42553191489361702</v>
      </c>
      <c r="AO136">
        <f t="shared" si="66"/>
        <v>0.29857819905213268</v>
      </c>
      <c r="AP136">
        <f t="shared" si="67"/>
        <v>0.30053191489361702</v>
      </c>
      <c r="AQ136">
        <f t="shared" si="68"/>
        <v>0.54028436018957349</v>
      </c>
      <c r="AR136">
        <f t="shared" si="69"/>
        <v>0.51063829787234039</v>
      </c>
      <c r="AS136" s="12">
        <f t="shared" si="70"/>
        <v>2.645905780757467E-6</v>
      </c>
      <c r="AT136">
        <f t="shared" si="71"/>
        <v>2.6770062461621377E-6</v>
      </c>
    </row>
    <row r="137" spans="1:46" x14ac:dyDescent="0.2">
      <c r="A137" t="s">
        <v>15</v>
      </c>
      <c r="B137">
        <v>1</v>
      </c>
      <c r="C137">
        <v>0</v>
      </c>
      <c r="D137">
        <v>1</v>
      </c>
      <c r="E137">
        <v>2</v>
      </c>
      <c r="F137">
        <v>0</v>
      </c>
      <c r="G137">
        <v>3</v>
      </c>
      <c r="H137">
        <v>0</v>
      </c>
      <c r="I137">
        <v>1</v>
      </c>
      <c r="J137">
        <v>0</v>
      </c>
      <c r="K137">
        <v>2</v>
      </c>
      <c r="L137">
        <v>2</v>
      </c>
      <c r="W137">
        <f t="shared" si="48"/>
        <v>0.4099526066350711</v>
      </c>
      <c r="X137">
        <f t="shared" si="49"/>
        <v>0.5186170212765957</v>
      </c>
      <c r="Y137">
        <f t="shared" si="50"/>
        <v>0.47867298578199052</v>
      </c>
      <c r="Z137">
        <f t="shared" si="51"/>
        <v>0.50797872340425532</v>
      </c>
      <c r="AA137">
        <f t="shared" si="52"/>
        <v>0.53554502369668244</v>
      </c>
      <c r="AB137">
        <f t="shared" si="53"/>
        <v>0.56382978723404253</v>
      </c>
      <c r="AC137">
        <f t="shared" si="54"/>
        <v>0.20616113744075829</v>
      </c>
      <c r="AD137">
        <f t="shared" si="55"/>
        <v>0.21010638297872342</v>
      </c>
      <c r="AE137">
        <f t="shared" si="56"/>
        <v>0.25118483412322273</v>
      </c>
      <c r="AF137">
        <f t="shared" si="57"/>
        <v>0.35106382978723405</v>
      </c>
      <c r="AG137">
        <f t="shared" si="58"/>
        <v>0.24407582938388625</v>
      </c>
      <c r="AH137">
        <f t="shared" si="59"/>
        <v>0.30851063829787234</v>
      </c>
      <c r="AI137">
        <f t="shared" si="60"/>
        <v>0.30805687203791471</v>
      </c>
      <c r="AJ137">
        <f t="shared" si="61"/>
        <v>0.32180851063829785</v>
      </c>
      <c r="AK137">
        <f t="shared" si="62"/>
        <v>0.21800947867298578</v>
      </c>
      <c r="AL137">
        <f t="shared" si="63"/>
        <v>0.31914893617021278</v>
      </c>
      <c r="AM137">
        <f t="shared" si="64"/>
        <v>0.33649289099526064</v>
      </c>
      <c r="AN137">
        <f t="shared" si="65"/>
        <v>0.42553191489361702</v>
      </c>
      <c r="AO137">
        <f t="shared" si="66"/>
        <v>0.14691943127962084</v>
      </c>
      <c r="AP137">
        <f t="shared" si="67"/>
        <v>0.23936170212765959</v>
      </c>
      <c r="AQ137">
        <f t="shared" si="68"/>
        <v>0.31753554502369669</v>
      </c>
      <c r="AR137">
        <f t="shared" si="69"/>
        <v>0.4228723404255319</v>
      </c>
      <c r="AS137" s="12">
        <f t="shared" si="70"/>
        <v>7.405233414219355E-7</v>
      </c>
      <c r="AT137">
        <f t="shared" si="71"/>
        <v>7.0457636650368012E-6</v>
      </c>
    </row>
    <row r="138" spans="1:46" x14ac:dyDescent="0.2">
      <c r="A138" t="s">
        <v>15</v>
      </c>
      <c r="B138">
        <v>0</v>
      </c>
      <c r="C138">
        <v>1</v>
      </c>
      <c r="D138">
        <v>0</v>
      </c>
      <c r="E138">
        <v>0</v>
      </c>
      <c r="F138">
        <v>3</v>
      </c>
      <c r="G138">
        <v>2</v>
      </c>
      <c r="H138">
        <v>1</v>
      </c>
      <c r="I138">
        <v>1</v>
      </c>
      <c r="J138">
        <v>2</v>
      </c>
      <c r="K138">
        <v>2</v>
      </c>
      <c r="L138">
        <v>2</v>
      </c>
      <c r="W138">
        <f t="shared" si="48"/>
        <v>0.59004739336492895</v>
      </c>
      <c r="X138">
        <f t="shared" si="49"/>
        <v>0.48138297872340424</v>
      </c>
      <c r="Y138">
        <f t="shared" si="50"/>
        <v>0.52132701421800953</v>
      </c>
      <c r="Z138">
        <f t="shared" si="51"/>
        <v>0.49202127659574468</v>
      </c>
      <c r="AA138">
        <f t="shared" si="52"/>
        <v>0.45971563981042651</v>
      </c>
      <c r="AB138">
        <f t="shared" si="53"/>
        <v>0.42819148936170215</v>
      </c>
      <c r="AC138">
        <f t="shared" si="54"/>
        <v>0.27251184834123221</v>
      </c>
      <c r="AD138">
        <f t="shared" si="55"/>
        <v>0.30319148936170215</v>
      </c>
      <c r="AE138">
        <f t="shared" si="56"/>
        <v>0.28672985781990523</v>
      </c>
      <c r="AF138">
        <f t="shared" si="57"/>
        <v>0.23404255319148937</v>
      </c>
      <c r="AG138">
        <f t="shared" si="58"/>
        <v>0.13033175355450238</v>
      </c>
      <c r="AH138">
        <f t="shared" si="59"/>
        <v>0.10638297872340426</v>
      </c>
      <c r="AI138">
        <f t="shared" si="60"/>
        <v>0.69194312796208535</v>
      </c>
      <c r="AJ138">
        <f t="shared" si="61"/>
        <v>0.67819148936170215</v>
      </c>
      <c r="AK138">
        <f t="shared" si="62"/>
        <v>0.21800947867298578</v>
      </c>
      <c r="AL138">
        <f t="shared" si="63"/>
        <v>0.31914893617021278</v>
      </c>
      <c r="AM138">
        <f t="shared" si="64"/>
        <v>0.13033175355450238</v>
      </c>
      <c r="AN138">
        <f t="shared" si="65"/>
        <v>0.19680851063829788</v>
      </c>
      <c r="AO138">
        <f t="shared" si="66"/>
        <v>0.14691943127962084</v>
      </c>
      <c r="AP138">
        <f t="shared" si="67"/>
        <v>0.23936170212765959</v>
      </c>
      <c r="AQ138">
        <f t="shared" si="68"/>
        <v>0.31753554502369669</v>
      </c>
      <c r="AR138">
        <f t="shared" si="69"/>
        <v>0.4228723404255319</v>
      </c>
      <c r="AS138" s="12">
        <f t="shared" si="70"/>
        <v>6.9848003996823105E-7</v>
      </c>
      <c r="AT138">
        <f t="shared" si="71"/>
        <v>1.5554478740237209E-6</v>
      </c>
    </row>
    <row r="139" spans="1:46" x14ac:dyDescent="0.2">
      <c r="A139" t="s">
        <v>18</v>
      </c>
      <c r="B139">
        <v>0</v>
      </c>
      <c r="C139">
        <v>0</v>
      </c>
      <c r="D139">
        <v>0</v>
      </c>
      <c r="E139">
        <v>0</v>
      </c>
      <c r="F139">
        <v>3</v>
      </c>
      <c r="G139">
        <v>2</v>
      </c>
      <c r="H139">
        <v>0</v>
      </c>
      <c r="I139">
        <v>1</v>
      </c>
      <c r="J139">
        <v>0</v>
      </c>
      <c r="K139">
        <v>2</v>
      </c>
      <c r="L139">
        <v>2</v>
      </c>
      <c r="W139">
        <f t="shared" si="48"/>
        <v>0.59004739336492895</v>
      </c>
      <c r="X139">
        <f t="shared" si="49"/>
        <v>0.48138297872340424</v>
      </c>
      <c r="Y139">
        <f t="shared" si="50"/>
        <v>0.47867298578199052</v>
      </c>
      <c r="Z139">
        <f t="shared" si="51"/>
        <v>0.50797872340425532</v>
      </c>
      <c r="AA139">
        <f t="shared" si="52"/>
        <v>0.45971563981042651</v>
      </c>
      <c r="AB139">
        <f t="shared" si="53"/>
        <v>0.42819148936170215</v>
      </c>
      <c r="AC139">
        <f t="shared" si="54"/>
        <v>0.27251184834123221</v>
      </c>
      <c r="AD139">
        <f t="shared" si="55"/>
        <v>0.30319148936170215</v>
      </c>
      <c r="AE139">
        <f t="shared" si="56"/>
        <v>0.28672985781990523</v>
      </c>
      <c r="AF139">
        <f t="shared" si="57"/>
        <v>0.23404255319148937</v>
      </c>
      <c r="AG139">
        <f t="shared" si="58"/>
        <v>0.13033175355450238</v>
      </c>
      <c r="AH139">
        <f t="shared" si="59"/>
        <v>0.10638297872340426</v>
      </c>
      <c r="AI139">
        <f t="shared" si="60"/>
        <v>0.30805687203791471</v>
      </c>
      <c r="AJ139">
        <f t="shared" si="61"/>
        <v>0.32180851063829785</v>
      </c>
      <c r="AK139">
        <f t="shared" si="62"/>
        <v>0.21800947867298578</v>
      </c>
      <c r="AL139">
        <f t="shared" si="63"/>
        <v>0.31914893617021278</v>
      </c>
      <c r="AM139">
        <f t="shared" si="64"/>
        <v>0.33649289099526064</v>
      </c>
      <c r="AN139">
        <f t="shared" si="65"/>
        <v>0.42553191489361702</v>
      </c>
      <c r="AO139">
        <f t="shared" si="66"/>
        <v>0.14691943127962084</v>
      </c>
      <c r="AP139">
        <f t="shared" si="67"/>
        <v>0.23936170212765959</v>
      </c>
      <c r="AQ139">
        <f t="shared" si="68"/>
        <v>0.31753554502369669</v>
      </c>
      <c r="AR139">
        <f t="shared" si="69"/>
        <v>0.4228723404255319</v>
      </c>
      <c r="AS139" s="12">
        <f t="shared" si="70"/>
        <v>7.3717202270981981E-7</v>
      </c>
      <c r="AT139">
        <f t="shared" si="71"/>
        <v>1.6475953338346165E-6</v>
      </c>
    </row>
    <row r="140" spans="1:46" x14ac:dyDescent="0.2">
      <c r="A140" t="s">
        <v>15</v>
      </c>
      <c r="B140">
        <v>1</v>
      </c>
      <c r="C140">
        <v>1</v>
      </c>
      <c r="D140">
        <v>1</v>
      </c>
      <c r="E140">
        <v>1</v>
      </c>
      <c r="F140">
        <v>0</v>
      </c>
      <c r="G140">
        <v>3</v>
      </c>
      <c r="H140">
        <v>1</v>
      </c>
      <c r="I140">
        <v>1</v>
      </c>
      <c r="J140">
        <v>2</v>
      </c>
      <c r="K140">
        <v>2</v>
      </c>
      <c r="L140">
        <v>0</v>
      </c>
      <c r="W140">
        <f t="shared" si="48"/>
        <v>0.4099526066350711</v>
      </c>
      <c r="X140">
        <f t="shared" si="49"/>
        <v>0.5186170212765957</v>
      </c>
      <c r="Y140">
        <f t="shared" si="50"/>
        <v>0.52132701421800953</v>
      </c>
      <c r="Z140">
        <f t="shared" si="51"/>
        <v>0.49202127659574468</v>
      </c>
      <c r="AA140">
        <f t="shared" si="52"/>
        <v>0.53554502369668244</v>
      </c>
      <c r="AB140">
        <f t="shared" si="53"/>
        <v>0.56382978723404253</v>
      </c>
      <c r="AC140">
        <f t="shared" si="54"/>
        <v>0.15402843601895735</v>
      </c>
      <c r="AD140">
        <f t="shared" si="55"/>
        <v>0.19148936170212766</v>
      </c>
      <c r="AE140">
        <f t="shared" si="56"/>
        <v>0.25118483412322273</v>
      </c>
      <c r="AF140">
        <f t="shared" si="57"/>
        <v>0.35106382978723405</v>
      </c>
      <c r="AG140">
        <f t="shared" si="58"/>
        <v>0.24407582938388625</v>
      </c>
      <c r="AH140">
        <f t="shared" si="59"/>
        <v>0.30851063829787234</v>
      </c>
      <c r="AI140">
        <f t="shared" si="60"/>
        <v>0.69194312796208535</v>
      </c>
      <c r="AJ140">
        <f t="shared" si="61"/>
        <v>0.67819148936170215</v>
      </c>
      <c r="AK140">
        <f t="shared" si="62"/>
        <v>0.21800947867298578</v>
      </c>
      <c r="AL140">
        <f t="shared" si="63"/>
        <v>0.31914893617021278</v>
      </c>
      <c r="AM140">
        <f t="shared" si="64"/>
        <v>0.13033175355450238</v>
      </c>
      <c r="AN140">
        <f t="shared" si="65"/>
        <v>0.19680851063829788</v>
      </c>
      <c r="AO140">
        <f t="shared" si="66"/>
        <v>0.14691943127962084</v>
      </c>
      <c r="AP140">
        <f t="shared" si="67"/>
        <v>0.23936170212765959</v>
      </c>
      <c r="AQ140">
        <f t="shared" si="68"/>
        <v>0.54028436018957349</v>
      </c>
      <c r="AR140">
        <f t="shared" si="69"/>
        <v>0.51063829787234039</v>
      </c>
      <c r="AS140" s="12">
        <f t="shared" si="70"/>
        <v>8.9196550741466638E-7</v>
      </c>
      <c r="AT140">
        <f t="shared" si="71"/>
        <v>7.3205294058109268E-6</v>
      </c>
    </row>
    <row r="141" spans="1:46" x14ac:dyDescent="0.2">
      <c r="A141" t="s">
        <v>18</v>
      </c>
      <c r="B141">
        <v>1</v>
      </c>
      <c r="C141">
        <v>1</v>
      </c>
      <c r="D141">
        <v>1</v>
      </c>
      <c r="E141">
        <v>0</v>
      </c>
      <c r="F141">
        <v>2</v>
      </c>
      <c r="G141">
        <v>1</v>
      </c>
      <c r="H141">
        <v>1</v>
      </c>
      <c r="I141">
        <v>3</v>
      </c>
      <c r="J141">
        <v>4</v>
      </c>
      <c r="K141">
        <v>2</v>
      </c>
      <c r="L141">
        <v>2</v>
      </c>
      <c r="W141">
        <f t="shared" si="48"/>
        <v>0.4099526066350711</v>
      </c>
      <c r="X141">
        <f t="shared" si="49"/>
        <v>0.5186170212765957</v>
      </c>
      <c r="Y141">
        <f t="shared" si="50"/>
        <v>0.52132701421800953</v>
      </c>
      <c r="Z141">
        <f t="shared" si="51"/>
        <v>0.49202127659574468</v>
      </c>
      <c r="AA141">
        <f t="shared" si="52"/>
        <v>0.53554502369668244</v>
      </c>
      <c r="AB141">
        <f t="shared" si="53"/>
        <v>0.56382978723404253</v>
      </c>
      <c r="AC141">
        <f t="shared" si="54"/>
        <v>0.27251184834123221</v>
      </c>
      <c r="AD141">
        <f t="shared" si="55"/>
        <v>0.30319148936170215</v>
      </c>
      <c r="AE141">
        <f t="shared" si="56"/>
        <v>0.1895734597156398</v>
      </c>
      <c r="AF141">
        <f t="shared" si="57"/>
        <v>0.16755319148936171</v>
      </c>
      <c r="AG141">
        <f t="shared" si="58"/>
        <v>0.17535545023696683</v>
      </c>
      <c r="AH141">
        <f t="shared" si="59"/>
        <v>0.14361702127659576</v>
      </c>
      <c r="AI141">
        <f t="shared" si="60"/>
        <v>0.69194312796208535</v>
      </c>
      <c r="AJ141">
        <f t="shared" si="61"/>
        <v>0.67819148936170215</v>
      </c>
      <c r="AK141">
        <f t="shared" si="62"/>
        <v>9.7156398104265407E-2</v>
      </c>
      <c r="AL141">
        <f t="shared" si="63"/>
        <v>5.5851063829787231E-2</v>
      </c>
      <c r="AM141">
        <f t="shared" si="64"/>
        <v>0.12796208530805686</v>
      </c>
      <c r="AN141">
        <f t="shared" si="65"/>
        <v>4.7872340425531915E-2</v>
      </c>
      <c r="AO141">
        <f t="shared" si="66"/>
        <v>0.14691943127962084</v>
      </c>
      <c r="AP141">
        <f t="shared" si="67"/>
        <v>0.23936170212765959</v>
      </c>
      <c r="AQ141">
        <f t="shared" si="68"/>
        <v>0.31753554502369669</v>
      </c>
      <c r="AR141">
        <f t="shared" si="69"/>
        <v>0.4228723404255319</v>
      </c>
      <c r="AS141" s="12">
        <f t="shared" si="70"/>
        <v>2.2004333164975277E-7</v>
      </c>
      <c r="AT141">
        <f t="shared" si="71"/>
        <v>9.0780373013733725E-8</v>
      </c>
    </row>
    <row r="142" spans="1:46" x14ac:dyDescent="0.2">
      <c r="A142" t="s">
        <v>15</v>
      </c>
      <c r="B142">
        <v>1</v>
      </c>
      <c r="C142">
        <v>1</v>
      </c>
      <c r="D142">
        <v>1</v>
      </c>
      <c r="E142">
        <v>0</v>
      </c>
      <c r="F142">
        <v>0</v>
      </c>
      <c r="G142">
        <v>3</v>
      </c>
      <c r="H142">
        <v>0</v>
      </c>
      <c r="I142">
        <v>1</v>
      </c>
      <c r="J142">
        <v>3</v>
      </c>
      <c r="K142">
        <v>2</v>
      </c>
      <c r="L142">
        <v>0</v>
      </c>
      <c r="W142">
        <f t="shared" si="48"/>
        <v>0.4099526066350711</v>
      </c>
      <c r="X142">
        <f t="shared" si="49"/>
        <v>0.5186170212765957</v>
      </c>
      <c r="Y142">
        <f t="shared" si="50"/>
        <v>0.52132701421800953</v>
      </c>
      <c r="Z142">
        <f t="shared" si="51"/>
        <v>0.49202127659574468</v>
      </c>
      <c r="AA142">
        <f t="shared" si="52"/>
        <v>0.53554502369668244</v>
      </c>
      <c r="AB142">
        <f t="shared" si="53"/>
        <v>0.56382978723404253</v>
      </c>
      <c r="AC142">
        <f t="shared" si="54"/>
        <v>0.27251184834123221</v>
      </c>
      <c r="AD142">
        <f t="shared" si="55"/>
        <v>0.30319148936170215</v>
      </c>
      <c r="AE142">
        <f t="shared" si="56"/>
        <v>0.25118483412322273</v>
      </c>
      <c r="AF142">
        <f t="shared" si="57"/>
        <v>0.35106382978723405</v>
      </c>
      <c r="AG142">
        <f t="shared" si="58"/>
        <v>0.24407582938388625</v>
      </c>
      <c r="AH142">
        <f t="shared" si="59"/>
        <v>0.30851063829787234</v>
      </c>
      <c r="AI142">
        <f t="shared" si="60"/>
        <v>0.30805687203791471</v>
      </c>
      <c r="AJ142">
        <f t="shared" si="61"/>
        <v>0.32180851063829785</v>
      </c>
      <c r="AK142">
        <f t="shared" si="62"/>
        <v>0.21800947867298578</v>
      </c>
      <c r="AL142">
        <f t="shared" si="63"/>
        <v>0.31914893617021278</v>
      </c>
      <c r="AM142">
        <f t="shared" si="64"/>
        <v>0.22748815165876776</v>
      </c>
      <c r="AN142">
        <f t="shared" si="65"/>
        <v>0.1702127659574468</v>
      </c>
      <c r="AO142">
        <f t="shared" si="66"/>
        <v>0.14691943127962084</v>
      </c>
      <c r="AP142">
        <f t="shared" si="67"/>
        <v>0.23936170212765959</v>
      </c>
      <c r="AQ142">
        <f t="shared" si="68"/>
        <v>0.54028436018957349</v>
      </c>
      <c r="AR142">
        <f t="shared" si="69"/>
        <v>0.51063829787234039</v>
      </c>
      <c r="AS142" s="12">
        <f t="shared" si="70"/>
        <v>1.2263137237681089E-6</v>
      </c>
      <c r="AT142">
        <f t="shared" si="71"/>
        <v>4.7567276746749522E-6</v>
      </c>
    </row>
    <row r="143" spans="1:46" x14ac:dyDescent="0.2">
      <c r="A143" t="s">
        <v>18</v>
      </c>
      <c r="B143">
        <v>0</v>
      </c>
      <c r="C143">
        <v>1</v>
      </c>
      <c r="D143">
        <v>0</v>
      </c>
      <c r="E143">
        <v>1</v>
      </c>
      <c r="F143">
        <v>0</v>
      </c>
      <c r="G143">
        <v>0</v>
      </c>
      <c r="H143">
        <v>1</v>
      </c>
      <c r="I143">
        <v>0</v>
      </c>
      <c r="J143">
        <v>0</v>
      </c>
      <c r="K143">
        <v>0</v>
      </c>
      <c r="L143">
        <v>0</v>
      </c>
      <c r="W143">
        <f t="shared" si="48"/>
        <v>0.59004739336492895</v>
      </c>
      <c r="X143">
        <f t="shared" si="49"/>
        <v>0.48138297872340424</v>
      </c>
      <c r="Y143">
        <f t="shared" si="50"/>
        <v>0.52132701421800953</v>
      </c>
      <c r="Z143">
        <f t="shared" si="51"/>
        <v>0.49202127659574468</v>
      </c>
      <c r="AA143">
        <f t="shared" si="52"/>
        <v>0.45971563981042651</v>
      </c>
      <c r="AB143">
        <f t="shared" si="53"/>
        <v>0.42819148936170215</v>
      </c>
      <c r="AC143">
        <f t="shared" si="54"/>
        <v>0.15402843601895735</v>
      </c>
      <c r="AD143">
        <f t="shared" si="55"/>
        <v>0.19148936170212766</v>
      </c>
      <c r="AE143">
        <f t="shared" si="56"/>
        <v>0.25118483412322273</v>
      </c>
      <c r="AF143">
        <f t="shared" si="57"/>
        <v>0.35106382978723405</v>
      </c>
      <c r="AG143">
        <f t="shared" si="58"/>
        <v>0.18009478672985782</v>
      </c>
      <c r="AH143">
        <f t="shared" si="59"/>
        <v>0.19414893617021275</v>
      </c>
      <c r="AI143">
        <f t="shared" si="60"/>
        <v>0.69194312796208535</v>
      </c>
      <c r="AJ143">
        <f t="shared" si="61"/>
        <v>0.67819148936170215</v>
      </c>
      <c r="AK143">
        <f t="shared" si="62"/>
        <v>0.2014218009478673</v>
      </c>
      <c r="AL143">
        <f t="shared" si="63"/>
        <v>0.3271276595744681</v>
      </c>
      <c r="AM143">
        <f t="shared" si="64"/>
        <v>0.33649289099526064</v>
      </c>
      <c r="AN143">
        <f t="shared" si="65"/>
        <v>0.42553191489361702</v>
      </c>
      <c r="AO143">
        <f t="shared" si="66"/>
        <v>0.29857819905213268</v>
      </c>
      <c r="AP143">
        <f t="shared" si="67"/>
        <v>0.30053191489361702</v>
      </c>
      <c r="AQ143">
        <f t="shared" si="68"/>
        <v>0.54028436018957349</v>
      </c>
      <c r="AR143">
        <f t="shared" si="69"/>
        <v>0.51063829787234039</v>
      </c>
      <c r="AS143" s="12">
        <f t="shared" si="70"/>
        <v>3.9419087943434632E-6</v>
      </c>
      <c r="AT143">
        <f t="shared" si="71"/>
        <v>9.0362742106991753E-6</v>
      </c>
    </row>
    <row r="144" spans="1:46" x14ac:dyDescent="0.2">
      <c r="A144" t="s">
        <v>15</v>
      </c>
      <c r="B144">
        <v>0</v>
      </c>
      <c r="C144">
        <v>0</v>
      </c>
      <c r="D144">
        <v>1</v>
      </c>
      <c r="E144">
        <v>4</v>
      </c>
      <c r="F144">
        <v>3</v>
      </c>
      <c r="G144">
        <v>3</v>
      </c>
      <c r="H144">
        <v>1</v>
      </c>
      <c r="I144">
        <v>4</v>
      </c>
      <c r="J144">
        <v>3</v>
      </c>
      <c r="K144">
        <v>0</v>
      </c>
      <c r="L144">
        <v>1</v>
      </c>
      <c r="W144">
        <f t="shared" si="48"/>
        <v>0.59004739336492895</v>
      </c>
      <c r="X144">
        <f t="shared" si="49"/>
        <v>0.48138297872340424</v>
      </c>
      <c r="Y144">
        <f t="shared" si="50"/>
        <v>0.47867298578199052</v>
      </c>
      <c r="Z144">
        <f t="shared" si="51"/>
        <v>0.50797872340425532</v>
      </c>
      <c r="AA144">
        <f t="shared" si="52"/>
        <v>0.53554502369668244</v>
      </c>
      <c r="AB144">
        <f t="shared" si="53"/>
        <v>0.56382978723404253</v>
      </c>
      <c r="AC144">
        <f t="shared" si="54"/>
        <v>0.13981042654028436</v>
      </c>
      <c r="AD144">
        <f t="shared" si="55"/>
        <v>0.10372340425531915</v>
      </c>
      <c r="AE144">
        <f t="shared" si="56"/>
        <v>0.28672985781990523</v>
      </c>
      <c r="AF144">
        <f t="shared" si="57"/>
        <v>0.23404255319148937</v>
      </c>
      <c r="AG144">
        <f t="shared" si="58"/>
        <v>0.24407582938388625</v>
      </c>
      <c r="AH144">
        <f t="shared" si="59"/>
        <v>0.30851063829787234</v>
      </c>
      <c r="AI144">
        <f t="shared" si="60"/>
        <v>0.69194312796208535</v>
      </c>
      <c r="AJ144">
        <f t="shared" si="61"/>
        <v>0.67819148936170215</v>
      </c>
      <c r="AK144">
        <f t="shared" si="62"/>
        <v>6.398104265402843E-2</v>
      </c>
      <c r="AL144">
        <f t="shared" si="63"/>
        <v>3.9893617021276598E-2</v>
      </c>
      <c r="AM144">
        <f t="shared" si="64"/>
        <v>0.22748815165876776</v>
      </c>
      <c r="AN144">
        <f t="shared" si="65"/>
        <v>0.1702127659574468</v>
      </c>
      <c r="AO144">
        <f t="shared" si="66"/>
        <v>0.29857819905213268</v>
      </c>
      <c r="AP144">
        <f t="shared" si="67"/>
        <v>0.30053191489361702</v>
      </c>
      <c r="AQ144">
        <f t="shared" si="68"/>
        <v>0.14218009478672985</v>
      </c>
      <c r="AR144">
        <f t="shared" si="69"/>
        <v>6.6489361702127658E-2</v>
      </c>
      <c r="AS144" s="12">
        <f t="shared" si="70"/>
        <v>3.3460150682002583E-7</v>
      </c>
      <c r="AT144">
        <f t="shared" si="71"/>
        <v>4.477359068273841E-8</v>
      </c>
    </row>
    <row r="145" spans="1:46" x14ac:dyDescent="0.2">
      <c r="A145" t="s">
        <v>18</v>
      </c>
      <c r="B145">
        <v>0</v>
      </c>
      <c r="C145">
        <v>0</v>
      </c>
      <c r="D145">
        <v>1</v>
      </c>
      <c r="E145">
        <v>5</v>
      </c>
      <c r="F145">
        <v>0</v>
      </c>
      <c r="G145">
        <v>1</v>
      </c>
      <c r="H145">
        <v>1</v>
      </c>
      <c r="I145">
        <v>2</v>
      </c>
      <c r="J145">
        <v>2</v>
      </c>
      <c r="K145">
        <v>0</v>
      </c>
      <c r="L145">
        <v>1</v>
      </c>
      <c r="W145">
        <f t="shared" si="48"/>
        <v>0.59004739336492895</v>
      </c>
      <c r="X145">
        <f t="shared" si="49"/>
        <v>0.48138297872340424</v>
      </c>
      <c r="Y145">
        <f t="shared" si="50"/>
        <v>0.47867298578199052</v>
      </c>
      <c r="Z145">
        <f t="shared" si="51"/>
        <v>0.50797872340425532</v>
      </c>
      <c r="AA145">
        <f t="shared" si="52"/>
        <v>0.53554502369668244</v>
      </c>
      <c r="AB145">
        <f t="shared" si="53"/>
        <v>0.56382978723404253</v>
      </c>
      <c r="AC145">
        <f t="shared" si="54"/>
        <v>0.11848341232227488</v>
      </c>
      <c r="AD145">
        <f t="shared" si="55"/>
        <v>3.4574468085106384E-2</v>
      </c>
      <c r="AE145">
        <f t="shared" si="56"/>
        <v>0.25118483412322273</v>
      </c>
      <c r="AF145">
        <f t="shared" si="57"/>
        <v>0.35106382978723405</v>
      </c>
      <c r="AG145">
        <f t="shared" si="58"/>
        <v>0.17535545023696683</v>
      </c>
      <c r="AH145">
        <f t="shared" si="59"/>
        <v>0.14361702127659576</v>
      </c>
      <c r="AI145">
        <f t="shared" si="60"/>
        <v>0.69194312796208535</v>
      </c>
      <c r="AJ145">
        <f t="shared" si="61"/>
        <v>0.67819148936170215</v>
      </c>
      <c r="AK145">
        <f t="shared" si="62"/>
        <v>0.41943127962085308</v>
      </c>
      <c r="AL145">
        <f t="shared" si="63"/>
        <v>0.25797872340425532</v>
      </c>
      <c r="AM145">
        <f t="shared" si="64"/>
        <v>0.13033175355450238</v>
      </c>
      <c r="AN145">
        <f t="shared" si="65"/>
        <v>0.19680851063829788</v>
      </c>
      <c r="AO145">
        <f t="shared" si="66"/>
        <v>0.29857819905213268</v>
      </c>
      <c r="AP145">
        <f t="shared" si="67"/>
        <v>0.30053191489361702</v>
      </c>
      <c r="AQ145">
        <f t="shared" si="68"/>
        <v>0.14218009478672985</v>
      </c>
      <c r="AR145">
        <f t="shared" si="69"/>
        <v>6.6489361702127658E-2</v>
      </c>
      <c r="AS145" s="12">
        <f t="shared" si="70"/>
        <v>6.702886008896314E-7</v>
      </c>
      <c r="AT145">
        <f t="shared" si="71"/>
        <v>7.7921969431203305E-8</v>
      </c>
    </row>
    <row r="146" spans="1:46" x14ac:dyDescent="0.2">
      <c r="A146" t="s">
        <v>18</v>
      </c>
      <c r="B146">
        <v>0</v>
      </c>
      <c r="C146">
        <v>1</v>
      </c>
      <c r="D146">
        <v>0</v>
      </c>
      <c r="E146">
        <v>0</v>
      </c>
      <c r="F146">
        <v>4</v>
      </c>
      <c r="G146">
        <v>2</v>
      </c>
      <c r="H146">
        <v>0</v>
      </c>
      <c r="I146">
        <v>2</v>
      </c>
      <c r="J146">
        <v>0</v>
      </c>
      <c r="K146">
        <v>0</v>
      </c>
      <c r="L146">
        <v>2</v>
      </c>
      <c r="W146">
        <f t="shared" si="48"/>
        <v>0.59004739336492895</v>
      </c>
      <c r="X146">
        <f t="shared" si="49"/>
        <v>0.48138297872340424</v>
      </c>
      <c r="Y146">
        <f t="shared" si="50"/>
        <v>0.52132701421800953</v>
      </c>
      <c r="Z146">
        <f t="shared" si="51"/>
        <v>0.49202127659574468</v>
      </c>
      <c r="AA146">
        <f t="shared" si="52"/>
        <v>0.45971563981042651</v>
      </c>
      <c r="AB146">
        <f t="shared" si="53"/>
        <v>0.42819148936170215</v>
      </c>
      <c r="AC146">
        <f t="shared" si="54"/>
        <v>0.27251184834123221</v>
      </c>
      <c r="AD146">
        <f t="shared" si="55"/>
        <v>0.30319148936170215</v>
      </c>
      <c r="AE146">
        <f t="shared" si="56"/>
        <v>0.11137440758293839</v>
      </c>
      <c r="AF146">
        <f t="shared" si="57"/>
        <v>3.7234042553191488E-2</v>
      </c>
      <c r="AG146">
        <f t="shared" si="58"/>
        <v>0.13033175355450238</v>
      </c>
      <c r="AH146">
        <f t="shared" si="59"/>
        <v>0.10638297872340426</v>
      </c>
      <c r="AI146">
        <f t="shared" si="60"/>
        <v>0.30805687203791471</v>
      </c>
      <c r="AJ146">
        <f t="shared" si="61"/>
        <v>0.32180851063829785</v>
      </c>
      <c r="AK146">
        <f t="shared" si="62"/>
        <v>0.41943127962085308</v>
      </c>
      <c r="AL146">
        <f t="shared" si="63"/>
        <v>0.25797872340425532</v>
      </c>
      <c r="AM146">
        <f t="shared" si="64"/>
        <v>0.33649289099526064</v>
      </c>
      <c r="AN146">
        <f t="shared" si="65"/>
        <v>0.42553191489361702</v>
      </c>
      <c r="AO146">
        <f t="shared" si="66"/>
        <v>0.29857819905213268</v>
      </c>
      <c r="AP146">
        <f t="shared" si="67"/>
        <v>0.30053191489361702</v>
      </c>
      <c r="AQ146">
        <f t="shared" si="68"/>
        <v>0.31753554502369669</v>
      </c>
      <c r="AR146">
        <f t="shared" si="69"/>
        <v>0.4228723404255319</v>
      </c>
      <c r="AS146" s="12">
        <f t="shared" si="70"/>
        <v>1.2193178680684813E-6</v>
      </c>
      <c r="AT146">
        <f t="shared" si="71"/>
        <v>2.5766812681944655E-7</v>
      </c>
    </row>
    <row r="147" spans="1:46" x14ac:dyDescent="0.2">
      <c r="A147" t="s">
        <v>18</v>
      </c>
      <c r="B147">
        <v>0</v>
      </c>
      <c r="C147">
        <v>0</v>
      </c>
      <c r="D147">
        <v>0</v>
      </c>
      <c r="E147">
        <v>0</v>
      </c>
      <c r="F147">
        <v>3</v>
      </c>
      <c r="G147">
        <v>2</v>
      </c>
      <c r="H147">
        <v>1</v>
      </c>
      <c r="I147">
        <v>1</v>
      </c>
      <c r="J147">
        <v>2</v>
      </c>
      <c r="K147">
        <v>2</v>
      </c>
      <c r="L147">
        <v>2</v>
      </c>
      <c r="W147">
        <f t="shared" si="48"/>
        <v>0.59004739336492895</v>
      </c>
      <c r="X147">
        <f t="shared" si="49"/>
        <v>0.48138297872340424</v>
      </c>
      <c r="Y147">
        <f t="shared" si="50"/>
        <v>0.47867298578199052</v>
      </c>
      <c r="Z147">
        <f t="shared" si="51"/>
        <v>0.50797872340425532</v>
      </c>
      <c r="AA147">
        <f t="shared" si="52"/>
        <v>0.45971563981042651</v>
      </c>
      <c r="AB147">
        <f t="shared" si="53"/>
        <v>0.42819148936170215</v>
      </c>
      <c r="AC147">
        <f t="shared" si="54"/>
        <v>0.27251184834123221</v>
      </c>
      <c r="AD147">
        <f t="shared" si="55"/>
        <v>0.30319148936170215</v>
      </c>
      <c r="AE147">
        <f t="shared" si="56"/>
        <v>0.28672985781990523</v>
      </c>
      <c r="AF147">
        <f t="shared" si="57"/>
        <v>0.23404255319148937</v>
      </c>
      <c r="AG147">
        <f t="shared" si="58"/>
        <v>0.13033175355450238</v>
      </c>
      <c r="AH147">
        <f t="shared" si="59"/>
        <v>0.10638297872340426</v>
      </c>
      <c r="AI147">
        <f t="shared" si="60"/>
        <v>0.69194312796208535</v>
      </c>
      <c r="AJ147">
        <f t="shared" si="61"/>
        <v>0.67819148936170215</v>
      </c>
      <c r="AK147">
        <f t="shared" si="62"/>
        <v>0.21800947867298578</v>
      </c>
      <c r="AL147">
        <f t="shared" si="63"/>
        <v>0.31914893617021278</v>
      </c>
      <c r="AM147">
        <f t="shared" si="64"/>
        <v>0.13033175355450238</v>
      </c>
      <c r="AN147">
        <f t="shared" si="65"/>
        <v>0.19680851063829788</v>
      </c>
      <c r="AO147">
        <f t="shared" si="66"/>
        <v>0.14691943127962084</v>
      </c>
      <c r="AP147">
        <f t="shared" si="67"/>
        <v>0.23936170212765959</v>
      </c>
      <c r="AQ147">
        <f t="shared" si="68"/>
        <v>0.31753554502369669</v>
      </c>
      <c r="AR147">
        <f t="shared" si="69"/>
        <v>0.4228723404255319</v>
      </c>
      <c r="AS147" s="12">
        <f t="shared" si="70"/>
        <v>6.413316730617394E-7</v>
      </c>
      <c r="AT147">
        <f t="shared" si="71"/>
        <v>1.6058948321001659E-6</v>
      </c>
    </row>
    <row r="148" spans="1:46" x14ac:dyDescent="0.2">
      <c r="A148" t="s">
        <v>15</v>
      </c>
      <c r="B148">
        <v>1</v>
      </c>
      <c r="C148">
        <v>0</v>
      </c>
      <c r="D148">
        <v>1</v>
      </c>
      <c r="E148">
        <v>2</v>
      </c>
      <c r="F148">
        <v>3</v>
      </c>
      <c r="G148">
        <v>4</v>
      </c>
      <c r="H148">
        <v>1</v>
      </c>
      <c r="I148">
        <v>2</v>
      </c>
      <c r="J148">
        <v>3</v>
      </c>
      <c r="K148">
        <v>2</v>
      </c>
      <c r="L148">
        <v>0</v>
      </c>
      <c r="W148">
        <f t="shared" si="48"/>
        <v>0.4099526066350711</v>
      </c>
      <c r="X148">
        <f t="shared" si="49"/>
        <v>0.5186170212765957</v>
      </c>
      <c r="Y148">
        <f t="shared" si="50"/>
        <v>0.47867298578199052</v>
      </c>
      <c r="Z148">
        <f t="shared" si="51"/>
        <v>0.50797872340425532</v>
      </c>
      <c r="AA148">
        <f t="shared" si="52"/>
        <v>0.53554502369668244</v>
      </c>
      <c r="AB148">
        <f t="shared" si="53"/>
        <v>0.56382978723404253</v>
      </c>
      <c r="AC148">
        <f t="shared" si="54"/>
        <v>0.20616113744075829</v>
      </c>
      <c r="AD148">
        <f t="shared" si="55"/>
        <v>0.21010638297872342</v>
      </c>
      <c r="AE148">
        <f t="shared" si="56"/>
        <v>0.28672985781990523</v>
      </c>
      <c r="AF148">
        <f t="shared" si="57"/>
        <v>0.23404255319148937</v>
      </c>
      <c r="AG148">
        <f t="shared" si="58"/>
        <v>0.27014218009478674</v>
      </c>
      <c r="AH148">
        <f t="shared" si="59"/>
        <v>0.2473404255319149</v>
      </c>
      <c r="AI148">
        <f t="shared" si="60"/>
        <v>0.69194312796208535</v>
      </c>
      <c r="AJ148">
        <f t="shared" si="61"/>
        <v>0.67819148936170215</v>
      </c>
      <c r="AK148">
        <f t="shared" si="62"/>
        <v>0.41943127962085308</v>
      </c>
      <c r="AL148">
        <f t="shared" si="63"/>
        <v>0.25797872340425532</v>
      </c>
      <c r="AM148">
        <f t="shared" si="64"/>
        <v>0.22748815165876776</v>
      </c>
      <c r="AN148">
        <f t="shared" si="65"/>
        <v>0.1702127659574468</v>
      </c>
      <c r="AO148">
        <f t="shared" si="66"/>
        <v>0.14691943127962084</v>
      </c>
      <c r="AP148">
        <f t="shared" si="67"/>
        <v>0.23936170212765959</v>
      </c>
      <c r="AQ148">
        <f t="shared" si="68"/>
        <v>0.54028436018957349</v>
      </c>
      <c r="AR148">
        <f t="shared" si="69"/>
        <v>0.51063829787234039</v>
      </c>
      <c r="AS148" s="12">
        <f t="shared" si="70"/>
        <v>4.6507581868809898E-6</v>
      </c>
      <c r="AT148">
        <f t="shared" si="71"/>
        <v>3.0986403075048313E-6</v>
      </c>
    </row>
    <row r="149" spans="1:46" x14ac:dyDescent="0.2">
      <c r="A149" t="s">
        <v>18</v>
      </c>
      <c r="B149">
        <v>1</v>
      </c>
      <c r="C149">
        <v>0</v>
      </c>
      <c r="D149">
        <v>1</v>
      </c>
      <c r="E149">
        <v>2</v>
      </c>
      <c r="F149">
        <v>3</v>
      </c>
      <c r="G149">
        <v>3</v>
      </c>
      <c r="H149">
        <v>0</v>
      </c>
      <c r="I149">
        <v>3</v>
      </c>
      <c r="J149">
        <v>3</v>
      </c>
      <c r="K149">
        <v>0</v>
      </c>
      <c r="L149">
        <v>0</v>
      </c>
      <c r="W149">
        <f t="shared" si="48"/>
        <v>0.4099526066350711</v>
      </c>
      <c r="X149">
        <f t="shared" si="49"/>
        <v>0.5186170212765957</v>
      </c>
      <c r="Y149">
        <f t="shared" si="50"/>
        <v>0.47867298578199052</v>
      </c>
      <c r="Z149">
        <f t="shared" si="51"/>
        <v>0.50797872340425532</v>
      </c>
      <c r="AA149">
        <f t="shared" si="52"/>
        <v>0.53554502369668244</v>
      </c>
      <c r="AB149">
        <f t="shared" si="53"/>
        <v>0.56382978723404253</v>
      </c>
      <c r="AC149">
        <f t="shared" si="54"/>
        <v>0.20616113744075829</v>
      </c>
      <c r="AD149">
        <f t="shared" si="55"/>
        <v>0.21010638297872342</v>
      </c>
      <c r="AE149">
        <f t="shared" si="56"/>
        <v>0.28672985781990523</v>
      </c>
      <c r="AF149">
        <f t="shared" si="57"/>
        <v>0.23404255319148937</v>
      </c>
      <c r="AG149">
        <f t="shared" si="58"/>
        <v>0.24407582938388625</v>
      </c>
      <c r="AH149">
        <f t="shared" si="59"/>
        <v>0.30851063829787234</v>
      </c>
      <c r="AI149">
        <f t="shared" si="60"/>
        <v>0.30805687203791471</v>
      </c>
      <c r="AJ149">
        <f t="shared" si="61"/>
        <v>0.32180851063829785</v>
      </c>
      <c r="AK149">
        <f t="shared" si="62"/>
        <v>9.7156398104265407E-2</v>
      </c>
      <c r="AL149">
        <f t="shared" si="63"/>
        <v>5.5851063829787231E-2</v>
      </c>
      <c r="AM149">
        <f t="shared" si="64"/>
        <v>0.22748815165876776</v>
      </c>
      <c r="AN149">
        <f t="shared" si="65"/>
        <v>0.1702127659574468</v>
      </c>
      <c r="AO149">
        <f t="shared" si="66"/>
        <v>0.29857819905213268</v>
      </c>
      <c r="AP149">
        <f t="shared" si="67"/>
        <v>0.30053191489361702</v>
      </c>
      <c r="AQ149">
        <f t="shared" si="68"/>
        <v>0.54028436018957349</v>
      </c>
      <c r="AR149">
        <f t="shared" si="69"/>
        <v>0.51063829787234039</v>
      </c>
      <c r="AS149" s="12">
        <f t="shared" si="70"/>
        <v>8.8065555613805941E-7</v>
      </c>
      <c r="AT149">
        <f t="shared" si="71"/>
        <v>4.9851116670695024E-7</v>
      </c>
    </row>
    <row r="150" spans="1:46" x14ac:dyDescent="0.2">
      <c r="A150" t="s">
        <v>15</v>
      </c>
      <c r="B150">
        <v>0</v>
      </c>
      <c r="C150">
        <v>1</v>
      </c>
      <c r="D150">
        <v>2</v>
      </c>
      <c r="E150">
        <v>4</v>
      </c>
      <c r="F150">
        <v>3</v>
      </c>
      <c r="G150">
        <v>3</v>
      </c>
      <c r="H150">
        <v>0</v>
      </c>
      <c r="I150">
        <v>2</v>
      </c>
      <c r="J150">
        <v>4</v>
      </c>
      <c r="K150">
        <v>0</v>
      </c>
      <c r="L150">
        <v>0</v>
      </c>
      <c r="W150">
        <f t="shared" si="48"/>
        <v>0.59004739336492895</v>
      </c>
      <c r="X150">
        <f t="shared" si="49"/>
        <v>0.48138297872340424</v>
      </c>
      <c r="Y150">
        <f t="shared" si="50"/>
        <v>0.52132701421800953</v>
      </c>
      <c r="Z150">
        <f t="shared" si="51"/>
        <v>0.49202127659574468</v>
      </c>
      <c r="AA150">
        <f t="shared" si="52"/>
        <v>4.7393364928909956E-3</v>
      </c>
      <c r="AB150">
        <f t="shared" si="53"/>
        <v>7.9787234042553185E-3</v>
      </c>
      <c r="AC150">
        <f t="shared" si="54"/>
        <v>0.13981042654028436</v>
      </c>
      <c r="AD150">
        <f t="shared" si="55"/>
        <v>0.10372340425531915</v>
      </c>
      <c r="AE150">
        <f t="shared" si="56"/>
        <v>0.28672985781990523</v>
      </c>
      <c r="AF150">
        <f t="shared" si="57"/>
        <v>0.23404255319148937</v>
      </c>
      <c r="AG150">
        <f t="shared" si="58"/>
        <v>0.24407582938388625</v>
      </c>
      <c r="AH150">
        <f t="shared" si="59"/>
        <v>0.30851063829787234</v>
      </c>
      <c r="AI150">
        <f t="shared" si="60"/>
        <v>0.30805687203791471</v>
      </c>
      <c r="AJ150">
        <f t="shared" si="61"/>
        <v>0.32180851063829785</v>
      </c>
      <c r="AK150">
        <f t="shared" si="62"/>
        <v>0.41943127962085308</v>
      </c>
      <c r="AL150">
        <f t="shared" si="63"/>
        <v>0.25797872340425532</v>
      </c>
      <c r="AM150">
        <f t="shared" si="64"/>
        <v>0.12796208530805686</v>
      </c>
      <c r="AN150">
        <f t="shared" si="65"/>
        <v>4.7872340425531915E-2</v>
      </c>
      <c r="AO150">
        <f t="shared" si="66"/>
        <v>0.29857819905213268</v>
      </c>
      <c r="AP150">
        <f t="shared" si="67"/>
        <v>0.30053191489361702</v>
      </c>
      <c r="AQ150">
        <f t="shared" si="68"/>
        <v>0.54028436018957349</v>
      </c>
      <c r="AR150">
        <f t="shared" si="69"/>
        <v>0.51063829787234039</v>
      </c>
      <c r="AS150" s="12">
        <f t="shared" si="70"/>
        <v>2.0118559730826441E-8</v>
      </c>
      <c r="AT150">
        <f t="shared" si="71"/>
        <v>4.0674769062837486E-9</v>
      </c>
    </row>
    <row r="151" spans="1:46" x14ac:dyDescent="0.2">
      <c r="A151" t="s">
        <v>15</v>
      </c>
      <c r="B151">
        <v>0</v>
      </c>
      <c r="C151">
        <v>0</v>
      </c>
      <c r="D151">
        <v>0</v>
      </c>
      <c r="E151">
        <v>0</v>
      </c>
      <c r="F151">
        <v>1</v>
      </c>
      <c r="G151">
        <v>2</v>
      </c>
      <c r="H151">
        <v>1</v>
      </c>
      <c r="I151">
        <v>0</v>
      </c>
      <c r="J151">
        <v>0</v>
      </c>
      <c r="K151">
        <v>0</v>
      </c>
      <c r="L151">
        <v>2</v>
      </c>
      <c r="W151">
        <f t="shared" si="48"/>
        <v>0.59004739336492895</v>
      </c>
      <c r="X151">
        <f t="shared" si="49"/>
        <v>0.48138297872340424</v>
      </c>
      <c r="Y151">
        <f t="shared" si="50"/>
        <v>0.47867298578199052</v>
      </c>
      <c r="Z151">
        <f t="shared" si="51"/>
        <v>0.50797872340425532</v>
      </c>
      <c r="AA151">
        <f t="shared" si="52"/>
        <v>0.45971563981042651</v>
      </c>
      <c r="AB151">
        <f t="shared" si="53"/>
        <v>0.42819148936170215</v>
      </c>
      <c r="AC151">
        <f t="shared" si="54"/>
        <v>0.27251184834123221</v>
      </c>
      <c r="AD151">
        <f t="shared" si="55"/>
        <v>0.30319148936170215</v>
      </c>
      <c r="AE151">
        <f t="shared" si="56"/>
        <v>0.16113744075829384</v>
      </c>
      <c r="AF151">
        <f t="shared" si="57"/>
        <v>0.21010638297872342</v>
      </c>
      <c r="AG151">
        <f t="shared" si="58"/>
        <v>0.13033175355450238</v>
      </c>
      <c r="AH151">
        <f t="shared" si="59"/>
        <v>0.10638297872340426</v>
      </c>
      <c r="AI151">
        <f t="shared" si="60"/>
        <v>0.69194312796208535</v>
      </c>
      <c r="AJ151">
        <f t="shared" si="61"/>
        <v>0.67819148936170215</v>
      </c>
      <c r="AK151">
        <f t="shared" si="62"/>
        <v>0.2014218009478673</v>
      </c>
      <c r="AL151">
        <f t="shared" si="63"/>
        <v>0.3271276595744681</v>
      </c>
      <c r="AM151">
        <f t="shared" si="64"/>
        <v>0.33649289099526064</v>
      </c>
      <c r="AN151">
        <f t="shared" si="65"/>
        <v>0.42553191489361702</v>
      </c>
      <c r="AO151">
        <f t="shared" si="66"/>
        <v>0.29857819905213268</v>
      </c>
      <c r="AP151">
        <f t="shared" si="67"/>
        <v>0.30053191489361702</v>
      </c>
      <c r="AQ151">
        <f t="shared" si="68"/>
        <v>0.31753554502369669</v>
      </c>
      <c r="AR151">
        <f t="shared" si="69"/>
        <v>0.4228723404255319</v>
      </c>
      <c r="AS151" s="12">
        <f t="shared" si="70"/>
        <v>1.747196857695689E-6</v>
      </c>
      <c r="AT151">
        <f t="shared" si="71"/>
        <v>4.011525728995942E-6</v>
      </c>
    </row>
    <row r="152" spans="1:46" x14ac:dyDescent="0.2">
      <c r="A152" t="s">
        <v>18</v>
      </c>
      <c r="B152">
        <v>1</v>
      </c>
      <c r="C152">
        <v>1</v>
      </c>
      <c r="D152">
        <v>0</v>
      </c>
      <c r="E152">
        <v>1</v>
      </c>
      <c r="F152">
        <v>1</v>
      </c>
      <c r="G152">
        <v>2</v>
      </c>
      <c r="H152">
        <v>1</v>
      </c>
      <c r="I152">
        <v>0</v>
      </c>
      <c r="J152">
        <v>0</v>
      </c>
      <c r="K152">
        <v>0</v>
      </c>
      <c r="L152">
        <v>0</v>
      </c>
      <c r="W152">
        <f t="shared" si="48"/>
        <v>0.4099526066350711</v>
      </c>
      <c r="X152">
        <f t="shared" si="49"/>
        <v>0.5186170212765957</v>
      </c>
      <c r="Y152">
        <f t="shared" si="50"/>
        <v>0.52132701421800953</v>
      </c>
      <c r="Z152">
        <f t="shared" si="51"/>
        <v>0.49202127659574468</v>
      </c>
      <c r="AA152">
        <f t="shared" si="52"/>
        <v>0.45971563981042651</v>
      </c>
      <c r="AB152">
        <f t="shared" si="53"/>
        <v>0.42819148936170215</v>
      </c>
      <c r="AC152">
        <f t="shared" si="54"/>
        <v>0.15402843601895735</v>
      </c>
      <c r="AD152">
        <f t="shared" si="55"/>
        <v>0.19148936170212766</v>
      </c>
      <c r="AE152">
        <f t="shared" si="56"/>
        <v>0.16113744075829384</v>
      </c>
      <c r="AF152">
        <f t="shared" si="57"/>
        <v>0.21010638297872342</v>
      </c>
      <c r="AG152">
        <f t="shared" si="58"/>
        <v>0.13033175355450238</v>
      </c>
      <c r="AH152">
        <f t="shared" si="59"/>
        <v>0.10638297872340426</v>
      </c>
      <c r="AI152">
        <f t="shared" si="60"/>
        <v>0.69194312796208535</v>
      </c>
      <c r="AJ152">
        <f t="shared" si="61"/>
        <v>0.67819148936170215</v>
      </c>
      <c r="AK152">
        <f t="shared" si="62"/>
        <v>0.2014218009478673</v>
      </c>
      <c r="AL152">
        <f t="shared" si="63"/>
        <v>0.3271276595744681</v>
      </c>
      <c r="AM152">
        <f t="shared" si="64"/>
        <v>0.33649289099526064</v>
      </c>
      <c r="AN152">
        <f t="shared" si="65"/>
        <v>0.42553191489361702</v>
      </c>
      <c r="AO152">
        <f t="shared" si="66"/>
        <v>0.29857819905213268</v>
      </c>
      <c r="AP152">
        <f t="shared" si="67"/>
        <v>0.30053191489361702</v>
      </c>
      <c r="AQ152">
        <f t="shared" si="68"/>
        <v>0.54028436018957349</v>
      </c>
      <c r="AR152">
        <f t="shared" si="69"/>
        <v>0.51063829787234039</v>
      </c>
      <c r="AS152" s="12">
        <f t="shared" si="70"/>
        <v>1.2714681108326594E-6</v>
      </c>
      <c r="AT152">
        <f t="shared" si="71"/>
        <v>3.192535455573387E-6</v>
      </c>
    </row>
    <row r="153" spans="1:46" x14ac:dyDescent="0.2">
      <c r="A153" t="s">
        <v>15</v>
      </c>
      <c r="B153">
        <v>0</v>
      </c>
      <c r="C153">
        <v>0</v>
      </c>
      <c r="D153">
        <v>0</v>
      </c>
      <c r="E153">
        <v>3</v>
      </c>
      <c r="F153">
        <v>3</v>
      </c>
      <c r="G153">
        <v>0</v>
      </c>
      <c r="H153">
        <v>0</v>
      </c>
      <c r="I153">
        <v>2</v>
      </c>
      <c r="J153">
        <v>1</v>
      </c>
      <c r="K153">
        <v>2</v>
      </c>
      <c r="L153">
        <v>0</v>
      </c>
      <c r="W153">
        <f t="shared" si="48"/>
        <v>0.59004739336492895</v>
      </c>
      <c r="X153">
        <f t="shared" si="49"/>
        <v>0.48138297872340424</v>
      </c>
      <c r="Y153">
        <f t="shared" si="50"/>
        <v>0.47867298578199052</v>
      </c>
      <c r="Z153">
        <f t="shared" si="51"/>
        <v>0.50797872340425532</v>
      </c>
      <c r="AA153">
        <f t="shared" si="52"/>
        <v>0.45971563981042651</v>
      </c>
      <c r="AB153">
        <f t="shared" si="53"/>
        <v>0.42819148936170215</v>
      </c>
      <c r="AC153">
        <f t="shared" si="54"/>
        <v>0.10900473933649289</v>
      </c>
      <c r="AD153">
        <f t="shared" si="55"/>
        <v>0.15691489361702127</v>
      </c>
      <c r="AE153">
        <f t="shared" si="56"/>
        <v>0.28672985781990523</v>
      </c>
      <c r="AF153">
        <f t="shared" si="57"/>
        <v>0.23404255319148937</v>
      </c>
      <c r="AG153">
        <f t="shared" si="58"/>
        <v>0.18009478672985782</v>
      </c>
      <c r="AH153">
        <f t="shared" si="59"/>
        <v>0.19414893617021275</v>
      </c>
      <c r="AI153">
        <f t="shared" si="60"/>
        <v>0.30805687203791471</v>
      </c>
      <c r="AJ153">
        <f t="shared" si="61"/>
        <v>0.32180851063829785</v>
      </c>
      <c r="AK153">
        <f t="shared" si="62"/>
        <v>0.41943127962085308</v>
      </c>
      <c r="AL153">
        <f t="shared" si="63"/>
        <v>0.25797872340425532</v>
      </c>
      <c r="AM153">
        <f t="shared" si="64"/>
        <v>0.17772511848341233</v>
      </c>
      <c r="AN153">
        <f t="shared" si="65"/>
        <v>0.15957446808510639</v>
      </c>
      <c r="AO153">
        <f t="shared" si="66"/>
        <v>0.14691943127962084</v>
      </c>
      <c r="AP153">
        <f t="shared" si="67"/>
        <v>0.23936170212765959</v>
      </c>
      <c r="AQ153">
        <f t="shared" si="68"/>
        <v>0.54028436018957349</v>
      </c>
      <c r="AR153">
        <f t="shared" si="69"/>
        <v>0.51063829787234039</v>
      </c>
      <c r="AS153" s="12">
        <f t="shared" si="70"/>
        <v>7.0447915178182058E-7</v>
      </c>
      <c r="AT153">
        <f t="shared" si="71"/>
        <v>5.6962159133903668E-7</v>
      </c>
    </row>
    <row r="154" spans="1:46" x14ac:dyDescent="0.2">
      <c r="A154" t="s">
        <v>18</v>
      </c>
      <c r="B154">
        <v>0</v>
      </c>
      <c r="C154">
        <v>0</v>
      </c>
      <c r="D154">
        <v>1</v>
      </c>
      <c r="E154">
        <v>4</v>
      </c>
      <c r="F154">
        <v>2</v>
      </c>
      <c r="G154">
        <v>1</v>
      </c>
      <c r="H154">
        <v>0</v>
      </c>
      <c r="I154">
        <v>4</v>
      </c>
      <c r="J154">
        <v>4</v>
      </c>
      <c r="K154">
        <v>0</v>
      </c>
      <c r="L154">
        <v>0</v>
      </c>
      <c r="W154">
        <f t="shared" si="48"/>
        <v>0.59004739336492895</v>
      </c>
      <c r="X154">
        <f t="shared" si="49"/>
        <v>0.48138297872340424</v>
      </c>
      <c r="Y154">
        <f t="shared" si="50"/>
        <v>0.47867298578199052</v>
      </c>
      <c r="Z154">
        <f t="shared" si="51"/>
        <v>0.50797872340425532</v>
      </c>
      <c r="AA154">
        <f t="shared" si="52"/>
        <v>0.53554502369668244</v>
      </c>
      <c r="AB154">
        <f t="shared" si="53"/>
        <v>0.56382978723404253</v>
      </c>
      <c r="AC154">
        <f t="shared" si="54"/>
        <v>0.13981042654028436</v>
      </c>
      <c r="AD154">
        <f t="shared" si="55"/>
        <v>0.10372340425531915</v>
      </c>
      <c r="AE154">
        <f t="shared" si="56"/>
        <v>0.1895734597156398</v>
      </c>
      <c r="AF154">
        <f t="shared" si="57"/>
        <v>0.16755319148936171</v>
      </c>
      <c r="AG154">
        <f t="shared" si="58"/>
        <v>0.17535545023696683</v>
      </c>
      <c r="AH154">
        <f t="shared" si="59"/>
        <v>0.14361702127659576</v>
      </c>
      <c r="AI154">
        <f t="shared" si="60"/>
        <v>0.30805687203791471</v>
      </c>
      <c r="AJ154">
        <f t="shared" si="61"/>
        <v>0.32180851063829785</v>
      </c>
      <c r="AK154">
        <f t="shared" si="62"/>
        <v>6.398104265402843E-2</v>
      </c>
      <c r="AL154">
        <f t="shared" si="63"/>
        <v>3.9893617021276598E-2</v>
      </c>
      <c r="AM154">
        <f t="shared" si="64"/>
        <v>0.12796208530805686</v>
      </c>
      <c r="AN154">
        <f t="shared" si="65"/>
        <v>4.7872340425531915E-2</v>
      </c>
      <c r="AO154">
        <f t="shared" si="66"/>
        <v>0.29857819905213268</v>
      </c>
      <c r="AP154">
        <f t="shared" si="67"/>
        <v>0.30053191489361702</v>
      </c>
      <c r="AQ154">
        <f t="shared" si="68"/>
        <v>0.54028436018957349</v>
      </c>
      <c r="AR154">
        <f t="shared" si="69"/>
        <v>0.51063829787234039</v>
      </c>
      <c r="AS154" s="12">
        <f t="shared" si="70"/>
        <v>1.5124938880705486E-7</v>
      </c>
      <c r="AT154">
        <f t="shared" si="71"/>
        <v>1.5293768554528324E-8</v>
      </c>
    </row>
    <row r="155" spans="1:46" x14ac:dyDescent="0.2">
      <c r="A155" t="s">
        <v>15</v>
      </c>
      <c r="B155">
        <v>0</v>
      </c>
      <c r="C155">
        <v>0</v>
      </c>
      <c r="D155">
        <v>0</v>
      </c>
      <c r="E155">
        <v>3</v>
      </c>
      <c r="F155">
        <v>2</v>
      </c>
      <c r="G155">
        <v>4</v>
      </c>
      <c r="H155">
        <v>0</v>
      </c>
      <c r="I155">
        <v>2</v>
      </c>
      <c r="J155">
        <v>1</v>
      </c>
      <c r="K155">
        <v>2</v>
      </c>
      <c r="L155">
        <v>0</v>
      </c>
      <c r="W155">
        <f t="shared" si="48"/>
        <v>0.59004739336492895</v>
      </c>
      <c r="X155">
        <f t="shared" si="49"/>
        <v>0.48138297872340424</v>
      </c>
      <c r="Y155">
        <f t="shared" si="50"/>
        <v>0.47867298578199052</v>
      </c>
      <c r="Z155">
        <f t="shared" si="51"/>
        <v>0.50797872340425532</v>
      </c>
      <c r="AA155">
        <f t="shared" si="52"/>
        <v>0.45971563981042651</v>
      </c>
      <c r="AB155">
        <f t="shared" si="53"/>
        <v>0.42819148936170215</v>
      </c>
      <c r="AC155">
        <f t="shared" si="54"/>
        <v>0.10900473933649289</v>
      </c>
      <c r="AD155">
        <f t="shared" si="55"/>
        <v>0.15691489361702127</v>
      </c>
      <c r="AE155">
        <f t="shared" si="56"/>
        <v>0.1895734597156398</v>
      </c>
      <c r="AF155">
        <f t="shared" si="57"/>
        <v>0.16755319148936171</v>
      </c>
      <c r="AG155">
        <f t="shared" si="58"/>
        <v>0.27014218009478674</v>
      </c>
      <c r="AH155">
        <f t="shared" si="59"/>
        <v>0.2473404255319149</v>
      </c>
      <c r="AI155">
        <f t="shared" si="60"/>
        <v>0.30805687203791471</v>
      </c>
      <c r="AJ155">
        <f t="shared" si="61"/>
        <v>0.32180851063829785</v>
      </c>
      <c r="AK155">
        <f t="shared" si="62"/>
        <v>0.41943127962085308</v>
      </c>
      <c r="AL155">
        <f t="shared" si="63"/>
        <v>0.25797872340425532</v>
      </c>
      <c r="AM155">
        <f t="shared" si="64"/>
        <v>0.17772511848341233</v>
      </c>
      <c r="AN155">
        <f t="shared" si="65"/>
        <v>0.15957446808510639</v>
      </c>
      <c r="AO155">
        <f t="shared" si="66"/>
        <v>0.14691943127962084</v>
      </c>
      <c r="AP155">
        <f t="shared" si="67"/>
        <v>0.23936170212765959</v>
      </c>
      <c r="AQ155">
        <f t="shared" si="68"/>
        <v>0.54028436018957349</v>
      </c>
      <c r="AR155">
        <f t="shared" si="69"/>
        <v>0.51063829787234039</v>
      </c>
      <c r="AS155" s="12">
        <f t="shared" si="70"/>
        <v>6.9865701003155758E-7</v>
      </c>
      <c r="AT155">
        <f t="shared" si="71"/>
        <v>5.195225566088756E-7</v>
      </c>
    </row>
    <row r="156" spans="1:46" x14ac:dyDescent="0.2">
      <c r="A156" t="s">
        <v>18</v>
      </c>
      <c r="B156">
        <v>1</v>
      </c>
      <c r="C156">
        <v>1</v>
      </c>
      <c r="D156">
        <v>1</v>
      </c>
      <c r="E156">
        <v>5</v>
      </c>
      <c r="F156">
        <v>3</v>
      </c>
      <c r="G156">
        <v>3</v>
      </c>
      <c r="H156">
        <v>0</v>
      </c>
      <c r="I156">
        <v>2</v>
      </c>
      <c r="J156">
        <v>4</v>
      </c>
      <c r="K156">
        <v>0</v>
      </c>
      <c r="L156">
        <v>0</v>
      </c>
      <c r="W156">
        <f t="shared" si="48"/>
        <v>0.4099526066350711</v>
      </c>
      <c r="X156">
        <f t="shared" si="49"/>
        <v>0.5186170212765957</v>
      </c>
      <c r="Y156">
        <f t="shared" si="50"/>
        <v>0.52132701421800953</v>
      </c>
      <c r="Z156">
        <f t="shared" si="51"/>
        <v>0.49202127659574468</v>
      </c>
      <c r="AA156">
        <f t="shared" si="52"/>
        <v>0.53554502369668244</v>
      </c>
      <c r="AB156">
        <f t="shared" si="53"/>
        <v>0.56382978723404253</v>
      </c>
      <c r="AC156">
        <f t="shared" si="54"/>
        <v>0.11848341232227488</v>
      </c>
      <c r="AD156">
        <f t="shared" si="55"/>
        <v>3.4574468085106384E-2</v>
      </c>
      <c r="AE156">
        <f t="shared" si="56"/>
        <v>0.28672985781990523</v>
      </c>
      <c r="AF156">
        <f t="shared" si="57"/>
        <v>0.23404255319148937</v>
      </c>
      <c r="AG156">
        <f t="shared" si="58"/>
        <v>0.24407582938388625</v>
      </c>
      <c r="AH156">
        <f t="shared" si="59"/>
        <v>0.30851063829787234</v>
      </c>
      <c r="AI156">
        <f t="shared" si="60"/>
        <v>0.30805687203791471</v>
      </c>
      <c r="AJ156">
        <f t="shared" si="61"/>
        <v>0.32180851063829785</v>
      </c>
      <c r="AK156">
        <f t="shared" si="62"/>
        <v>0.41943127962085308</v>
      </c>
      <c r="AL156">
        <f t="shared" si="63"/>
        <v>0.25797872340425532</v>
      </c>
      <c r="AM156">
        <f t="shared" si="64"/>
        <v>0.12796208530805686</v>
      </c>
      <c r="AN156">
        <f t="shared" si="65"/>
        <v>4.7872340425531915E-2</v>
      </c>
      <c r="AO156">
        <f t="shared" si="66"/>
        <v>0.29857819905213268</v>
      </c>
      <c r="AP156">
        <f t="shared" si="67"/>
        <v>0.30053191489361702</v>
      </c>
      <c r="AQ156">
        <f t="shared" si="68"/>
        <v>0.54028436018957349</v>
      </c>
      <c r="AR156">
        <f t="shared" si="69"/>
        <v>0.51063829787234039</v>
      </c>
      <c r="AS156" s="12">
        <f t="shared" si="70"/>
        <v>1.3385668918995505E-6</v>
      </c>
      <c r="AT156">
        <f t="shared" si="71"/>
        <v>1.0322252627732974E-7</v>
      </c>
    </row>
    <row r="157" spans="1:46" x14ac:dyDescent="0.2">
      <c r="A157" t="s">
        <v>15</v>
      </c>
      <c r="B157">
        <v>0</v>
      </c>
      <c r="C157">
        <v>1</v>
      </c>
      <c r="D157">
        <v>0</v>
      </c>
      <c r="E157">
        <v>1</v>
      </c>
      <c r="F157">
        <v>3</v>
      </c>
      <c r="G157">
        <v>0</v>
      </c>
      <c r="H157">
        <v>1</v>
      </c>
      <c r="I157">
        <v>1</v>
      </c>
      <c r="J157">
        <v>0</v>
      </c>
      <c r="K157">
        <v>0</v>
      </c>
      <c r="L157">
        <v>0</v>
      </c>
      <c r="W157">
        <f t="shared" si="48"/>
        <v>0.59004739336492895</v>
      </c>
      <c r="X157">
        <f t="shared" si="49"/>
        <v>0.48138297872340424</v>
      </c>
      <c r="Y157">
        <f t="shared" si="50"/>
        <v>0.52132701421800953</v>
      </c>
      <c r="Z157">
        <f t="shared" si="51"/>
        <v>0.49202127659574468</v>
      </c>
      <c r="AA157">
        <f t="shared" si="52"/>
        <v>0.45971563981042651</v>
      </c>
      <c r="AB157">
        <f t="shared" si="53"/>
        <v>0.42819148936170215</v>
      </c>
      <c r="AC157">
        <f t="shared" si="54"/>
        <v>0.15402843601895735</v>
      </c>
      <c r="AD157">
        <f t="shared" si="55"/>
        <v>0.19148936170212766</v>
      </c>
      <c r="AE157">
        <f t="shared" si="56"/>
        <v>0.28672985781990523</v>
      </c>
      <c r="AF157">
        <f t="shared" si="57"/>
        <v>0.23404255319148937</v>
      </c>
      <c r="AG157">
        <f t="shared" si="58"/>
        <v>0.18009478672985782</v>
      </c>
      <c r="AH157">
        <f t="shared" si="59"/>
        <v>0.19414893617021275</v>
      </c>
      <c r="AI157">
        <f t="shared" si="60"/>
        <v>0.69194312796208535</v>
      </c>
      <c r="AJ157">
        <f t="shared" si="61"/>
        <v>0.67819148936170215</v>
      </c>
      <c r="AK157">
        <f t="shared" si="62"/>
        <v>0.21800947867298578</v>
      </c>
      <c r="AL157">
        <f t="shared" si="63"/>
        <v>0.31914893617021278</v>
      </c>
      <c r="AM157">
        <f t="shared" si="64"/>
        <v>0.33649289099526064</v>
      </c>
      <c r="AN157">
        <f t="shared" si="65"/>
        <v>0.42553191489361702</v>
      </c>
      <c r="AO157">
        <f t="shared" si="66"/>
        <v>0.29857819905213268</v>
      </c>
      <c r="AP157">
        <f t="shared" si="67"/>
        <v>0.30053191489361702</v>
      </c>
      <c r="AQ157">
        <f t="shared" si="68"/>
        <v>0.54028436018957349</v>
      </c>
      <c r="AR157">
        <f t="shared" si="69"/>
        <v>0.51063829787234039</v>
      </c>
      <c r="AS157" s="12">
        <f t="shared" si="70"/>
        <v>4.8702917534552097E-6</v>
      </c>
      <c r="AT157">
        <f t="shared" si="71"/>
        <v>5.877251519153936E-6</v>
      </c>
    </row>
    <row r="158" spans="1:46" x14ac:dyDescent="0.2">
      <c r="A158" t="s">
        <v>18</v>
      </c>
      <c r="B158">
        <v>0</v>
      </c>
      <c r="C158">
        <v>1</v>
      </c>
      <c r="D158">
        <v>0</v>
      </c>
      <c r="E158">
        <v>3</v>
      </c>
      <c r="F158">
        <v>2</v>
      </c>
      <c r="G158">
        <v>4</v>
      </c>
      <c r="H158">
        <v>1</v>
      </c>
      <c r="I158">
        <v>2</v>
      </c>
      <c r="J158">
        <v>3</v>
      </c>
      <c r="K158">
        <v>2</v>
      </c>
      <c r="L158">
        <v>0</v>
      </c>
      <c r="W158">
        <f t="shared" si="48"/>
        <v>0.59004739336492895</v>
      </c>
      <c r="X158">
        <f t="shared" si="49"/>
        <v>0.48138297872340424</v>
      </c>
      <c r="Y158">
        <f t="shared" si="50"/>
        <v>0.52132701421800953</v>
      </c>
      <c r="Z158">
        <f t="shared" si="51"/>
        <v>0.49202127659574468</v>
      </c>
      <c r="AA158">
        <f t="shared" si="52"/>
        <v>0.45971563981042651</v>
      </c>
      <c r="AB158">
        <f t="shared" si="53"/>
        <v>0.42819148936170215</v>
      </c>
      <c r="AC158">
        <f t="shared" si="54"/>
        <v>0.10900473933649289</v>
      </c>
      <c r="AD158">
        <f t="shared" si="55"/>
        <v>0.15691489361702127</v>
      </c>
      <c r="AE158">
        <f t="shared" si="56"/>
        <v>0.1895734597156398</v>
      </c>
      <c r="AF158">
        <f t="shared" si="57"/>
        <v>0.16755319148936171</v>
      </c>
      <c r="AG158">
        <f t="shared" si="58"/>
        <v>0.27014218009478674</v>
      </c>
      <c r="AH158">
        <f t="shared" si="59"/>
        <v>0.2473404255319149</v>
      </c>
      <c r="AI158">
        <f t="shared" si="60"/>
        <v>0.69194312796208535</v>
      </c>
      <c r="AJ158">
        <f t="shared" si="61"/>
        <v>0.67819148936170215</v>
      </c>
      <c r="AK158">
        <f t="shared" si="62"/>
        <v>0.41943127962085308</v>
      </c>
      <c r="AL158">
        <f t="shared" si="63"/>
        <v>0.25797872340425532</v>
      </c>
      <c r="AM158">
        <f t="shared" si="64"/>
        <v>0.22748815165876776</v>
      </c>
      <c r="AN158">
        <f t="shared" si="65"/>
        <v>0.1702127659574468</v>
      </c>
      <c r="AO158">
        <f t="shared" si="66"/>
        <v>0.14691943127962084</v>
      </c>
      <c r="AP158">
        <f t="shared" si="67"/>
        <v>0.23936170212765959</v>
      </c>
      <c r="AQ158">
        <f t="shared" si="68"/>
        <v>0.54028436018957349</v>
      </c>
      <c r="AR158">
        <f t="shared" si="69"/>
        <v>0.51063829787234039</v>
      </c>
      <c r="AS158" s="12">
        <f t="shared" si="70"/>
        <v>2.187685060748929E-6</v>
      </c>
      <c r="AT158">
        <f t="shared" si="71"/>
        <v>1.1311658971294456E-6</v>
      </c>
    </row>
    <row r="159" spans="1:46" x14ac:dyDescent="0.2">
      <c r="A159" t="s">
        <v>15</v>
      </c>
      <c r="B159">
        <v>1</v>
      </c>
      <c r="C159">
        <v>1</v>
      </c>
      <c r="D159">
        <v>1</v>
      </c>
      <c r="E159">
        <v>2</v>
      </c>
      <c r="F159">
        <v>2</v>
      </c>
      <c r="G159">
        <v>2</v>
      </c>
      <c r="H159">
        <v>1</v>
      </c>
      <c r="I159">
        <v>0</v>
      </c>
      <c r="J159">
        <v>0</v>
      </c>
      <c r="K159">
        <v>0</v>
      </c>
      <c r="L159">
        <v>2</v>
      </c>
      <c r="W159">
        <f t="shared" si="48"/>
        <v>0.4099526066350711</v>
      </c>
      <c r="X159">
        <f t="shared" si="49"/>
        <v>0.5186170212765957</v>
      </c>
      <c r="Y159">
        <f t="shared" si="50"/>
        <v>0.52132701421800953</v>
      </c>
      <c r="Z159">
        <f t="shared" si="51"/>
        <v>0.49202127659574468</v>
      </c>
      <c r="AA159">
        <f t="shared" si="52"/>
        <v>0.53554502369668244</v>
      </c>
      <c r="AB159">
        <f t="shared" si="53"/>
        <v>0.56382978723404253</v>
      </c>
      <c r="AC159">
        <f t="shared" si="54"/>
        <v>0.20616113744075829</v>
      </c>
      <c r="AD159">
        <f t="shared" si="55"/>
        <v>0.21010638297872342</v>
      </c>
      <c r="AE159">
        <f t="shared" si="56"/>
        <v>0.1895734597156398</v>
      </c>
      <c r="AF159">
        <f t="shared" si="57"/>
        <v>0.16755319148936171</v>
      </c>
      <c r="AG159">
        <f t="shared" si="58"/>
        <v>0.13033175355450238</v>
      </c>
      <c r="AH159">
        <f t="shared" si="59"/>
        <v>0.10638297872340426</v>
      </c>
      <c r="AI159">
        <f t="shared" si="60"/>
        <v>0.69194312796208535</v>
      </c>
      <c r="AJ159">
        <f t="shared" si="61"/>
        <v>0.67819148936170215</v>
      </c>
      <c r="AK159">
        <f t="shared" si="62"/>
        <v>0.2014218009478673</v>
      </c>
      <c r="AL159">
        <f t="shared" si="63"/>
        <v>0.3271276595744681</v>
      </c>
      <c r="AM159">
        <f t="shared" si="64"/>
        <v>0.33649289099526064</v>
      </c>
      <c r="AN159">
        <f t="shared" si="65"/>
        <v>0.42553191489361702</v>
      </c>
      <c r="AO159">
        <f t="shared" si="66"/>
        <v>0.29857819905213268</v>
      </c>
      <c r="AP159">
        <f t="shared" si="67"/>
        <v>0.30053191489361702</v>
      </c>
      <c r="AQ159">
        <f t="shared" si="68"/>
        <v>0.31753554502369669</v>
      </c>
      <c r="AR159">
        <f t="shared" si="69"/>
        <v>0.4228723404255319</v>
      </c>
      <c r="AS159" s="12">
        <f t="shared" si="70"/>
        <v>1.3707842414433861E-6</v>
      </c>
      <c r="AT159">
        <f t="shared" si="71"/>
        <v>3.0461386191255586E-6</v>
      </c>
    </row>
    <row r="160" spans="1:46" x14ac:dyDescent="0.2">
      <c r="A160" t="s">
        <v>15</v>
      </c>
      <c r="B160">
        <v>1</v>
      </c>
      <c r="C160">
        <v>1</v>
      </c>
      <c r="D160">
        <v>0</v>
      </c>
      <c r="E160">
        <v>0</v>
      </c>
      <c r="F160">
        <v>0</v>
      </c>
      <c r="G160">
        <v>0</v>
      </c>
      <c r="H160">
        <v>1</v>
      </c>
      <c r="I160">
        <v>0</v>
      </c>
      <c r="J160">
        <v>0</v>
      </c>
      <c r="K160">
        <v>2</v>
      </c>
      <c r="L160">
        <v>2</v>
      </c>
      <c r="W160">
        <f t="shared" si="48"/>
        <v>0.4099526066350711</v>
      </c>
      <c r="X160">
        <f t="shared" si="49"/>
        <v>0.5186170212765957</v>
      </c>
      <c r="Y160">
        <f t="shared" si="50"/>
        <v>0.52132701421800953</v>
      </c>
      <c r="Z160">
        <f t="shared" si="51"/>
        <v>0.49202127659574468</v>
      </c>
      <c r="AA160">
        <f t="shared" si="52"/>
        <v>0.45971563981042651</v>
      </c>
      <c r="AB160">
        <f t="shared" si="53"/>
        <v>0.42819148936170215</v>
      </c>
      <c r="AC160">
        <f t="shared" si="54"/>
        <v>0.27251184834123221</v>
      </c>
      <c r="AD160">
        <f t="shared" si="55"/>
        <v>0.30319148936170215</v>
      </c>
      <c r="AE160">
        <f t="shared" si="56"/>
        <v>0.25118483412322273</v>
      </c>
      <c r="AF160">
        <f t="shared" si="57"/>
        <v>0.35106382978723405</v>
      </c>
      <c r="AG160">
        <f t="shared" si="58"/>
        <v>0.18009478672985782</v>
      </c>
      <c r="AH160">
        <f t="shared" si="59"/>
        <v>0.19414893617021275</v>
      </c>
      <c r="AI160">
        <f t="shared" si="60"/>
        <v>0.69194312796208535</v>
      </c>
      <c r="AJ160">
        <f t="shared" si="61"/>
        <v>0.67819148936170215</v>
      </c>
      <c r="AK160">
        <f t="shared" si="62"/>
        <v>0.2014218009478673</v>
      </c>
      <c r="AL160">
        <f t="shared" si="63"/>
        <v>0.3271276595744681</v>
      </c>
      <c r="AM160">
        <f t="shared" si="64"/>
        <v>0.33649289099526064</v>
      </c>
      <c r="AN160">
        <f t="shared" si="65"/>
        <v>0.42553191489361702</v>
      </c>
      <c r="AO160">
        <f t="shared" si="66"/>
        <v>0.14691943127962084</v>
      </c>
      <c r="AP160">
        <f t="shared" si="67"/>
        <v>0.23936170212765959</v>
      </c>
      <c r="AQ160">
        <f t="shared" si="68"/>
        <v>0.31753554502369669</v>
      </c>
      <c r="AR160">
        <f t="shared" si="69"/>
        <v>0.4228723404255319</v>
      </c>
      <c r="AS160" s="12">
        <f t="shared" si="70"/>
        <v>1.4012928533327711E-6</v>
      </c>
      <c r="AT160">
        <f t="shared" si="71"/>
        <v>1.0166647229608418E-5</v>
      </c>
    </row>
    <row r="161" spans="1:46" x14ac:dyDescent="0.2">
      <c r="A161" t="s">
        <v>18</v>
      </c>
      <c r="B161">
        <v>1</v>
      </c>
      <c r="C161">
        <v>0</v>
      </c>
      <c r="D161">
        <v>1</v>
      </c>
      <c r="E161">
        <v>0</v>
      </c>
      <c r="F161">
        <v>1</v>
      </c>
      <c r="G161">
        <v>4</v>
      </c>
      <c r="H161">
        <v>1</v>
      </c>
      <c r="I161">
        <v>0</v>
      </c>
      <c r="J161">
        <v>1</v>
      </c>
      <c r="K161">
        <v>0</v>
      </c>
      <c r="L161">
        <v>2</v>
      </c>
      <c r="W161">
        <f t="shared" si="48"/>
        <v>0.4099526066350711</v>
      </c>
      <c r="X161">
        <f t="shared" si="49"/>
        <v>0.5186170212765957</v>
      </c>
      <c r="Y161">
        <f t="shared" si="50"/>
        <v>0.47867298578199052</v>
      </c>
      <c r="Z161">
        <f t="shared" si="51"/>
        <v>0.50797872340425532</v>
      </c>
      <c r="AA161">
        <f t="shared" si="52"/>
        <v>0.53554502369668244</v>
      </c>
      <c r="AB161">
        <f t="shared" si="53"/>
        <v>0.56382978723404253</v>
      </c>
      <c r="AC161">
        <f t="shared" si="54"/>
        <v>0.27251184834123221</v>
      </c>
      <c r="AD161">
        <f t="shared" si="55"/>
        <v>0.30319148936170215</v>
      </c>
      <c r="AE161">
        <f t="shared" si="56"/>
        <v>0.16113744075829384</v>
      </c>
      <c r="AF161">
        <f t="shared" si="57"/>
        <v>0.21010638297872342</v>
      </c>
      <c r="AG161">
        <f t="shared" si="58"/>
        <v>0.27014218009478674</v>
      </c>
      <c r="AH161">
        <f t="shared" si="59"/>
        <v>0.2473404255319149</v>
      </c>
      <c r="AI161">
        <f t="shared" si="60"/>
        <v>0.69194312796208535</v>
      </c>
      <c r="AJ161">
        <f t="shared" si="61"/>
        <v>0.67819148936170215</v>
      </c>
      <c r="AK161">
        <f t="shared" si="62"/>
        <v>0.2014218009478673</v>
      </c>
      <c r="AL161">
        <f t="shared" si="63"/>
        <v>0.3271276595744681</v>
      </c>
      <c r="AM161">
        <f t="shared" si="64"/>
        <v>0.17772511848341233</v>
      </c>
      <c r="AN161">
        <f t="shared" si="65"/>
        <v>0.15957446808510639</v>
      </c>
      <c r="AO161">
        <f t="shared" si="66"/>
        <v>0.29857819905213268</v>
      </c>
      <c r="AP161">
        <f t="shared" si="67"/>
        <v>0.30053191489361702</v>
      </c>
      <c r="AQ161">
        <f t="shared" si="68"/>
        <v>0.31753554502369669</v>
      </c>
      <c r="AR161">
        <f t="shared" si="69"/>
        <v>0.4228723404255319</v>
      </c>
      <c r="AS161" s="12">
        <f t="shared" si="70"/>
        <v>1.5481405497001291E-6</v>
      </c>
      <c r="AT161">
        <f t="shared" si="71"/>
        <v>4.9616923047249936E-6</v>
      </c>
    </row>
    <row r="162" spans="1:46" x14ac:dyDescent="0.2">
      <c r="A162" t="s">
        <v>15</v>
      </c>
      <c r="B162">
        <v>0</v>
      </c>
      <c r="C162">
        <v>1</v>
      </c>
      <c r="D162">
        <v>1</v>
      </c>
      <c r="E162">
        <v>2</v>
      </c>
      <c r="F162">
        <v>1</v>
      </c>
      <c r="G162">
        <v>1</v>
      </c>
      <c r="H162">
        <v>1</v>
      </c>
      <c r="I162">
        <v>1</v>
      </c>
      <c r="J162">
        <v>0</v>
      </c>
      <c r="K162">
        <v>2</v>
      </c>
      <c r="L162">
        <v>1</v>
      </c>
      <c r="W162">
        <f t="shared" si="48"/>
        <v>0.59004739336492895</v>
      </c>
      <c r="X162">
        <f t="shared" si="49"/>
        <v>0.48138297872340424</v>
      </c>
      <c r="Y162">
        <f t="shared" si="50"/>
        <v>0.52132701421800953</v>
      </c>
      <c r="Z162">
        <f t="shared" si="51"/>
        <v>0.49202127659574468</v>
      </c>
      <c r="AA162">
        <f t="shared" si="52"/>
        <v>0.53554502369668244</v>
      </c>
      <c r="AB162">
        <f t="shared" si="53"/>
        <v>0.56382978723404253</v>
      </c>
      <c r="AC162">
        <f t="shared" si="54"/>
        <v>0.20616113744075829</v>
      </c>
      <c r="AD162">
        <f t="shared" si="55"/>
        <v>0.21010638297872342</v>
      </c>
      <c r="AE162">
        <f t="shared" si="56"/>
        <v>0.16113744075829384</v>
      </c>
      <c r="AF162">
        <f t="shared" si="57"/>
        <v>0.21010638297872342</v>
      </c>
      <c r="AG162">
        <f t="shared" si="58"/>
        <v>0.17535545023696683</v>
      </c>
      <c r="AH162">
        <f t="shared" si="59"/>
        <v>0.14361702127659576</v>
      </c>
      <c r="AI162">
        <f t="shared" si="60"/>
        <v>0.69194312796208535</v>
      </c>
      <c r="AJ162">
        <f t="shared" si="61"/>
        <v>0.67819148936170215</v>
      </c>
      <c r="AK162">
        <f t="shared" si="62"/>
        <v>0.21800947867298578</v>
      </c>
      <c r="AL162">
        <f t="shared" si="63"/>
        <v>0.31914893617021278</v>
      </c>
      <c r="AM162">
        <f t="shared" si="64"/>
        <v>0.33649289099526064</v>
      </c>
      <c r="AN162">
        <f t="shared" si="65"/>
        <v>0.42553191489361702</v>
      </c>
      <c r="AO162">
        <f t="shared" si="66"/>
        <v>0.14691943127962084</v>
      </c>
      <c r="AP162">
        <f t="shared" si="67"/>
        <v>0.23936170212765959</v>
      </c>
      <c r="AQ162">
        <f t="shared" si="68"/>
        <v>0.14218009478672985</v>
      </c>
      <c r="AR162">
        <f t="shared" si="69"/>
        <v>6.6489361702127658E-2</v>
      </c>
      <c r="AS162" s="12">
        <f t="shared" si="70"/>
        <v>5.3807993942492186E-7</v>
      </c>
      <c r="AT162">
        <f t="shared" si="71"/>
        <v>5.8478607342546092E-7</v>
      </c>
    </row>
    <row r="163" spans="1:46" x14ac:dyDescent="0.2">
      <c r="A163" t="s">
        <v>15</v>
      </c>
      <c r="B163">
        <v>1</v>
      </c>
      <c r="C163">
        <v>0</v>
      </c>
      <c r="D163">
        <v>1</v>
      </c>
      <c r="E163">
        <v>0</v>
      </c>
      <c r="F163">
        <v>1</v>
      </c>
      <c r="G163">
        <v>1</v>
      </c>
      <c r="H163">
        <v>0</v>
      </c>
      <c r="I163">
        <v>1</v>
      </c>
      <c r="J163">
        <v>1</v>
      </c>
      <c r="K163">
        <v>2</v>
      </c>
      <c r="L163">
        <v>0</v>
      </c>
      <c r="W163">
        <f t="shared" si="48"/>
        <v>0.4099526066350711</v>
      </c>
      <c r="X163">
        <f t="shared" si="49"/>
        <v>0.5186170212765957</v>
      </c>
      <c r="Y163">
        <f t="shared" si="50"/>
        <v>0.47867298578199052</v>
      </c>
      <c r="Z163">
        <f t="shared" si="51"/>
        <v>0.50797872340425532</v>
      </c>
      <c r="AA163">
        <f t="shared" si="52"/>
        <v>0.53554502369668244</v>
      </c>
      <c r="AB163">
        <f t="shared" si="53"/>
        <v>0.56382978723404253</v>
      </c>
      <c r="AC163">
        <f t="shared" si="54"/>
        <v>0.27251184834123221</v>
      </c>
      <c r="AD163">
        <f t="shared" si="55"/>
        <v>0.30319148936170215</v>
      </c>
      <c r="AE163">
        <f t="shared" si="56"/>
        <v>0.16113744075829384</v>
      </c>
      <c r="AF163">
        <f t="shared" si="57"/>
        <v>0.21010638297872342</v>
      </c>
      <c r="AG163">
        <f t="shared" si="58"/>
        <v>0.17535545023696683</v>
      </c>
      <c r="AH163">
        <f t="shared" si="59"/>
        <v>0.14361702127659576</v>
      </c>
      <c r="AI163">
        <f t="shared" si="60"/>
        <v>0.30805687203791471</v>
      </c>
      <c r="AJ163">
        <f t="shared" si="61"/>
        <v>0.32180851063829785</v>
      </c>
      <c r="AK163">
        <f t="shared" si="62"/>
        <v>0.21800947867298578</v>
      </c>
      <c r="AL163">
        <f t="shared" si="63"/>
        <v>0.31914893617021278</v>
      </c>
      <c r="AM163">
        <f t="shared" si="64"/>
        <v>0.17772511848341233</v>
      </c>
      <c r="AN163">
        <f t="shared" si="65"/>
        <v>0.15957446808510639</v>
      </c>
      <c r="AO163">
        <f t="shared" si="66"/>
        <v>0.14691943127962084</v>
      </c>
      <c r="AP163">
        <f t="shared" si="67"/>
        <v>0.23936170212765959</v>
      </c>
      <c r="AQ163">
        <f t="shared" si="68"/>
        <v>0.54028436018957349</v>
      </c>
      <c r="AR163">
        <f t="shared" si="69"/>
        <v>0.51063829787234039</v>
      </c>
      <c r="AS163" s="12">
        <f t="shared" si="70"/>
        <v>4.0543183773493416E-7</v>
      </c>
      <c r="AT163">
        <f t="shared" si="71"/>
        <v>1.2827148850170509E-6</v>
      </c>
    </row>
    <row r="164" spans="1:46" x14ac:dyDescent="0.2">
      <c r="A164" t="s">
        <v>15</v>
      </c>
      <c r="B164">
        <v>1</v>
      </c>
      <c r="C164">
        <v>1</v>
      </c>
      <c r="D164">
        <v>1</v>
      </c>
      <c r="E164">
        <v>0</v>
      </c>
      <c r="F164">
        <v>0</v>
      </c>
      <c r="G164">
        <v>3</v>
      </c>
      <c r="H164">
        <v>0</v>
      </c>
      <c r="I164">
        <v>3</v>
      </c>
      <c r="J164">
        <v>4</v>
      </c>
      <c r="K164">
        <v>2</v>
      </c>
      <c r="L164">
        <v>2</v>
      </c>
      <c r="W164">
        <f t="shared" si="48"/>
        <v>0.4099526066350711</v>
      </c>
      <c r="X164">
        <f t="shared" si="49"/>
        <v>0.5186170212765957</v>
      </c>
      <c r="Y164">
        <f t="shared" si="50"/>
        <v>0.52132701421800953</v>
      </c>
      <c r="Z164">
        <f t="shared" si="51"/>
        <v>0.49202127659574468</v>
      </c>
      <c r="AA164">
        <f t="shared" si="52"/>
        <v>0.53554502369668244</v>
      </c>
      <c r="AB164">
        <f t="shared" si="53"/>
        <v>0.56382978723404253</v>
      </c>
      <c r="AC164">
        <f t="shared" si="54"/>
        <v>0.27251184834123221</v>
      </c>
      <c r="AD164">
        <f t="shared" si="55"/>
        <v>0.30319148936170215</v>
      </c>
      <c r="AE164">
        <f t="shared" si="56"/>
        <v>0.25118483412322273</v>
      </c>
      <c r="AF164">
        <f t="shared" si="57"/>
        <v>0.35106382978723405</v>
      </c>
      <c r="AG164">
        <f t="shared" si="58"/>
        <v>0.24407582938388625</v>
      </c>
      <c r="AH164">
        <f t="shared" si="59"/>
        <v>0.30851063829787234</v>
      </c>
      <c r="AI164">
        <f t="shared" si="60"/>
        <v>0.30805687203791471</v>
      </c>
      <c r="AJ164">
        <f t="shared" si="61"/>
        <v>0.32180851063829785</v>
      </c>
      <c r="AK164">
        <f t="shared" si="62"/>
        <v>9.7156398104265407E-2</v>
      </c>
      <c r="AL164">
        <f t="shared" si="63"/>
        <v>5.5851063829787231E-2</v>
      </c>
      <c r="AM164">
        <f t="shared" si="64"/>
        <v>0.12796208530805686</v>
      </c>
      <c r="AN164">
        <f t="shared" si="65"/>
        <v>4.7872340425531915E-2</v>
      </c>
      <c r="AO164">
        <f t="shared" si="66"/>
        <v>0.14691943127962084</v>
      </c>
      <c r="AP164">
        <f t="shared" si="67"/>
        <v>0.23936170212765959</v>
      </c>
      <c r="AQ164">
        <f t="shared" si="68"/>
        <v>0.31753554502369669</v>
      </c>
      <c r="AR164">
        <f t="shared" si="69"/>
        <v>0.4228723404255319</v>
      </c>
      <c r="AS164" s="12">
        <f t="shared" si="70"/>
        <v>1.8067168545432252E-7</v>
      </c>
      <c r="AT164">
        <f t="shared" si="71"/>
        <v>1.9388078254076742E-7</v>
      </c>
    </row>
    <row r="165" spans="1:46" x14ac:dyDescent="0.2">
      <c r="A165" t="s">
        <v>18</v>
      </c>
      <c r="B165">
        <v>1</v>
      </c>
      <c r="C165">
        <v>1</v>
      </c>
      <c r="D165">
        <v>1</v>
      </c>
      <c r="E165">
        <v>0</v>
      </c>
      <c r="F165">
        <v>0</v>
      </c>
      <c r="G165">
        <v>3</v>
      </c>
      <c r="H165">
        <v>0</v>
      </c>
      <c r="I165">
        <v>3</v>
      </c>
      <c r="J165">
        <v>2</v>
      </c>
      <c r="K165">
        <v>2</v>
      </c>
      <c r="L165">
        <v>2</v>
      </c>
      <c r="W165">
        <f t="shared" si="48"/>
        <v>0.4099526066350711</v>
      </c>
      <c r="X165">
        <f t="shared" si="49"/>
        <v>0.5186170212765957</v>
      </c>
      <c r="Y165">
        <f t="shared" si="50"/>
        <v>0.52132701421800953</v>
      </c>
      <c r="Z165">
        <f t="shared" si="51"/>
        <v>0.49202127659574468</v>
      </c>
      <c r="AA165">
        <f t="shared" si="52"/>
        <v>0.53554502369668244</v>
      </c>
      <c r="AB165">
        <f t="shared" si="53"/>
        <v>0.56382978723404253</v>
      </c>
      <c r="AC165">
        <f t="shared" si="54"/>
        <v>0.27251184834123221</v>
      </c>
      <c r="AD165">
        <f t="shared" si="55"/>
        <v>0.30319148936170215</v>
      </c>
      <c r="AE165">
        <f t="shared" si="56"/>
        <v>0.25118483412322273</v>
      </c>
      <c r="AF165">
        <f t="shared" si="57"/>
        <v>0.35106382978723405</v>
      </c>
      <c r="AG165">
        <f t="shared" si="58"/>
        <v>0.24407582938388625</v>
      </c>
      <c r="AH165">
        <f t="shared" si="59"/>
        <v>0.30851063829787234</v>
      </c>
      <c r="AI165">
        <f t="shared" si="60"/>
        <v>0.30805687203791471</v>
      </c>
      <c r="AJ165">
        <f t="shared" si="61"/>
        <v>0.32180851063829785</v>
      </c>
      <c r="AK165">
        <f t="shared" si="62"/>
        <v>9.7156398104265407E-2</v>
      </c>
      <c r="AL165">
        <f t="shared" si="63"/>
        <v>5.5851063829787231E-2</v>
      </c>
      <c r="AM165">
        <f t="shared" si="64"/>
        <v>0.13033175355450238</v>
      </c>
      <c r="AN165">
        <f t="shared" si="65"/>
        <v>0.19680851063829788</v>
      </c>
      <c r="AO165">
        <f t="shared" si="66"/>
        <v>0.14691943127962084</v>
      </c>
      <c r="AP165">
        <f t="shared" si="67"/>
        <v>0.23936170212765959</v>
      </c>
      <c r="AQ165">
        <f t="shared" si="68"/>
        <v>0.31753554502369669</v>
      </c>
      <c r="AR165">
        <f t="shared" si="69"/>
        <v>0.4228723404255319</v>
      </c>
      <c r="AS165" s="12">
        <f t="shared" si="70"/>
        <v>1.8401745740718035E-7</v>
      </c>
      <c r="AT165">
        <f t="shared" si="71"/>
        <v>7.9706543933426604E-7</v>
      </c>
    </row>
    <row r="166" spans="1:46" x14ac:dyDescent="0.2">
      <c r="A166" t="s">
        <v>15</v>
      </c>
      <c r="B166">
        <v>0</v>
      </c>
      <c r="C166">
        <v>1</v>
      </c>
      <c r="D166">
        <v>0</v>
      </c>
      <c r="E166">
        <v>1</v>
      </c>
      <c r="F166">
        <v>2</v>
      </c>
      <c r="G166">
        <v>2</v>
      </c>
      <c r="H166">
        <v>1</v>
      </c>
      <c r="I166">
        <v>0</v>
      </c>
      <c r="J166">
        <v>2</v>
      </c>
      <c r="K166">
        <v>2</v>
      </c>
      <c r="L166">
        <v>2</v>
      </c>
      <c r="W166">
        <f t="shared" si="48"/>
        <v>0.59004739336492895</v>
      </c>
      <c r="X166">
        <f t="shared" si="49"/>
        <v>0.48138297872340424</v>
      </c>
      <c r="Y166">
        <f t="shared" si="50"/>
        <v>0.52132701421800953</v>
      </c>
      <c r="Z166">
        <f t="shared" si="51"/>
        <v>0.49202127659574468</v>
      </c>
      <c r="AA166">
        <f t="shared" si="52"/>
        <v>0.45971563981042651</v>
      </c>
      <c r="AB166">
        <f t="shared" si="53"/>
        <v>0.42819148936170215</v>
      </c>
      <c r="AC166">
        <f t="shared" si="54"/>
        <v>0.15402843601895735</v>
      </c>
      <c r="AD166">
        <f t="shared" si="55"/>
        <v>0.19148936170212766</v>
      </c>
      <c r="AE166">
        <f t="shared" si="56"/>
        <v>0.1895734597156398</v>
      </c>
      <c r="AF166">
        <f t="shared" si="57"/>
        <v>0.16755319148936171</v>
      </c>
      <c r="AG166">
        <f t="shared" si="58"/>
        <v>0.13033175355450238</v>
      </c>
      <c r="AH166">
        <f t="shared" si="59"/>
        <v>0.10638297872340426</v>
      </c>
      <c r="AI166">
        <f t="shared" si="60"/>
        <v>0.69194312796208535</v>
      </c>
      <c r="AJ166">
        <f t="shared" si="61"/>
        <v>0.67819148936170215</v>
      </c>
      <c r="AK166">
        <f t="shared" si="62"/>
        <v>0.2014218009478673</v>
      </c>
      <c r="AL166">
        <f t="shared" si="63"/>
        <v>0.3271276595744681</v>
      </c>
      <c r="AM166">
        <f t="shared" si="64"/>
        <v>0.13033175355450238</v>
      </c>
      <c r="AN166">
        <f t="shared" si="65"/>
        <v>0.19680851063829788</v>
      </c>
      <c r="AO166">
        <f t="shared" si="66"/>
        <v>0.14691943127962084</v>
      </c>
      <c r="AP166">
        <f t="shared" si="67"/>
        <v>0.23936170212765959</v>
      </c>
      <c r="AQ166">
        <f t="shared" si="68"/>
        <v>0.31753554502369669</v>
      </c>
      <c r="AR166">
        <f t="shared" si="69"/>
        <v>0.4228723404255319</v>
      </c>
      <c r="AS166" s="12">
        <f t="shared" si="70"/>
        <v>2.4115997567994981E-7</v>
      </c>
      <c r="AT166">
        <f t="shared" si="71"/>
        <v>7.2088310860106525E-7</v>
      </c>
    </row>
    <row r="167" spans="1:46" x14ac:dyDescent="0.2">
      <c r="A167" t="s">
        <v>15</v>
      </c>
      <c r="B167">
        <v>1</v>
      </c>
      <c r="C167">
        <v>1</v>
      </c>
      <c r="D167">
        <v>0</v>
      </c>
      <c r="E167">
        <v>2</v>
      </c>
      <c r="F167">
        <v>3</v>
      </c>
      <c r="G167">
        <v>0</v>
      </c>
      <c r="H167">
        <v>1</v>
      </c>
      <c r="I167">
        <v>0</v>
      </c>
      <c r="J167">
        <v>1</v>
      </c>
      <c r="K167">
        <v>0</v>
      </c>
      <c r="L167">
        <v>2</v>
      </c>
      <c r="W167">
        <f t="shared" si="48"/>
        <v>0.4099526066350711</v>
      </c>
      <c r="X167">
        <f t="shared" si="49"/>
        <v>0.5186170212765957</v>
      </c>
      <c r="Y167">
        <f t="shared" si="50"/>
        <v>0.52132701421800953</v>
      </c>
      <c r="Z167">
        <f t="shared" si="51"/>
        <v>0.49202127659574468</v>
      </c>
      <c r="AA167">
        <f t="shared" si="52"/>
        <v>0.45971563981042651</v>
      </c>
      <c r="AB167">
        <f t="shared" si="53"/>
        <v>0.42819148936170215</v>
      </c>
      <c r="AC167">
        <f t="shared" si="54"/>
        <v>0.20616113744075829</v>
      </c>
      <c r="AD167">
        <f t="shared" si="55"/>
        <v>0.21010638297872342</v>
      </c>
      <c r="AE167">
        <f t="shared" si="56"/>
        <v>0.28672985781990523</v>
      </c>
      <c r="AF167">
        <f t="shared" si="57"/>
        <v>0.23404255319148937</v>
      </c>
      <c r="AG167">
        <f t="shared" si="58"/>
        <v>0.18009478672985782</v>
      </c>
      <c r="AH167">
        <f t="shared" si="59"/>
        <v>0.19414893617021275</v>
      </c>
      <c r="AI167">
        <f t="shared" si="60"/>
        <v>0.69194312796208535</v>
      </c>
      <c r="AJ167">
        <f t="shared" si="61"/>
        <v>0.67819148936170215</v>
      </c>
      <c r="AK167">
        <f t="shared" si="62"/>
        <v>0.2014218009478673</v>
      </c>
      <c r="AL167">
        <f t="shared" si="63"/>
        <v>0.3271276595744681</v>
      </c>
      <c r="AM167">
        <f t="shared" si="64"/>
        <v>0.17772511848341233</v>
      </c>
      <c r="AN167">
        <f t="shared" si="65"/>
        <v>0.15957446808510639</v>
      </c>
      <c r="AO167">
        <f t="shared" si="66"/>
        <v>0.29857819905213268</v>
      </c>
      <c r="AP167">
        <f t="shared" si="67"/>
        <v>0.30053191489361702</v>
      </c>
      <c r="AQ167">
        <f t="shared" si="68"/>
        <v>0.31753554502369669</v>
      </c>
      <c r="AR167">
        <f t="shared" si="69"/>
        <v>0.4228723404255319</v>
      </c>
      <c r="AS167" s="12">
        <f t="shared" si="70"/>
        <v>1.2989175928634135E-6</v>
      </c>
      <c r="AT167">
        <f t="shared" si="71"/>
        <v>2.2114439526977179E-6</v>
      </c>
    </row>
    <row r="168" spans="1:46" x14ac:dyDescent="0.2">
      <c r="A168" t="s">
        <v>15</v>
      </c>
      <c r="B168">
        <v>1</v>
      </c>
      <c r="C168">
        <v>0</v>
      </c>
      <c r="D168">
        <v>1</v>
      </c>
      <c r="E168">
        <v>1</v>
      </c>
      <c r="F168">
        <v>3</v>
      </c>
      <c r="G168">
        <v>4</v>
      </c>
      <c r="H168">
        <v>1</v>
      </c>
      <c r="I168">
        <v>1</v>
      </c>
      <c r="J168">
        <v>3</v>
      </c>
      <c r="K168">
        <v>2</v>
      </c>
      <c r="L168">
        <v>0</v>
      </c>
      <c r="W168">
        <f t="shared" si="48"/>
        <v>0.4099526066350711</v>
      </c>
      <c r="X168">
        <f t="shared" si="49"/>
        <v>0.5186170212765957</v>
      </c>
      <c r="Y168">
        <f t="shared" si="50"/>
        <v>0.47867298578199052</v>
      </c>
      <c r="Z168">
        <f t="shared" si="51"/>
        <v>0.50797872340425532</v>
      </c>
      <c r="AA168">
        <f t="shared" si="52"/>
        <v>0.53554502369668244</v>
      </c>
      <c r="AB168">
        <f t="shared" si="53"/>
        <v>0.56382978723404253</v>
      </c>
      <c r="AC168">
        <f t="shared" si="54"/>
        <v>0.15402843601895735</v>
      </c>
      <c r="AD168">
        <f t="shared" si="55"/>
        <v>0.19148936170212766</v>
      </c>
      <c r="AE168">
        <f t="shared" si="56"/>
        <v>0.28672985781990523</v>
      </c>
      <c r="AF168">
        <f t="shared" si="57"/>
        <v>0.23404255319148937</v>
      </c>
      <c r="AG168">
        <f t="shared" si="58"/>
        <v>0.27014218009478674</v>
      </c>
      <c r="AH168">
        <f t="shared" si="59"/>
        <v>0.2473404255319149</v>
      </c>
      <c r="AI168">
        <f t="shared" si="60"/>
        <v>0.69194312796208535</v>
      </c>
      <c r="AJ168">
        <f t="shared" si="61"/>
        <v>0.67819148936170215</v>
      </c>
      <c r="AK168">
        <f t="shared" si="62"/>
        <v>0.21800947867298578</v>
      </c>
      <c r="AL168">
        <f t="shared" si="63"/>
        <v>0.31914893617021278</v>
      </c>
      <c r="AM168">
        <f t="shared" si="64"/>
        <v>0.22748815165876776</v>
      </c>
      <c r="AN168">
        <f t="shared" si="65"/>
        <v>0.1702127659574468</v>
      </c>
      <c r="AO168">
        <f t="shared" si="66"/>
        <v>0.14691943127962084</v>
      </c>
      <c r="AP168">
        <f t="shared" si="67"/>
        <v>0.23936170212765959</v>
      </c>
      <c r="AQ168">
        <f t="shared" si="68"/>
        <v>0.54028436018957349</v>
      </c>
      <c r="AR168">
        <f t="shared" si="69"/>
        <v>0.51063829787234039</v>
      </c>
      <c r="AS168" s="12">
        <f t="shared" si="70"/>
        <v>1.8060610401680836E-6</v>
      </c>
      <c r="AT168">
        <f t="shared" si="71"/>
        <v>3.4937038048860421E-6</v>
      </c>
    </row>
    <row r="169" spans="1:46" x14ac:dyDescent="0.2">
      <c r="A169" t="s">
        <v>15</v>
      </c>
      <c r="B169">
        <v>0</v>
      </c>
      <c r="C169">
        <v>1</v>
      </c>
      <c r="D169">
        <v>0</v>
      </c>
      <c r="E169">
        <v>3</v>
      </c>
      <c r="F169">
        <v>1</v>
      </c>
      <c r="G169">
        <v>0</v>
      </c>
      <c r="H169">
        <v>1</v>
      </c>
      <c r="I169">
        <v>0</v>
      </c>
      <c r="J169">
        <v>0</v>
      </c>
      <c r="K169">
        <v>0</v>
      </c>
      <c r="L169">
        <v>0</v>
      </c>
      <c r="W169">
        <f t="shared" si="48"/>
        <v>0.59004739336492895</v>
      </c>
      <c r="X169">
        <f t="shared" si="49"/>
        <v>0.48138297872340424</v>
      </c>
      <c r="Y169">
        <f t="shared" si="50"/>
        <v>0.52132701421800953</v>
      </c>
      <c r="Z169">
        <f t="shared" si="51"/>
        <v>0.49202127659574468</v>
      </c>
      <c r="AA169">
        <f t="shared" si="52"/>
        <v>0.45971563981042651</v>
      </c>
      <c r="AB169">
        <f t="shared" si="53"/>
        <v>0.42819148936170215</v>
      </c>
      <c r="AC169">
        <f t="shared" si="54"/>
        <v>0.10900473933649289</v>
      </c>
      <c r="AD169">
        <f t="shared" si="55"/>
        <v>0.15691489361702127</v>
      </c>
      <c r="AE169">
        <f t="shared" si="56"/>
        <v>0.16113744075829384</v>
      </c>
      <c r="AF169">
        <f t="shared" si="57"/>
        <v>0.21010638297872342</v>
      </c>
      <c r="AG169">
        <f t="shared" si="58"/>
        <v>0.18009478672985782</v>
      </c>
      <c r="AH169">
        <f t="shared" si="59"/>
        <v>0.19414893617021275</v>
      </c>
      <c r="AI169">
        <f t="shared" si="60"/>
        <v>0.69194312796208535</v>
      </c>
      <c r="AJ169">
        <f t="shared" si="61"/>
        <v>0.67819148936170215</v>
      </c>
      <c r="AK169">
        <f t="shared" si="62"/>
        <v>0.2014218009478673</v>
      </c>
      <c r="AL169">
        <f t="shared" si="63"/>
        <v>0.3271276595744681</v>
      </c>
      <c r="AM169">
        <f t="shared" si="64"/>
        <v>0.33649289099526064</v>
      </c>
      <c r="AN169">
        <f t="shared" si="65"/>
        <v>0.42553191489361702</v>
      </c>
      <c r="AO169">
        <f t="shared" si="66"/>
        <v>0.29857819905213268</v>
      </c>
      <c r="AP169">
        <f t="shared" si="67"/>
        <v>0.30053191489361702</v>
      </c>
      <c r="AQ169">
        <f t="shared" si="68"/>
        <v>0.54028436018957349</v>
      </c>
      <c r="AR169">
        <f t="shared" si="69"/>
        <v>0.51063829787234039</v>
      </c>
      <c r="AS169" s="12">
        <f t="shared" si="70"/>
        <v>1.7895922654145648E-6</v>
      </c>
      <c r="AT169">
        <f t="shared" si="71"/>
        <v>4.4316155404112871E-6</v>
      </c>
    </row>
    <row r="170" spans="1:46" x14ac:dyDescent="0.2">
      <c r="A170" t="s">
        <v>18</v>
      </c>
      <c r="B170">
        <v>1</v>
      </c>
      <c r="C170">
        <v>1</v>
      </c>
      <c r="D170">
        <v>1</v>
      </c>
      <c r="E170">
        <v>5</v>
      </c>
      <c r="F170">
        <v>3</v>
      </c>
      <c r="G170">
        <v>3</v>
      </c>
      <c r="H170">
        <v>0</v>
      </c>
      <c r="I170">
        <v>2</v>
      </c>
      <c r="J170">
        <v>4</v>
      </c>
      <c r="K170">
        <v>0</v>
      </c>
      <c r="L170">
        <v>1</v>
      </c>
      <c r="W170">
        <f t="shared" si="48"/>
        <v>0.4099526066350711</v>
      </c>
      <c r="X170">
        <f t="shared" si="49"/>
        <v>0.5186170212765957</v>
      </c>
      <c r="Y170">
        <f t="shared" si="50"/>
        <v>0.52132701421800953</v>
      </c>
      <c r="Z170">
        <f t="shared" si="51"/>
        <v>0.49202127659574468</v>
      </c>
      <c r="AA170">
        <f t="shared" si="52"/>
        <v>0.53554502369668244</v>
      </c>
      <c r="AB170">
        <f t="shared" si="53"/>
        <v>0.56382978723404253</v>
      </c>
      <c r="AC170">
        <f t="shared" si="54"/>
        <v>0.11848341232227488</v>
      </c>
      <c r="AD170">
        <f t="shared" si="55"/>
        <v>3.4574468085106384E-2</v>
      </c>
      <c r="AE170">
        <f t="shared" si="56"/>
        <v>0.28672985781990523</v>
      </c>
      <c r="AF170">
        <f t="shared" si="57"/>
        <v>0.23404255319148937</v>
      </c>
      <c r="AG170">
        <f t="shared" si="58"/>
        <v>0.24407582938388625</v>
      </c>
      <c r="AH170">
        <f t="shared" si="59"/>
        <v>0.30851063829787234</v>
      </c>
      <c r="AI170">
        <f t="shared" si="60"/>
        <v>0.30805687203791471</v>
      </c>
      <c r="AJ170">
        <f t="shared" si="61"/>
        <v>0.32180851063829785</v>
      </c>
      <c r="AK170">
        <f t="shared" si="62"/>
        <v>0.41943127962085308</v>
      </c>
      <c r="AL170">
        <f t="shared" si="63"/>
        <v>0.25797872340425532</v>
      </c>
      <c r="AM170">
        <f t="shared" si="64"/>
        <v>0.12796208530805686</v>
      </c>
      <c r="AN170">
        <f t="shared" si="65"/>
        <v>4.7872340425531915E-2</v>
      </c>
      <c r="AO170">
        <f t="shared" si="66"/>
        <v>0.29857819905213268</v>
      </c>
      <c r="AP170">
        <f t="shared" si="67"/>
        <v>0.30053191489361702</v>
      </c>
      <c r="AQ170">
        <f t="shared" si="68"/>
        <v>0.14218009478672985</v>
      </c>
      <c r="AR170">
        <f t="shared" si="69"/>
        <v>6.6489361702127658E-2</v>
      </c>
      <c r="AS170" s="12">
        <f t="shared" si="70"/>
        <v>3.5225444523672376E-7</v>
      </c>
      <c r="AT170">
        <f t="shared" si="71"/>
        <v>1.3440433109027311E-8</v>
      </c>
    </row>
    <row r="171" spans="1:46" x14ac:dyDescent="0.2">
      <c r="A171" t="s">
        <v>15</v>
      </c>
      <c r="B171">
        <v>1</v>
      </c>
      <c r="C171">
        <v>0</v>
      </c>
      <c r="D171">
        <v>0</v>
      </c>
      <c r="E171">
        <v>0</v>
      </c>
      <c r="F171">
        <v>1</v>
      </c>
      <c r="G171">
        <v>0</v>
      </c>
      <c r="H171">
        <v>1</v>
      </c>
      <c r="I171">
        <v>0</v>
      </c>
      <c r="J171">
        <v>0</v>
      </c>
      <c r="K171">
        <v>0</v>
      </c>
      <c r="L171">
        <v>2</v>
      </c>
      <c r="W171">
        <f t="shared" si="48"/>
        <v>0.4099526066350711</v>
      </c>
      <c r="X171">
        <f t="shared" si="49"/>
        <v>0.5186170212765957</v>
      </c>
      <c r="Y171">
        <f t="shared" si="50"/>
        <v>0.47867298578199052</v>
      </c>
      <c r="Z171">
        <f t="shared" si="51"/>
        <v>0.50797872340425532</v>
      </c>
      <c r="AA171">
        <f t="shared" si="52"/>
        <v>0.45971563981042651</v>
      </c>
      <c r="AB171">
        <f t="shared" si="53"/>
        <v>0.42819148936170215</v>
      </c>
      <c r="AC171">
        <f t="shared" si="54"/>
        <v>0.27251184834123221</v>
      </c>
      <c r="AD171">
        <f t="shared" si="55"/>
        <v>0.30319148936170215</v>
      </c>
      <c r="AE171">
        <f t="shared" si="56"/>
        <v>0.16113744075829384</v>
      </c>
      <c r="AF171">
        <f t="shared" si="57"/>
        <v>0.21010638297872342</v>
      </c>
      <c r="AG171">
        <f t="shared" si="58"/>
        <v>0.18009478672985782</v>
      </c>
      <c r="AH171">
        <f t="shared" si="59"/>
        <v>0.19414893617021275</v>
      </c>
      <c r="AI171">
        <f t="shared" si="60"/>
        <v>0.69194312796208535</v>
      </c>
      <c r="AJ171">
        <f t="shared" si="61"/>
        <v>0.67819148936170215</v>
      </c>
      <c r="AK171">
        <f t="shared" si="62"/>
        <v>0.2014218009478673</v>
      </c>
      <c r="AL171">
        <f t="shared" si="63"/>
        <v>0.3271276595744681</v>
      </c>
      <c r="AM171">
        <f t="shared" si="64"/>
        <v>0.33649289099526064</v>
      </c>
      <c r="AN171">
        <f t="shared" si="65"/>
        <v>0.42553191489361702</v>
      </c>
      <c r="AO171">
        <f t="shared" si="66"/>
        <v>0.29857819905213268</v>
      </c>
      <c r="AP171">
        <f t="shared" si="67"/>
        <v>0.30053191489361702</v>
      </c>
      <c r="AQ171">
        <f t="shared" si="68"/>
        <v>0.31753554502369669</v>
      </c>
      <c r="AR171">
        <f t="shared" si="69"/>
        <v>0.4228723404255319</v>
      </c>
      <c r="AS171" s="12">
        <f t="shared" si="70"/>
        <v>1.6774110467311367E-6</v>
      </c>
      <c r="AT171">
        <f t="shared" si="71"/>
        <v>7.8873023138476827E-6</v>
      </c>
    </row>
    <row r="172" spans="1:46" x14ac:dyDescent="0.2">
      <c r="A172" t="s">
        <v>15</v>
      </c>
      <c r="B172">
        <v>1</v>
      </c>
      <c r="C172">
        <v>0</v>
      </c>
      <c r="D172">
        <v>0</v>
      </c>
      <c r="E172">
        <v>3</v>
      </c>
      <c r="F172">
        <v>3</v>
      </c>
      <c r="G172">
        <v>0</v>
      </c>
      <c r="H172">
        <v>1</v>
      </c>
      <c r="I172">
        <v>0</v>
      </c>
      <c r="J172">
        <v>0</v>
      </c>
      <c r="K172">
        <v>0</v>
      </c>
      <c r="L172">
        <v>0</v>
      </c>
      <c r="W172">
        <f t="shared" si="48"/>
        <v>0.4099526066350711</v>
      </c>
      <c r="X172">
        <f t="shared" si="49"/>
        <v>0.5186170212765957</v>
      </c>
      <c r="Y172">
        <f t="shared" si="50"/>
        <v>0.47867298578199052</v>
      </c>
      <c r="Z172">
        <f t="shared" si="51"/>
        <v>0.50797872340425532</v>
      </c>
      <c r="AA172">
        <f t="shared" si="52"/>
        <v>0.45971563981042651</v>
      </c>
      <c r="AB172">
        <f t="shared" si="53"/>
        <v>0.42819148936170215</v>
      </c>
      <c r="AC172">
        <f t="shared" si="54"/>
        <v>0.10900473933649289</v>
      </c>
      <c r="AD172">
        <f t="shared" si="55"/>
        <v>0.15691489361702127</v>
      </c>
      <c r="AE172">
        <f t="shared" si="56"/>
        <v>0.28672985781990523</v>
      </c>
      <c r="AF172">
        <f t="shared" si="57"/>
        <v>0.23404255319148937</v>
      </c>
      <c r="AG172">
        <f t="shared" si="58"/>
        <v>0.18009478672985782</v>
      </c>
      <c r="AH172">
        <f t="shared" si="59"/>
        <v>0.19414893617021275</v>
      </c>
      <c r="AI172">
        <f t="shared" si="60"/>
        <v>0.69194312796208535</v>
      </c>
      <c r="AJ172">
        <f t="shared" si="61"/>
        <v>0.67819148936170215</v>
      </c>
      <c r="AK172">
        <f t="shared" si="62"/>
        <v>0.2014218009478673</v>
      </c>
      <c r="AL172">
        <f t="shared" si="63"/>
        <v>0.3271276595744681</v>
      </c>
      <c r="AM172">
        <f t="shared" si="64"/>
        <v>0.33649289099526064</v>
      </c>
      <c r="AN172">
        <f t="shared" si="65"/>
        <v>0.42553191489361702</v>
      </c>
      <c r="AO172">
        <f t="shared" si="66"/>
        <v>0.29857819905213268</v>
      </c>
      <c r="AP172">
        <f t="shared" si="67"/>
        <v>0.30053191489361702</v>
      </c>
      <c r="AQ172">
        <f t="shared" si="68"/>
        <v>0.54028436018957349</v>
      </c>
      <c r="AR172">
        <f t="shared" si="69"/>
        <v>0.51063829787234039</v>
      </c>
      <c r="AS172" s="12">
        <f t="shared" si="70"/>
        <v>2.0314493396496316E-6</v>
      </c>
      <c r="AT172">
        <f t="shared" si="71"/>
        <v>5.4907963061602916E-6</v>
      </c>
    </row>
    <row r="173" spans="1:46" x14ac:dyDescent="0.2">
      <c r="A173" t="s">
        <v>18</v>
      </c>
      <c r="B173">
        <v>0</v>
      </c>
      <c r="C173">
        <v>0</v>
      </c>
      <c r="D173">
        <v>1</v>
      </c>
      <c r="E173">
        <v>4</v>
      </c>
      <c r="F173">
        <v>1</v>
      </c>
      <c r="G173">
        <v>1</v>
      </c>
      <c r="H173">
        <v>1</v>
      </c>
      <c r="I173">
        <v>1</v>
      </c>
      <c r="J173">
        <v>0</v>
      </c>
      <c r="K173">
        <v>2</v>
      </c>
      <c r="L173">
        <v>2</v>
      </c>
      <c r="W173">
        <f t="shared" si="48"/>
        <v>0.59004739336492895</v>
      </c>
      <c r="X173">
        <f t="shared" si="49"/>
        <v>0.48138297872340424</v>
      </c>
      <c r="Y173">
        <f t="shared" si="50"/>
        <v>0.47867298578199052</v>
      </c>
      <c r="Z173">
        <f t="shared" si="51"/>
        <v>0.50797872340425532</v>
      </c>
      <c r="AA173">
        <f t="shared" si="52"/>
        <v>0.53554502369668244</v>
      </c>
      <c r="AB173">
        <f t="shared" si="53"/>
        <v>0.56382978723404253</v>
      </c>
      <c r="AC173">
        <f t="shared" si="54"/>
        <v>0.13981042654028436</v>
      </c>
      <c r="AD173">
        <f t="shared" si="55"/>
        <v>0.10372340425531915</v>
      </c>
      <c r="AE173">
        <f t="shared" si="56"/>
        <v>0.16113744075829384</v>
      </c>
      <c r="AF173">
        <f t="shared" si="57"/>
        <v>0.21010638297872342</v>
      </c>
      <c r="AG173">
        <f t="shared" si="58"/>
        <v>0.17535545023696683</v>
      </c>
      <c r="AH173">
        <f t="shared" si="59"/>
        <v>0.14361702127659576</v>
      </c>
      <c r="AI173">
        <f t="shared" si="60"/>
        <v>0.69194312796208535</v>
      </c>
      <c r="AJ173">
        <f t="shared" si="61"/>
        <v>0.67819148936170215</v>
      </c>
      <c r="AK173">
        <f t="shared" si="62"/>
        <v>0.21800947867298578</v>
      </c>
      <c r="AL173">
        <f t="shared" si="63"/>
        <v>0.31914893617021278</v>
      </c>
      <c r="AM173">
        <f t="shared" si="64"/>
        <v>0.33649289099526064</v>
      </c>
      <c r="AN173">
        <f t="shared" si="65"/>
        <v>0.42553191489361702</v>
      </c>
      <c r="AO173">
        <f t="shared" si="66"/>
        <v>0.14691943127962084</v>
      </c>
      <c r="AP173">
        <f t="shared" si="67"/>
        <v>0.23936170212765959</v>
      </c>
      <c r="AQ173">
        <f t="shared" si="68"/>
        <v>0.31753554502369669</v>
      </c>
      <c r="AR173">
        <f t="shared" si="69"/>
        <v>0.4228723404255319</v>
      </c>
      <c r="AS173" s="12">
        <f t="shared" si="70"/>
        <v>7.4827596675450461E-7</v>
      </c>
      <c r="AT173">
        <f t="shared" si="71"/>
        <v>1.8956287712362771E-6</v>
      </c>
    </row>
    <row r="174" spans="1:46" x14ac:dyDescent="0.2">
      <c r="A174" t="s">
        <v>15</v>
      </c>
      <c r="B174">
        <v>0</v>
      </c>
      <c r="C174">
        <v>0</v>
      </c>
      <c r="D174">
        <v>1</v>
      </c>
      <c r="E174">
        <v>0</v>
      </c>
      <c r="F174">
        <v>1</v>
      </c>
      <c r="G174">
        <v>4</v>
      </c>
      <c r="H174">
        <v>1</v>
      </c>
      <c r="I174">
        <v>0</v>
      </c>
      <c r="J174">
        <v>0</v>
      </c>
      <c r="K174">
        <v>0</v>
      </c>
      <c r="L174">
        <v>2</v>
      </c>
      <c r="W174">
        <f t="shared" si="48"/>
        <v>0.59004739336492895</v>
      </c>
      <c r="X174">
        <f t="shared" si="49"/>
        <v>0.48138297872340424</v>
      </c>
      <c r="Y174">
        <f t="shared" si="50"/>
        <v>0.47867298578199052</v>
      </c>
      <c r="Z174">
        <f t="shared" si="51"/>
        <v>0.50797872340425532</v>
      </c>
      <c r="AA174">
        <f t="shared" si="52"/>
        <v>0.53554502369668244</v>
      </c>
      <c r="AB174">
        <f t="shared" si="53"/>
        <v>0.56382978723404253</v>
      </c>
      <c r="AC174">
        <f t="shared" si="54"/>
        <v>0.27251184834123221</v>
      </c>
      <c r="AD174">
        <f t="shared" si="55"/>
        <v>0.30319148936170215</v>
      </c>
      <c r="AE174">
        <f t="shared" si="56"/>
        <v>0.16113744075829384</v>
      </c>
      <c r="AF174">
        <f t="shared" si="57"/>
        <v>0.21010638297872342</v>
      </c>
      <c r="AG174">
        <f t="shared" si="58"/>
        <v>0.27014218009478674</v>
      </c>
      <c r="AH174">
        <f t="shared" si="59"/>
        <v>0.2473404255319149</v>
      </c>
      <c r="AI174">
        <f t="shared" si="60"/>
        <v>0.69194312796208535</v>
      </c>
      <c r="AJ174">
        <f t="shared" si="61"/>
        <v>0.67819148936170215</v>
      </c>
      <c r="AK174">
        <f t="shared" si="62"/>
        <v>0.2014218009478673</v>
      </c>
      <c r="AL174">
        <f t="shared" si="63"/>
        <v>0.3271276595744681</v>
      </c>
      <c r="AM174">
        <f t="shared" si="64"/>
        <v>0.33649289099526064</v>
      </c>
      <c r="AN174">
        <f t="shared" si="65"/>
        <v>0.42553191489361702</v>
      </c>
      <c r="AO174">
        <f t="shared" si="66"/>
        <v>0.29857819905213268</v>
      </c>
      <c r="AP174">
        <f t="shared" si="67"/>
        <v>0.30053191489361702</v>
      </c>
      <c r="AQ174">
        <f t="shared" si="68"/>
        <v>0.31753554502369669</v>
      </c>
      <c r="AR174">
        <f t="shared" si="69"/>
        <v>0.4228723404255319</v>
      </c>
      <c r="AS174" s="12">
        <f t="shared" si="70"/>
        <v>4.2188172297724211E-6</v>
      </c>
      <c r="AT174">
        <f t="shared" si="71"/>
        <v>1.2281248644857762E-5</v>
      </c>
    </row>
    <row r="175" spans="1:46" x14ac:dyDescent="0.2">
      <c r="A175" t="s">
        <v>15</v>
      </c>
      <c r="B175">
        <v>1</v>
      </c>
      <c r="C175">
        <v>1</v>
      </c>
      <c r="D175">
        <v>1</v>
      </c>
      <c r="E175">
        <v>0</v>
      </c>
      <c r="F175">
        <v>0</v>
      </c>
      <c r="G175">
        <v>3</v>
      </c>
      <c r="H175">
        <v>0</v>
      </c>
      <c r="I175">
        <v>4</v>
      </c>
      <c r="J175">
        <v>4</v>
      </c>
      <c r="K175">
        <v>2</v>
      </c>
      <c r="L175">
        <v>2</v>
      </c>
      <c r="W175">
        <f t="shared" si="48"/>
        <v>0.4099526066350711</v>
      </c>
      <c r="X175">
        <f t="shared" si="49"/>
        <v>0.5186170212765957</v>
      </c>
      <c r="Y175">
        <f t="shared" si="50"/>
        <v>0.52132701421800953</v>
      </c>
      <c r="Z175">
        <f t="shared" si="51"/>
        <v>0.49202127659574468</v>
      </c>
      <c r="AA175">
        <f t="shared" si="52"/>
        <v>0.53554502369668244</v>
      </c>
      <c r="AB175">
        <f t="shared" si="53"/>
        <v>0.56382978723404253</v>
      </c>
      <c r="AC175">
        <f t="shared" si="54"/>
        <v>0.27251184834123221</v>
      </c>
      <c r="AD175">
        <f t="shared" si="55"/>
        <v>0.30319148936170215</v>
      </c>
      <c r="AE175">
        <f t="shared" si="56"/>
        <v>0.25118483412322273</v>
      </c>
      <c r="AF175">
        <f t="shared" si="57"/>
        <v>0.35106382978723405</v>
      </c>
      <c r="AG175">
        <f t="shared" si="58"/>
        <v>0.24407582938388625</v>
      </c>
      <c r="AH175">
        <f t="shared" si="59"/>
        <v>0.30851063829787234</v>
      </c>
      <c r="AI175">
        <f t="shared" si="60"/>
        <v>0.30805687203791471</v>
      </c>
      <c r="AJ175">
        <f t="shared" si="61"/>
        <v>0.32180851063829785</v>
      </c>
      <c r="AK175">
        <f t="shared" si="62"/>
        <v>6.398104265402843E-2</v>
      </c>
      <c r="AL175">
        <f t="shared" si="63"/>
        <v>3.9893617021276598E-2</v>
      </c>
      <c r="AM175">
        <f t="shared" si="64"/>
        <v>0.12796208530805686</v>
      </c>
      <c r="AN175">
        <f t="shared" si="65"/>
        <v>4.7872340425531915E-2</v>
      </c>
      <c r="AO175">
        <f t="shared" si="66"/>
        <v>0.14691943127962084</v>
      </c>
      <c r="AP175">
        <f t="shared" si="67"/>
        <v>0.23936170212765959</v>
      </c>
      <c r="AQ175">
        <f t="shared" si="68"/>
        <v>0.31753554502369669</v>
      </c>
      <c r="AR175">
        <f t="shared" si="69"/>
        <v>0.4228723404255319</v>
      </c>
      <c r="AS175" s="12">
        <f t="shared" si="70"/>
        <v>1.1897891481138311E-7</v>
      </c>
      <c r="AT175">
        <f t="shared" si="71"/>
        <v>1.3848627324340529E-7</v>
      </c>
    </row>
    <row r="176" spans="1:46" x14ac:dyDescent="0.2">
      <c r="A176" t="s">
        <v>15</v>
      </c>
      <c r="B176">
        <v>0</v>
      </c>
      <c r="C176">
        <v>1</v>
      </c>
      <c r="D176">
        <v>0</v>
      </c>
      <c r="E176">
        <v>1</v>
      </c>
      <c r="F176">
        <v>0</v>
      </c>
      <c r="G176">
        <v>0</v>
      </c>
      <c r="H176">
        <v>1</v>
      </c>
      <c r="I176">
        <v>0</v>
      </c>
      <c r="J176">
        <v>0</v>
      </c>
      <c r="K176">
        <v>0</v>
      </c>
      <c r="L176">
        <v>1</v>
      </c>
      <c r="W176">
        <f t="shared" si="48"/>
        <v>0.59004739336492895</v>
      </c>
      <c r="X176">
        <f t="shared" si="49"/>
        <v>0.48138297872340424</v>
      </c>
      <c r="Y176">
        <f t="shared" si="50"/>
        <v>0.52132701421800953</v>
      </c>
      <c r="Z176">
        <f t="shared" si="51"/>
        <v>0.49202127659574468</v>
      </c>
      <c r="AA176">
        <f t="shared" si="52"/>
        <v>0.45971563981042651</v>
      </c>
      <c r="AB176">
        <f t="shared" si="53"/>
        <v>0.42819148936170215</v>
      </c>
      <c r="AC176">
        <f t="shared" si="54"/>
        <v>0.15402843601895735</v>
      </c>
      <c r="AD176">
        <f t="shared" si="55"/>
        <v>0.19148936170212766</v>
      </c>
      <c r="AE176">
        <f t="shared" si="56"/>
        <v>0.25118483412322273</v>
      </c>
      <c r="AF176">
        <f t="shared" si="57"/>
        <v>0.35106382978723405</v>
      </c>
      <c r="AG176">
        <f t="shared" si="58"/>
        <v>0.18009478672985782</v>
      </c>
      <c r="AH176">
        <f t="shared" si="59"/>
        <v>0.19414893617021275</v>
      </c>
      <c r="AI176">
        <f t="shared" si="60"/>
        <v>0.69194312796208535</v>
      </c>
      <c r="AJ176">
        <f t="shared" si="61"/>
        <v>0.67819148936170215</v>
      </c>
      <c r="AK176">
        <f t="shared" si="62"/>
        <v>0.2014218009478673</v>
      </c>
      <c r="AL176">
        <f t="shared" si="63"/>
        <v>0.3271276595744681</v>
      </c>
      <c r="AM176">
        <f t="shared" si="64"/>
        <v>0.33649289099526064</v>
      </c>
      <c r="AN176">
        <f t="shared" si="65"/>
        <v>0.42553191489361702</v>
      </c>
      <c r="AO176">
        <f t="shared" si="66"/>
        <v>0.29857819905213268</v>
      </c>
      <c r="AP176">
        <f t="shared" si="67"/>
        <v>0.30053191489361702</v>
      </c>
      <c r="AQ176">
        <f t="shared" si="68"/>
        <v>0.14218009478672985</v>
      </c>
      <c r="AR176">
        <f t="shared" si="69"/>
        <v>6.6489361702127658E-2</v>
      </c>
      <c r="AS176" s="12">
        <f t="shared" si="70"/>
        <v>1.0373444195640692E-6</v>
      </c>
      <c r="AT176">
        <f t="shared" si="71"/>
        <v>1.1765982045181219E-6</v>
      </c>
    </row>
    <row r="177" spans="1:46" x14ac:dyDescent="0.2">
      <c r="A177" t="s">
        <v>18</v>
      </c>
      <c r="B177">
        <v>0</v>
      </c>
      <c r="C177">
        <v>1</v>
      </c>
      <c r="D177">
        <v>0</v>
      </c>
      <c r="E177">
        <v>2</v>
      </c>
      <c r="F177">
        <v>4</v>
      </c>
      <c r="G177">
        <v>0</v>
      </c>
      <c r="H177">
        <v>1</v>
      </c>
      <c r="I177">
        <v>3</v>
      </c>
      <c r="J177">
        <v>3</v>
      </c>
      <c r="K177">
        <v>2</v>
      </c>
      <c r="L177">
        <v>0</v>
      </c>
      <c r="W177">
        <f t="shared" si="48"/>
        <v>0.59004739336492895</v>
      </c>
      <c r="X177">
        <f t="shared" si="49"/>
        <v>0.48138297872340424</v>
      </c>
      <c r="Y177">
        <f t="shared" si="50"/>
        <v>0.52132701421800953</v>
      </c>
      <c r="Z177">
        <f t="shared" si="51"/>
        <v>0.49202127659574468</v>
      </c>
      <c r="AA177">
        <f t="shared" si="52"/>
        <v>0.45971563981042651</v>
      </c>
      <c r="AB177">
        <f t="shared" si="53"/>
        <v>0.42819148936170215</v>
      </c>
      <c r="AC177">
        <f t="shared" si="54"/>
        <v>0.20616113744075829</v>
      </c>
      <c r="AD177">
        <f t="shared" si="55"/>
        <v>0.21010638297872342</v>
      </c>
      <c r="AE177">
        <f t="shared" si="56"/>
        <v>0.11137440758293839</v>
      </c>
      <c r="AF177">
        <f t="shared" si="57"/>
        <v>3.7234042553191488E-2</v>
      </c>
      <c r="AG177">
        <f t="shared" si="58"/>
        <v>0.18009478672985782</v>
      </c>
      <c r="AH177">
        <f t="shared" si="59"/>
        <v>0.19414893617021275</v>
      </c>
      <c r="AI177">
        <f t="shared" si="60"/>
        <v>0.69194312796208535</v>
      </c>
      <c r="AJ177">
        <f t="shared" si="61"/>
        <v>0.67819148936170215</v>
      </c>
      <c r="AK177">
        <f t="shared" si="62"/>
        <v>9.7156398104265407E-2</v>
      </c>
      <c r="AL177">
        <f t="shared" si="63"/>
        <v>5.5851063829787231E-2</v>
      </c>
      <c r="AM177">
        <f t="shared" si="64"/>
        <v>0.22748815165876776</v>
      </c>
      <c r="AN177">
        <f t="shared" si="65"/>
        <v>0.1702127659574468</v>
      </c>
      <c r="AO177">
        <f t="shared" si="66"/>
        <v>0.14691943127962084</v>
      </c>
      <c r="AP177">
        <f t="shared" si="67"/>
        <v>0.23936170212765959</v>
      </c>
      <c r="AQ177">
        <f t="shared" si="68"/>
        <v>0.54028436018957349</v>
      </c>
      <c r="AR177">
        <f t="shared" si="69"/>
        <v>0.51063829787234039</v>
      </c>
      <c r="AS177" s="12">
        <f t="shared" si="70"/>
        <v>3.7538198308103793E-7</v>
      </c>
      <c r="AT177">
        <f t="shared" si="71"/>
        <v>5.7197407056126534E-8</v>
      </c>
    </row>
    <row r="178" spans="1:46" x14ac:dyDescent="0.2">
      <c r="A178" t="s">
        <v>18</v>
      </c>
      <c r="B178">
        <v>1</v>
      </c>
      <c r="C178">
        <v>0</v>
      </c>
      <c r="D178">
        <v>0</v>
      </c>
      <c r="E178">
        <v>0</v>
      </c>
      <c r="F178">
        <v>4</v>
      </c>
      <c r="G178">
        <v>2</v>
      </c>
      <c r="H178">
        <v>0</v>
      </c>
      <c r="I178">
        <v>2</v>
      </c>
      <c r="J178">
        <v>0</v>
      </c>
      <c r="K178">
        <v>0</v>
      </c>
      <c r="L178">
        <v>2</v>
      </c>
      <c r="W178">
        <f t="shared" si="48"/>
        <v>0.4099526066350711</v>
      </c>
      <c r="X178">
        <f t="shared" si="49"/>
        <v>0.5186170212765957</v>
      </c>
      <c r="Y178">
        <f t="shared" si="50"/>
        <v>0.47867298578199052</v>
      </c>
      <c r="Z178">
        <f t="shared" si="51"/>
        <v>0.50797872340425532</v>
      </c>
      <c r="AA178">
        <f t="shared" si="52"/>
        <v>0.45971563981042651</v>
      </c>
      <c r="AB178">
        <f t="shared" si="53"/>
        <v>0.42819148936170215</v>
      </c>
      <c r="AC178">
        <f t="shared" si="54"/>
        <v>0.27251184834123221</v>
      </c>
      <c r="AD178">
        <f t="shared" si="55"/>
        <v>0.30319148936170215</v>
      </c>
      <c r="AE178">
        <f t="shared" si="56"/>
        <v>0.11137440758293839</v>
      </c>
      <c r="AF178">
        <f t="shared" si="57"/>
        <v>3.7234042553191488E-2</v>
      </c>
      <c r="AG178">
        <f t="shared" si="58"/>
        <v>0.13033175355450238</v>
      </c>
      <c r="AH178">
        <f t="shared" si="59"/>
        <v>0.10638297872340426</v>
      </c>
      <c r="AI178">
        <f t="shared" si="60"/>
        <v>0.30805687203791471</v>
      </c>
      <c r="AJ178">
        <f t="shared" si="61"/>
        <v>0.32180851063829785</v>
      </c>
      <c r="AK178">
        <f t="shared" si="62"/>
        <v>0.41943127962085308</v>
      </c>
      <c r="AL178">
        <f t="shared" si="63"/>
        <v>0.25797872340425532</v>
      </c>
      <c r="AM178">
        <f t="shared" si="64"/>
        <v>0.33649289099526064</v>
      </c>
      <c r="AN178">
        <f t="shared" si="65"/>
        <v>0.42553191489361702</v>
      </c>
      <c r="AO178">
        <f t="shared" si="66"/>
        <v>0.29857819905213268</v>
      </c>
      <c r="AP178">
        <f t="shared" si="67"/>
        <v>0.30053191489361702</v>
      </c>
      <c r="AQ178">
        <f t="shared" si="68"/>
        <v>0.31753554502369669</v>
      </c>
      <c r="AR178">
        <f t="shared" si="69"/>
        <v>0.4228723404255319</v>
      </c>
      <c r="AS178" s="12">
        <f t="shared" si="70"/>
        <v>7.778437790712148E-7</v>
      </c>
      <c r="AT178">
        <f t="shared" si="71"/>
        <v>2.8660144492728935E-7</v>
      </c>
    </row>
    <row r="179" spans="1:46" x14ac:dyDescent="0.2">
      <c r="A179" t="s">
        <v>18</v>
      </c>
      <c r="B179">
        <v>1</v>
      </c>
      <c r="C179">
        <v>1</v>
      </c>
      <c r="D179">
        <v>0</v>
      </c>
      <c r="E179">
        <v>1</v>
      </c>
      <c r="F179">
        <v>0</v>
      </c>
      <c r="G179">
        <v>2</v>
      </c>
      <c r="H179">
        <v>1</v>
      </c>
      <c r="I179">
        <v>0</v>
      </c>
      <c r="J179">
        <v>0</v>
      </c>
      <c r="K179">
        <v>0</v>
      </c>
      <c r="L179">
        <v>0</v>
      </c>
      <c r="W179">
        <f t="shared" si="48"/>
        <v>0.4099526066350711</v>
      </c>
      <c r="X179">
        <f t="shared" si="49"/>
        <v>0.5186170212765957</v>
      </c>
      <c r="Y179">
        <f t="shared" si="50"/>
        <v>0.52132701421800953</v>
      </c>
      <c r="Z179">
        <f t="shared" si="51"/>
        <v>0.49202127659574468</v>
      </c>
      <c r="AA179">
        <f t="shared" si="52"/>
        <v>0.45971563981042651</v>
      </c>
      <c r="AB179">
        <f t="shared" si="53"/>
        <v>0.42819148936170215</v>
      </c>
      <c r="AC179">
        <f t="shared" si="54"/>
        <v>0.15402843601895735</v>
      </c>
      <c r="AD179">
        <f t="shared" si="55"/>
        <v>0.19148936170212766</v>
      </c>
      <c r="AE179">
        <f t="shared" si="56"/>
        <v>0.25118483412322273</v>
      </c>
      <c r="AF179">
        <f t="shared" si="57"/>
        <v>0.35106382978723405</v>
      </c>
      <c r="AG179">
        <f t="shared" si="58"/>
        <v>0.13033175355450238</v>
      </c>
      <c r="AH179">
        <f t="shared" si="59"/>
        <v>0.10638297872340426</v>
      </c>
      <c r="AI179">
        <f t="shared" si="60"/>
        <v>0.69194312796208535</v>
      </c>
      <c r="AJ179">
        <f t="shared" si="61"/>
        <v>0.67819148936170215</v>
      </c>
      <c r="AK179">
        <f t="shared" si="62"/>
        <v>0.2014218009478673</v>
      </c>
      <c r="AL179">
        <f t="shared" si="63"/>
        <v>0.3271276595744681</v>
      </c>
      <c r="AM179">
        <f t="shared" si="64"/>
        <v>0.33649289099526064</v>
      </c>
      <c r="AN179">
        <f t="shared" si="65"/>
        <v>0.42553191489361702</v>
      </c>
      <c r="AO179">
        <f t="shared" si="66"/>
        <v>0.29857819905213268</v>
      </c>
      <c r="AP179">
        <f t="shared" si="67"/>
        <v>0.30053191489361702</v>
      </c>
      <c r="AQ179">
        <f t="shared" si="68"/>
        <v>0.54028436018957349</v>
      </c>
      <c r="AR179">
        <f t="shared" si="69"/>
        <v>0.51063829787234039</v>
      </c>
      <c r="AS179" s="12">
        <f t="shared" si="70"/>
        <v>1.9819944080626752E-6</v>
      </c>
      <c r="AT179">
        <f t="shared" si="71"/>
        <v>5.3343630396922423E-6</v>
      </c>
    </row>
    <row r="180" spans="1:46" x14ac:dyDescent="0.2">
      <c r="A180" t="s">
        <v>15</v>
      </c>
      <c r="B180">
        <v>1</v>
      </c>
      <c r="C180">
        <v>1</v>
      </c>
      <c r="D180">
        <v>0</v>
      </c>
      <c r="E180">
        <v>0</v>
      </c>
      <c r="F180">
        <v>3</v>
      </c>
      <c r="G180">
        <v>2</v>
      </c>
      <c r="H180">
        <v>1</v>
      </c>
      <c r="I180">
        <v>1</v>
      </c>
      <c r="J180">
        <v>1</v>
      </c>
      <c r="K180">
        <v>2</v>
      </c>
      <c r="L180">
        <v>2</v>
      </c>
      <c r="W180">
        <f t="shared" si="48"/>
        <v>0.4099526066350711</v>
      </c>
      <c r="X180">
        <f t="shared" si="49"/>
        <v>0.5186170212765957</v>
      </c>
      <c r="Y180">
        <f t="shared" si="50"/>
        <v>0.52132701421800953</v>
      </c>
      <c r="Z180">
        <f t="shared" si="51"/>
        <v>0.49202127659574468</v>
      </c>
      <c r="AA180">
        <f t="shared" si="52"/>
        <v>0.45971563981042651</v>
      </c>
      <c r="AB180">
        <f t="shared" si="53"/>
        <v>0.42819148936170215</v>
      </c>
      <c r="AC180">
        <f t="shared" si="54"/>
        <v>0.27251184834123221</v>
      </c>
      <c r="AD180">
        <f t="shared" si="55"/>
        <v>0.30319148936170215</v>
      </c>
      <c r="AE180">
        <f t="shared" si="56"/>
        <v>0.28672985781990523</v>
      </c>
      <c r="AF180">
        <f t="shared" si="57"/>
        <v>0.23404255319148937</v>
      </c>
      <c r="AG180">
        <f t="shared" si="58"/>
        <v>0.13033175355450238</v>
      </c>
      <c r="AH180">
        <f t="shared" si="59"/>
        <v>0.10638297872340426</v>
      </c>
      <c r="AI180">
        <f t="shared" si="60"/>
        <v>0.69194312796208535</v>
      </c>
      <c r="AJ180">
        <f t="shared" si="61"/>
        <v>0.67819148936170215</v>
      </c>
      <c r="AK180">
        <f t="shared" si="62"/>
        <v>0.21800947867298578</v>
      </c>
      <c r="AL180">
        <f t="shared" si="63"/>
        <v>0.31914893617021278</v>
      </c>
      <c r="AM180">
        <f t="shared" si="64"/>
        <v>0.17772511848341233</v>
      </c>
      <c r="AN180">
        <f t="shared" si="65"/>
        <v>0.15957446808510639</v>
      </c>
      <c r="AO180">
        <f t="shared" si="66"/>
        <v>0.14691943127962084</v>
      </c>
      <c r="AP180">
        <f t="shared" si="67"/>
        <v>0.23936170212765959</v>
      </c>
      <c r="AQ180">
        <f t="shared" si="68"/>
        <v>0.31753554502369669</v>
      </c>
      <c r="AR180">
        <f t="shared" si="69"/>
        <v>0.4228723404255319</v>
      </c>
      <c r="AS180" s="12">
        <f t="shared" si="70"/>
        <v>6.6175819777932086E-7</v>
      </c>
      <c r="AT180">
        <f t="shared" si="71"/>
        <v>1.3587233183572894E-6</v>
      </c>
    </row>
    <row r="181" spans="1:46" x14ac:dyDescent="0.2">
      <c r="A181" t="s">
        <v>15</v>
      </c>
      <c r="B181">
        <v>0</v>
      </c>
      <c r="C181">
        <v>1</v>
      </c>
      <c r="D181">
        <v>1</v>
      </c>
      <c r="E181">
        <v>1</v>
      </c>
      <c r="F181">
        <v>0</v>
      </c>
      <c r="G181">
        <v>3</v>
      </c>
      <c r="H181">
        <v>1</v>
      </c>
      <c r="I181">
        <v>1</v>
      </c>
      <c r="J181">
        <v>3</v>
      </c>
      <c r="K181">
        <v>2</v>
      </c>
      <c r="L181">
        <v>0</v>
      </c>
      <c r="W181">
        <f t="shared" si="48"/>
        <v>0.59004739336492895</v>
      </c>
      <c r="X181">
        <f t="shared" si="49"/>
        <v>0.48138297872340424</v>
      </c>
      <c r="Y181">
        <f t="shared" si="50"/>
        <v>0.52132701421800953</v>
      </c>
      <c r="Z181">
        <f t="shared" si="51"/>
        <v>0.49202127659574468</v>
      </c>
      <c r="AA181">
        <f t="shared" si="52"/>
        <v>0.53554502369668244</v>
      </c>
      <c r="AB181">
        <f t="shared" si="53"/>
        <v>0.56382978723404253</v>
      </c>
      <c r="AC181">
        <f t="shared" si="54"/>
        <v>0.15402843601895735</v>
      </c>
      <c r="AD181">
        <f t="shared" si="55"/>
        <v>0.19148936170212766</v>
      </c>
      <c r="AE181">
        <f t="shared" si="56"/>
        <v>0.25118483412322273</v>
      </c>
      <c r="AF181">
        <f t="shared" si="57"/>
        <v>0.35106382978723405</v>
      </c>
      <c r="AG181">
        <f t="shared" si="58"/>
        <v>0.24407582938388625</v>
      </c>
      <c r="AH181">
        <f t="shared" si="59"/>
        <v>0.30851063829787234</v>
      </c>
      <c r="AI181">
        <f t="shared" si="60"/>
        <v>0.69194312796208535</v>
      </c>
      <c r="AJ181">
        <f t="shared" si="61"/>
        <v>0.67819148936170215</v>
      </c>
      <c r="AK181">
        <f t="shared" si="62"/>
        <v>0.21800947867298578</v>
      </c>
      <c r="AL181">
        <f t="shared" si="63"/>
        <v>0.31914893617021278</v>
      </c>
      <c r="AM181">
        <f t="shared" si="64"/>
        <v>0.22748815165876776</v>
      </c>
      <c r="AN181">
        <f t="shared" si="65"/>
        <v>0.1702127659574468</v>
      </c>
      <c r="AO181">
        <f t="shared" si="66"/>
        <v>0.14691943127962084</v>
      </c>
      <c r="AP181">
        <f t="shared" si="67"/>
        <v>0.23936170212765959</v>
      </c>
      <c r="AQ181">
        <f t="shared" si="68"/>
        <v>0.54028436018957349</v>
      </c>
      <c r="AR181">
        <f t="shared" si="69"/>
        <v>0.51063829787234039</v>
      </c>
      <c r="AS181" s="12">
        <f t="shared" si="70"/>
        <v>2.24083483859592E-6</v>
      </c>
      <c r="AT181">
        <f t="shared" si="71"/>
        <v>5.876716052454175E-6</v>
      </c>
    </row>
    <row r="182" spans="1:46" x14ac:dyDescent="0.2">
      <c r="A182" t="s">
        <v>18</v>
      </c>
      <c r="B182">
        <v>1</v>
      </c>
      <c r="C182">
        <v>1</v>
      </c>
      <c r="D182">
        <v>0</v>
      </c>
      <c r="E182">
        <v>0</v>
      </c>
      <c r="F182">
        <v>4</v>
      </c>
      <c r="G182">
        <v>2</v>
      </c>
      <c r="H182">
        <v>0</v>
      </c>
      <c r="I182">
        <v>2</v>
      </c>
      <c r="J182">
        <v>1</v>
      </c>
      <c r="K182">
        <v>0</v>
      </c>
      <c r="L182">
        <v>2</v>
      </c>
      <c r="W182">
        <f t="shared" si="48"/>
        <v>0.4099526066350711</v>
      </c>
      <c r="X182">
        <f t="shared" si="49"/>
        <v>0.5186170212765957</v>
      </c>
      <c r="Y182">
        <f t="shared" si="50"/>
        <v>0.52132701421800953</v>
      </c>
      <c r="Z182">
        <f t="shared" si="51"/>
        <v>0.49202127659574468</v>
      </c>
      <c r="AA182">
        <f t="shared" si="52"/>
        <v>0.45971563981042651</v>
      </c>
      <c r="AB182">
        <f t="shared" si="53"/>
        <v>0.42819148936170215</v>
      </c>
      <c r="AC182">
        <f t="shared" si="54"/>
        <v>0.27251184834123221</v>
      </c>
      <c r="AD182">
        <f t="shared" si="55"/>
        <v>0.30319148936170215</v>
      </c>
      <c r="AE182">
        <f t="shared" si="56"/>
        <v>0.11137440758293839</v>
      </c>
      <c r="AF182">
        <f t="shared" si="57"/>
        <v>3.7234042553191488E-2</v>
      </c>
      <c r="AG182">
        <f t="shared" si="58"/>
        <v>0.13033175355450238</v>
      </c>
      <c r="AH182">
        <f t="shared" si="59"/>
        <v>0.10638297872340426</v>
      </c>
      <c r="AI182">
        <f t="shared" si="60"/>
        <v>0.30805687203791471</v>
      </c>
      <c r="AJ182">
        <f t="shared" si="61"/>
        <v>0.32180851063829785</v>
      </c>
      <c r="AK182">
        <f t="shared" si="62"/>
        <v>0.41943127962085308</v>
      </c>
      <c r="AL182">
        <f t="shared" si="63"/>
        <v>0.25797872340425532</v>
      </c>
      <c r="AM182">
        <f t="shared" si="64"/>
        <v>0.17772511848341233</v>
      </c>
      <c r="AN182">
        <f t="shared" si="65"/>
        <v>0.15957446808510639</v>
      </c>
      <c r="AO182">
        <f t="shared" si="66"/>
        <v>0.29857819905213268</v>
      </c>
      <c r="AP182">
        <f t="shared" si="67"/>
        <v>0.30053191489361702</v>
      </c>
      <c r="AQ182">
        <f t="shared" si="68"/>
        <v>0.31753554502369669</v>
      </c>
      <c r="AR182">
        <f t="shared" si="69"/>
        <v>0.4228723404255319</v>
      </c>
      <c r="AS182" s="12">
        <f t="shared" si="70"/>
        <v>4.4744186147939785E-7</v>
      </c>
      <c r="AT182">
        <f t="shared" si="71"/>
        <v>1.0409934681586756E-7</v>
      </c>
    </row>
    <row r="183" spans="1:46" x14ac:dyDescent="0.2">
      <c r="A183" t="s">
        <v>18</v>
      </c>
      <c r="B183">
        <v>0</v>
      </c>
      <c r="C183">
        <v>0</v>
      </c>
      <c r="D183">
        <v>0</v>
      </c>
      <c r="E183">
        <v>3</v>
      </c>
      <c r="F183">
        <v>3</v>
      </c>
      <c r="G183">
        <v>0</v>
      </c>
      <c r="H183">
        <v>0</v>
      </c>
      <c r="I183">
        <v>0</v>
      </c>
      <c r="J183">
        <v>0</v>
      </c>
      <c r="K183">
        <v>0</v>
      </c>
      <c r="L183">
        <v>0</v>
      </c>
      <c r="W183">
        <f t="shared" si="48"/>
        <v>0.59004739336492895</v>
      </c>
      <c r="X183">
        <f t="shared" si="49"/>
        <v>0.48138297872340424</v>
      </c>
      <c r="Y183">
        <f t="shared" si="50"/>
        <v>0.47867298578199052</v>
      </c>
      <c r="Z183">
        <f t="shared" si="51"/>
        <v>0.50797872340425532</v>
      </c>
      <c r="AA183">
        <f t="shared" si="52"/>
        <v>0.45971563981042651</v>
      </c>
      <c r="AB183">
        <f t="shared" si="53"/>
        <v>0.42819148936170215</v>
      </c>
      <c r="AC183">
        <f t="shared" si="54"/>
        <v>0.10900473933649289</v>
      </c>
      <c r="AD183">
        <f t="shared" si="55"/>
        <v>0.15691489361702127</v>
      </c>
      <c r="AE183">
        <f t="shared" si="56"/>
        <v>0.28672985781990523</v>
      </c>
      <c r="AF183">
        <f t="shared" si="57"/>
        <v>0.23404255319148937</v>
      </c>
      <c r="AG183">
        <f t="shared" si="58"/>
        <v>0.18009478672985782</v>
      </c>
      <c r="AH183">
        <f t="shared" si="59"/>
        <v>0.19414893617021275</v>
      </c>
      <c r="AI183">
        <f t="shared" si="60"/>
        <v>0.30805687203791471</v>
      </c>
      <c r="AJ183">
        <f t="shared" si="61"/>
        <v>0.32180851063829785</v>
      </c>
      <c r="AK183">
        <f t="shared" si="62"/>
        <v>0.2014218009478673</v>
      </c>
      <c r="AL183">
        <f t="shared" si="63"/>
        <v>0.3271276595744681</v>
      </c>
      <c r="AM183">
        <f t="shared" si="64"/>
        <v>0.33649289099526064</v>
      </c>
      <c r="AN183">
        <f t="shared" si="65"/>
        <v>0.42553191489361702</v>
      </c>
      <c r="AO183">
        <f t="shared" si="66"/>
        <v>0.29857819905213268</v>
      </c>
      <c r="AP183">
        <f t="shared" si="67"/>
        <v>0.30053191489361702</v>
      </c>
      <c r="AQ183">
        <f t="shared" si="68"/>
        <v>0.54028436018957349</v>
      </c>
      <c r="AR183">
        <f t="shared" si="69"/>
        <v>0.51063829787234039</v>
      </c>
      <c r="AS183" s="12">
        <f t="shared" si="70"/>
        <v>1.3017264851622968E-6</v>
      </c>
      <c r="AT183">
        <f t="shared" si="71"/>
        <v>2.4183796862989757E-6</v>
      </c>
    </row>
    <row r="184" spans="1:46" x14ac:dyDescent="0.2">
      <c r="A184" t="s">
        <v>18</v>
      </c>
      <c r="B184">
        <v>0</v>
      </c>
      <c r="C184">
        <v>0</v>
      </c>
      <c r="D184">
        <v>0</v>
      </c>
      <c r="E184">
        <v>2</v>
      </c>
      <c r="F184">
        <v>3</v>
      </c>
      <c r="G184">
        <v>0</v>
      </c>
      <c r="H184">
        <v>0</v>
      </c>
      <c r="I184">
        <v>2</v>
      </c>
      <c r="J184">
        <v>0</v>
      </c>
      <c r="K184">
        <v>2</v>
      </c>
      <c r="L184">
        <v>1</v>
      </c>
      <c r="W184">
        <f t="shared" si="48"/>
        <v>0.59004739336492895</v>
      </c>
      <c r="X184">
        <f t="shared" si="49"/>
        <v>0.48138297872340424</v>
      </c>
      <c r="Y184">
        <f t="shared" si="50"/>
        <v>0.47867298578199052</v>
      </c>
      <c r="Z184">
        <f t="shared" si="51"/>
        <v>0.50797872340425532</v>
      </c>
      <c r="AA184">
        <f t="shared" si="52"/>
        <v>0.45971563981042651</v>
      </c>
      <c r="AB184">
        <f t="shared" si="53"/>
        <v>0.42819148936170215</v>
      </c>
      <c r="AC184">
        <f t="shared" si="54"/>
        <v>0.20616113744075829</v>
      </c>
      <c r="AD184">
        <f t="shared" si="55"/>
        <v>0.21010638297872342</v>
      </c>
      <c r="AE184">
        <f t="shared" si="56"/>
        <v>0.28672985781990523</v>
      </c>
      <c r="AF184">
        <f t="shared" si="57"/>
        <v>0.23404255319148937</v>
      </c>
      <c r="AG184">
        <f t="shared" si="58"/>
        <v>0.18009478672985782</v>
      </c>
      <c r="AH184">
        <f t="shared" si="59"/>
        <v>0.19414893617021275</v>
      </c>
      <c r="AI184">
        <f t="shared" si="60"/>
        <v>0.30805687203791471</v>
      </c>
      <c r="AJ184">
        <f t="shared" si="61"/>
        <v>0.32180851063829785</v>
      </c>
      <c r="AK184">
        <f t="shared" si="62"/>
        <v>0.41943127962085308</v>
      </c>
      <c r="AL184">
        <f t="shared" si="63"/>
        <v>0.25797872340425532</v>
      </c>
      <c r="AM184">
        <f t="shared" si="64"/>
        <v>0.33649289099526064</v>
      </c>
      <c r="AN184">
        <f t="shared" si="65"/>
        <v>0.42553191489361702</v>
      </c>
      <c r="AO184">
        <f t="shared" si="66"/>
        <v>0.14691943127962084</v>
      </c>
      <c r="AP184">
        <f t="shared" si="67"/>
        <v>0.23936170212765959</v>
      </c>
      <c r="AQ184">
        <f t="shared" si="68"/>
        <v>0.14218009478672985</v>
      </c>
      <c r="AR184">
        <f t="shared" si="69"/>
        <v>6.6489361702127658E-2</v>
      </c>
      <c r="AS184" s="12">
        <f t="shared" si="70"/>
        <v>6.6385472472254853E-7</v>
      </c>
      <c r="AT184">
        <f t="shared" si="71"/>
        <v>2.6483113062490527E-7</v>
      </c>
    </row>
    <row r="185" spans="1:46" x14ac:dyDescent="0.2">
      <c r="A185" t="s">
        <v>18</v>
      </c>
      <c r="B185">
        <v>0</v>
      </c>
      <c r="C185">
        <v>1</v>
      </c>
      <c r="D185">
        <v>0</v>
      </c>
      <c r="E185">
        <v>1</v>
      </c>
      <c r="F185">
        <v>3</v>
      </c>
      <c r="G185">
        <v>2</v>
      </c>
      <c r="H185">
        <v>1</v>
      </c>
      <c r="I185">
        <v>0</v>
      </c>
      <c r="J185">
        <v>1</v>
      </c>
      <c r="K185">
        <v>0</v>
      </c>
      <c r="L185">
        <v>2</v>
      </c>
      <c r="W185">
        <f t="shared" si="48"/>
        <v>0.59004739336492895</v>
      </c>
      <c r="X185">
        <f t="shared" si="49"/>
        <v>0.48138297872340424</v>
      </c>
      <c r="Y185">
        <f t="shared" si="50"/>
        <v>0.52132701421800953</v>
      </c>
      <c r="Z185">
        <f t="shared" si="51"/>
        <v>0.49202127659574468</v>
      </c>
      <c r="AA185">
        <f t="shared" si="52"/>
        <v>0.45971563981042651</v>
      </c>
      <c r="AB185">
        <f t="shared" si="53"/>
        <v>0.42819148936170215</v>
      </c>
      <c r="AC185">
        <f t="shared" si="54"/>
        <v>0.15402843601895735</v>
      </c>
      <c r="AD185">
        <f t="shared" si="55"/>
        <v>0.19148936170212766</v>
      </c>
      <c r="AE185">
        <f t="shared" si="56"/>
        <v>0.28672985781990523</v>
      </c>
      <c r="AF185">
        <f t="shared" si="57"/>
        <v>0.23404255319148937</v>
      </c>
      <c r="AG185">
        <f t="shared" si="58"/>
        <v>0.13033175355450238</v>
      </c>
      <c r="AH185">
        <f t="shared" si="59"/>
        <v>0.10638297872340426</v>
      </c>
      <c r="AI185">
        <f t="shared" si="60"/>
        <v>0.69194312796208535</v>
      </c>
      <c r="AJ185">
        <f t="shared" si="61"/>
        <v>0.67819148936170215</v>
      </c>
      <c r="AK185">
        <f t="shared" si="62"/>
        <v>0.2014218009478673</v>
      </c>
      <c r="AL185">
        <f t="shared" si="63"/>
        <v>0.3271276595744681</v>
      </c>
      <c r="AM185">
        <f t="shared" si="64"/>
        <v>0.17772511848341233</v>
      </c>
      <c r="AN185">
        <f t="shared" si="65"/>
        <v>0.15957446808510639</v>
      </c>
      <c r="AO185">
        <f t="shared" si="66"/>
        <v>0.29857819905213268</v>
      </c>
      <c r="AP185">
        <f t="shared" si="67"/>
        <v>0.30053191489361702</v>
      </c>
      <c r="AQ185">
        <f t="shared" si="68"/>
        <v>0.31753554502369669</v>
      </c>
      <c r="AR185">
        <f t="shared" si="69"/>
        <v>0.4228723404255319</v>
      </c>
      <c r="AS185" s="12">
        <f t="shared" si="70"/>
        <v>1.0108298174165638E-6</v>
      </c>
      <c r="AT185">
        <f t="shared" si="71"/>
        <v>1.0250910384568845E-6</v>
      </c>
    </row>
    <row r="186" spans="1:46" x14ac:dyDescent="0.2">
      <c r="A186" t="s">
        <v>15</v>
      </c>
      <c r="B186">
        <v>1</v>
      </c>
      <c r="C186">
        <v>0</v>
      </c>
      <c r="D186">
        <v>0</v>
      </c>
      <c r="E186">
        <v>3</v>
      </c>
      <c r="F186">
        <v>2</v>
      </c>
      <c r="G186">
        <v>2</v>
      </c>
      <c r="H186">
        <v>1</v>
      </c>
      <c r="I186">
        <v>1</v>
      </c>
      <c r="J186">
        <v>0</v>
      </c>
      <c r="K186">
        <v>0</v>
      </c>
      <c r="L186">
        <v>0</v>
      </c>
      <c r="W186">
        <f t="shared" si="48"/>
        <v>0.4099526066350711</v>
      </c>
      <c r="X186">
        <f t="shared" si="49"/>
        <v>0.5186170212765957</v>
      </c>
      <c r="Y186">
        <f t="shared" si="50"/>
        <v>0.47867298578199052</v>
      </c>
      <c r="Z186">
        <f t="shared" si="51"/>
        <v>0.50797872340425532</v>
      </c>
      <c r="AA186">
        <f t="shared" si="52"/>
        <v>0.45971563981042651</v>
      </c>
      <c r="AB186">
        <f t="shared" si="53"/>
        <v>0.42819148936170215</v>
      </c>
      <c r="AC186">
        <f t="shared" si="54"/>
        <v>0.10900473933649289</v>
      </c>
      <c r="AD186">
        <f t="shared" si="55"/>
        <v>0.15691489361702127</v>
      </c>
      <c r="AE186">
        <f t="shared" si="56"/>
        <v>0.1895734597156398</v>
      </c>
      <c r="AF186">
        <f t="shared" si="57"/>
        <v>0.16755319148936171</v>
      </c>
      <c r="AG186">
        <f t="shared" si="58"/>
        <v>0.13033175355450238</v>
      </c>
      <c r="AH186">
        <f t="shared" si="59"/>
        <v>0.10638297872340426</v>
      </c>
      <c r="AI186">
        <f t="shared" si="60"/>
        <v>0.69194312796208535</v>
      </c>
      <c r="AJ186">
        <f t="shared" si="61"/>
        <v>0.67819148936170215</v>
      </c>
      <c r="AK186">
        <f t="shared" si="62"/>
        <v>0.21800947867298578</v>
      </c>
      <c r="AL186">
        <f t="shared" si="63"/>
        <v>0.31914893617021278</v>
      </c>
      <c r="AM186">
        <f t="shared" si="64"/>
        <v>0.33649289099526064</v>
      </c>
      <c r="AN186">
        <f t="shared" si="65"/>
        <v>0.42553191489361702</v>
      </c>
      <c r="AO186">
        <f t="shared" si="66"/>
        <v>0.29857819905213268</v>
      </c>
      <c r="AP186">
        <f t="shared" si="67"/>
        <v>0.30053191489361702</v>
      </c>
      <c r="AQ186">
        <f t="shared" si="68"/>
        <v>0.54028436018957349</v>
      </c>
      <c r="AR186">
        <f t="shared" si="69"/>
        <v>0.51063829787234039</v>
      </c>
      <c r="AS186" s="12">
        <f t="shared" si="70"/>
        <v>1.0520311806797982E-6</v>
      </c>
      <c r="AT186">
        <f t="shared" si="71"/>
        <v>2.1013891035938305E-6</v>
      </c>
    </row>
    <row r="187" spans="1:46" x14ac:dyDescent="0.2">
      <c r="A187" t="s">
        <v>18</v>
      </c>
      <c r="B187">
        <v>0</v>
      </c>
      <c r="C187">
        <v>1</v>
      </c>
      <c r="D187">
        <v>0</v>
      </c>
      <c r="E187">
        <v>3</v>
      </c>
      <c r="F187">
        <v>4</v>
      </c>
      <c r="G187">
        <v>2</v>
      </c>
      <c r="H187">
        <v>1</v>
      </c>
      <c r="I187">
        <v>2</v>
      </c>
      <c r="J187">
        <v>0</v>
      </c>
      <c r="K187">
        <v>0</v>
      </c>
      <c r="L187">
        <v>0</v>
      </c>
      <c r="W187">
        <f t="shared" si="48"/>
        <v>0.59004739336492895</v>
      </c>
      <c r="X187">
        <f t="shared" si="49"/>
        <v>0.48138297872340424</v>
      </c>
      <c r="Y187">
        <f t="shared" si="50"/>
        <v>0.52132701421800953</v>
      </c>
      <c r="Z187">
        <f t="shared" si="51"/>
        <v>0.49202127659574468</v>
      </c>
      <c r="AA187">
        <f t="shared" si="52"/>
        <v>0.45971563981042651</v>
      </c>
      <c r="AB187">
        <f t="shared" si="53"/>
        <v>0.42819148936170215</v>
      </c>
      <c r="AC187">
        <f t="shared" si="54"/>
        <v>0.10900473933649289</v>
      </c>
      <c r="AD187">
        <f t="shared" si="55"/>
        <v>0.15691489361702127</v>
      </c>
      <c r="AE187">
        <f t="shared" si="56"/>
        <v>0.11137440758293839</v>
      </c>
      <c r="AF187">
        <f t="shared" si="57"/>
        <v>3.7234042553191488E-2</v>
      </c>
      <c r="AG187">
        <f t="shared" si="58"/>
        <v>0.13033175355450238</v>
      </c>
      <c r="AH187">
        <f t="shared" si="59"/>
        <v>0.10638297872340426</v>
      </c>
      <c r="AI187">
        <f t="shared" si="60"/>
        <v>0.69194312796208535</v>
      </c>
      <c r="AJ187">
        <f t="shared" si="61"/>
        <v>0.67819148936170215</v>
      </c>
      <c r="AK187">
        <f t="shared" si="62"/>
        <v>0.41943127962085308</v>
      </c>
      <c r="AL187">
        <f t="shared" si="63"/>
        <v>0.25797872340425532</v>
      </c>
      <c r="AM187">
        <f t="shared" si="64"/>
        <v>0.33649289099526064</v>
      </c>
      <c r="AN187">
        <f t="shared" si="65"/>
        <v>0.42553191489361702</v>
      </c>
      <c r="AO187">
        <f t="shared" si="66"/>
        <v>0.29857819905213268</v>
      </c>
      <c r="AP187">
        <f t="shared" si="67"/>
        <v>0.30053191489361702</v>
      </c>
      <c r="AQ187">
        <f t="shared" si="68"/>
        <v>0.54028436018957349</v>
      </c>
      <c r="AR187">
        <f t="shared" si="69"/>
        <v>0.51063829787234039</v>
      </c>
      <c r="AS187" s="12">
        <f t="shared" si="70"/>
        <v>1.8640024428134841E-6</v>
      </c>
      <c r="AT187">
        <f t="shared" si="71"/>
        <v>3.3936478527977528E-7</v>
      </c>
    </row>
    <row r="188" spans="1:46" x14ac:dyDescent="0.2">
      <c r="A188" t="s">
        <v>18</v>
      </c>
      <c r="B188">
        <v>0</v>
      </c>
      <c r="C188">
        <v>0</v>
      </c>
      <c r="D188">
        <v>0</v>
      </c>
      <c r="E188">
        <v>1</v>
      </c>
      <c r="F188">
        <v>1</v>
      </c>
      <c r="G188">
        <v>0</v>
      </c>
      <c r="H188">
        <v>1</v>
      </c>
      <c r="I188">
        <v>0</v>
      </c>
      <c r="J188">
        <v>0</v>
      </c>
      <c r="K188">
        <v>0</v>
      </c>
      <c r="L188">
        <v>0</v>
      </c>
      <c r="W188">
        <f t="shared" si="48"/>
        <v>0.59004739336492895</v>
      </c>
      <c r="X188">
        <f t="shared" si="49"/>
        <v>0.48138297872340424</v>
      </c>
      <c r="Y188">
        <f t="shared" si="50"/>
        <v>0.47867298578199052</v>
      </c>
      <c r="Z188">
        <f t="shared" si="51"/>
        <v>0.50797872340425532</v>
      </c>
      <c r="AA188">
        <f t="shared" si="52"/>
        <v>0.45971563981042651</v>
      </c>
      <c r="AB188">
        <f t="shared" si="53"/>
        <v>0.42819148936170215</v>
      </c>
      <c r="AC188">
        <f t="shared" si="54"/>
        <v>0.15402843601895735</v>
      </c>
      <c r="AD188">
        <f t="shared" si="55"/>
        <v>0.19148936170212766</v>
      </c>
      <c r="AE188">
        <f t="shared" si="56"/>
        <v>0.16113744075829384</v>
      </c>
      <c r="AF188">
        <f t="shared" si="57"/>
        <v>0.21010638297872342</v>
      </c>
      <c r="AG188">
        <f t="shared" si="58"/>
        <v>0.18009478672985782</v>
      </c>
      <c r="AH188">
        <f t="shared" si="59"/>
        <v>0.19414893617021275</v>
      </c>
      <c r="AI188">
        <f t="shared" si="60"/>
        <v>0.69194312796208535</v>
      </c>
      <c r="AJ188">
        <f t="shared" si="61"/>
        <v>0.67819148936170215</v>
      </c>
      <c r="AK188">
        <f t="shared" si="62"/>
        <v>0.2014218009478673</v>
      </c>
      <c r="AL188">
        <f t="shared" si="63"/>
        <v>0.3271276595744681</v>
      </c>
      <c r="AM188">
        <f t="shared" si="64"/>
        <v>0.33649289099526064</v>
      </c>
      <c r="AN188">
        <f t="shared" si="65"/>
        <v>0.42553191489361702</v>
      </c>
      <c r="AO188">
        <f t="shared" si="66"/>
        <v>0.29857819905213268</v>
      </c>
      <c r="AP188">
        <f t="shared" si="67"/>
        <v>0.30053191489361702</v>
      </c>
      <c r="AQ188">
        <f t="shared" si="68"/>
        <v>0.54028436018957349</v>
      </c>
      <c r="AR188">
        <f t="shared" si="69"/>
        <v>0.51063829787234039</v>
      </c>
      <c r="AS188" s="12">
        <f t="shared" si="70"/>
        <v>2.3218721783491341E-6</v>
      </c>
      <c r="AT188">
        <f t="shared" si="71"/>
        <v>5.583470170566743E-6</v>
      </c>
    </row>
    <row r="189" spans="1:46" x14ac:dyDescent="0.2">
      <c r="A189" t="s">
        <v>18</v>
      </c>
      <c r="B189">
        <v>0</v>
      </c>
      <c r="C189">
        <v>1</v>
      </c>
      <c r="D189">
        <v>1</v>
      </c>
      <c r="E189">
        <v>4</v>
      </c>
      <c r="F189">
        <v>3</v>
      </c>
      <c r="G189">
        <v>1</v>
      </c>
      <c r="H189">
        <v>1</v>
      </c>
      <c r="I189">
        <v>3</v>
      </c>
      <c r="J189">
        <v>4</v>
      </c>
      <c r="K189">
        <v>0</v>
      </c>
      <c r="L189">
        <v>0</v>
      </c>
      <c r="W189">
        <f t="shared" si="48"/>
        <v>0.59004739336492895</v>
      </c>
      <c r="X189">
        <f t="shared" si="49"/>
        <v>0.48138297872340424</v>
      </c>
      <c r="Y189">
        <f t="shared" si="50"/>
        <v>0.52132701421800953</v>
      </c>
      <c r="Z189">
        <f t="shared" si="51"/>
        <v>0.49202127659574468</v>
      </c>
      <c r="AA189">
        <f t="shared" si="52"/>
        <v>0.53554502369668244</v>
      </c>
      <c r="AB189">
        <f t="shared" si="53"/>
        <v>0.56382978723404253</v>
      </c>
      <c r="AC189">
        <f t="shared" si="54"/>
        <v>0.13981042654028436</v>
      </c>
      <c r="AD189">
        <f t="shared" si="55"/>
        <v>0.10372340425531915</v>
      </c>
      <c r="AE189">
        <f t="shared" si="56"/>
        <v>0.28672985781990523</v>
      </c>
      <c r="AF189">
        <f t="shared" si="57"/>
        <v>0.23404255319148937</v>
      </c>
      <c r="AG189">
        <f t="shared" si="58"/>
        <v>0.17535545023696683</v>
      </c>
      <c r="AH189">
        <f t="shared" si="59"/>
        <v>0.14361702127659576</v>
      </c>
      <c r="AI189">
        <f t="shared" si="60"/>
        <v>0.69194312796208535</v>
      </c>
      <c r="AJ189">
        <f t="shared" si="61"/>
        <v>0.67819148936170215</v>
      </c>
      <c r="AK189">
        <f t="shared" si="62"/>
        <v>9.7156398104265407E-2</v>
      </c>
      <c r="AL189">
        <f t="shared" si="63"/>
        <v>5.5851063829787231E-2</v>
      </c>
      <c r="AM189">
        <f t="shared" si="64"/>
        <v>0.12796208530805686</v>
      </c>
      <c r="AN189">
        <f t="shared" si="65"/>
        <v>4.7872340425531915E-2</v>
      </c>
      <c r="AO189">
        <f t="shared" si="66"/>
        <v>0.29857819905213268</v>
      </c>
      <c r="AP189">
        <f t="shared" si="67"/>
        <v>0.30053191489361702</v>
      </c>
      <c r="AQ189">
        <f t="shared" si="68"/>
        <v>0.54028436018957349</v>
      </c>
      <c r="AR189">
        <f t="shared" si="69"/>
        <v>0.51063829787234039</v>
      </c>
      <c r="AS189" s="12">
        <f t="shared" si="70"/>
        <v>8.498062381188893E-7</v>
      </c>
      <c r="AT189">
        <f t="shared" si="71"/>
        <v>6.1048900020931733E-8</v>
      </c>
    </row>
    <row r="190" spans="1:46" x14ac:dyDescent="0.2">
      <c r="A190" t="s">
        <v>18</v>
      </c>
      <c r="B190">
        <v>0</v>
      </c>
      <c r="C190">
        <v>0</v>
      </c>
      <c r="D190">
        <v>0</v>
      </c>
      <c r="E190">
        <v>4</v>
      </c>
      <c r="F190">
        <v>1</v>
      </c>
      <c r="G190">
        <v>0</v>
      </c>
      <c r="H190">
        <v>1</v>
      </c>
      <c r="I190">
        <v>0</v>
      </c>
      <c r="J190">
        <v>0</v>
      </c>
      <c r="K190">
        <v>0</v>
      </c>
      <c r="L190">
        <v>0</v>
      </c>
      <c r="W190">
        <f t="shared" si="48"/>
        <v>0.59004739336492895</v>
      </c>
      <c r="X190">
        <f t="shared" si="49"/>
        <v>0.48138297872340424</v>
      </c>
      <c r="Y190">
        <f t="shared" si="50"/>
        <v>0.47867298578199052</v>
      </c>
      <c r="Z190">
        <f t="shared" si="51"/>
        <v>0.50797872340425532</v>
      </c>
      <c r="AA190">
        <f t="shared" si="52"/>
        <v>0.45971563981042651</v>
      </c>
      <c r="AB190">
        <f t="shared" si="53"/>
        <v>0.42819148936170215</v>
      </c>
      <c r="AC190">
        <f t="shared" si="54"/>
        <v>0.13981042654028436</v>
      </c>
      <c r="AD190">
        <f t="shared" si="55"/>
        <v>0.10372340425531915</v>
      </c>
      <c r="AE190">
        <f t="shared" si="56"/>
        <v>0.16113744075829384</v>
      </c>
      <c r="AF190">
        <f t="shared" si="57"/>
        <v>0.21010638297872342</v>
      </c>
      <c r="AG190">
        <f t="shared" si="58"/>
        <v>0.18009478672985782</v>
      </c>
      <c r="AH190">
        <f t="shared" si="59"/>
        <v>0.19414893617021275</v>
      </c>
      <c r="AI190">
        <f t="shared" si="60"/>
        <v>0.69194312796208535</v>
      </c>
      <c r="AJ190">
        <f t="shared" si="61"/>
        <v>0.67819148936170215</v>
      </c>
      <c r="AK190">
        <f t="shared" si="62"/>
        <v>0.2014218009478673</v>
      </c>
      <c r="AL190">
        <f t="shared" si="63"/>
        <v>0.3271276595744681</v>
      </c>
      <c r="AM190">
        <f t="shared" si="64"/>
        <v>0.33649289099526064</v>
      </c>
      <c r="AN190">
        <f t="shared" si="65"/>
        <v>0.42553191489361702</v>
      </c>
      <c r="AO190">
        <f t="shared" si="66"/>
        <v>0.29857819905213268</v>
      </c>
      <c r="AP190">
        <f t="shared" si="67"/>
        <v>0.30053191489361702</v>
      </c>
      <c r="AQ190">
        <f t="shared" si="68"/>
        <v>0.54028436018957349</v>
      </c>
      <c r="AR190">
        <f t="shared" si="69"/>
        <v>0.51063829787234039</v>
      </c>
      <c r="AS190" s="12">
        <f t="shared" si="70"/>
        <v>2.1075455157322911E-6</v>
      </c>
      <c r="AT190">
        <f t="shared" si="71"/>
        <v>3.0243796757236531E-6</v>
      </c>
    </row>
    <row r="191" spans="1:46" x14ac:dyDescent="0.2">
      <c r="A191" t="s">
        <v>15</v>
      </c>
      <c r="B191">
        <v>0</v>
      </c>
      <c r="C191">
        <v>1</v>
      </c>
      <c r="D191">
        <v>0</v>
      </c>
      <c r="E191">
        <v>0</v>
      </c>
      <c r="F191">
        <v>0</v>
      </c>
      <c r="G191">
        <v>0</v>
      </c>
      <c r="H191">
        <v>1</v>
      </c>
      <c r="I191">
        <v>0</v>
      </c>
      <c r="J191">
        <v>0</v>
      </c>
      <c r="K191">
        <v>2</v>
      </c>
      <c r="L191">
        <v>2</v>
      </c>
      <c r="W191">
        <f t="shared" si="48"/>
        <v>0.59004739336492895</v>
      </c>
      <c r="X191">
        <f t="shared" si="49"/>
        <v>0.48138297872340424</v>
      </c>
      <c r="Y191">
        <f t="shared" si="50"/>
        <v>0.52132701421800953</v>
      </c>
      <c r="Z191">
        <f t="shared" si="51"/>
        <v>0.49202127659574468</v>
      </c>
      <c r="AA191">
        <f t="shared" si="52"/>
        <v>0.45971563981042651</v>
      </c>
      <c r="AB191">
        <f t="shared" si="53"/>
        <v>0.42819148936170215</v>
      </c>
      <c r="AC191">
        <f t="shared" si="54"/>
        <v>0.27251184834123221</v>
      </c>
      <c r="AD191">
        <f t="shared" si="55"/>
        <v>0.30319148936170215</v>
      </c>
      <c r="AE191">
        <f t="shared" si="56"/>
        <v>0.25118483412322273</v>
      </c>
      <c r="AF191">
        <f t="shared" si="57"/>
        <v>0.35106382978723405</v>
      </c>
      <c r="AG191">
        <f t="shared" si="58"/>
        <v>0.18009478672985782</v>
      </c>
      <c r="AH191">
        <f t="shared" si="59"/>
        <v>0.19414893617021275</v>
      </c>
      <c r="AI191">
        <f t="shared" si="60"/>
        <v>0.69194312796208535</v>
      </c>
      <c r="AJ191">
        <f t="shared" si="61"/>
        <v>0.67819148936170215</v>
      </c>
      <c r="AK191">
        <f t="shared" si="62"/>
        <v>0.2014218009478673</v>
      </c>
      <c r="AL191">
        <f t="shared" si="63"/>
        <v>0.3271276595744681</v>
      </c>
      <c r="AM191">
        <f t="shared" si="64"/>
        <v>0.33649289099526064</v>
      </c>
      <c r="AN191">
        <f t="shared" si="65"/>
        <v>0.42553191489361702</v>
      </c>
      <c r="AO191">
        <f t="shared" si="66"/>
        <v>0.14691943127962084</v>
      </c>
      <c r="AP191">
        <f t="shared" si="67"/>
        <v>0.23936170212765959</v>
      </c>
      <c r="AQ191">
        <f t="shared" si="68"/>
        <v>0.31753554502369669</v>
      </c>
      <c r="AR191">
        <f t="shared" si="69"/>
        <v>0.4228723404255319</v>
      </c>
      <c r="AS191" s="12">
        <f t="shared" si="70"/>
        <v>2.0168897137564161E-6</v>
      </c>
      <c r="AT191">
        <f t="shared" si="71"/>
        <v>9.4367340951749923E-6</v>
      </c>
    </row>
    <row r="192" spans="1:46" x14ac:dyDescent="0.2">
      <c r="A192" t="s">
        <v>15</v>
      </c>
      <c r="B192">
        <v>1</v>
      </c>
      <c r="C192">
        <v>1</v>
      </c>
      <c r="D192">
        <v>1</v>
      </c>
      <c r="E192">
        <v>0</v>
      </c>
      <c r="F192">
        <v>0</v>
      </c>
      <c r="G192">
        <v>3</v>
      </c>
      <c r="H192">
        <v>0</v>
      </c>
      <c r="I192">
        <v>4</v>
      </c>
      <c r="J192">
        <v>4</v>
      </c>
      <c r="K192">
        <v>2</v>
      </c>
      <c r="L192">
        <v>2</v>
      </c>
      <c r="W192">
        <f t="shared" si="48"/>
        <v>0.4099526066350711</v>
      </c>
      <c r="X192">
        <f t="shared" si="49"/>
        <v>0.5186170212765957</v>
      </c>
      <c r="Y192">
        <f t="shared" si="50"/>
        <v>0.52132701421800953</v>
      </c>
      <c r="Z192">
        <f t="shared" si="51"/>
        <v>0.49202127659574468</v>
      </c>
      <c r="AA192">
        <f t="shared" si="52"/>
        <v>0.53554502369668244</v>
      </c>
      <c r="AB192">
        <f t="shared" si="53"/>
        <v>0.56382978723404253</v>
      </c>
      <c r="AC192">
        <f t="shared" si="54"/>
        <v>0.27251184834123221</v>
      </c>
      <c r="AD192">
        <f t="shared" si="55"/>
        <v>0.30319148936170215</v>
      </c>
      <c r="AE192">
        <f t="shared" si="56"/>
        <v>0.25118483412322273</v>
      </c>
      <c r="AF192">
        <f t="shared" si="57"/>
        <v>0.35106382978723405</v>
      </c>
      <c r="AG192">
        <f t="shared" si="58"/>
        <v>0.24407582938388625</v>
      </c>
      <c r="AH192">
        <f t="shared" si="59"/>
        <v>0.30851063829787234</v>
      </c>
      <c r="AI192">
        <f t="shared" si="60"/>
        <v>0.30805687203791471</v>
      </c>
      <c r="AJ192">
        <f t="shared" si="61"/>
        <v>0.32180851063829785</v>
      </c>
      <c r="AK192">
        <f t="shared" si="62"/>
        <v>6.398104265402843E-2</v>
      </c>
      <c r="AL192">
        <f t="shared" si="63"/>
        <v>3.9893617021276598E-2</v>
      </c>
      <c r="AM192">
        <f t="shared" si="64"/>
        <v>0.12796208530805686</v>
      </c>
      <c r="AN192">
        <f t="shared" si="65"/>
        <v>4.7872340425531915E-2</v>
      </c>
      <c r="AO192">
        <f t="shared" si="66"/>
        <v>0.14691943127962084</v>
      </c>
      <c r="AP192">
        <f t="shared" si="67"/>
        <v>0.23936170212765959</v>
      </c>
      <c r="AQ192">
        <f t="shared" si="68"/>
        <v>0.31753554502369669</v>
      </c>
      <c r="AR192">
        <f t="shared" si="69"/>
        <v>0.4228723404255319</v>
      </c>
      <c r="AS192" s="12">
        <f t="shared" si="70"/>
        <v>1.1897891481138311E-7</v>
      </c>
      <c r="AT192">
        <f t="shared" si="71"/>
        <v>1.3848627324340529E-7</v>
      </c>
    </row>
    <row r="193" spans="1:46" x14ac:dyDescent="0.2">
      <c r="A193" t="s">
        <v>15</v>
      </c>
      <c r="B193">
        <v>0</v>
      </c>
      <c r="C193">
        <v>0</v>
      </c>
      <c r="D193">
        <v>0</v>
      </c>
      <c r="E193">
        <v>1</v>
      </c>
      <c r="F193">
        <v>1</v>
      </c>
      <c r="G193">
        <v>0</v>
      </c>
      <c r="H193">
        <v>1</v>
      </c>
      <c r="I193">
        <v>0</v>
      </c>
      <c r="J193">
        <v>0</v>
      </c>
      <c r="K193">
        <v>0</v>
      </c>
      <c r="L193">
        <v>1</v>
      </c>
      <c r="W193">
        <f t="shared" si="48"/>
        <v>0.59004739336492895</v>
      </c>
      <c r="X193">
        <f t="shared" si="49"/>
        <v>0.48138297872340424</v>
      </c>
      <c r="Y193">
        <f t="shared" si="50"/>
        <v>0.47867298578199052</v>
      </c>
      <c r="Z193">
        <f t="shared" si="51"/>
        <v>0.50797872340425532</v>
      </c>
      <c r="AA193">
        <f t="shared" si="52"/>
        <v>0.45971563981042651</v>
      </c>
      <c r="AB193">
        <f t="shared" si="53"/>
        <v>0.42819148936170215</v>
      </c>
      <c r="AC193">
        <f t="shared" si="54"/>
        <v>0.15402843601895735</v>
      </c>
      <c r="AD193">
        <f t="shared" si="55"/>
        <v>0.19148936170212766</v>
      </c>
      <c r="AE193">
        <f t="shared" si="56"/>
        <v>0.16113744075829384</v>
      </c>
      <c r="AF193">
        <f t="shared" si="57"/>
        <v>0.21010638297872342</v>
      </c>
      <c r="AG193">
        <f t="shared" si="58"/>
        <v>0.18009478672985782</v>
      </c>
      <c r="AH193">
        <f t="shared" si="59"/>
        <v>0.19414893617021275</v>
      </c>
      <c r="AI193">
        <f t="shared" si="60"/>
        <v>0.69194312796208535</v>
      </c>
      <c r="AJ193">
        <f t="shared" si="61"/>
        <v>0.67819148936170215</v>
      </c>
      <c r="AK193">
        <f t="shared" si="62"/>
        <v>0.2014218009478673</v>
      </c>
      <c r="AL193">
        <f t="shared" si="63"/>
        <v>0.3271276595744681</v>
      </c>
      <c r="AM193">
        <f t="shared" si="64"/>
        <v>0.33649289099526064</v>
      </c>
      <c r="AN193">
        <f t="shared" si="65"/>
        <v>0.42553191489361702</v>
      </c>
      <c r="AO193">
        <f t="shared" si="66"/>
        <v>0.29857819905213268</v>
      </c>
      <c r="AP193">
        <f t="shared" si="67"/>
        <v>0.30053191489361702</v>
      </c>
      <c r="AQ193">
        <f t="shared" si="68"/>
        <v>0.14218009478672985</v>
      </c>
      <c r="AR193">
        <f t="shared" si="69"/>
        <v>6.6489361702127658E-2</v>
      </c>
      <c r="AS193" s="12">
        <f t="shared" si="70"/>
        <v>6.110189943024036E-7</v>
      </c>
      <c r="AT193">
        <f t="shared" si="71"/>
        <v>7.2701434512587802E-7</v>
      </c>
    </row>
    <row r="194" spans="1:46" x14ac:dyDescent="0.2">
      <c r="A194" t="s">
        <v>15</v>
      </c>
      <c r="B194">
        <v>1</v>
      </c>
      <c r="C194">
        <v>0</v>
      </c>
      <c r="D194">
        <v>0</v>
      </c>
      <c r="E194">
        <v>5</v>
      </c>
      <c r="F194">
        <v>1</v>
      </c>
      <c r="G194">
        <v>0</v>
      </c>
      <c r="H194">
        <v>1</v>
      </c>
      <c r="I194">
        <v>0</v>
      </c>
      <c r="J194">
        <v>0</v>
      </c>
      <c r="K194">
        <v>0</v>
      </c>
      <c r="L194">
        <v>0</v>
      </c>
      <c r="W194">
        <f t="shared" si="48"/>
        <v>0.4099526066350711</v>
      </c>
      <c r="X194">
        <f t="shared" si="49"/>
        <v>0.5186170212765957</v>
      </c>
      <c r="Y194">
        <f t="shared" si="50"/>
        <v>0.47867298578199052</v>
      </c>
      <c r="Z194">
        <f t="shared" si="51"/>
        <v>0.50797872340425532</v>
      </c>
      <c r="AA194">
        <f t="shared" si="52"/>
        <v>0.45971563981042651</v>
      </c>
      <c r="AB194">
        <f t="shared" si="53"/>
        <v>0.42819148936170215</v>
      </c>
      <c r="AC194">
        <f t="shared" si="54"/>
        <v>0.11848341232227488</v>
      </c>
      <c r="AD194">
        <f t="shared" si="55"/>
        <v>3.4574468085106384E-2</v>
      </c>
      <c r="AE194">
        <f t="shared" si="56"/>
        <v>0.16113744075829384</v>
      </c>
      <c r="AF194">
        <f t="shared" si="57"/>
        <v>0.21010638297872342</v>
      </c>
      <c r="AG194">
        <f t="shared" si="58"/>
        <v>0.18009478672985782</v>
      </c>
      <c r="AH194">
        <f t="shared" si="59"/>
        <v>0.19414893617021275</v>
      </c>
      <c r="AI194">
        <f t="shared" si="60"/>
        <v>0.69194312796208535</v>
      </c>
      <c r="AJ194">
        <f t="shared" si="61"/>
        <v>0.67819148936170215</v>
      </c>
      <c r="AK194">
        <f t="shared" si="62"/>
        <v>0.2014218009478673</v>
      </c>
      <c r="AL194">
        <f t="shared" si="63"/>
        <v>0.3271276595744681</v>
      </c>
      <c r="AM194">
        <f t="shared" si="64"/>
        <v>0.33649289099526064</v>
      </c>
      <c r="AN194">
        <f t="shared" si="65"/>
        <v>0.42553191489361702</v>
      </c>
      <c r="AO194">
        <f t="shared" si="66"/>
        <v>0.29857819905213268</v>
      </c>
      <c r="AP194">
        <f t="shared" si="67"/>
        <v>0.30053191489361702</v>
      </c>
      <c r="AQ194">
        <f t="shared" si="68"/>
        <v>0.54028436018957349</v>
      </c>
      <c r="AR194">
        <f t="shared" si="69"/>
        <v>0.51063829787234039</v>
      </c>
      <c r="AS194" s="12">
        <f t="shared" si="70"/>
        <v>1.2409140774000625E-6</v>
      </c>
      <c r="AT194">
        <f t="shared" si="71"/>
        <v>1.0861031984642952E-6</v>
      </c>
    </row>
    <row r="195" spans="1:46" x14ac:dyDescent="0.2">
      <c r="A195" t="s">
        <v>15</v>
      </c>
      <c r="B195">
        <v>0</v>
      </c>
      <c r="C195">
        <v>0</v>
      </c>
      <c r="D195">
        <v>0</v>
      </c>
      <c r="E195">
        <v>0</v>
      </c>
      <c r="F195">
        <v>3</v>
      </c>
      <c r="G195">
        <v>2</v>
      </c>
      <c r="H195">
        <v>0</v>
      </c>
      <c r="I195">
        <v>1</v>
      </c>
      <c r="J195">
        <v>0</v>
      </c>
      <c r="K195">
        <v>2</v>
      </c>
      <c r="L195">
        <v>2</v>
      </c>
      <c r="W195">
        <f t="shared" ref="W195:W258" si="72">_xlfn.XLOOKUP(B195, $N$9:$N$10, $O$9:$O$10)</f>
        <v>0.59004739336492895</v>
      </c>
      <c r="X195">
        <f t="shared" ref="X195:X258" si="73">_xlfn.XLOOKUP(B195, $N$9:$N$10, $P$9:$P$10)</f>
        <v>0.48138297872340424</v>
      </c>
      <c r="Y195">
        <f t="shared" ref="Y195:Y258" si="74">_xlfn.XLOOKUP(C195, $N$15:$N$16, $O$15:$O$16)</f>
        <v>0.47867298578199052</v>
      </c>
      <c r="Z195">
        <f t="shared" ref="Z195:Z258" si="75">_xlfn.XLOOKUP(C195, $N$15:$N$16, $P$15:$P$16)</f>
        <v>0.50797872340425532</v>
      </c>
      <c r="AA195">
        <f t="shared" ref="AA195:AA258" si="76">_xlfn.XLOOKUP(D195, $N$21:$N$23, $O$21:$O$23)</f>
        <v>0.45971563981042651</v>
      </c>
      <c r="AB195">
        <f t="shared" ref="AB195:AB258" si="77">_xlfn.XLOOKUP(D195, $N$21:$N$23, $P$21:$P$23)</f>
        <v>0.42819148936170215</v>
      </c>
      <c r="AC195">
        <f t="shared" ref="AC195:AC258" si="78">_xlfn.XLOOKUP(E195, $N$28:$N$33, $O$28:$O$33)</f>
        <v>0.27251184834123221</v>
      </c>
      <c r="AD195">
        <f t="shared" ref="AD195:AD258" si="79">_xlfn.XLOOKUP(E195, $N$28:$N$33, $P$28:$P$33)</f>
        <v>0.30319148936170215</v>
      </c>
      <c r="AE195">
        <f t="shared" ref="AE195:AE258" si="80">_xlfn.XLOOKUP(F195, $N$38:$N$42, $O$38:$O$42)</f>
        <v>0.28672985781990523</v>
      </c>
      <c r="AF195">
        <f t="shared" ref="AF195:AF258" si="81">_xlfn.XLOOKUP(F195, $N$38:$N$42, $P$38:$P$42)</f>
        <v>0.23404255319148937</v>
      </c>
      <c r="AG195">
        <f t="shared" ref="AG195:AG258" si="82">_xlfn.XLOOKUP(G195, $S$4:$S$8, $T$4:$T$8)</f>
        <v>0.13033175355450238</v>
      </c>
      <c r="AH195">
        <f t="shared" ref="AH195:AH258" si="83">_xlfn.XLOOKUP(G195, $S$4:$S$8, $U$4:$U$8)</f>
        <v>0.10638297872340426</v>
      </c>
      <c r="AI195">
        <f t="shared" ref="AI195:AI258" si="84">_xlfn.XLOOKUP(H195, $S$13:$S$14, $T$13:$T$14)</f>
        <v>0.30805687203791471</v>
      </c>
      <c r="AJ195">
        <f t="shared" ref="AJ195:AJ258" si="85">_xlfn.XLOOKUP(H195, $S$13:$S$14, $U$13:$U$14)</f>
        <v>0.32180851063829785</v>
      </c>
      <c r="AK195">
        <f t="shared" ref="AK195:AK258" si="86">_xlfn.XLOOKUP(I195, $S$19:$S$23, $T$19:$T$23)</f>
        <v>0.21800947867298578</v>
      </c>
      <c r="AL195">
        <f t="shared" ref="AL195:AL258" si="87">_xlfn.XLOOKUP(I195, $S$19:$S$23, $U$19:$U$23)</f>
        <v>0.31914893617021278</v>
      </c>
      <c r="AM195">
        <f t="shared" ref="AM195:AM258" si="88">_xlfn.XLOOKUP(J195, $S$28:$S$32, $T$28:$T$32)</f>
        <v>0.33649289099526064</v>
      </c>
      <c r="AN195">
        <f t="shared" ref="AN195:AN258" si="89">_xlfn.XLOOKUP(J195, $S$28:$S$32, $U$28:$U$32)</f>
        <v>0.42553191489361702</v>
      </c>
      <c r="AO195">
        <f t="shared" ref="AO195:AO258" si="90">_xlfn.XLOOKUP(K195, $S$37:$S$39, $T$37:$T$39)</f>
        <v>0.14691943127962084</v>
      </c>
      <c r="AP195">
        <f t="shared" ref="AP195:AP258" si="91">_xlfn.XLOOKUP(K195, $S$37:$S$39, $U$37:$U$39)</f>
        <v>0.23936170212765959</v>
      </c>
      <c r="AQ195">
        <f t="shared" ref="AQ195:AQ258" si="92">_xlfn.XLOOKUP(L195, $S$44:$S$46, $T$44:$T$46)</f>
        <v>0.31753554502369669</v>
      </c>
      <c r="AR195">
        <f t="shared" ref="AR195:AR258" si="93">_xlfn.XLOOKUP(L195, $S$44:$S$46, $U$44:$U$46)</f>
        <v>0.4228723404255319</v>
      </c>
      <c r="AS195" s="12">
        <f t="shared" ref="AS195:AS258" si="94">PRODUCT(0.5288, W195, Y195, AA195, AC195, AE195, AG195, AI195, AK195, AM195, AO195, AQ195)</f>
        <v>7.3717202270981981E-7</v>
      </c>
      <c r="AT195">
        <f t="shared" ref="AT195:AT258" si="95">PRODUCT(0.4712,X195,Z195,  AB195, AD195, AF195, AH195, AJ195, AL195, AN195, AP195, AR195 )</f>
        <v>1.6475953338346165E-6</v>
      </c>
    </row>
    <row r="196" spans="1:46" x14ac:dyDescent="0.2">
      <c r="A196" t="s">
        <v>18</v>
      </c>
      <c r="B196">
        <v>0</v>
      </c>
      <c r="C196">
        <v>1</v>
      </c>
      <c r="D196">
        <v>1</v>
      </c>
      <c r="E196">
        <v>5</v>
      </c>
      <c r="F196">
        <v>3</v>
      </c>
      <c r="G196">
        <v>4</v>
      </c>
      <c r="H196">
        <v>1</v>
      </c>
      <c r="I196">
        <v>3</v>
      </c>
      <c r="J196">
        <v>3</v>
      </c>
      <c r="K196">
        <v>2</v>
      </c>
      <c r="L196">
        <v>0</v>
      </c>
      <c r="W196">
        <f t="shared" si="72"/>
        <v>0.59004739336492895</v>
      </c>
      <c r="X196">
        <f t="shared" si="73"/>
        <v>0.48138297872340424</v>
      </c>
      <c r="Y196">
        <f t="shared" si="74"/>
        <v>0.52132701421800953</v>
      </c>
      <c r="Z196">
        <f t="shared" si="75"/>
        <v>0.49202127659574468</v>
      </c>
      <c r="AA196">
        <f t="shared" si="76"/>
        <v>0.53554502369668244</v>
      </c>
      <c r="AB196">
        <f t="shared" si="77"/>
        <v>0.56382978723404253</v>
      </c>
      <c r="AC196">
        <f t="shared" si="78"/>
        <v>0.11848341232227488</v>
      </c>
      <c r="AD196">
        <f t="shared" si="79"/>
        <v>3.4574468085106384E-2</v>
      </c>
      <c r="AE196">
        <f t="shared" si="80"/>
        <v>0.28672985781990523</v>
      </c>
      <c r="AF196">
        <f t="shared" si="81"/>
        <v>0.23404255319148937</v>
      </c>
      <c r="AG196">
        <f t="shared" si="82"/>
        <v>0.27014218009478674</v>
      </c>
      <c r="AH196">
        <f t="shared" si="83"/>
        <v>0.2473404255319149</v>
      </c>
      <c r="AI196">
        <f t="shared" si="84"/>
        <v>0.69194312796208535</v>
      </c>
      <c r="AJ196">
        <f t="shared" si="85"/>
        <v>0.67819148936170215</v>
      </c>
      <c r="AK196">
        <f t="shared" si="86"/>
        <v>9.7156398104265407E-2</v>
      </c>
      <c r="AL196">
        <f t="shared" si="87"/>
        <v>5.5851063829787231E-2</v>
      </c>
      <c r="AM196">
        <f t="shared" si="88"/>
        <v>0.22748815165876776</v>
      </c>
      <c r="AN196">
        <f t="shared" si="89"/>
        <v>0.1702127659574468</v>
      </c>
      <c r="AO196">
        <f t="shared" si="90"/>
        <v>0.14691943127962084</v>
      </c>
      <c r="AP196">
        <f t="shared" si="91"/>
        <v>0.23936170212765959</v>
      </c>
      <c r="AQ196">
        <f t="shared" si="92"/>
        <v>0.54028436018957349</v>
      </c>
      <c r="AR196">
        <f t="shared" si="93"/>
        <v>0.51063829787234039</v>
      </c>
      <c r="AS196" s="12">
        <f t="shared" si="94"/>
        <v>9.7053154704733945E-7</v>
      </c>
      <c r="AT196">
        <f t="shared" si="95"/>
        <v>9.9246982662674972E-8</v>
      </c>
    </row>
    <row r="197" spans="1:46" x14ac:dyDescent="0.2">
      <c r="A197" t="s">
        <v>15</v>
      </c>
      <c r="B197">
        <v>1</v>
      </c>
      <c r="C197">
        <v>0</v>
      </c>
      <c r="D197">
        <v>0</v>
      </c>
      <c r="E197">
        <v>0</v>
      </c>
      <c r="F197">
        <v>2</v>
      </c>
      <c r="G197">
        <v>2</v>
      </c>
      <c r="H197">
        <v>0</v>
      </c>
      <c r="I197">
        <v>1</v>
      </c>
      <c r="J197">
        <v>2</v>
      </c>
      <c r="K197">
        <v>0</v>
      </c>
      <c r="L197">
        <v>2</v>
      </c>
      <c r="W197">
        <f t="shared" si="72"/>
        <v>0.4099526066350711</v>
      </c>
      <c r="X197">
        <f t="shared" si="73"/>
        <v>0.5186170212765957</v>
      </c>
      <c r="Y197">
        <f t="shared" si="74"/>
        <v>0.47867298578199052</v>
      </c>
      <c r="Z197">
        <f t="shared" si="75"/>
        <v>0.50797872340425532</v>
      </c>
      <c r="AA197">
        <f t="shared" si="76"/>
        <v>0.45971563981042651</v>
      </c>
      <c r="AB197">
        <f t="shared" si="77"/>
        <v>0.42819148936170215</v>
      </c>
      <c r="AC197">
        <f t="shared" si="78"/>
        <v>0.27251184834123221</v>
      </c>
      <c r="AD197">
        <f t="shared" si="79"/>
        <v>0.30319148936170215</v>
      </c>
      <c r="AE197">
        <f t="shared" si="80"/>
        <v>0.1895734597156398</v>
      </c>
      <c r="AF197">
        <f t="shared" si="81"/>
        <v>0.16755319148936171</v>
      </c>
      <c r="AG197">
        <f t="shared" si="82"/>
        <v>0.13033175355450238</v>
      </c>
      <c r="AH197">
        <f t="shared" si="83"/>
        <v>0.10638297872340426</v>
      </c>
      <c r="AI197">
        <f t="shared" si="84"/>
        <v>0.30805687203791471</v>
      </c>
      <c r="AJ197">
        <f t="shared" si="85"/>
        <v>0.32180851063829785</v>
      </c>
      <c r="AK197">
        <f t="shared" si="86"/>
        <v>0.21800947867298578</v>
      </c>
      <c r="AL197">
        <f t="shared" si="87"/>
        <v>0.31914893617021278</v>
      </c>
      <c r="AM197">
        <f t="shared" si="88"/>
        <v>0.13033175355450238</v>
      </c>
      <c r="AN197">
        <f t="shared" si="89"/>
        <v>0.19680851063829788</v>
      </c>
      <c r="AO197">
        <f t="shared" si="90"/>
        <v>0.29857819905213268</v>
      </c>
      <c r="AP197">
        <f t="shared" si="91"/>
        <v>0.30053191489361702</v>
      </c>
      <c r="AQ197">
        <f t="shared" si="92"/>
        <v>0.31753554502369669</v>
      </c>
      <c r="AR197">
        <f t="shared" si="93"/>
        <v>0.4228723404255319</v>
      </c>
      <c r="AS197" s="12">
        <f t="shared" si="94"/>
        <v>2.6654676615725059E-7</v>
      </c>
      <c r="AT197">
        <f t="shared" si="95"/>
        <v>7.3792485433598505E-7</v>
      </c>
    </row>
    <row r="198" spans="1:46" x14ac:dyDescent="0.2">
      <c r="A198" t="s">
        <v>18</v>
      </c>
      <c r="B198">
        <v>1</v>
      </c>
      <c r="C198">
        <v>0</v>
      </c>
      <c r="D198">
        <v>0</v>
      </c>
      <c r="E198">
        <v>3</v>
      </c>
      <c r="F198">
        <v>3</v>
      </c>
      <c r="G198">
        <v>0</v>
      </c>
      <c r="H198">
        <v>1</v>
      </c>
      <c r="I198">
        <v>2</v>
      </c>
      <c r="J198">
        <v>0</v>
      </c>
      <c r="K198">
        <v>0</v>
      </c>
      <c r="L198">
        <v>2</v>
      </c>
      <c r="W198">
        <f t="shared" si="72"/>
        <v>0.4099526066350711</v>
      </c>
      <c r="X198">
        <f t="shared" si="73"/>
        <v>0.5186170212765957</v>
      </c>
      <c r="Y198">
        <f t="shared" si="74"/>
        <v>0.47867298578199052</v>
      </c>
      <c r="Z198">
        <f t="shared" si="75"/>
        <v>0.50797872340425532</v>
      </c>
      <c r="AA198">
        <f t="shared" si="76"/>
        <v>0.45971563981042651</v>
      </c>
      <c r="AB198">
        <f t="shared" si="77"/>
        <v>0.42819148936170215</v>
      </c>
      <c r="AC198">
        <f t="shared" si="78"/>
        <v>0.10900473933649289</v>
      </c>
      <c r="AD198">
        <f t="shared" si="79"/>
        <v>0.15691489361702127</v>
      </c>
      <c r="AE198">
        <f t="shared" si="80"/>
        <v>0.28672985781990523</v>
      </c>
      <c r="AF198">
        <f t="shared" si="81"/>
        <v>0.23404255319148937</v>
      </c>
      <c r="AG198">
        <f t="shared" si="82"/>
        <v>0.18009478672985782</v>
      </c>
      <c r="AH198">
        <f t="shared" si="83"/>
        <v>0.19414893617021275</v>
      </c>
      <c r="AI198">
        <f t="shared" si="84"/>
        <v>0.69194312796208535</v>
      </c>
      <c r="AJ198">
        <f t="shared" si="85"/>
        <v>0.67819148936170215</v>
      </c>
      <c r="AK198">
        <f t="shared" si="86"/>
        <v>0.41943127962085308</v>
      </c>
      <c r="AL198">
        <f t="shared" si="87"/>
        <v>0.25797872340425532</v>
      </c>
      <c r="AM198">
        <f t="shared" si="88"/>
        <v>0.33649289099526064</v>
      </c>
      <c r="AN198">
        <f t="shared" si="89"/>
        <v>0.42553191489361702</v>
      </c>
      <c r="AO198">
        <f t="shared" si="90"/>
        <v>0.29857819905213268</v>
      </c>
      <c r="AP198">
        <f t="shared" si="91"/>
        <v>0.30053191489361702</v>
      </c>
      <c r="AQ198">
        <f t="shared" si="92"/>
        <v>0.31753554502369669</v>
      </c>
      <c r="AR198">
        <f t="shared" si="93"/>
        <v>0.4228723404255319</v>
      </c>
      <c r="AS198" s="12">
        <f t="shared" si="94"/>
        <v>2.4861669472554161E-6</v>
      </c>
      <c r="AT198">
        <f t="shared" si="95"/>
        <v>3.5858973335835958E-6</v>
      </c>
    </row>
    <row r="199" spans="1:46" x14ac:dyDescent="0.2">
      <c r="A199" t="s">
        <v>15</v>
      </c>
      <c r="B199">
        <v>1</v>
      </c>
      <c r="C199">
        <v>1</v>
      </c>
      <c r="D199">
        <v>0</v>
      </c>
      <c r="E199">
        <v>1</v>
      </c>
      <c r="F199">
        <v>0</v>
      </c>
      <c r="G199">
        <v>0</v>
      </c>
      <c r="H199">
        <v>0</v>
      </c>
      <c r="I199">
        <v>1</v>
      </c>
      <c r="J199">
        <v>0</v>
      </c>
      <c r="K199">
        <v>0</v>
      </c>
      <c r="L199">
        <v>0</v>
      </c>
      <c r="W199">
        <f t="shared" si="72"/>
        <v>0.4099526066350711</v>
      </c>
      <c r="X199">
        <f t="shared" si="73"/>
        <v>0.5186170212765957</v>
      </c>
      <c r="Y199">
        <f t="shared" si="74"/>
        <v>0.52132701421800953</v>
      </c>
      <c r="Z199">
        <f t="shared" si="75"/>
        <v>0.49202127659574468</v>
      </c>
      <c r="AA199">
        <f t="shared" si="76"/>
        <v>0.45971563981042651</v>
      </c>
      <c r="AB199">
        <f t="shared" si="77"/>
        <v>0.42819148936170215</v>
      </c>
      <c r="AC199">
        <f t="shared" si="78"/>
        <v>0.15402843601895735</v>
      </c>
      <c r="AD199">
        <f t="shared" si="79"/>
        <v>0.19148936170212766</v>
      </c>
      <c r="AE199">
        <f t="shared" si="80"/>
        <v>0.25118483412322273</v>
      </c>
      <c r="AF199">
        <f t="shared" si="81"/>
        <v>0.35106382978723405</v>
      </c>
      <c r="AG199">
        <f t="shared" si="82"/>
        <v>0.18009478672985782</v>
      </c>
      <c r="AH199">
        <f t="shared" si="83"/>
        <v>0.19414893617021275</v>
      </c>
      <c r="AI199">
        <f t="shared" si="84"/>
        <v>0.30805687203791471</v>
      </c>
      <c r="AJ199">
        <f t="shared" si="85"/>
        <v>0.32180851063829785</v>
      </c>
      <c r="AK199">
        <f t="shared" si="86"/>
        <v>0.21800947867298578</v>
      </c>
      <c r="AL199">
        <f t="shared" si="87"/>
        <v>0.31914893617021278</v>
      </c>
      <c r="AM199">
        <f t="shared" si="88"/>
        <v>0.33649289099526064</v>
      </c>
      <c r="AN199">
        <f t="shared" si="89"/>
        <v>0.42553191489361702</v>
      </c>
      <c r="AO199">
        <f t="shared" si="90"/>
        <v>0.29857819905213268</v>
      </c>
      <c r="AP199">
        <f t="shared" si="91"/>
        <v>0.30053191489361702</v>
      </c>
      <c r="AQ199">
        <f t="shared" si="92"/>
        <v>0.54028436018957349</v>
      </c>
      <c r="AR199">
        <f t="shared" si="93"/>
        <v>0.51063829787234039</v>
      </c>
      <c r="AS199" s="12">
        <f t="shared" si="94"/>
        <v>1.3197228314062329E-6</v>
      </c>
      <c r="AT199">
        <f t="shared" si="95"/>
        <v>4.5067841922144002E-6</v>
      </c>
    </row>
    <row r="200" spans="1:46" x14ac:dyDescent="0.2">
      <c r="A200" t="s">
        <v>18</v>
      </c>
      <c r="B200">
        <v>1</v>
      </c>
      <c r="C200">
        <v>0</v>
      </c>
      <c r="D200">
        <v>0</v>
      </c>
      <c r="E200">
        <v>0</v>
      </c>
      <c r="F200">
        <v>2</v>
      </c>
      <c r="G200">
        <v>2</v>
      </c>
      <c r="H200">
        <v>0</v>
      </c>
      <c r="I200">
        <v>1</v>
      </c>
      <c r="J200">
        <v>2</v>
      </c>
      <c r="K200">
        <v>0</v>
      </c>
      <c r="L200">
        <v>2</v>
      </c>
      <c r="W200">
        <f t="shared" si="72"/>
        <v>0.4099526066350711</v>
      </c>
      <c r="X200">
        <f t="shared" si="73"/>
        <v>0.5186170212765957</v>
      </c>
      <c r="Y200">
        <f t="shared" si="74"/>
        <v>0.47867298578199052</v>
      </c>
      <c r="Z200">
        <f t="shared" si="75"/>
        <v>0.50797872340425532</v>
      </c>
      <c r="AA200">
        <f t="shared" si="76"/>
        <v>0.45971563981042651</v>
      </c>
      <c r="AB200">
        <f t="shared" si="77"/>
        <v>0.42819148936170215</v>
      </c>
      <c r="AC200">
        <f t="shared" si="78"/>
        <v>0.27251184834123221</v>
      </c>
      <c r="AD200">
        <f t="shared" si="79"/>
        <v>0.30319148936170215</v>
      </c>
      <c r="AE200">
        <f t="shared" si="80"/>
        <v>0.1895734597156398</v>
      </c>
      <c r="AF200">
        <f t="shared" si="81"/>
        <v>0.16755319148936171</v>
      </c>
      <c r="AG200">
        <f t="shared" si="82"/>
        <v>0.13033175355450238</v>
      </c>
      <c r="AH200">
        <f t="shared" si="83"/>
        <v>0.10638297872340426</v>
      </c>
      <c r="AI200">
        <f t="shared" si="84"/>
        <v>0.30805687203791471</v>
      </c>
      <c r="AJ200">
        <f t="shared" si="85"/>
        <v>0.32180851063829785</v>
      </c>
      <c r="AK200">
        <f t="shared" si="86"/>
        <v>0.21800947867298578</v>
      </c>
      <c r="AL200">
        <f t="shared" si="87"/>
        <v>0.31914893617021278</v>
      </c>
      <c r="AM200">
        <f t="shared" si="88"/>
        <v>0.13033175355450238</v>
      </c>
      <c r="AN200">
        <f t="shared" si="89"/>
        <v>0.19680851063829788</v>
      </c>
      <c r="AO200">
        <f t="shared" si="90"/>
        <v>0.29857819905213268</v>
      </c>
      <c r="AP200">
        <f t="shared" si="91"/>
        <v>0.30053191489361702</v>
      </c>
      <c r="AQ200">
        <f t="shared" si="92"/>
        <v>0.31753554502369669</v>
      </c>
      <c r="AR200">
        <f t="shared" si="93"/>
        <v>0.4228723404255319</v>
      </c>
      <c r="AS200" s="12">
        <f t="shared" si="94"/>
        <v>2.6654676615725059E-7</v>
      </c>
      <c r="AT200">
        <f t="shared" si="95"/>
        <v>7.3792485433598505E-7</v>
      </c>
    </row>
    <row r="201" spans="1:46" x14ac:dyDescent="0.2">
      <c r="A201" t="s">
        <v>15</v>
      </c>
      <c r="B201">
        <v>0</v>
      </c>
      <c r="C201">
        <v>1</v>
      </c>
      <c r="D201">
        <v>1</v>
      </c>
      <c r="E201">
        <v>5</v>
      </c>
      <c r="F201">
        <v>0</v>
      </c>
      <c r="G201">
        <v>1</v>
      </c>
      <c r="H201">
        <v>1</v>
      </c>
      <c r="I201">
        <v>4</v>
      </c>
      <c r="J201">
        <v>2</v>
      </c>
      <c r="K201">
        <v>2</v>
      </c>
      <c r="L201">
        <v>0</v>
      </c>
      <c r="W201">
        <f t="shared" si="72"/>
        <v>0.59004739336492895</v>
      </c>
      <c r="X201">
        <f t="shared" si="73"/>
        <v>0.48138297872340424</v>
      </c>
      <c r="Y201">
        <f t="shared" si="74"/>
        <v>0.52132701421800953</v>
      </c>
      <c r="Z201">
        <f t="shared" si="75"/>
        <v>0.49202127659574468</v>
      </c>
      <c r="AA201">
        <f t="shared" si="76"/>
        <v>0.53554502369668244</v>
      </c>
      <c r="AB201">
        <f t="shared" si="77"/>
        <v>0.56382978723404253</v>
      </c>
      <c r="AC201">
        <f t="shared" si="78"/>
        <v>0.11848341232227488</v>
      </c>
      <c r="AD201">
        <f t="shared" si="79"/>
        <v>3.4574468085106384E-2</v>
      </c>
      <c r="AE201">
        <f t="shared" si="80"/>
        <v>0.25118483412322273</v>
      </c>
      <c r="AF201">
        <f t="shared" si="81"/>
        <v>0.35106382978723405</v>
      </c>
      <c r="AG201">
        <f t="shared" si="82"/>
        <v>0.17535545023696683</v>
      </c>
      <c r="AH201">
        <f t="shared" si="83"/>
        <v>0.14361702127659576</v>
      </c>
      <c r="AI201">
        <f t="shared" si="84"/>
        <v>0.69194312796208535</v>
      </c>
      <c r="AJ201">
        <f t="shared" si="85"/>
        <v>0.67819148936170215</v>
      </c>
      <c r="AK201">
        <f t="shared" si="86"/>
        <v>6.398104265402843E-2</v>
      </c>
      <c r="AL201">
        <f t="shared" si="87"/>
        <v>3.9893617021276598E-2</v>
      </c>
      <c r="AM201">
        <f t="shared" si="88"/>
        <v>0.13033175355450238</v>
      </c>
      <c r="AN201">
        <f t="shared" si="89"/>
        <v>0.19680851063829788</v>
      </c>
      <c r="AO201">
        <f t="shared" si="90"/>
        <v>0.14691943127962084</v>
      </c>
      <c r="AP201">
        <f t="shared" si="91"/>
        <v>0.23936170212765959</v>
      </c>
      <c r="AQ201">
        <f t="shared" si="92"/>
        <v>0.54028436018957349</v>
      </c>
      <c r="AR201">
        <f t="shared" si="93"/>
        <v>0.51063829787234039</v>
      </c>
      <c r="AS201" s="12">
        <f t="shared" si="94"/>
        <v>2.0822284876004701E-7</v>
      </c>
      <c r="AT201">
        <f t="shared" si="95"/>
        <v>7.1390938709686284E-8</v>
      </c>
    </row>
    <row r="202" spans="1:46" x14ac:dyDescent="0.2">
      <c r="A202" t="s">
        <v>15</v>
      </c>
      <c r="B202">
        <v>0</v>
      </c>
      <c r="C202">
        <v>0</v>
      </c>
      <c r="D202">
        <v>1</v>
      </c>
      <c r="E202">
        <v>0</v>
      </c>
      <c r="F202">
        <v>2</v>
      </c>
      <c r="G202">
        <v>1</v>
      </c>
      <c r="H202">
        <v>1</v>
      </c>
      <c r="I202">
        <v>4</v>
      </c>
      <c r="J202">
        <v>4</v>
      </c>
      <c r="K202">
        <v>2</v>
      </c>
      <c r="L202">
        <v>2</v>
      </c>
      <c r="W202">
        <f t="shared" si="72"/>
        <v>0.59004739336492895</v>
      </c>
      <c r="X202">
        <f t="shared" si="73"/>
        <v>0.48138297872340424</v>
      </c>
      <c r="Y202">
        <f t="shared" si="74"/>
        <v>0.47867298578199052</v>
      </c>
      <c r="Z202">
        <f t="shared" si="75"/>
        <v>0.50797872340425532</v>
      </c>
      <c r="AA202">
        <f t="shared" si="76"/>
        <v>0.53554502369668244</v>
      </c>
      <c r="AB202">
        <f t="shared" si="77"/>
        <v>0.56382978723404253</v>
      </c>
      <c r="AC202">
        <f t="shared" si="78"/>
        <v>0.27251184834123221</v>
      </c>
      <c r="AD202">
        <f t="shared" si="79"/>
        <v>0.30319148936170215</v>
      </c>
      <c r="AE202">
        <f t="shared" si="80"/>
        <v>0.1895734597156398</v>
      </c>
      <c r="AF202">
        <f t="shared" si="81"/>
        <v>0.16755319148936171</v>
      </c>
      <c r="AG202">
        <f t="shared" si="82"/>
        <v>0.17535545023696683</v>
      </c>
      <c r="AH202">
        <f t="shared" si="83"/>
        <v>0.14361702127659576</v>
      </c>
      <c r="AI202">
        <f t="shared" si="84"/>
        <v>0.69194312796208535</v>
      </c>
      <c r="AJ202">
        <f t="shared" si="85"/>
        <v>0.67819148936170215</v>
      </c>
      <c r="AK202">
        <f t="shared" si="86"/>
        <v>6.398104265402843E-2</v>
      </c>
      <c r="AL202">
        <f t="shared" si="87"/>
        <v>3.9893617021276598E-2</v>
      </c>
      <c r="AM202">
        <f t="shared" si="88"/>
        <v>0.12796208530805686</v>
      </c>
      <c r="AN202">
        <f t="shared" si="89"/>
        <v>4.7872340425531915E-2</v>
      </c>
      <c r="AO202">
        <f t="shared" si="90"/>
        <v>0.14691943127962084</v>
      </c>
      <c r="AP202">
        <f t="shared" si="91"/>
        <v>0.23936170212765959</v>
      </c>
      <c r="AQ202">
        <f t="shared" si="92"/>
        <v>0.31753554502369669</v>
      </c>
      <c r="AR202">
        <f t="shared" si="93"/>
        <v>0.4228723404255319</v>
      </c>
      <c r="AS202" s="12">
        <f t="shared" si="94"/>
        <v>1.9150056161235793E-7</v>
      </c>
      <c r="AT202">
        <f t="shared" si="95"/>
        <v>6.2139753993818202E-8</v>
      </c>
    </row>
    <row r="203" spans="1:46" x14ac:dyDescent="0.2">
      <c r="A203" t="s">
        <v>18</v>
      </c>
      <c r="B203">
        <v>0</v>
      </c>
      <c r="C203">
        <v>0</v>
      </c>
      <c r="D203">
        <v>0</v>
      </c>
      <c r="E203">
        <v>5</v>
      </c>
      <c r="F203">
        <v>2</v>
      </c>
      <c r="G203">
        <v>4</v>
      </c>
      <c r="H203">
        <v>0</v>
      </c>
      <c r="I203">
        <v>3</v>
      </c>
      <c r="J203">
        <v>1</v>
      </c>
      <c r="K203">
        <v>2</v>
      </c>
      <c r="L203">
        <v>1</v>
      </c>
      <c r="W203">
        <f t="shared" si="72"/>
        <v>0.59004739336492895</v>
      </c>
      <c r="X203">
        <f t="shared" si="73"/>
        <v>0.48138297872340424</v>
      </c>
      <c r="Y203">
        <f t="shared" si="74"/>
        <v>0.47867298578199052</v>
      </c>
      <c r="Z203">
        <f t="shared" si="75"/>
        <v>0.50797872340425532</v>
      </c>
      <c r="AA203">
        <f t="shared" si="76"/>
        <v>0.45971563981042651</v>
      </c>
      <c r="AB203">
        <f t="shared" si="77"/>
        <v>0.42819148936170215</v>
      </c>
      <c r="AC203">
        <f t="shared" si="78"/>
        <v>0.11848341232227488</v>
      </c>
      <c r="AD203">
        <f t="shared" si="79"/>
        <v>3.4574468085106384E-2</v>
      </c>
      <c r="AE203">
        <f t="shared" si="80"/>
        <v>0.1895734597156398</v>
      </c>
      <c r="AF203">
        <f t="shared" si="81"/>
        <v>0.16755319148936171</v>
      </c>
      <c r="AG203">
        <f t="shared" si="82"/>
        <v>0.27014218009478674</v>
      </c>
      <c r="AH203">
        <f t="shared" si="83"/>
        <v>0.2473404255319149</v>
      </c>
      <c r="AI203">
        <f t="shared" si="84"/>
        <v>0.30805687203791471</v>
      </c>
      <c r="AJ203">
        <f t="shared" si="85"/>
        <v>0.32180851063829785</v>
      </c>
      <c r="AK203">
        <f t="shared" si="86"/>
        <v>9.7156398104265407E-2</v>
      </c>
      <c r="AL203">
        <f t="shared" si="87"/>
        <v>5.5851063829787231E-2</v>
      </c>
      <c r="AM203">
        <f t="shared" si="88"/>
        <v>0.17772511848341233</v>
      </c>
      <c r="AN203">
        <f t="shared" si="89"/>
        <v>0.15957446808510639</v>
      </c>
      <c r="AO203">
        <f t="shared" si="90"/>
        <v>0.14691943127962084</v>
      </c>
      <c r="AP203">
        <f t="shared" si="91"/>
        <v>0.23936170212765959</v>
      </c>
      <c r="AQ203">
        <f t="shared" si="92"/>
        <v>0.14218009478672985</v>
      </c>
      <c r="AR203">
        <f t="shared" si="93"/>
        <v>6.6489361702127658E-2</v>
      </c>
      <c r="AS203" s="12">
        <f t="shared" si="94"/>
        <v>4.6291706116584987E-8</v>
      </c>
      <c r="AT203">
        <f t="shared" si="95"/>
        <v>3.2268746076281887E-9</v>
      </c>
    </row>
    <row r="204" spans="1:46" x14ac:dyDescent="0.2">
      <c r="A204" t="s">
        <v>15</v>
      </c>
      <c r="B204">
        <v>1</v>
      </c>
      <c r="C204">
        <v>1</v>
      </c>
      <c r="D204">
        <v>1</v>
      </c>
      <c r="E204">
        <v>0</v>
      </c>
      <c r="F204">
        <v>0</v>
      </c>
      <c r="G204">
        <v>3</v>
      </c>
      <c r="H204">
        <v>1</v>
      </c>
      <c r="I204">
        <v>1</v>
      </c>
      <c r="J204">
        <v>3</v>
      </c>
      <c r="K204">
        <v>2</v>
      </c>
      <c r="L204">
        <v>2</v>
      </c>
      <c r="W204">
        <f t="shared" si="72"/>
        <v>0.4099526066350711</v>
      </c>
      <c r="X204">
        <f t="shared" si="73"/>
        <v>0.5186170212765957</v>
      </c>
      <c r="Y204">
        <f t="shared" si="74"/>
        <v>0.52132701421800953</v>
      </c>
      <c r="Z204">
        <f t="shared" si="75"/>
        <v>0.49202127659574468</v>
      </c>
      <c r="AA204">
        <f t="shared" si="76"/>
        <v>0.53554502369668244</v>
      </c>
      <c r="AB204">
        <f t="shared" si="77"/>
        <v>0.56382978723404253</v>
      </c>
      <c r="AC204">
        <f t="shared" si="78"/>
        <v>0.27251184834123221</v>
      </c>
      <c r="AD204">
        <f t="shared" si="79"/>
        <v>0.30319148936170215</v>
      </c>
      <c r="AE204">
        <f t="shared" si="80"/>
        <v>0.25118483412322273</v>
      </c>
      <c r="AF204">
        <f t="shared" si="81"/>
        <v>0.35106382978723405</v>
      </c>
      <c r="AG204">
        <f t="shared" si="82"/>
        <v>0.24407582938388625</v>
      </c>
      <c r="AH204">
        <f t="shared" si="83"/>
        <v>0.30851063829787234</v>
      </c>
      <c r="AI204">
        <f t="shared" si="84"/>
        <v>0.69194312796208535</v>
      </c>
      <c r="AJ204">
        <f t="shared" si="85"/>
        <v>0.67819148936170215</v>
      </c>
      <c r="AK204">
        <f t="shared" si="86"/>
        <v>0.21800947867298578</v>
      </c>
      <c r="AL204">
        <f t="shared" si="87"/>
        <v>0.31914893617021278</v>
      </c>
      <c r="AM204">
        <f t="shared" si="88"/>
        <v>0.22748815165876776</v>
      </c>
      <c r="AN204">
        <f t="shared" si="89"/>
        <v>0.1702127659574468</v>
      </c>
      <c r="AO204">
        <f t="shared" si="90"/>
        <v>0.14691943127962084</v>
      </c>
      <c r="AP204">
        <f t="shared" si="91"/>
        <v>0.23936170212765959</v>
      </c>
      <c r="AQ204">
        <f t="shared" si="92"/>
        <v>0.31753554502369669</v>
      </c>
      <c r="AR204">
        <f t="shared" si="93"/>
        <v>0.4228723404255319</v>
      </c>
      <c r="AS204" s="12">
        <f t="shared" si="94"/>
        <v>1.6188665109176301E-6</v>
      </c>
      <c r="AT204">
        <f t="shared" si="95"/>
        <v>8.3015462969049593E-6</v>
      </c>
    </row>
    <row r="205" spans="1:46" x14ac:dyDescent="0.2">
      <c r="A205" t="s">
        <v>15</v>
      </c>
      <c r="B205">
        <v>0</v>
      </c>
      <c r="C205">
        <v>1</v>
      </c>
      <c r="D205">
        <v>1</v>
      </c>
      <c r="E205">
        <v>5</v>
      </c>
      <c r="F205">
        <v>1</v>
      </c>
      <c r="G205">
        <v>1</v>
      </c>
      <c r="H205">
        <v>0</v>
      </c>
      <c r="I205">
        <v>1</v>
      </c>
      <c r="J205">
        <v>1</v>
      </c>
      <c r="K205">
        <v>2</v>
      </c>
      <c r="L205">
        <v>1</v>
      </c>
      <c r="W205">
        <f t="shared" si="72"/>
        <v>0.59004739336492895</v>
      </c>
      <c r="X205">
        <f t="shared" si="73"/>
        <v>0.48138297872340424</v>
      </c>
      <c r="Y205">
        <f t="shared" si="74"/>
        <v>0.52132701421800953</v>
      </c>
      <c r="Z205">
        <f t="shared" si="75"/>
        <v>0.49202127659574468</v>
      </c>
      <c r="AA205">
        <f t="shared" si="76"/>
        <v>0.53554502369668244</v>
      </c>
      <c r="AB205">
        <f t="shared" si="77"/>
        <v>0.56382978723404253</v>
      </c>
      <c r="AC205">
        <f t="shared" si="78"/>
        <v>0.11848341232227488</v>
      </c>
      <c r="AD205">
        <f t="shared" si="79"/>
        <v>3.4574468085106384E-2</v>
      </c>
      <c r="AE205">
        <f t="shared" si="80"/>
        <v>0.16113744075829384</v>
      </c>
      <c r="AF205">
        <f t="shared" si="81"/>
        <v>0.21010638297872342</v>
      </c>
      <c r="AG205">
        <f t="shared" si="82"/>
        <v>0.17535545023696683</v>
      </c>
      <c r="AH205">
        <f t="shared" si="83"/>
        <v>0.14361702127659576</v>
      </c>
      <c r="AI205">
        <f t="shared" si="84"/>
        <v>0.30805687203791471</v>
      </c>
      <c r="AJ205">
        <f t="shared" si="85"/>
        <v>0.32180851063829785</v>
      </c>
      <c r="AK205">
        <f t="shared" si="86"/>
        <v>0.21800947867298578</v>
      </c>
      <c r="AL205">
        <f t="shared" si="87"/>
        <v>0.31914893617021278</v>
      </c>
      <c r="AM205">
        <f t="shared" si="88"/>
        <v>0.17772511848341233</v>
      </c>
      <c r="AN205">
        <f t="shared" si="89"/>
        <v>0.15957446808510639</v>
      </c>
      <c r="AO205">
        <f t="shared" si="90"/>
        <v>0.14691943127962084</v>
      </c>
      <c r="AP205">
        <f t="shared" si="91"/>
        <v>0.23936170212765959</v>
      </c>
      <c r="AQ205">
        <f t="shared" si="92"/>
        <v>0.14218009478672985</v>
      </c>
      <c r="AR205">
        <f t="shared" si="93"/>
        <v>6.6489361702127658E-2</v>
      </c>
      <c r="AS205" s="12">
        <f t="shared" si="94"/>
        <v>7.2716166043954863E-8</v>
      </c>
      <c r="AT205">
        <f t="shared" si="95"/>
        <v>1.7123389677927206E-8</v>
      </c>
    </row>
    <row r="206" spans="1:46" x14ac:dyDescent="0.2">
      <c r="A206" t="s">
        <v>18</v>
      </c>
      <c r="B206">
        <v>0</v>
      </c>
      <c r="C206">
        <v>1</v>
      </c>
      <c r="D206">
        <v>1</v>
      </c>
      <c r="E206">
        <v>4</v>
      </c>
      <c r="F206">
        <v>2</v>
      </c>
      <c r="G206">
        <v>3</v>
      </c>
      <c r="H206">
        <v>1</v>
      </c>
      <c r="I206">
        <v>3</v>
      </c>
      <c r="J206">
        <v>0</v>
      </c>
      <c r="K206">
        <v>0</v>
      </c>
      <c r="L206">
        <v>0</v>
      </c>
      <c r="W206">
        <f t="shared" si="72"/>
        <v>0.59004739336492895</v>
      </c>
      <c r="X206">
        <f t="shared" si="73"/>
        <v>0.48138297872340424</v>
      </c>
      <c r="Y206">
        <f t="shared" si="74"/>
        <v>0.52132701421800953</v>
      </c>
      <c r="Z206">
        <f t="shared" si="75"/>
        <v>0.49202127659574468</v>
      </c>
      <c r="AA206">
        <f t="shared" si="76"/>
        <v>0.53554502369668244</v>
      </c>
      <c r="AB206">
        <f t="shared" si="77"/>
        <v>0.56382978723404253</v>
      </c>
      <c r="AC206">
        <f t="shared" si="78"/>
        <v>0.13981042654028436</v>
      </c>
      <c r="AD206">
        <f t="shared" si="79"/>
        <v>0.10372340425531915</v>
      </c>
      <c r="AE206">
        <f t="shared" si="80"/>
        <v>0.1895734597156398</v>
      </c>
      <c r="AF206">
        <f t="shared" si="81"/>
        <v>0.16755319148936171</v>
      </c>
      <c r="AG206">
        <f t="shared" si="82"/>
        <v>0.24407582938388625</v>
      </c>
      <c r="AH206">
        <f t="shared" si="83"/>
        <v>0.30851063829787234</v>
      </c>
      <c r="AI206">
        <f t="shared" si="84"/>
        <v>0.69194312796208535</v>
      </c>
      <c r="AJ206">
        <f t="shared" si="85"/>
        <v>0.67819148936170215</v>
      </c>
      <c r="AK206">
        <f t="shared" si="86"/>
        <v>9.7156398104265407E-2</v>
      </c>
      <c r="AL206">
        <f t="shared" si="87"/>
        <v>5.5851063829787231E-2</v>
      </c>
      <c r="AM206">
        <f t="shared" si="88"/>
        <v>0.33649289099526064</v>
      </c>
      <c r="AN206">
        <f t="shared" si="89"/>
        <v>0.42553191489361702</v>
      </c>
      <c r="AO206">
        <f t="shared" si="90"/>
        <v>0.29857819905213268</v>
      </c>
      <c r="AP206">
        <f t="shared" si="91"/>
        <v>0.30053191489361702</v>
      </c>
      <c r="AQ206">
        <f t="shared" si="92"/>
        <v>0.54028436018957349</v>
      </c>
      <c r="AR206">
        <f t="shared" si="93"/>
        <v>0.51063829787234039</v>
      </c>
      <c r="AS206" s="12">
        <f t="shared" si="94"/>
        <v>2.0564806192517926E-6</v>
      </c>
      <c r="AT206">
        <f t="shared" si="95"/>
        <v>8.3454051880465603E-7</v>
      </c>
    </row>
    <row r="207" spans="1:46" x14ac:dyDescent="0.2">
      <c r="A207" t="s">
        <v>18</v>
      </c>
      <c r="B207">
        <v>1</v>
      </c>
      <c r="C207">
        <v>1</v>
      </c>
      <c r="D207">
        <v>1</v>
      </c>
      <c r="E207">
        <v>0</v>
      </c>
      <c r="F207">
        <v>0</v>
      </c>
      <c r="G207">
        <v>3</v>
      </c>
      <c r="H207">
        <v>0</v>
      </c>
      <c r="I207">
        <v>4</v>
      </c>
      <c r="J207">
        <v>2</v>
      </c>
      <c r="K207">
        <v>2</v>
      </c>
      <c r="L207">
        <v>2</v>
      </c>
      <c r="W207">
        <f t="shared" si="72"/>
        <v>0.4099526066350711</v>
      </c>
      <c r="X207">
        <f t="shared" si="73"/>
        <v>0.5186170212765957</v>
      </c>
      <c r="Y207">
        <f t="shared" si="74"/>
        <v>0.52132701421800953</v>
      </c>
      <c r="Z207">
        <f t="shared" si="75"/>
        <v>0.49202127659574468</v>
      </c>
      <c r="AA207">
        <f t="shared" si="76"/>
        <v>0.53554502369668244</v>
      </c>
      <c r="AB207">
        <f t="shared" si="77"/>
        <v>0.56382978723404253</v>
      </c>
      <c r="AC207">
        <f t="shared" si="78"/>
        <v>0.27251184834123221</v>
      </c>
      <c r="AD207">
        <f t="shared" si="79"/>
        <v>0.30319148936170215</v>
      </c>
      <c r="AE207">
        <f t="shared" si="80"/>
        <v>0.25118483412322273</v>
      </c>
      <c r="AF207">
        <f t="shared" si="81"/>
        <v>0.35106382978723405</v>
      </c>
      <c r="AG207">
        <f t="shared" si="82"/>
        <v>0.24407582938388625</v>
      </c>
      <c r="AH207">
        <f t="shared" si="83"/>
        <v>0.30851063829787234</v>
      </c>
      <c r="AI207">
        <f t="shared" si="84"/>
        <v>0.30805687203791471</v>
      </c>
      <c r="AJ207">
        <f t="shared" si="85"/>
        <v>0.32180851063829785</v>
      </c>
      <c r="AK207">
        <f t="shared" si="86"/>
        <v>6.398104265402843E-2</v>
      </c>
      <c r="AL207">
        <f t="shared" si="87"/>
        <v>3.9893617021276598E-2</v>
      </c>
      <c r="AM207">
        <f t="shared" si="88"/>
        <v>0.13033175355450238</v>
      </c>
      <c r="AN207">
        <f t="shared" si="89"/>
        <v>0.19680851063829788</v>
      </c>
      <c r="AO207">
        <f t="shared" si="90"/>
        <v>0.14691943127962084</v>
      </c>
      <c r="AP207">
        <f t="shared" si="91"/>
        <v>0.23936170212765959</v>
      </c>
      <c r="AQ207">
        <f t="shared" si="92"/>
        <v>0.31753554502369669</v>
      </c>
      <c r="AR207">
        <f t="shared" si="93"/>
        <v>0.4228723404255319</v>
      </c>
      <c r="AS207" s="12">
        <f t="shared" si="94"/>
        <v>1.2118222804863095E-7</v>
      </c>
      <c r="AT207">
        <f t="shared" si="95"/>
        <v>5.6933245666733289E-7</v>
      </c>
    </row>
    <row r="208" spans="1:46" x14ac:dyDescent="0.2">
      <c r="A208" t="s">
        <v>15</v>
      </c>
      <c r="B208">
        <v>0</v>
      </c>
      <c r="C208">
        <v>1</v>
      </c>
      <c r="D208">
        <v>1</v>
      </c>
      <c r="E208">
        <v>3</v>
      </c>
      <c r="F208">
        <v>4</v>
      </c>
      <c r="G208">
        <v>3</v>
      </c>
      <c r="H208">
        <v>1</v>
      </c>
      <c r="I208">
        <v>0</v>
      </c>
      <c r="J208">
        <v>4</v>
      </c>
      <c r="K208">
        <v>0</v>
      </c>
      <c r="L208">
        <v>0</v>
      </c>
      <c r="W208">
        <f t="shared" si="72"/>
        <v>0.59004739336492895</v>
      </c>
      <c r="X208">
        <f t="shared" si="73"/>
        <v>0.48138297872340424</v>
      </c>
      <c r="Y208">
        <f t="shared" si="74"/>
        <v>0.52132701421800953</v>
      </c>
      <c r="Z208">
        <f t="shared" si="75"/>
        <v>0.49202127659574468</v>
      </c>
      <c r="AA208">
        <f t="shared" si="76"/>
        <v>0.53554502369668244</v>
      </c>
      <c r="AB208">
        <f t="shared" si="77"/>
        <v>0.56382978723404253</v>
      </c>
      <c r="AC208">
        <f t="shared" si="78"/>
        <v>0.10900473933649289</v>
      </c>
      <c r="AD208">
        <f t="shared" si="79"/>
        <v>0.15691489361702127</v>
      </c>
      <c r="AE208">
        <f t="shared" si="80"/>
        <v>0.11137440758293839</v>
      </c>
      <c r="AF208">
        <f t="shared" si="81"/>
        <v>3.7234042553191488E-2</v>
      </c>
      <c r="AG208">
        <f t="shared" si="82"/>
        <v>0.24407582938388625</v>
      </c>
      <c r="AH208">
        <f t="shared" si="83"/>
        <v>0.30851063829787234</v>
      </c>
      <c r="AI208">
        <f t="shared" si="84"/>
        <v>0.69194312796208535</v>
      </c>
      <c r="AJ208">
        <f t="shared" si="85"/>
        <v>0.67819148936170215</v>
      </c>
      <c r="AK208">
        <f t="shared" si="86"/>
        <v>0.2014218009478673</v>
      </c>
      <c r="AL208">
        <f t="shared" si="87"/>
        <v>0.3271276595744681</v>
      </c>
      <c r="AM208">
        <f t="shared" si="88"/>
        <v>0.12796208530805686</v>
      </c>
      <c r="AN208">
        <f t="shared" si="89"/>
        <v>4.7872340425531915E-2</v>
      </c>
      <c r="AO208">
        <f t="shared" si="90"/>
        <v>0.29857819905213268</v>
      </c>
      <c r="AP208">
        <f t="shared" si="91"/>
        <v>0.30053191489361702</v>
      </c>
      <c r="AQ208">
        <f t="shared" si="92"/>
        <v>0.54028436018957349</v>
      </c>
      <c r="AR208">
        <f t="shared" si="93"/>
        <v>0.51063829787234039</v>
      </c>
      <c r="AS208" s="12">
        <f t="shared" si="94"/>
        <v>7.4264078479331403E-7</v>
      </c>
      <c r="AT208">
        <f t="shared" si="95"/>
        <v>1.8486753800260648E-7</v>
      </c>
    </row>
    <row r="209" spans="1:46" x14ac:dyDescent="0.2">
      <c r="A209" t="s">
        <v>18</v>
      </c>
      <c r="B209">
        <v>1</v>
      </c>
      <c r="C209">
        <v>1</v>
      </c>
      <c r="D209">
        <v>0</v>
      </c>
      <c r="E209">
        <v>2</v>
      </c>
      <c r="F209">
        <v>4</v>
      </c>
      <c r="G209">
        <v>0</v>
      </c>
      <c r="H209">
        <v>1</v>
      </c>
      <c r="I209">
        <v>2</v>
      </c>
      <c r="J209">
        <v>3</v>
      </c>
      <c r="K209">
        <v>2</v>
      </c>
      <c r="L209">
        <v>0</v>
      </c>
      <c r="W209">
        <f t="shared" si="72"/>
        <v>0.4099526066350711</v>
      </c>
      <c r="X209">
        <f t="shared" si="73"/>
        <v>0.5186170212765957</v>
      </c>
      <c r="Y209">
        <f t="shared" si="74"/>
        <v>0.52132701421800953</v>
      </c>
      <c r="Z209">
        <f t="shared" si="75"/>
        <v>0.49202127659574468</v>
      </c>
      <c r="AA209">
        <f t="shared" si="76"/>
        <v>0.45971563981042651</v>
      </c>
      <c r="AB209">
        <f t="shared" si="77"/>
        <v>0.42819148936170215</v>
      </c>
      <c r="AC209">
        <f t="shared" si="78"/>
        <v>0.20616113744075829</v>
      </c>
      <c r="AD209">
        <f t="shared" si="79"/>
        <v>0.21010638297872342</v>
      </c>
      <c r="AE209">
        <f t="shared" si="80"/>
        <v>0.11137440758293839</v>
      </c>
      <c r="AF209">
        <f t="shared" si="81"/>
        <v>3.7234042553191488E-2</v>
      </c>
      <c r="AG209">
        <f t="shared" si="82"/>
        <v>0.18009478672985782</v>
      </c>
      <c r="AH209">
        <f t="shared" si="83"/>
        <v>0.19414893617021275</v>
      </c>
      <c r="AI209">
        <f t="shared" si="84"/>
        <v>0.69194312796208535</v>
      </c>
      <c r="AJ209">
        <f t="shared" si="85"/>
        <v>0.67819148936170215</v>
      </c>
      <c r="AK209">
        <f t="shared" si="86"/>
        <v>0.41943127962085308</v>
      </c>
      <c r="AL209">
        <f t="shared" si="87"/>
        <v>0.25797872340425532</v>
      </c>
      <c r="AM209">
        <f t="shared" si="88"/>
        <v>0.22748815165876776</v>
      </c>
      <c r="AN209">
        <f t="shared" si="89"/>
        <v>0.1702127659574468</v>
      </c>
      <c r="AO209">
        <f t="shared" si="90"/>
        <v>0.14691943127962084</v>
      </c>
      <c r="AP209">
        <f t="shared" si="91"/>
        <v>0.23936170212765959</v>
      </c>
      <c r="AQ209">
        <f t="shared" si="92"/>
        <v>0.54028436018957349</v>
      </c>
      <c r="AR209">
        <f t="shared" si="93"/>
        <v>0.51063829787234039</v>
      </c>
      <c r="AS209" s="12">
        <f t="shared" si="94"/>
        <v>1.1259253309750671E-6</v>
      </c>
      <c r="AT209">
        <f t="shared" si="95"/>
        <v>2.8463271625010086E-7</v>
      </c>
    </row>
    <row r="210" spans="1:46" x14ac:dyDescent="0.2">
      <c r="A210" t="s">
        <v>18</v>
      </c>
      <c r="B210">
        <v>0</v>
      </c>
      <c r="C210">
        <v>1</v>
      </c>
      <c r="D210">
        <v>0</v>
      </c>
      <c r="E210">
        <v>1</v>
      </c>
      <c r="F210">
        <v>1</v>
      </c>
      <c r="G210">
        <v>0</v>
      </c>
      <c r="H210">
        <v>1</v>
      </c>
      <c r="I210">
        <v>0</v>
      </c>
      <c r="J210">
        <v>0</v>
      </c>
      <c r="K210">
        <v>0</v>
      </c>
      <c r="L210">
        <v>0</v>
      </c>
      <c r="W210">
        <f t="shared" si="72"/>
        <v>0.59004739336492895</v>
      </c>
      <c r="X210">
        <f t="shared" si="73"/>
        <v>0.48138297872340424</v>
      </c>
      <c r="Y210">
        <f t="shared" si="74"/>
        <v>0.52132701421800953</v>
      </c>
      <c r="Z210">
        <f t="shared" si="75"/>
        <v>0.49202127659574468</v>
      </c>
      <c r="AA210">
        <f t="shared" si="76"/>
        <v>0.45971563981042651</v>
      </c>
      <c r="AB210">
        <f t="shared" si="77"/>
        <v>0.42819148936170215</v>
      </c>
      <c r="AC210">
        <f t="shared" si="78"/>
        <v>0.15402843601895735</v>
      </c>
      <c r="AD210">
        <f t="shared" si="79"/>
        <v>0.19148936170212766</v>
      </c>
      <c r="AE210">
        <f t="shared" si="80"/>
        <v>0.16113744075829384</v>
      </c>
      <c r="AF210">
        <f t="shared" si="81"/>
        <v>0.21010638297872342</v>
      </c>
      <c r="AG210">
        <f t="shared" si="82"/>
        <v>0.18009478672985782</v>
      </c>
      <c r="AH210">
        <f t="shared" si="83"/>
        <v>0.19414893617021275</v>
      </c>
      <c r="AI210">
        <f t="shared" si="84"/>
        <v>0.69194312796208535</v>
      </c>
      <c r="AJ210">
        <f t="shared" si="85"/>
        <v>0.67819148936170215</v>
      </c>
      <c r="AK210">
        <f t="shared" si="86"/>
        <v>0.2014218009478673</v>
      </c>
      <c r="AL210">
        <f t="shared" si="87"/>
        <v>0.3271276595744681</v>
      </c>
      <c r="AM210">
        <f t="shared" si="88"/>
        <v>0.33649289099526064</v>
      </c>
      <c r="AN210">
        <f t="shared" si="89"/>
        <v>0.42553191489361702</v>
      </c>
      <c r="AO210">
        <f t="shared" si="90"/>
        <v>0.29857819905213268</v>
      </c>
      <c r="AP210">
        <f t="shared" si="91"/>
        <v>0.30053191489361702</v>
      </c>
      <c r="AQ210">
        <f t="shared" si="92"/>
        <v>0.54028436018957349</v>
      </c>
      <c r="AR210">
        <f t="shared" si="93"/>
        <v>0.51063829787234039</v>
      </c>
      <c r="AS210" s="12">
        <f t="shared" si="94"/>
        <v>2.5287716793901465E-6</v>
      </c>
      <c r="AT210">
        <f t="shared" si="95"/>
        <v>5.4080732018578398E-6</v>
      </c>
    </row>
    <row r="211" spans="1:46" x14ac:dyDescent="0.2">
      <c r="A211" t="s">
        <v>15</v>
      </c>
      <c r="B211">
        <v>1</v>
      </c>
      <c r="C211">
        <v>0</v>
      </c>
      <c r="D211">
        <v>1</v>
      </c>
      <c r="E211">
        <v>0</v>
      </c>
      <c r="F211">
        <v>1</v>
      </c>
      <c r="G211">
        <v>4</v>
      </c>
      <c r="H211">
        <v>1</v>
      </c>
      <c r="I211">
        <v>0</v>
      </c>
      <c r="J211">
        <v>0</v>
      </c>
      <c r="K211">
        <v>0</v>
      </c>
      <c r="L211">
        <v>2</v>
      </c>
      <c r="W211">
        <f t="shared" si="72"/>
        <v>0.4099526066350711</v>
      </c>
      <c r="X211">
        <f t="shared" si="73"/>
        <v>0.5186170212765957</v>
      </c>
      <c r="Y211">
        <f t="shared" si="74"/>
        <v>0.47867298578199052</v>
      </c>
      <c r="Z211">
        <f t="shared" si="75"/>
        <v>0.50797872340425532</v>
      </c>
      <c r="AA211">
        <f t="shared" si="76"/>
        <v>0.53554502369668244</v>
      </c>
      <c r="AB211">
        <f t="shared" si="77"/>
        <v>0.56382978723404253</v>
      </c>
      <c r="AC211">
        <f t="shared" si="78"/>
        <v>0.27251184834123221</v>
      </c>
      <c r="AD211">
        <f t="shared" si="79"/>
        <v>0.30319148936170215</v>
      </c>
      <c r="AE211">
        <f t="shared" si="80"/>
        <v>0.16113744075829384</v>
      </c>
      <c r="AF211">
        <f t="shared" si="81"/>
        <v>0.21010638297872342</v>
      </c>
      <c r="AG211">
        <f t="shared" si="82"/>
        <v>0.27014218009478674</v>
      </c>
      <c r="AH211">
        <f t="shared" si="83"/>
        <v>0.2473404255319149</v>
      </c>
      <c r="AI211">
        <f t="shared" si="84"/>
        <v>0.69194312796208535</v>
      </c>
      <c r="AJ211">
        <f t="shared" si="85"/>
        <v>0.67819148936170215</v>
      </c>
      <c r="AK211">
        <f t="shared" si="86"/>
        <v>0.2014218009478673</v>
      </c>
      <c r="AL211">
        <f t="shared" si="87"/>
        <v>0.3271276595744681</v>
      </c>
      <c r="AM211">
        <f t="shared" si="88"/>
        <v>0.33649289099526064</v>
      </c>
      <c r="AN211">
        <f t="shared" si="89"/>
        <v>0.42553191489361702</v>
      </c>
      <c r="AO211">
        <f t="shared" si="90"/>
        <v>0.29857819905213268</v>
      </c>
      <c r="AP211">
        <f t="shared" si="91"/>
        <v>0.30053191489361702</v>
      </c>
      <c r="AQ211">
        <f t="shared" si="92"/>
        <v>0.31753554502369669</v>
      </c>
      <c r="AR211">
        <f t="shared" si="93"/>
        <v>0.4228723404255319</v>
      </c>
      <c r="AS211" s="12">
        <f t="shared" si="94"/>
        <v>2.9311461074322446E-6</v>
      </c>
      <c r="AT211">
        <f t="shared" si="95"/>
        <v>1.3231179479266648E-5</v>
      </c>
    </row>
    <row r="212" spans="1:46" x14ac:dyDescent="0.2">
      <c r="A212" t="s">
        <v>15</v>
      </c>
      <c r="B212">
        <v>0</v>
      </c>
      <c r="C212">
        <v>1</v>
      </c>
      <c r="D212">
        <v>1</v>
      </c>
      <c r="E212">
        <v>0</v>
      </c>
      <c r="F212">
        <v>0</v>
      </c>
      <c r="G212">
        <v>1</v>
      </c>
      <c r="H212">
        <v>1</v>
      </c>
      <c r="I212">
        <v>4</v>
      </c>
      <c r="J212">
        <v>0</v>
      </c>
      <c r="K212">
        <v>2</v>
      </c>
      <c r="L212">
        <v>2</v>
      </c>
      <c r="W212">
        <f t="shared" si="72"/>
        <v>0.59004739336492895</v>
      </c>
      <c r="X212">
        <f t="shared" si="73"/>
        <v>0.48138297872340424</v>
      </c>
      <c r="Y212">
        <f t="shared" si="74"/>
        <v>0.52132701421800953</v>
      </c>
      <c r="Z212">
        <f t="shared" si="75"/>
        <v>0.49202127659574468</v>
      </c>
      <c r="AA212">
        <f t="shared" si="76"/>
        <v>0.53554502369668244</v>
      </c>
      <c r="AB212">
        <f t="shared" si="77"/>
        <v>0.56382978723404253</v>
      </c>
      <c r="AC212">
        <f t="shared" si="78"/>
        <v>0.27251184834123221</v>
      </c>
      <c r="AD212">
        <f t="shared" si="79"/>
        <v>0.30319148936170215</v>
      </c>
      <c r="AE212">
        <f t="shared" si="80"/>
        <v>0.25118483412322273</v>
      </c>
      <c r="AF212">
        <f t="shared" si="81"/>
        <v>0.35106382978723405</v>
      </c>
      <c r="AG212">
        <f t="shared" si="82"/>
        <v>0.17535545023696683</v>
      </c>
      <c r="AH212">
        <f t="shared" si="83"/>
        <v>0.14361702127659576</v>
      </c>
      <c r="AI212">
        <f t="shared" si="84"/>
        <v>0.69194312796208535</v>
      </c>
      <c r="AJ212">
        <f t="shared" si="85"/>
        <v>0.67819148936170215</v>
      </c>
      <c r="AK212">
        <f t="shared" si="86"/>
        <v>6.398104265402843E-2</v>
      </c>
      <c r="AL212">
        <f t="shared" si="87"/>
        <v>3.9893617021276598E-2</v>
      </c>
      <c r="AM212">
        <f t="shared" si="88"/>
        <v>0.33649289099526064</v>
      </c>
      <c r="AN212">
        <f t="shared" si="89"/>
        <v>0.42553191489361702</v>
      </c>
      <c r="AO212">
        <f t="shared" si="90"/>
        <v>0.14691943127962084</v>
      </c>
      <c r="AP212">
        <f t="shared" si="91"/>
        <v>0.23936170212765959</v>
      </c>
      <c r="AQ212">
        <f t="shared" si="92"/>
        <v>0.31753554502369669</v>
      </c>
      <c r="AR212">
        <f t="shared" si="93"/>
        <v>0.4228723404255319</v>
      </c>
      <c r="AS212" s="12">
        <f t="shared" si="94"/>
        <v>7.2669442123398729E-7</v>
      </c>
      <c r="AT212">
        <f t="shared" si="95"/>
        <v>1.1209564752700745E-6</v>
      </c>
    </row>
    <row r="213" spans="1:46" x14ac:dyDescent="0.2">
      <c r="A213" t="s">
        <v>18</v>
      </c>
      <c r="B213">
        <v>1</v>
      </c>
      <c r="C213">
        <v>0</v>
      </c>
      <c r="D213">
        <v>0</v>
      </c>
      <c r="E213">
        <v>2</v>
      </c>
      <c r="F213">
        <v>3</v>
      </c>
      <c r="G213">
        <v>0</v>
      </c>
      <c r="H213">
        <v>1</v>
      </c>
      <c r="I213">
        <v>0</v>
      </c>
      <c r="J213">
        <v>0</v>
      </c>
      <c r="K213">
        <v>0</v>
      </c>
      <c r="L213">
        <v>0</v>
      </c>
      <c r="W213">
        <f t="shared" si="72"/>
        <v>0.4099526066350711</v>
      </c>
      <c r="X213">
        <f t="shared" si="73"/>
        <v>0.5186170212765957</v>
      </c>
      <c r="Y213">
        <f t="shared" si="74"/>
        <v>0.47867298578199052</v>
      </c>
      <c r="Z213">
        <f t="shared" si="75"/>
        <v>0.50797872340425532</v>
      </c>
      <c r="AA213">
        <f t="shared" si="76"/>
        <v>0.45971563981042651</v>
      </c>
      <c r="AB213">
        <f t="shared" si="77"/>
        <v>0.42819148936170215</v>
      </c>
      <c r="AC213">
        <f t="shared" si="78"/>
        <v>0.20616113744075829</v>
      </c>
      <c r="AD213">
        <f t="shared" si="79"/>
        <v>0.21010638297872342</v>
      </c>
      <c r="AE213">
        <f t="shared" si="80"/>
        <v>0.28672985781990523</v>
      </c>
      <c r="AF213">
        <f t="shared" si="81"/>
        <v>0.23404255319148937</v>
      </c>
      <c r="AG213">
        <f t="shared" si="82"/>
        <v>0.18009478672985782</v>
      </c>
      <c r="AH213">
        <f t="shared" si="83"/>
        <v>0.19414893617021275</v>
      </c>
      <c r="AI213">
        <f t="shared" si="84"/>
        <v>0.69194312796208535</v>
      </c>
      <c r="AJ213">
        <f t="shared" si="85"/>
        <v>0.67819148936170215</v>
      </c>
      <c r="AK213">
        <f t="shared" si="86"/>
        <v>0.2014218009478673</v>
      </c>
      <c r="AL213">
        <f t="shared" si="87"/>
        <v>0.3271276595744681</v>
      </c>
      <c r="AM213">
        <f t="shared" si="88"/>
        <v>0.33649289099526064</v>
      </c>
      <c r="AN213">
        <f t="shared" si="89"/>
        <v>0.42553191489361702</v>
      </c>
      <c r="AO213">
        <f t="shared" si="90"/>
        <v>0.29857819905213268</v>
      </c>
      <c r="AP213">
        <f t="shared" si="91"/>
        <v>0.30053191489361702</v>
      </c>
      <c r="AQ213">
        <f t="shared" si="92"/>
        <v>0.54028436018957349</v>
      </c>
      <c r="AR213">
        <f t="shared" si="93"/>
        <v>0.51063829787234039</v>
      </c>
      <c r="AS213" s="12">
        <f t="shared" si="94"/>
        <v>3.8420889684677822E-6</v>
      </c>
      <c r="AT213">
        <f t="shared" si="95"/>
        <v>7.3520831896044615E-6</v>
      </c>
    </row>
    <row r="214" spans="1:46" x14ac:dyDescent="0.2">
      <c r="A214" t="s">
        <v>15</v>
      </c>
      <c r="B214">
        <v>0</v>
      </c>
      <c r="C214">
        <v>0</v>
      </c>
      <c r="D214">
        <v>0</v>
      </c>
      <c r="E214">
        <v>1</v>
      </c>
      <c r="F214">
        <v>0</v>
      </c>
      <c r="G214">
        <v>4</v>
      </c>
      <c r="H214">
        <v>1</v>
      </c>
      <c r="I214">
        <v>1</v>
      </c>
      <c r="J214">
        <v>1</v>
      </c>
      <c r="K214">
        <v>0</v>
      </c>
      <c r="L214">
        <v>2</v>
      </c>
      <c r="W214">
        <f t="shared" si="72"/>
        <v>0.59004739336492895</v>
      </c>
      <c r="X214">
        <f t="shared" si="73"/>
        <v>0.48138297872340424</v>
      </c>
      <c r="Y214">
        <f t="shared" si="74"/>
        <v>0.47867298578199052</v>
      </c>
      <c r="Z214">
        <f t="shared" si="75"/>
        <v>0.50797872340425532</v>
      </c>
      <c r="AA214">
        <f t="shared" si="76"/>
        <v>0.45971563981042651</v>
      </c>
      <c r="AB214">
        <f t="shared" si="77"/>
        <v>0.42819148936170215</v>
      </c>
      <c r="AC214">
        <f t="shared" si="78"/>
        <v>0.15402843601895735</v>
      </c>
      <c r="AD214">
        <f t="shared" si="79"/>
        <v>0.19148936170212766</v>
      </c>
      <c r="AE214">
        <f t="shared" si="80"/>
        <v>0.25118483412322273</v>
      </c>
      <c r="AF214">
        <f t="shared" si="81"/>
        <v>0.35106382978723405</v>
      </c>
      <c r="AG214">
        <f t="shared" si="82"/>
        <v>0.27014218009478674</v>
      </c>
      <c r="AH214">
        <f t="shared" si="83"/>
        <v>0.2473404255319149</v>
      </c>
      <c r="AI214">
        <f t="shared" si="84"/>
        <v>0.69194312796208535</v>
      </c>
      <c r="AJ214">
        <f t="shared" si="85"/>
        <v>0.67819148936170215</v>
      </c>
      <c r="AK214">
        <f t="shared" si="86"/>
        <v>0.21800947867298578</v>
      </c>
      <c r="AL214">
        <f t="shared" si="87"/>
        <v>0.31914893617021278</v>
      </c>
      <c r="AM214">
        <f t="shared" si="88"/>
        <v>0.17772511848341233</v>
      </c>
      <c r="AN214">
        <f t="shared" si="89"/>
        <v>0.15957446808510639</v>
      </c>
      <c r="AO214">
        <f t="shared" si="90"/>
        <v>0.29857819905213268</v>
      </c>
      <c r="AP214">
        <f t="shared" si="91"/>
        <v>0.30053191489361702</v>
      </c>
      <c r="AQ214">
        <f t="shared" si="92"/>
        <v>0.31753554502369669</v>
      </c>
      <c r="AR214">
        <f t="shared" si="93"/>
        <v>0.4228723404255319</v>
      </c>
      <c r="AS214" s="12">
        <f t="shared" si="94"/>
        <v>1.8240565203589438E-6</v>
      </c>
      <c r="AT214">
        <f t="shared" si="95"/>
        <v>3.6009279069432376E-6</v>
      </c>
    </row>
    <row r="215" spans="1:46" x14ac:dyDescent="0.2">
      <c r="A215" t="s">
        <v>18</v>
      </c>
      <c r="B215">
        <v>0</v>
      </c>
      <c r="C215">
        <v>0</v>
      </c>
      <c r="D215">
        <v>0</v>
      </c>
      <c r="E215">
        <v>2</v>
      </c>
      <c r="F215">
        <v>3</v>
      </c>
      <c r="G215">
        <v>2</v>
      </c>
      <c r="H215">
        <v>1</v>
      </c>
      <c r="I215">
        <v>0</v>
      </c>
      <c r="J215">
        <v>1</v>
      </c>
      <c r="K215">
        <v>0</v>
      </c>
      <c r="L215">
        <v>0</v>
      </c>
      <c r="W215">
        <f t="shared" si="72"/>
        <v>0.59004739336492895</v>
      </c>
      <c r="X215">
        <f t="shared" si="73"/>
        <v>0.48138297872340424</v>
      </c>
      <c r="Y215">
        <f t="shared" si="74"/>
        <v>0.47867298578199052</v>
      </c>
      <c r="Z215">
        <f t="shared" si="75"/>
        <v>0.50797872340425532</v>
      </c>
      <c r="AA215">
        <f t="shared" si="76"/>
        <v>0.45971563981042651</v>
      </c>
      <c r="AB215">
        <f t="shared" si="77"/>
        <v>0.42819148936170215</v>
      </c>
      <c r="AC215">
        <f t="shared" si="78"/>
        <v>0.20616113744075829</v>
      </c>
      <c r="AD215">
        <f t="shared" si="79"/>
        <v>0.21010638297872342</v>
      </c>
      <c r="AE215">
        <f t="shared" si="80"/>
        <v>0.28672985781990523</v>
      </c>
      <c r="AF215">
        <f t="shared" si="81"/>
        <v>0.23404255319148937</v>
      </c>
      <c r="AG215">
        <f t="shared" si="82"/>
        <v>0.13033175355450238</v>
      </c>
      <c r="AH215">
        <f t="shared" si="83"/>
        <v>0.10638297872340426</v>
      </c>
      <c r="AI215">
        <f t="shared" si="84"/>
        <v>0.69194312796208535</v>
      </c>
      <c r="AJ215">
        <f t="shared" si="85"/>
        <v>0.67819148936170215</v>
      </c>
      <c r="AK215">
        <f t="shared" si="86"/>
        <v>0.2014218009478673</v>
      </c>
      <c r="AL215">
        <f t="shared" si="87"/>
        <v>0.3271276595744681</v>
      </c>
      <c r="AM215">
        <f t="shared" si="88"/>
        <v>0.17772511848341233</v>
      </c>
      <c r="AN215">
        <f t="shared" si="89"/>
        <v>0.15957446808510639</v>
      </c>
      <c r="AO215">
        <f t="shared" si="90"/>
        <v>0.29857819905213268</v>
      </c>
      <c r="AP215">
        <f t="shared" si="91"/>
        <v>0.30053191489361702</v>
      </c>
      <c r="AQ215">
        <f t="shared" si="92"/>
        <v>0.54028436018957349</v>
      </c>
      <c r="AR215">
        <f t="shared" si="93"/>
        <v>0.51063829787234039</v>
      </c>
      <c r="AS215" s="12">
        <f t="shared" si="94"/>
        <v>2.1136967394695441E-6</v>
      </c>
      <c r="AT215">
        <f t="shared" si="95"/>
        <v>1.4022413670373102E-6</v>
      </c>
    </row>
    <row r="216" spans="1:46" x14ac:dyDescent="0.2">
      <c r="A216" t="s">
        <v>15</v>
      </c>
      <c r="B216">
        <v>0</v>
      </c>
      <c r="C216">
        <v>1</v>
      </c>
      <c r="D216">
        <v>0</v>
      </c>
      <c r="E216">
        <v>0</v>
      </c>
      <c r="F216">
        <v>1</v>
      </c>
      <c r="G216">
        <v>0</v>
      </c>
      <c r="H216">
        <v>1</v>
      </c>
      <c r="I216">
        <v>0</v>
      </c>
      <c r="J216">
        <v>0</v>
      </c>
      <c r="K216">
        <v>0</v>
      </c>
      <c r="L216">
        <v>2</v>
      </c>
      <c r="W216">
        <f t="shared" si="72"/>
        <v>0.59004739336492895</v>
      </c>
      <c r="X216">
        <f t="shared" si="73"/>
        <v>0.48138297872340424</v>
      </c>
      <c r="Y216">
        <f t="shared" si="74"/>
        <v>0.52132701421800953</v>
      </c>
      <c r="Z216">
        <f t="shared" si="75"/>
        <v>0.49202127659574468</v>
      </c>
      <c r="AA216">
        <f t="shared" si="76"/>
        <v>0.45971563981042651</v>
      </c>
      <c r="AB216">
        <f t="shared" si="77"/>
        <v>0.42819148936170215</v>
      </c>
      <c r="AC216">
        <f t="shared" si="78"/>
        <v>0.27251184834123221</v>
      </c>
      <c r="AD216">
        <f t="shared" si="79"/>
        <v>0.30319148936170215</v>
      </c>
      <c r="AE216">
        <f t="shared" si="80"/>
        <v>0.16113744075829384</v>
      </c>
      <c r="AF216">
        <f t="shared" si="81"/>
        <v>0.21010638297872342</v>
      </c>
      <c r="AG216">
        <f t="shared" si="82"/>
        <v>0.18009478672985782</v>
      </c>
      <c r="AH216">
        <f t="shared" si="83"/>
        <v>0.19414893617021275</v>
      </c>
      <c r="AI216">
        <f t="shared" si="84"/>
        <v>0.69194312796208535</v>
      </c>
      <c r="AJ216">
        <f t="shared" si="85"/>
        <v>0.67819148936170215</v>
      </c>
      <c r="AK216">
        <f t="shared" si="86"/>
        <v>0.2014218009478673</v>
      </c>
      <c r="AL216">
        <f t="shared" si="87"/>
        <v>0.3271276595744681</v>
      </c>
      <c r="AM216">
        <f t="shared" si="88"/>
        <v>0.33649289099526064</v>
      </c>
      <c r="AN216">
        <f t="shared" si="89"/>
        <v>0.42553191489361702</v>
      </c>
      <c r="AO216">
        <f t="shared" si="90"/>
        <v>0.29857819905213268</v>
      </c>
      <c r="AP216">
        <f t="shared" si="91"/>
        <v>0.30053191489361702</v>
      </c>
      <c r="AQ216">
        <f t="shared" si="92"/>
        <v>0.31753554502369669</v>
      </c>
      <c r="AR216">
        <f t="shared" si="93"/>
        <v>0.4228723404255319</v>
      </c>
      <c r="AS216" s="12">
        <f t="shared" si="94"/>
        <v>2.6294447759380666E-6</v>
      </c>
      <c r="AT216">
        <f t="shared" si="95"/>
        <v>7.0910543154568321E-6</v>
      </c>
    </row>
    <row r="217" spans="1:46" x14ac:dyDescent="0.2">
      <c r="A217" t="s">
        <v>18</v>
      </c>
      <c r="B217">
        <v>1</v>
      </c>
      <c r="C217">
        <v>0</v>
      </c>
      <c r="D217">
        <v>0</v>
      </c>
      <c r="E217">
        <v>2</v>
      </c>
      <c r="F217">
        <v>3</v>
      </c>
      <c r="G217">
        <v>0</v>
      </c>
      <c r="H217">
        <v>1</v>
      </c>
      <c r="I217">
        <v>2</v>
      </c>
      <c r="J217">
        <v>0</v>
      </c>
      <c r="K217">
        <v>0</v>
      </c>
      <c r="L217">
        <v>0</v>
      </c>
      <c r="W217">
        <f t="shared" si="72"/>
        <v>0.4099526066350711</v>
      </c>
      <c r="X217">
        <f t="shared" si="73"/>
        <v>0.5186170212765957</v>
      </c>
      <c r="Y217">
        <f t="shared" si="74"/>
        <v>0.47867298578199052</v>
      </c>
      <c r="Z217">
        <f t="shared" si="75"/>
        <v>0.50797872340425532</v>
      </c>
      <c r="AA217">
        <f t="shared" si="76"/>
        <v>0.45971563981042651</v>
      </c>
      <c r="AB217">
        <f t="shared" si="77"/>
        <v>0.42819148936170215</v>
      </c>
      <c r="AC217">
        <f t="shared" si="78"/>
        <v>0.20616113744075829</v>
      </c>
      <c r="AD217">
        <f t="shared" si="79"/>
        <v>0.21010638297872342</v>
      </c>
      <c r="AE217">
        <f t="shared" si="80"/>
        <v>0.28672985781990523</v>
      </c>
      <c r="AF217">
        <f t="shared" si="81"/>
        <v>0.23404255319148937</v>
      </c>
      <c r="AG217">
        <f t="shared" si="82"/>
        <v>0.18009478672985782</v>
      </c>
      <c r="AH217">
        <f t="shared" si="83"/>
        <v>0.19414893617021275</v>
      </c>
      <c r="AI217">
        <f t="shared" si="84"/>
        <v>0.69194312796208535</v>
      </c>
      <c r="AJ217">
        <f t="shared" si="85"/>
        <v>0.67819148936170215</v>
      </c>
      <c r="AK217">
        <f t="shared" si="86"/>
        <v>0.41943127962085308</v>
      </c>
      <c r="AL217">
        <f t="shared" si="87"/>
        <v>0.25797872340425532</v>
      </c>
      <c r="AM217">
        <f t="shared" si="88"/>
        <v>0.33649289099526064</v>
      </c>
      <c r="AN217">
        <f t="shared" si="89"/>
        <v>0.42553191489361702</v>
      </c>
      <c r="AO217">
        <f t="shared" si="90"/>
        <v>0.29857819905213268</v>
      </c>
      <c r="AP217">
        <f t="shared" si="91"/>
        <v>0.30053191489361702</v>
      </c>
      <c r="AQ217">
        <f t="shared" si="92"/>
        <v>0.54028436018957349</v>
      </c>
      <c r="AR217">
        <f t="shared" si="93"/>
        <v>0.51063829787234039</v>
      </c>
      <c r="AS217" s="12">
        <f t="shared" si="94"/>
        <v>8.000585263750559E-6</v>
      </c>
      <c r="AT217">
        <f t="shared" si="95"/>
        <v>5.7979843039970126E-6</v>
      </c>
    </row>
    <row r="218" spans="1:46" x14ac:dyDescent="0.2">
      <c r="A218" t="s">
        <v>18</v>
      </c>
      <c r="B218">
        <v>1</v>
      </c>
      <c r="C218">
        <v>0</v>
      </c>
      <c r="D218">
        <v>0</v>
      </c>
      <c r="E218">
        <v>5</v>
      </c>
      <c r="F218">
        <v>2</v>
      </c>
      <c r="G218">
        <v>2</v>
      </c>
      <c r="H218">
        <v>1</v>
      </c>
      <c r="I218">
        <v>2</v>
      </c>
      <c r="J218">
        <v>0</v>
      </c>
      <c r="K218">
        <v>0</v>
      </c>
      <c r="L218">
        <v>2</v>
      </c>
      <c r="W218">
        <f t="shared" si="72"/>
        <v>0.4099526066350711</v>
      </c>
      <c r="X218">
        <f t="shared" si="73"/>
        <v>0.5186170212765957</v>
      </c>
      <c r="Y218">
        <f t="shared" si="74"/>
        <v>0.47867298578199052</v>
      </c>
      <c r="Z218">
        <f t="shared" si="75"/>
        <v>0.50797872340425532</v>
      </c>
      <c r="AA218">
        <f t="shared" si="76"/>
        <v>0.45971563981042651</v>
      </c>
      <c r="AB218">
        <f t="shared" si="77"/>
        <v>0.42819148936170215</v>
      </c>
      <c r="AC218">
        <f t="shared" si="78"/>
        <v>0.11848341232227488</v>
      </c>
      <c r="AD218">
        <f t="shared" si="79"/>
        <v>3.4574468085106384E-2</v>
      </c>
      <c r="AE218">
        <f t="shared" si="80"/>
        <v>0.1895734597156398</v>
      </c>
      <c r="AF218">
        <f t="shared" si="81"/>
        <v>0.16755319148936171</v>
      </c>
      <c r="AG218">
        <f t="shared" si="82"/>
        <v>0.13033175355450238</v>
      </c>
      <c r="AH218">
        <f t="shared" si="83"/>
        <v>0.10638297872340426</v>
      </c>
      <c r="AI218">
        <f t="shared" si="84"/>
        <v>0.69194312796208535</v>
      </c>
      <c r="AJ218">
        <f t="shared" si="85"/>
        <v>0.67819148936170215</v>
      </c>
      <c r="AK218">
        <f t="shared" si="86"/>
        <v>0.41943127962085308</v>
      </c>
      <c r="AL218">
        <f t="shared" si="87"/>
        <v>0.25797872340425532</v>
      </c>
      <c r="AM218">
        <f t="shared" si="88"/>
        <v>0.33649289099526064</v>
      </c>
      <c r="AN218">
        <f t="shared" si="89"/>
        <v>0.42553191489361702</v>
      </c>
      <c r="AO218">
        <f t="shared" si="90"/>
        <v>0.29857819905213268</v>
      </c>
      <c r="AP218">
        <f t="shared" si="91"/>
        <v>0.30053191489361702</v>
      </c>
      <c r="AQ218">
        <f t="shared" si="92"/>
        <v>0.31753554502369669</v>
      </c>
      <c r="AR218">
        <f t="shared" si="93"/>
        <v>0.4228723404255319</v>
      </c>
      <c r="AS218" s="12">
        <f t="shared" si="94"/>
        <v>1.2929930035653296E-6</v>
      </c>
      <c r="AT218">
        <f t="shared" si="95"/>
        <v>3.0994469006110194E-7</v>
      </c>
    </row>
    <row r="219" spans="1:46" x14ac:dyDescent="0.2">
      <c r="A219" t="s">
        <v>15</v>
      </c>
      <c r="B219">
        <v>1</v>
      </c>
      <c r="C219">
        <v>1</v>
      </c>
      <c r="D219">
        <v>1</v>
      </c>
      <c r="E219">
        <v>5</v>
      </c>
      <c r="F219">
        <v>0</v>
      </c>
      <c r="G219">
        <v>3</v>
      </c>
      <c r="H219">
        <v>1</v>
      </c>
      <c r="I219">
        <v>1</v>
      </c>
      <c r="J219">
        <v>3</v>
      </c>
      <c r="K219">
        <v>2</v>
      </c>
      <c r="L219">
        <v>0</v>
      </c>
      <c r="W219">
        <f t="shared" si="72"/>
        <v>0.4099526066350711</v>
      </c>
      <c r="X219">
        <f t="shared" si="73"/>
        <v>0.5186170212765957</v>
      </c>
      <c r="Y219">
        <f t="shared" si="74"/>
        <v>0.52132701421800953</v>
      </c>
      <c r="Z219">
        <f t="shared" si="75"/>
        <v>0.49202127659574468</v>
      </c>
      <c r="AA219">
        <f t="shared" si="76"/>
        <v>0.53554502369668244</v>
      </c>
      <c r="AB219">
        <f t="shared" si="77"/>
        <v>0.56382978723404253</v>
      </c>
      <c r="AC219">
        <f t="shared" si="78"/>
        <v>0.11848341232227488</v>
      </c>
      <c r="AD219">
        <f t="shared" si="79"/>
        <v>3.4574468085106384E-2</v>
      </c>
      <c r="AE219">
        <f t="shared" si="80"/>
        <v>0.25118483412322273</v>
      </c>
      <c r="AF219">
        <f t="shared" si="81"/>
        <v>0.35106382978723405</v>
      </c>
      <c r="AG219">
        <f t="shared" si="82"/>
        <v>0.24407582938388625</v>
      </c>
      <c r="AH219">
        <f t="shared" si="83"/>
        <v>0.30851063829787234</v>
      </c>
      <c r="AI219">
        <f t="shared" si="84"/>
        <v>0.69194312796208535</v>
      </c>
      <c r="AJ219">
        <f t="shared" si="85"/>
        <v>0.67819148936170215</v>
      </c>
      <c r="AK219">
        <f t="shared" si="86"/>
        <v>0.21800947867298578</v>
      </c>
      <c r="AL219">
        <f t="shared" si="87"/>
        <v>0.31914893617021278</v>
      </c>
      <c r="AM219">
        <f t="shared" si="88"/>
        <v>0.22748815165876776</v>
      </c>
      <c r="AN219">
        <f t="shared" si="89"/>
        <v>0.1702127659574468</v>
      </c>
      <c r="AO219">
        <f t="shared" si="90"/>
        <v>0.14691943127962084</v>
      </c>
      <c r="AP219">
        <f t="shared" si="91"/>
        <v>0.23936170212765959</v>
      </c>
      <c r="AQ219">
        <f t="shared" si="92"/>
        <v>0.54028436018957349</v>
      </c>
      <c r="AR219">
        <f t="shared" si="93"/>
        <v>0.51063829787234039</v>
      </c>
      <c r="AS219" s="12">
        <f t="shared" si="94"/>
        <v>1.1976040379273839E-6</v>
      </c>
      <c r="AT219">
        <f t="shared" si="95"/>
        <v>1.143145733039544E-6</v>
      </c>
    </row>
    <row r="220" spans="1:46" x14ac:dyDescent="0.2">
      <c r="A220" t="s">
        <v>18</v>
      </c>
      <c r="B220">
        <v>0</v>
      </c>
      <c r="C220">
        <v>1</v>
      </c>
      <c r="D220">
        <v>1</v>
      </c>
      <c r="E220">
        <v>5</v>
      </c>
      <c r="F220">
        <v>3</v>
      </c>
      <c r="G220">
        <v>4</v>
      </c>
      <c r="H220">
        <v>1</v>
      </c>
      <c r="I220">
        <v>3</v>
      </c>
      <c r="J220">
        <v>3</v>
      </c>
      <c r="K220">
        <v>2</v>
      </c>
      <c r="L220">
        <v>0</v>
      </c>
      <c r="W220">
        <f t="shared" si="72"/>
        <v>0.59004739336492895</v>
      </c>
      <c r="X220">
        <f t="shared" si="73"/>
        <v>0.48138297872340424</v>
      </c>
      <c r="Y220">
        <f t="shared" si="74"/>
        <v>0.52132701421800953</v>
      </c>
      <c r="Z220">
        <f t="shared" si="75"/>
        <v>0.49202127659574468</v>
      </c>
      <c r="AA220">
        <f t="shared" si="76"/>
        <v>0.53554502369668244</v>
      </c>
      <c r="AB220">
        <f t="shared" si="77"/>
        <v>0.56382978723404253</v>
      </c>
      <c r="AC220">
        <f t="shared" si="78"/>
        <v>0.11848341232227488</v>
      </c>
      <c r="AD220">
        <f t="shared" si="79"/>
        <v>3.4574468085106384E-2</v>
      </c>
      <c r="AE220">
        <f t="shared" si="80"/>
        <v>0.28672985781990523</v>
      </c>
      <c r="AF220">
        <f t="shared" si="81"/>
        <v>0.23404255319148937</v>
      </c>
      <c r="AG220">
        <f t="shared" si="82"/>
        <v>0.27014218009478674</v>
      </c>
      <c r="AH220">
        <f t="shared" si="83"/>
        <v>0.2473404255319149</v>
      </c>
      <c r="AI220">
        <f t="shared" si="84"/>
        <v>0.69194312796208535</v>
      </c>
      <c r="AJ220">
        <f t="shared" si="85"/>
        <v>0.67819148936170215</v>
      </c>
      <c r="AK220">
        <f t="shared" si="86"/>
        <v>9.7156398104265407E-2</v>
      </c>
      <c r="AL220">
        <f t="shared" si="87"/>
        <v>5.5851063829787231E-2</v>
      </c>
      <c r="AM220">
        <f t="shared" si="88"/>
        <v>0.22748815165876776</v>
      </c>
      <c r="AN220">
        <f t="shared" si="89"/>
        <v>0.1702127659574468</v>
      </c>
      <c r="AO220">
        <f t="shared" si="90"/>
        <v>0.14691943127962084</v>
      </c>
      <c r="AP220">
        <f t="shared" si="91"/>
        <v>0.23936170212765959</v>
      </c>
      <c r="AQ220">
        <f t="shared" si="92"/>
        <v>0.54028436018957349</v>
      </c>
      <c r="AR220">
        <f t="shared" si="93"/>
        <v>0.51063829787234039</v>
      </c>
      <c r="AS220" s="12">
        <f t="shared" si="94"/>
        <v>9.7053154704733945E-7</v>
      </c>
      <c r="AT220">
        <f t="shared" si="95"/>
        <v>9.9246982662674972E-8</v>
      </c>
    </row>
    <row r="221" spans="1:46" x14ac:dyDescent="0.2">
      <c r="A221" t="s">
        <v>15</v>
      </c>
      <c r="B221">
        <v>1</v>
      </c>
      <c r="C221">
        <v>0</v>
      </c>
      <c r="D221">
        <v>1</v>
      </c>
      <c r="E221">
        <v>0</v>
      </c>
      <c r="F221">
        <v>1</v>
      </c>
      <c r="G221">
        <v>4</v>
      </c>
      <c r="H221">
        <v>0</v>
      </c>
      <c r="I221">
        <v>0</v>
      </c>
      <c r="J221">
        <v>0</v>
      </c>
      <c r="K221">
        <v>0</v>
      </c>
      <c r="L221">
        <v>2</v>
      </c>
      <c r="W221">
        <f t="shared" si="72"/>
        <v>0.4099526066350711</v>
      </c>
      <c r="X221">
        <f t="shared" si="73"/>
        <v>0.5186170212765957</v>
      </c>
      <c r="Y221">
        <f t="shared" si="74"/>
        <v>0.47867298578199052</v>
      </c>
      <c r="Z221">
        <f t="shared" si="75"/>
        <v>0.50797872340425532</v>
      </c>
      <c r="AA221">
        <f t="shared" si="76"/>
        <v>0.53554502369668244</v>
      </c>
      <c r="AB221">
        <f t="shared" si="77"/>
        <v>0.56382978723404253</v>
      </c>
      <c r="AC221">
        <f t="shared" si="78"/>
        <v>0.27251184834123221</v>
      </c>
      <c r="AD221">
        <f t="shared" si="79"/>
        <v>0.30319148936170215</v>
      </c>
      <c r="AE221">
        <f t="shared" si="80"/>
        <v>0.16113744075829384</v>
      </c>
      <c r="AF221">
        <f t="shared" si="81"/>
        <v>0.21010638297872342</v>
      </c>
      <c r="AG221">
        <f t="shared" si="82"/>
        <v>0.27014218009478674</v>
      </c>
      <c r="AH221">
        <f t="shared" si="83"/>
        <v>0.2473404255319149</v>
      </c>
      <c r="AI221">
        <f t="shared" si="84"/>
        <v>0.30805687203791471</v>
      </c>
      <c r="AJ221">
        <f t="shared" si="85"/>
        <v>0.32180851063829785</v>
      </c>
      <c r="AK221">
        <f t="shared" si="86"/>
        <v>0.2014218009478673</v>
      </c>
      <c r="AL221">
        <f t="shared" si="87"/>
        <v>0.3271276595744681</v>
      </c>
      <c r="AM221">
        <f t="shared" si="88"/>
        <v>0.33649289099526064</v>
      </c>
      <c r="AN221">
        <f t="shared" si="89"/>
        <v>0.42553191489361702</v>
      </c>
      <c r="AO221">
        <f t="shared" si="90"/>
        <v>0.29857819905213268</v>
      </c>
      <c r="AP221">
        <f t="shared" si="91"/>
        <v>0.30053191489361702</v>
      </c>
      <c r="AQ221">
        <f t="shared" si="92"/>
        <v>0.31753554502369669</v>
      </c>
      <c r="AR221">
        <f t="shared" si="93"/>
        <v>0.4228723404255319</v>
      </c>
      <c r="AS221" s="12">
        <f t="shared" si="94"/>
        <v>1.3049623081033963E-6</v>
      </c>
      <c r="AT221">
        <f t="shared" si="95"/>
        <v>6.2783243803579007E-6</v>
      </c>
    </row>
    <row r="222" spans="1:46" x14ac:dyDescent="0.2">
      <c r="A222" t="s">
        <v>15</v>
      </c>
      <c r="B222">
        <v>1</v>
      </c>
      <c r="C222">
        <v>0</v>
      </c>
      <c r="D222">
        <v>0</v>
      </c>
      <c r="E222">
        <v>2</v>
      </c>
      <c r="F222">
        <v>3</v>
      </c>
      <c r="G222">
        <v>2</v>
      </c>
      <c r="H222">
        <v>1</v>
      </c>
      <c r="I222">
        <v>0</v>
      </c>
      <c r="J222">
        <v>0</v>
      </c>
      <c r="K222">
        <v>0</v>
      </c>
      <c r="L222">
        <v>0</v>
      </c>
      <c r="W222">
        <f t="shared" si="72"/>
        <v>0.4099526066350711</v>
      </c>
      <c r="X222">
        <f t="shared" si="73"/>
        <v>0.5186170212765957</v>
      </c>
      <c r="Y222">
        <f t="shared" si="74"/>
        <v>0.47867298578199052</v>
      </c>
      <c r="Z222">
        <f t="shared" si="75"/>
        <v>0.50797872340425532</v>
      </c>
      <c r="AA222">
        <f t="shared" si="76"/>
        <v>0.45971563981042651</v>
      </c>
      <c r="AB222">
        <f t="shared" si="77"/>
        <v>0.42819148936170215</v>
      </c>
      <c r="AC222">
        <f t="shared" si="78"/>
        <v>0.20616113744075829</v>
      </c>
      <c r="AD222">
        <f t="shared" si="79"/>
        <v>0.21010638297872342</v>
      </c>
      <c r="AE222">
        <f t="shared" si="80"/>
        <v>0.28672985781990523</v>
      </c>
      <c r="AF222">
        <f t="shared" si="81"/>
        <v>0.23404255319148937</v>
      </c>
      <c r="AG222">
        <f t="shared" si="82"/>
        <v>0.13033175355450238</v>
      </c>
      <c r="AH222">
        <f t="shared" si="83"/>
        <v>0.10638297872340426</v>
      </c>
      <c r="AI222">
        <f t="shared" si="84"/>
        <v>0.69194312796208535</v>
      </c>
      <c r="AJ222">
        <f t="shared" si="85"/>
        <v>0.67819148936170215</v>
      </c>
      <c r="AK222">
        <f t="shared" si="86"/>
        <v>0.2014218009478673</v>
      </c>
      <c r="AL222">
        <f t="shared" si="87"/>
        <v>0.3271276595744681</v>
      </c>
      <c r="AM222">
        <f t="shared" si="88"/>
        <v>0.33649289099526064</v>
      </c>
      <c r="AN222">
        <f t="shared" si="89"/>
        <v>0.42553191489361702</v>
      </c>
      <c r="AO222">
        <f t="shared" si="90"/>
        <v>0.29857819905213268</v>
      </c>
      <c r="AP222">
        <f t="shared" si="91"/>
        <v>0.30053191489361702</v>
      </c>
      <c r="AQ222">
        <f t="shared" si="92"/>
        <v>0.54028436018957349</v>
      </c>
      <c r="AR222">
        <f t="shared" si="93"/>
        <v>0.51063829787234039</v>
      </c>
      <c r="AS222" s="12">
        <f t="shared" si="94"/>
        <v>2.7804591219174741E-6</v>
      </c>
      <c r="AT222">
        <f t="shared" si="95"/>
        <v>4.0285387340298407E-6</v>
      </c>
    </row>
    <row r="223" spans="1:46" x14ac:dyDescent="0.2">
      <c r="A223" t="s">
        <v>18</v>
      </c>
      <c r="B223">
        <v>1</v>
      </c>
      <c r="C223">
        <v>0</v>
      </c>
      <c r="D223">
        <v>0</v>
      </c>
      <c r="E223">
        <v>0</v>
      </c>
      <c r="F223">
        <v>2</v>
      </c>
      <c r="G223">
        <v>2</v>
      </c>
      <c r="H223">
        <v>0</v>
      </c>
      <c r="I223">
        <v>1</v>
      </c>
      <c r="J223">
        <v>1</v>
      </c>
      <c r="K223">
        <v>0</v>
      </c>
      <c r="L223">
        <v>2</v>
      </c>
      <c r="W223">
        <f t="shared" si="72"/>
        <v>0.4099526066350711</v>
      </c>
      <c r="X223">
        <f t="shared" si="73"/>
        <v>0.5186170212765957</v>
      </c>
      <c r="Y223">
        <f t="shared" si="74"/>
        <v>0.47867298578199052</v>
      </c>
      <c r="Z223">
        <f t="shared" si="75"/>
        <v>0.50797872340425532</v>
      </c>
      <c r="AA223">
        <f t="shared" si="76"/>
        <v>0.45971563981042651</v>
      </c>
      <c r="AB223">
        <f t="shared" si="77"/>
        <v>0.42819148936170215</v>
      </c>
      <c r="AC223">
        <f t="shared" si="78"/>
        <v>0.27251184834123221</v>
      </c>
      <c r="AD223">
        <f t="shared" si="79"/>
        <v>0.30319148936170215</v>
      </c>
      <c r="AE223">
        <f t="shared" si="80"/>
        <v>0.1895734597156398</v>
      </c>
      <c r="AF223">
        <f t="shared" si="81"/>
        <v>0.16755319148936171</v>
      </c>
      <c r="AG223">
        <f t="shared" si="82"/>
        <v>0.13033175355450238</v>
      </c>
      <c r="AH223">
        <f t="shared" si="83"/>
        <v>0.10638297872340426</v>
      </c>
      <c r="AI223">
        <f t="shared" si="84"/>
        <v>0.30805687203791471</v>
      </c>
      <c r="AJ223">
        <f t="shared" si="85"/>
        <v>0.32180851063829785</v>
      </c>
      <c r="AK223">
        <f t="shared" si="86"/>
        <v>0.21800947867298578</v>
      </c>
      <c r="AL223">
        <f t="shared" si="87"/>
        <v>0.31914893617021278</v>
      </c>
      <c r="AM223">
        <f t="shared" si="88"/>
        <v>0.17772511848341233</v>
      </c>
      <c r="AN223">
        <f t="shared" si="89"/>
        <v>0.15957446808510639</v>
      </c>
      <c r="AO223">
        <f t="shared" si="90"/>
        <v>0.29857819905213268</v>
      </c>
      <c r="AP223">
        <f t="shared" si="91"/>
        <v>0.30053191489361702</v>
      </c>
      <c r="AQ223">
        <f t="shared" si="92"/>
        <v>0.31753554502369669</v>
      </c>
      <c r="AR223">
        <f t="shared" si="93"/>
        <v>0.4228723404255319</v>
      </c>
      <c r="AS223" s="12">
        <f t="shared" si="94"/>
        <v>3.6347286294170525E-7</v>
      </c>
      <c r="AT223">
        <f t="shared" si="95"/>
        <v>5.9831744946160949E-7</v>
      </c>
    </row>
    <row r="224" spans="1:46" x14ac:dyDescent="0.2">
      <c r="A224" t="s">
        <v>18</v>
      </c>
      <c r="B224">
        <v>1</v>
      </c>
      <c r="C224">
        <v>0</v>
      </c>
      <c r="D224">
        <v>0</v>
      </c>
      <c r="E224">
        <v>0</v>
      </c>
      <c r="F224">
        <v>2</v>
      </c>
      <c r="G224">
        <v>2</v>
      </c>
      <c r="H224">
        <v>0</v>
      </c>
      <c r="I224">
        <v>1</v>
      </c>
      <c r="J224">
        <v>2</v>
      </c>
      <c r="K224">
        <v>0</v>
      </c>
      <c r="L224">
        <v>2</v>
      </c>
      <c r="W224">
        <f t="shared" si="72"/>
        <v>0.4099526066350711</v>
      </c>
      <c r="X224">
        <f t="shared" si="73"/>
        <v>0.5186170212765957</v>
      </c>
      <c r="Y224">
        <f t="shared" si="74"/>
        <v>0.47867298578199052</v>
      </c>
      <c r="Z224">
        <f t="shared" si="75"/>
        <v>0.50797872340425532</v>
      </c>
      <c r="AA224">
        <f t="shared" si="76"/>
        <v>0.45971563981042651</v>
      </c>
      <c r="AB224">
        <f t="shared" si="77"/>
        <v>0.42819148936170215</v>
      </c>
      <c r="AC224">
        <f t="shared" si="78"/>
        <v>0.27251184834123221</v>
      </c>
      <c r="AD224">
        <f t="shared" si="79"/>
        <v>0.30319148936170215</v>
      </c>
      <c r="AE224">
        <f t="shared" si="80"/>
        <v>0.1895734597156398</v>
      </c>
      <c r="AF224">
        <f t="shared" si="81"/>
        <v>0.16755319148936171</v>
      </c>
      <c r="AG224">
        <f t="shared" si="82"/>
        <v>0.13033175355450238</v>
      </c>
      <c r="AH224">
        <f t="shared" si="83"/>
        <v>0.10638297872340426</v>
      </c>
      <c r="AI224">
        <f t="shared" si="84"/>
        <v>0.30805687203791471</v>
      </c>
      <c r="AJ224">
        <f t="shared" si="85"/>
        <v>0.32180851063829785</v>
      </c>
      <c r="AK224">
        <f t="shared" si="86"/>
        <v>0.21800947867298578</v>
      </c>
      <c r="AL224">
        <f t="shared" si="87"/>
        <v>0.31914893617021278</v>
      </c>
      <c r="AM224">
        <f t="shared" si="88"/>
        <v>0.13033175355450238</v>
      </c>
      <c r="AN224">
        <f t="shared" si="89"/>
        <v>0.19680851063829788</v>
      </c>
      <c r="AO224">
        <f t="shared" si="90"/>
        <v>0.29857819905213268</v>
      </c>
      <c r="AP224">
        <f t="shared" si="91"/>
        <v>0.30053191489361702</v>
      </c>
      <c r="AQ224">
        <f t="shared" si="92"/>
        <v>0.31753554502369669</v>
      </c>
      <c r="AR224">
        <f t="shared" si="93"/>
        <v>0.4228723404255319</v>
      </c>
      <c r="AS224" s="12">
        <f t="shared" si="94"/>
        <v>2.6654676615725059E-7</v>
      </c>
      <c r="AT224">
        <f t="shared" si="95"/>
        <v>7.3792485433598505E-7</v>
      </c>
    </row>
    <row r="225" spans="1:46" x14ac:dyDescent="0.2">
      <c r="A225" t="s">
        <v>15</v>
      </c>
      <c r="B225">
        <v>0</v>
      </c>
      <c r="C225">
        <v>0</v>
      </c>
      <c r="D225">
        <v>0</v>
      </c>
      <c r="E225">
        <v>0</v>
      </c>
      <c r="F225">
        <v>0</v>
      </c>
      <c r="G225">
        <v>0</v>
      </c>
      <c r="H225">
        <v>0</v>
      </c>
      <c r="I225">
        <v>0</v>
      </c>
      <c r="J225">
        <v>0</v>
      </c>
      <c r="K225">
        <v>0</v>
      </c>
      <c r="L225">
        <v>2</v>
      </c>
      <c r="W225">
        <f t="shared" si="72"/>
        <v>0.59004739336492895</v>
      </c>
      <c r="X225">
        <f t="shared" si="73"/>
        <v>0.48138297872340424</v>
      </c>
      <c r="Y225">
        <f t="shared" si="74"/>
        <v>0.47867298578199052</v>
      </c>
      <c r="Z225">
        <f t="shared" si="75"/>
        <v>0.50797872340425532</v>
      </c>
      <c r="AA225">
        <f t="shared" si="76"/>
        <v>0.45971563981042651</v>
      </c>
      <c r="AB225">
        <f t="shared" si="77"/>
        <v>0.42819148936170215</v>
      </c>
      <c r="AC225">
        <f t="shared" si="78"/>
        <v>0.27251184834123221</v>
      </c>
      <c r="AD225">
        <f t="shared" si="79"/>
        <v>0.30319148936170215</v>
      </c>
      <c r="AE225">
        <f t="shared" si="80"/>
        <v>0.25118483412322273</v>
      </c>
      <c r="AF225">
        <f t="shared" si="81"/>
        <v>0.35106382978723405</v>
      </c>
      <c r="AG225">
        <f t="shared" si="82"/>
        <v>0.18009478672985782</v>
      </c>
      <c r="AH225">
        <f t="shared" si="83"/>
        <v>0.19414893617021275</v>
      </c>
      <c r="AI225">
        <f t="shared" si="84"/>
        <v>0.30805687203791471</v>
      </c>
      <c r="AJ225">
        <f t="shared" si="85"/>
        <v>0.32180851063829785</v>
      </c>
      <c r="AK225">
        <f t="shared" si="86"/>
        <v>0.2014218009478673</v>
      </c>
      <c r="AL225">
        <f t="shared" si="87"/>
        <v>0.3271276595744681</v>
      </c>
      <c r="AM225">
        <f t="shared" si="88"/>
        <v>0.33649289099526064</v>
      </c>
      <c r="AN225">
        <f t="shared" si="89"/>
        <v>0.42553191489361702</v>
      </c>
      <c r="AO225">
        <f t="shared" si="90"/>
        <v>0.29857819905213268</v>
      </c>
      <c r="AP225">
        <f t="shared" si="91"/>
        <v>0.30053191489361702</v>
      </c>
      <c r="AQ225">
        <f t="shared" si="92"/>
        <v>0.31753554502369669</v>
      </c>
      <c r="AR225">
        <f t="shared" si="93"/>
        <v>0.4228723404255319</v>
      </c>
      <c r="AS225" s="12">
        <f t="shared" si="94"/>
        <v>1.6755222374986642E-6</v>
      </c>
      <c r="AT225">
        <f t="shared" si="95"/>
        <v>5.8044955235507468E-6</v>
      </c>
    </row>
    <row r="226" spans="1:46" x14ac:dyDescent="0.2">
      <c r="A226" t="s">
        <v>15</v>
      </c>
      <c r="B226">
        <v>0</v>
      </c>
      <c r="C226">
        <v>0</v>
      </c>
      <c r="D226">
        <v>1</v>
      </c>
      <c r="E226">
        <v>1</v>
      </c>
      <c r="F226">
        <v>1</v>
      </c>
      <c r="G226">
        <v>1</v>
      </c>
      <c r="H226">
        <v>1</v>
      </c>
      <c r="I226">
        <v>0</v>
      </c>
      <c r="J226">
        <v>0</v>
      </c>
      <c r="K226">
        <v>2</v>
      </c>
      <c r="L226">
        <v>2</v>
      </c>
      <c r="W226">
        <f t="shared" si="72"/>
        <v>0.59004739336492895</v>
      </c>
      <c r="X226">
        <f t="shared" si="73"/>
        <v>0.48138297872340424</v>
      </c>
      <c r="Y226">
        <f t="shared" si="74"/>
        <v>0.47867298578199052</v>
      </c>
      <c r="Z226">
        <f t="shared" si="75"/>
        <v>0.50797872340425532</v>
      </c>
      <c r="AA226">
        <f t="shared" si="76"/>
        <v>0.53554502369668244</v>
      </c>
      <c r="AB226">
        <f t="shared" si="77"/>
        <v>0.56382978723404253</v>
      </c>
      <c r="AC226">
        <f t="shared" si="78"/>
        <v>0.15402843601895735</v>
      </c>
      <c r="AD226">
        <f t="shared" si="79"/>
        <v>0.19148936170212766</v>
      </c>
      <c r="AE226">
        <f t="shared" si="80"/>
        <v>0.16113744075829384</v>
      </c>
      <c r="AF226">
        <f t="shared" si="81"/>
        <v>0.21010638297872342</v>
      </c>
      <c r="AG226">
        <f t="shared" si="82"/>
        <v>0.17535545023696683</v>
      </c>
      <c r="AH226">
        <f t="shared" si="83"/>
        <v>0.14361702127659576</v>
      </c>
      <c r="AI226">
        <f t="shared" si="84"/>
        <v>0.69194312796208535</v>
      </c>
      <c r="AJ226">
        <f t="shared" si="85"/>
        <v>0.67819148936170215</v>
      </c>
      <c r="AK226">
        <f t="shared" si="86"/>
        <v>0.2014218009478673</v>
      </c>
      <c r="AL226">
        <f t="shared" si="87"/>
        <v>0.3271276595744681</v>
      </c>
      <c r="AM226">
        <f t="shared" si="88"/>
        <v>0.33649289099526064</v>
      </c>
      <c r="AN226">
        <f t="shared" si="89"/>
        <v>0.42553191489361702</v>
      </c>
      <c r="AO226">
        <f t="shared" si="90"/>
        <v>0.14691943127962084</v>
      </c>
      <c r="AP226">
        <f t="shared" si="91"/>
        <v>0.23936170212765959</v>
      </c>
      <c r="AQ226">
        <f t="shared" si="92"/>
        <v>0.31753554502369669</v>
      </c>
      <c r="AR226">
        <f t="shared" si="93"/>
        <v>0.4228723404255319</v>
      </c>
      <c r="AS226" s="12">
        <f t="shared" si="94"/>
        <v>7.6164788436231368E-7</v>
      </c>
      <c r="AT226">
        <f t="shared" si="95"/>
        <v>3.5871129055701854E-6</v>
      </c>
    </row>
    <row r="227" spans="1:46" x14ac:dyDescent="0.2">
      <c r="A227" t="s">
        <v>18</v>
      </c>
      <c r="B227">
        <v>0</v>
      </c>
      <c r="C227">
        <v>0</v>
      </c>
      <c r="D227">
        <v>0</v>
      </c>
      <c r="E227">
        <v>2</v>
      </c>
      <c r="F227">
        <v>3</v>
      </c>
      <c r="G227">
        <v>2</v>
      </c>
      <c r="H227">
        <v>1</v>
      </c>
      <c r="I227">
        <v>0</v>
      </c>
      <c r="J227">
        <v>1</v>
      </c>
      <c r="K227">
        <v>0</v>
      </c>
      <c r="L227">
        <v>0</v>
      </c>
      <c r="W227">
        <f t="shared" si="72"/>
        <v>0.59004739336492895</v>
      </c>
      <c r="X227">
        <f t="shared" si="73"/>
        <v>0.48138297872340424</v>
      </c>
      <c r="Y227">
        <f t="shared" si="74"/>
        <v>0.47867298578199052</v>
      </c>
      <c r="Z227">
        <f t="shared" si="75"/>
        <v>0.50797872340425532</v>
      </c>
      <c r="AA227">
        <f t="shared" si="76"/>
        <v>0.45971563981042651</v>
      </c>
      <c r="AB227">
        <f t="shared" si="77"/>
        <v>0.42819148936170215</v>
      </c>
      <c r="AC227">
        <f t="shared" si="78"/>
        <v>0.20616113744075829</v>
      </c>
      <c r="AD227">
        <f t="shared" si="79"/>
        <v>0.21010638297872342</v>
      </c>
      <c r="AE227">
        <f t="shared" si="80"/>
        <v>0.28672985781990523</v>
      </c>
      <c r="AF227">
        <f t="shared" si="81"/>
        <v>0.23404255319148937</v>
      </c>
      <c r="AG227">
        <f t="shared" si="82"/>
        <v>0.13033175355450238</v>
      </c>
      <c r="AH227">
        <f t="shared" si="83"/>
        <v>0.10638297872340426</v>
      </c>
      <c r="AI227">
        <f t="shared" si="84"/>
        <v>0.69194312796208535</v>
      </c>
      <c r="AJ227">
        <f t="shared" si="85"/>
        <v>0.67819148936170215</v>
      </c>
      <c r="AK227">
        <f t="shared" si="86"/>
        <v>0.2014218009478673</v>
      </c>
      <c r="AL227">
        <f t="shared" si="87"/>
        <v>0.3271276595744681</v>
      </c>
      <c r="AM227">
        <f t="shared" si="88"/>
        <v>0.17772511848341233</v>
      </c>
      <c r="AN227">
        <f t="shared" si="89"/>
        <v>0.15957446808510639</v>
      </c>
      <c r="AO227">
        <f t="shared" si="90"/>
        <v>0.29857819905213268</v>
      </c>
      <c r="AP227">
        <f t="shared" si="91"/>
        <v>0.30053191489361702</v>
      </c>
      <c r="AQ227">
        <f t="shared" si="92"/>
        <v>0.54028436018957349</v>
      </c>
      <c r="AR227">
        <f t="shared" si="93"/>
        <v>0.51063829787234039</v>
      </c>
      <c r="AS227" s="12">
        <f t="shared" si="94"/>
        <v>2.1136967394695441E-6</v>
      </c>
      <c r="AT227">
        <f t="shared" si="95"/>
        <v>1.4022413670373102E-6</v>
      </c>
    </row>
    <row r="228" spans="1:46" x14ac:dyDescent="0.2">
      <c r="A228" t="s">
        <v>15</v>
      </c>
      <c r="B228">
        <v>0</v>
      </c>
      <c r="C228">
        <v>0</v>
      </c>
      <c r="D228">
        <v>0</v>
      </c>
      <c r="E228">
        <v>2</v>
      </c>
      <c r="F228">
        <v>2</v>
      </c>
      <c r="G228">
        <v>2</v>
      </c>
      <c r="H228">
        <v>1</v>
      </c>
      <c r="I228">
        <v>0</v>
      </c>
      <c r="J228">
        <v>0</v>
      </c>
      <c r="K228">
        <v>0</v>
      </c>
      <c r="L228">
        <v>2</v>
      </c>
      <c r="W228">
        <f t="shared" si="72"/>
        <v>0.59004739336492895</v>
      </c>
      <c r="X228">
        <f t="shared" si="73"/>
        <v>0.48138297872340424</v>
      </c>
      <c r="Y228">
        <f t="shared" si="74"/>
        <v>0.47867298578199052</v>
      </c>
      <c r="Z228">
        <f t="shared" si="75"/>
        <v>0.50797872340425532</v>
      </c>
      <c r="AA228">
        <f t="shared" si="76"/>
        <v>0.45971563981042651</v>
      </c>
      <c r="AB228">
        <f t="shared" si="77"/>
        <v>0.42819148936170215</v>
      </c>
      <c r="AC228">
        <f t="shared" si="78"/>
        <v>0.20616113744075829</v>
      </c>
      <c r="AD228">
        <f t="shared" si="79"/>
        <v>0.21010638297872342</v>
      </c>
      <c r="AE228">
        <f t="shared" si="80"/>
        <v>0.1895734597156398</v>
      </c>
      <c r="AF228">
        <f t="shared" si="81"/>
        <v>0.16755319148936171</v>
      </c>
      <c r="AG228">
        <f t="shared" si="82"/>
        <v>0.13033175355450238</v>
      </c>
      <c r="AH228">
        <f t="shared" si="83"/>
        <v>0.10638297872340426</v>
      </c>
      <c r="AI228">
        <f t="shared" si="84"/>
        <v>0.69194312796208535</v>
      </c>
      <c r="AJ228">
        <f t="shared" si="85"/>
        <v>0.67819148936170215</v>
      </c>
      <c r="AK228">
        <f t="shared" si="86"/>
        <v>0.2014218009478673</v>
      </c>
      <c r="AL228">
        <f t="shared" si="87"/>
        <v>0.3271276595744681</v>
      </c>
      <c r="AM228">
        <f t="shared" si="88"/>
        <v>0.33649289099526064</v>
      </c>
      <c r="AN228">
        <f t="shared" si="89"/>
        <v>0.42553191489361702</v>
      </c>
      <c r="AO228">
        <f t="shared" si="90"/>
        <v>0.29857819905213268</v>
      </c>
      <c r="AP228">
        <f t="shared" si="91"/>
        <v>0.30053191489361702</v>
      </c>
      <c r="AQ228">
        <f t="shared" si="92"/>
        <v>0.31753554502369669</v>
      </c>
      <c r="AR228">
        <f t="shared" si="93"/>
        <v>0.4228723404255319</v>
      </c>
      <c r="AS228" s="12">
        <f t="shared" si="94"/>
        <v>1.5550498886907921E-6</v>
      </c>
      <c r="AT228">
        <f t="shared" si="95"/>
        <v>2.2168957976030203E-6</v>
      </c>
    </row>
    <row r="229" spans="1:46" x14ac:dyDescent="0.2">
      <c r="A229" t="s">
        <v>18</v>
      </c>
      <c r="B229">
        <v>1</v>
      </c>
      <c r="C229">
        <v>0</v>
      </c>
      <c r="D229">
        <v>0</v>
      </c>
      <c r="E229">
        <v>3</v>
      </c>
      <c r="F229">
        <v>4</v>
      </c>
      <c r="G229">
        <v>2</v>
      </c>
      <c r="H229">
        <v>1</v>
      </c>
      <c r="I229">
        <v>2</v>
      </c>
      <c r="J229">
        <v>0</v>
      </c>
      <c r="K229">
        <v>0</v>
      </c>
      <c r="L229">
        <v>0</v>
      </c>
      <c r="W229">
        <f t="shared" si="72"/>
        <v>0.4099526066350711</v>
      </c>
      <c r="X229">
        <f t="shared" si="73"/>
        <v>0.5186170212765957</v>
      </c>
      <c r="Y229">
        <f t="shared" si="74"/>
        <v>0.47867298578199052</v>
      </c>
      <c r="Z229">
        <f t="shared" si="75"/>
        <v>0.50797872340425532</v>
      </c>
      <c r="AA229">
        <f t="shared" si="76"/>
        <v>0.45971563981042651</v>
      </c>
      <c r="AB229">
        <f t="shared" si="77"/>
        <v>0.42819148936170215</v>
      </c>
      <c r="AC229">
        <f t="shared" si="78"/>
        <v>0.10900473933649289</v>
      </c>
      <c r="AD229">
        <f t="shared" si="79"/>
        <v>0.15691489361702127</v>
      </c>
      <c r="AE229">
        <f t="shared" si="80"/>
        <v>0.11137440758293839</v>
      </c>
      <c r="AF229">
        <f t="shared" si="81"/>
        <v>3.7234042553191488E-2</v>
      </c>
      <c r="AG229">
        <f t="shared" si="82"/>
        <v>0.13033175355450238</v>
      </c>
      <c r="AH229">
        <f t="shared" si="83"/>
        <v>0.10638297872340426</v>
      </c>
      <c r="AI229">
        <f t="shared" si="84"/>
        <v>0.69194312796208535</v>
      </c>
      <c r="AJ229">
        <f t="shared" si="85"/>
        <v>0.67819148936170215</v>
      </c>
      <c r="AK229">
        <f t="shared" si="86"/>
        <v>0.41943127962085308</v>
      </c>
      <c r="AL229">
        <f t="shared" si="87"/>
        <v>0.25797872340425532</v>
      </c>
      <c r="AM229">
        <f t="shared" si="88"/>
        <v>0.33649289099526064</v>
      </c>
      <c r="AN229">
        <f t="shared" si="89"/>
        <v>0.42553191489361702</v>
      </c>
      <c r="AO229">
        <f t="shared" si="90"/>
        <v>0.29857819905213268</v>
      </c>
      <c r="AP229">
        <f t="shared" si="91"/>
        <v>0.30053191489361702</v>
      </c>
      <c r="AQ229">
        <f t="shared" si="92"/>
        <v>0.54028436018957349</v>
      </c>
      <c r="AR229">
        <f t="shared" si="93"/>
        <v>0.51063829787234039</v>
      </c>
      <c r="AS229" s="12">
        <f t="shared" si="94"/>
        <v>1.1891097000102226E-6</v>
      </c>
      <c r="AT229">
        <f t="shared" si="95"/>
        <v>3.7747174638629915E-7</v>
      </c>
    </row>
    <row r="230" spans="1:46" x14ac:dyDescent="0.2">
      <c r="A230" t="s">
        <v>18</v>
      </c>
      <c r="B230">
        <v>1</v>
      </c>
      <c r="C230">
        <v>1</v>
      </c>
      <c r="D230">
        <v>0</v>
      </c>
      <c r="E230">
        <v>1</v>
      </c>
      <c r="F230">
        <v>3</v>
      </c>
      <c r="G230">
        <v>2</v>
      </c>
      <c r="H230">
        <v>0</v>
      </c>
      <c r="I230">
        <v>0</v>
      </c>
      <c r="J230">
        <v>0</v>
      </c>
      <c r="K230">
        <v>0</v>
      </c>
      <c r="L230">
        <v>2</v>
      </c>
      <c r="W230">
        <f t="shared" si="72"/>
        <v>0.4099526066350711</v>
      </c>
      <c r="X230">
        <f t="shared" si="73"/>
        <v>0.5186170212765957</v>
      </c>
      <c r="Y230">
        <f t="shared" si="74"/>
        <v>0.52132701421800953</v>
      </c>
      <c r="Z230">
        <f t="shared" si="75"/>
        <v>0.49202127659574468</v>
      </c>
      <c r="AA230">
        <f t="shared" si="76"/>
        <v>0.45971563981042651</v>
      </c>
      <c r="AB230">
        <f t="shared" si="77"/>
        <v>0.42819148936170215</v>
      </c>
      <c r="AC230">
        <f t="shared" si="78"/>
        <v>0.15402843601895735</v>
      </c>
      <c r="AD230">
        <f t="shared" si="79"/>
        <v>0.19148936170212766</v>
      </c>
      <c r="AE230">
        <f t="shared" si="80"/>
        <v>0.28672985781990523</v>
      </c>
      <c r="AF230">
        <f t="shared" si="81"/>
        <v>0.23404255319148937</v>
      </c>
      <c r="AG230">
        <f t="shared" si="82"/>
        <v>0.13033175355450238</v>
      </c>
      <c r="AH230">
        <f t="shared" si="83"/>
        <v>0.10638297872340426</v>
      </c>
      <c r="AI230">
        <f t="shared" si="84"/>
        <v>0.30805687203791471</v>
      </c>
      <c r="AJ230">
        <f t="shared" si="85"/>
        <v>0.32180851063829785</v>
      </c>
      <c r="AK230">
        <f t="shared" si="86"/>
        <v>0.2014218009478673</v>
      </c>
      <c r="AL230">
        <f t="shared" si="87"/>
        <v>0.3271276595744681</v>
      </c>
      <c r="AM230">
        <f t="shared" si="88"/>
        <v>0.33649289099526064</v>
      </c>
      <c r="AN230">
        <f t="shared" si="89"/>
        <v>0.42553191489361702</v>
      </c>
      <c r="AO230">
        <f t="shared" si="90"/>
        <v>0.29857819905213268</v>
      </c>
      <c r="AP230">
        <f t="shared" si="91"/>
        <v>0.30053191489361702</v>
      </c>
      <c r="AQ230">
        <f t="shared" si="92"/>
        <v>0.31753554502369669</v>
      </c>
      <c r="AR230">
        <f t="shared" si="93"/>
        <v>0.4228723404255319</v>
      </c>
      <c r="AS230" s="12">
        <f t="shared" si="94"/>
        <v>5.9198728948766562E-7</v>
      </c>
      <c r="AT230">
        <f t="shared" si="95"/>
        <v>1.3974375070893115E-6</v>
      </c>
    </row>
    <row r="231" spans="1:46" x14ac:dyDescent="0.2">
      <c r="A231" t="s">
        <v>18</v>
      </c>
      <c r="B231">
        <v>1</v>
      </c>
      <c r="C231">
        <v>1</v>
      </c>
      <c r="D231">
        <v>0</v>
      </c>
      <c r="E231">
        <v>0</v>
      </c>
      <c r="F231">
        <v>4</v>
      </c>
      <c r="G231">
        <v>2</v>
      </c>
      <c r="H231">
        <v>0</v>
      </c>
      <c r="I231">
        <v>2</v>
      </c>
      <c r="J231">
        <v>0</v>
      </c>
      <c r="K231">
        <v>0</v>
      </c>
      <c r="L231">
        <v>2</v>
      </c>
      <c r="W231">
        <f t="shared" si="72"/>
        <v>0.4099526066350711</v>
      </c>
      <c r="X231">
        <f t="shared" si="73"/>
        <v>0.5186170212765957</v>
      </c>
      <c r="Y231">
        <f t="shared" si="74"/>
        <v>0.52132701421800953</v>
      </c>
      <c r="Z231">
        <f t="shared" si="75"/>
        <v>0.49202127659574468</v>
      </c>
      <c r="AA231">
        <f t="shared" si="76"/>
        <v>0.45971563981042651</v>
      </c>
      <c r="AB231">
        <f t="shared" si="77"/>
        <v>0.42819148936170215</v>
      </c>
      <c r="AC231">
        <f t="shared" si="78"/>
        <v>0.27251184834123221</v>
      </c>
      <c r="AD231">
        <f t="shared" si="79"/>
        <v>0.30319148936170215</v>
      </c>
      <c r="AE231">
        <f t="shared" si="80"/>
        <v>0.11137440758293839</v>
      </c>
      <c r="AF231">
        <f t="shared" si="81"/>
        <v>3.7234042553191488E-2</v>
      </c>
      <c r="AG231">
        <f t="shared" si="82"/>
        <v>0.13033175355450238</v>
      </c>
      <c r="AH231">
        <f t="shared" si="83"/>
        <v>0.10638297872340426</v>
      </c>
      <c r="AI231">
        <f t="shared" si="84"/>
        <v>0.30805687203791471</v>
      </c>
      <c r="AJ231">
        <f t="shared" si="85"/>
        <v>0.32180851063829785</v>
      </c>
      <c r="AK231">
        <f t="shared" si="86"/>
        <v>0.41943127962085308</v>
      </c>
      <c r="AL231">
        <f t="shared" si="87"/>
        <v>0.25797872340425532</v>
      </c>
      <c r="AM231">
        <f t="shared" si="88"/>
        <v>0.33649289099526064</v>
      </c>
      <c r="AN231">
        <f t="shared" si="89"/>
        <v>0.42553191489361702</v>
      </c>
      <c r="AO231">
        <f t="shared" si="90"/>
        <v>0.29857819905213268</v>
      </c>
      <c r="AP231">
        <f t="shared" si="91"/>
        <v>0.30053191489361702</v>
      </c>
      <c r="AQ231">
        <f t="shared" si="92"/>
        <v>0.31753554502369669</v>
      </c>
      <c r="AR231">
        <f t="shared" si="93"/>
        <v>0.4228723404255319</v>
      </c>
      <c r="AS231" s="12">
        <f t="shared" si="94"/>
        <v>8.4715659106765982E-7</v>
      </c>
      <c r="AT231">
        <f t="shared" si="95"/>
        <v>2.7759825817564682E-7</v>
      </c>
    </row>
    <row r="232" spans="1:46" x14ac:dyDescent="0.2">
      <c r="A232" t="s">
        <v>18</v>
      </c>
      <c r="B232">
        <v>0</v>
      </c>
      <c r="C232">
        <v>0</v>
      </c>
      <c r="D232">
        <v>1</v>
      </c>
      <c r="E232">
        <v>1</v>
      </c>
      <c r="F232">
        <v>3</v>
      </c>
      <c r="G232">
        <v>4</v>
      </c>
      <c r="H232">
        <v>1</v>
      </c>
      <c r="I232">
        <v>1</v>
      </c>
      <c r="J232">
        <v>3</v>
      </c>
      <c r="K232">
        <v>2</v>
      </c>
      <c r="L232">
        <v>0</v>
      </c>
      <c r="W232">
        <f t="shared" si="72"/>
        <v>0.59004739336492895</v>
      </c>
      <c r="X232">
        <f t="shared" si="73"/>
        <v>0.48138297872340424</v>
      </c>
      <c r="Y232">
        <f t="shared" si="74"/>
        <v>0.47867298578199052</v>
      </c>
      <c r="Z232">
        <f t="shared" si="75"/>
        <v>0.50797872340425532</v>
      </c>
      <c r="AA232">
        <f t="shared" si="76"/>
        <v>0.53554502369668244</v>
      </c>
      <c r="AB232">
        <f t="shared" si="77"/>
        <v>0.56382978723404253</v>
      </c>
      <c r="AC232">
        <f t="shared" si="78"/>
        <v>0.15402843601895735</v>
      </c>
      <c r="AD232">
        <f t="shared" si="79"/>
        <v>0.19148936170212766</v>
      </c>
      <c r="AE232">
        <f t="shared" si="80"/>
        <v>0.28672985781990523</v>
      </c>
      <c r="AF232">
        <f t="shared" si="81"/>
        <v>0.23404255319148937</v>
      </c>
      <c r="AG232">
        <f t="shared" si="82"/>
        <v>0.27014218009478674</v>
      </c>
      <c r="AH232">
        <f t="shared" si="83"/>
        <v>0.2473404255319149</v>
      </c>
      <c r="AI232">
        <f t="shared" si="84"/>
        <v>0.69194312796208535</v>
      </c>
      <c r="AJ232">
        <f t="shared" si="85"/>
        <v>0.67819148936170215</v>
      </c>
      <c r="AK232">
        <f t="shared" si="86"/>
        <v>0.21800947867298578</v>
      </c>
      <c r="AL232">
        <f t="shared" si="87"/>
        <v>0.31914893617021278</v>
      </c>
      <c r="AM232">
        <f t="shared" si="88"/>
        <v>0.22748815165876776</v>
      </c>
      <c r="AN232">
        <f t="shared" si="89"/>
        <v>0.1702127659574468</v>
      </c>
      <c r="AO232">
        <f t="shared" si="90"/>
        <v>0.14691943127962084</v>
      </c>
      <c r="AP232">
        <f t="shared" si="91"/>
        <v>0.23936170212765959</v>
      </c>
      <c r="AQ232">
        <f t="shared" si="92"/>
        <v>0.54028436018957349</v>
      </c>
      <c r="AR232">
        <f t="shared" si="93"/>
        <v>0.51063829787234039</v>
      </c>
      <c r="AS232" s="12">
        <f t="shared" si="94"/>
        <v>2.5994751387390334E-6</v>
      </c>
      <c r="AT232">
        <f t="shared" si="95"/>
        <v>3.2428737881249934E-6</v>
      </c>
    </row>
    <row r="233" spans="1:46" x14ac:dyDescent="0.2">
      <c r="A233" t="s">
        <v>15</v>
      </c>
      <c r="B233">
        <v>1</v>
      </c>
      <c r="C233">
        <v>0</v>
      </c>
      <c r="D233">
        <v>0</v>
      </c>
      <c r="E233">
        <v>3</v>
      </c>
      <c r="F233">
        <v>1</v>
      </c>
      <c r="G233">
        <v>0</v>
      </c>
      <c r="H233">
        <v>0</v>
      </c>
      <c r="I233">
        <v>0</v>
      </c>
      <c r="J233">
        <v>0</v>
      </c>
      <c r="K233">
        <v>0</v>
      </c>
      <c r="L233">
        <v>0</v>
      </c>
      <c r="W233">
        <f t="shared" si="72"/>
        <v>0.4099526066350711</v>
      </c>
      <c r="X233">
        <f t="shared" si="73"/>
        <v>0.5186170212765957</v>
      </c>
      <c r="Y233">
        <f t="shared" si="74"/>
        <v>0.47867298578199052</v>
      </c>
      <c r="Z233">
        <f t="shared" si="75"/>
        <v>0.50797872340425532</v>
      </c>
      <c r="AA233">
        <f t="shared" si="76"/>
        <v>0.45971563981042651</v>
      </c>
      <c r="AB233">
        <f t="shared" si="77"/>
        <v>0.42819148936170215</v>
      </c>
      <c r="AC233">
        <f t="shared" si="78"/>
        <v>0.10900473933649289</v>
      </c>
      <c r="AD233">
        <f t="shared" si="79"/>
        <v>0.15691489361702127</v>
      </c>
      <c r="AE233">
        <f t="shared" si="80"/>
        <v>0.16113744075829384</v>
      </c>
      <c r="AF233">
        <f t="shared" si="81"/>
        <v>0.21010638297872342</v>
      </c>
      <c r="AG233">
        <f t="shared" si="82"/>
        <v>0.18009478672985782</v>
      </c>
      <c r="AH233">
        <f t="shared" si="83"/>
        <v>0.19414893617021275</v>
      </c>
      <c r="AI233">
        <f t="shared" si="84"/>
        <v>0.30805687203791471</v>
      </c>
      <c r="AJ233">
        <f t="shared" si="85"/>
        <v>0.32180851063829785</v>
      </c>
      <c r="AK233">
        <f t="shared" si="86"/>
        <v>0.2014218009478673</v>
      </c>
      <c r="AL233">
        <f t="shared" si="87"/>
        <v>0.3271276595744681</v>
      </c>
      <c r="AM233">
        <f t="shared" si="88"/>
        <v>0.33649289099526064</v>
      </c>
      <c r="AN233">
        <f t="shared" si="89"/>
        <v>0.42553191489361702</v>
      </c>
      <c r="AO233">
        <f t="shared" si="90"/>
        <v>0.29857819905213268</v>
      </c>
      <c r="AP233">
        <f t="shared" si="91"/>
        <v>0.30053191489361702</v>
      </c>
      <c r="AQ233">
        <f t="shared" si="92"/>
        <v>0.54028436018957349</v>
      </c>
      <c r="AR233">
        <f t="shared" si="93"/>
        <v>0.51063829787234039</v>
      </c>
      <c r="AS233" s="12">
        <f t="shared" si="94"/>
        <v>5.0826480704468299E-7</v>
      </c>
      <c r="AT233">
        <f t="shared" si="95"/>
        <v>2.3389715637516149E-6</v>
      </c>
    </row>
    <row r="234" spans="1:46" x14ac:dyDescent="0.2">
      <c r="A234" t="s">
        <v>18</v>
      </c>
      <c r="B234">
        <v>0</v>
      </c>
      <c r="C234">
        <v>1</v>
      </c>
      <c r="D234">
        <v>1</v>
      </c>
      <c r="E234">
        <v>0</v>
      </c>
      <c r="F234">
        <v>1</v>
      </c>
      <c r="G234">
        <v>1</v>
      </c>
      <c r="H234">
        <v>1</v>
      </c>
      <c r="I234">
        <v>0</v>
      </c>
      <c r="J234">
        <v>3</v>
      </c>
      <c r="K234">
        <v>2</v>
      </c>
      <c r="L234">
        <v>0</v>
      </c>
      <c r="W234">
        <f t="shared" si="72"/>
        <v>0.59004739336492895</v>
      </c>
      <c r="X234">
        <f t="shared" si="73"/>
        <v>0.48138297872340424</v>
      </c>
      <c r="Y234">
        <f t="shared" si="74"/>
        <v>0.52132701421800953</v>
      </c>
      <c r="Z234">
        <f t="shared" si="75"/>
        <v>0.49202127659574468</v>
      </c>
      <c r="AA234">
        <f t="shared" si="76"/>
        <v>0.53554502369668244</v>
      </c>
      <c r="AB234">
        <f t="shared" si="77"/>
        <v>0.56382978723404253</v>
      </c>
      <c r="AC234">
        <f t="shared" si="78"/>
        <v>0.27251184834123221</v>
      </c>
      <c r="AD234">
        <f t="shared" si="79"/>
        <v>0.30319148936170215</v>
      </c>
      <c r="AE234">
        <f t="shared" si="80"/>
        <v>0.16113744075829384</v>
      </c>
      <c r="AF234">
        <f t="shared" si="81"/>
        <v>0.21010638297872342</v>
      </c>
      <c r="AG234">
        <f t="shared" si="82"/>
        <v>0.17535545023696683</v>
      </c>
      <c r="AH234">
        <f t="shared" si="83"/>
        <v>0.14361702127659576</v>
      </c>
      <c r="AI234">
        <f t="shared" si="84"/>
        <v>0.69194312796208535</v>
      </c>
      <c r="AJ234">
        <f t="shared" si="85"/>
        <v>0.67819148936170215</v>
      </c>
      <c r="AK234">
        <f t="shared" si="86"/>
        <v>0.2014218009478673</v>
      </c>
      <c r="AL234">
        <f t="shared" si="87"/>
        <v>0.3271276595744681</v>
      </c>
      <c r="AM234">
        <f t="shared" si="88"/>
        <v>0.22748815165876776</v>
      </c>
      <c r="AN234">
        <f t="shared" si="89"/>
        <v>0.1702127659574468</v>
      </c>
      <c r="AO234">
        <f t="shared" si="90"/>
        <v>0.14691943127962084</v>
      </c>
      <c r="AP234">
        <f t="shared" si="91"/>
        <v>0.23936170212765959</v>
      </c>
      <c r="AQ234">
        <f t="shared" si="92"/>
        <v>0.54028436018957349</v>
      </c>
      <c r="AR234">
        <f t="shared" si="93"/>
        <v>0.51063829787234039</v>
      </c>
      <c r="AS234" s="12">
        <f t="shared" si="94"/>
        <v>1.6881964102404054E-6</v>
      </c>
      <c r="AT234">
        <f t="shared" si="95"/>
        <v>2.6571731674966877E-6</v>
      </c>
    </row>
    <row r="235" spans="1:46" x14ac:dyDescent="0.2">
      <c r="A235" t="s">
        <v>15</v>
      </c>
      <c r="B235">
        <v>1</v>
      </c>
      <c r="C235">
        <v>0</v>
      </c>
      <c r="D235">
        <v>1</v>
      </c>
      <c r="E235">
        <v>1</v>
      </c>
      <c r="F235">
        <v>3</v>
      </c>
      <c r="G235">
        <v>4</v>
      </c>
      <c r="H235">
        <v>0</v>
      </c>
      <c r="I235">
        <v>1</v>
      </c>
      <c r="J235">
        <v>0</v>
      </c>
      <c r="K235">
        <v>2</v>
      </c>
      <c r="L235">
        <v>0</v>
      </c>
      <c r="W235">
        <f t="shared" si="72"/>
        <v>0.4099526066350711</v>
      </c>
      <c r="X235">
        <f t="shared" si="73"/>
        <v>0.5186170212765957</v>
      </c>
      <c r="Y235">
        <f t="shared" si="74"/>
        <v>0.47867298578199052</v>
      </c>
      <c r="Z235">
        <f t="shared" si="75"/>
        <v>0.50797872340425532</v>
      </c>
      <c r="AA235">
        <f t="shared" si="76"/>
        <v>0.53554502369668244</v>
      </c>
      <c r="AB235">
        <f t="shared" si="77"/>
        <v>0.56382978723404253</v>
      </c>
      <c r="AC235">
        <f t="shared" si="78"/>
        <v>0.15402843601895735</v>
      </c>
      <c r="AD235">
        <f t="shared" si="79"/>
        <v>0.19148936170212766</v>
      </c>
      <c r="AE235">
        <f t="shared" si="80"/>
        <v>0.28672985781990523</v>
      </c>
      <c r="AF235">
        <f t="shared" si="81"/>
        <v>0.23404255319148937</v>
      </c>
      <c r="AG235">
        <f t="shared" si="82"/>
        <v>0.27014218009478674</v>
      </c>
      <c r="AH235">
        <f t="shared" si="83"/>
        <v>0.2473404255319149</v>
      </c>
      <c r="AI235">
        <f t="shared" si="84"/>
        <v>0.30805687203791471</v>
      </c>
      <c r="AJ235">
        <f t="shared" si="85"/>
        <v>0.32180851063829785</v>
      </c>
      <c r="AK235">
        <f t="shared" si="86"/>
        <v>0.21800947867298578</v>
      </c>
      <c r="AL235">
        <f t="shared" si="87"/>
        <v>0.31914893617021278</v>
      </c>
      <c r="AM235">
        <f t="shared" si="88"/>
        <v>0.33649289099526064</v>
      </c>
      <c r="AN235">
        <f t="shared" si="89"/>
        <v>0.42553191489361702</v>
      </c>
      <c r="AO235">
        <f t="shared" si="90"/>
        <v>0.14691943127962084</v>
      </c>
      <c r="AP235">
        <f t="shared" si="91"/>
        <v>0.23936170212765959</v>
      </c>
      <c r="AQ235">
        <f t="shared" si="92"/>
        <v>0.54028436018957349</v>
      </c>
      <c r="AR235">
        <f t="shared" si="93"/>
        <v>0.51063829787234039</v>
      </c>
      <c r="AS235" s="12">
        <f t="shared" si="94"/>
        <v>1.189350984642652E-6</v>
      </c>
      <c r="AT235">
        <f t="shared" si="95"/>
        <v>4.1444917685412851E-6</v>
      </c>
    </row>
    <row r="236" spans="1:46" x14ac:dyDescent="0.2">
      <c r="A236" t="s">
        <v>15</v>
      </c>
      <c r="B236">
        <v>1</v>
      </c>
      <c r="C236">
        <v>1</v>
      </c>
      <c r="D236">
        <v>0</v>
      </c>
      <c r="E236">
        <v>0</v>
      </c>
      <c r="F236">
        <v>3</v>
      </c>
      <c r="G236">
        <v>2</v>
      </c>
      <c r="H236">
        <v>0</v>
      </c>
      <c r="I236">
        <v>1</v>
      </c>
      <c r="J236">
        <v>2</v>
      </c>
      <c r="K236">
        <v>0</v>
      </c>
      <c r="L236">
        <v>2</v>
      </c>
      <c r="W236">
        <f t="shared" si="72"/>
        <v>0.4099526066350711</v>
      </c>
      <c r="X236">
        <f t="shared" si="73"/>
        <v>0.5186170212765957</v>
      </c>
      <c r="Y236">
        <f t="shared" si="74"/>
        <v>0.52132701421800953</v>
      </c>
      <c r="Z236">
        <f t="shared" si="75"/>
        <v>0.49202127659574468</v>
      </c>
      <c r="AA236">
        <f t="shared" si="76"/>
        <v>0.45971563981042651</v>
      </c>
      <c r="AB236">
        <f t="shared" si="77"/>
        <v>0.42819148936170215</v>
      </c>
      <c r="AC236">
        <f t="shared" si="78"/>
        <v>0.27251184834123221</v>
      </c>
      <c r="AD236">
        <f t="shared" si="79"/>
        <v>0.30319148936170215</v>
      </c>
      <c r="AE236">
        <f t="shared" si="80"/>
        <v>0.28672985781990523</v>
      </c>
      <c r="AF236">
        <f t="shared" si="81"/>
        <v>0.23404255319148937</v>
      </c>
      <c r="AG236">
        <f t="shared" si="82"/>
        <v>0.13033175355450238</v>
      </c>
      <c r="AH236">
        <f t="shared" si="83"/>
        <v>0.10638297872340426</v>
      </c>
      <c r="AI236">
        <f t="shared" si="84"/>
        <v>0.30805687203791471</v>
      </c>
      <c r="AJ236">
        <f t="shared" si="85"/>
        <v>0.32180851063829785</v>
      </c>
      <c r="AK236">
        <f t="shared" si="86"/>
        <v>0.21800947867298578</v>
      </c>
      <c r="AL236">
        <f t="shared" si="87"/>
        <v>0.31914893617021278</v>
      </c>
      <c r="AM236">
        <f t="shared" si="88"/>
        <v>0.13033175355450238</v>
      </c>
      <c r="AN236">
        <f t="shared" si="89"/>
        <v>0.19680851063829788</v>
      </c>
      <c r="AO236">
        <f t="shared" si="90"/>
        <v>0.29857819905213268</v>
      </c>
      <c r="AP236">
        <f t="shared" si="91"/>
        <v>0.30053191489361702</v>
      </c>
      <c r="AQ236">
        <f t="shared" si="92"/>
        <v>0.31753554502369669</v>
      </c>
      <c r="AR236">
        <f t="shared" si="93"/>
        <v>0.4228723404255319</v>
      </c>
      <c r="AS236" s="12">
        <f t="shared" si="94"/>
        <v>4.390764180139859E-7</v>
      </c>
      <c r="AT236">
        <f t="shared" si="95"/>
        <v>9.9837252793067684E-7</v>
      </c>
    </row>
    <row r="237" spans="1:46" x14ac:dyDescent="0.2">
      <c r="A237" t="s">
        <v>15</v>
      </c>
      <c r="B237">
        <v>1</v>
      </c>
      <c r="C237">
        <v>0</v>
      </c>
      <c r="D237">
        <v>1</v>
      </c>
      <c r="E237">
        <v>2</v>
      </c>
      <c r="F237">
        <v>0</v>
      </c>
      <c r="G237">
        <v>3</v>
      </c>
      <c r="H237">
        <v>0</v>
      </c>
      <c r="I237">
        <v>1</v>
      </c>
      <c r="J237">
        <v>0</v>
      </c>
      <c r="K237">
        <v>2</v>
      </c>
      <c r="L237">
        <v>0</v>
      </c>
      <c r="W237">
        <f t="shared" si="72"/>
        <v>0.4099526066350711</v>
      </c>
      <c r="X237">
        <f t="shared" si="73"/>
        <v>0.5186170212765957</v>
      </c>
      <c r="Y237">
        <f t="shared" si="74"/>
        <v>0.47867298578199052</v>
      </c>
      <c r="Z237">
        <f t="shared" si="75"/>
        <v>0.50797872340425532</v>
      </c>
      <c r="AA237">
        <f t="shared" si="76"/>
        <v>0.53554502369668244</v>
      </c>
      <c r="AB237">
        <f t="shared" si="77"/>
        <v>0.56382978723404253</v>
      </c>
      <c r="AC237">
        <f t="shared" si="78"/>
        <v>0.20616113744075829</v>
      </c>
      <c r="AD237">
        <f t="shared" si="79"/>
        <v>0.21010638297872342</v>
      </c>
      <c r="AE237">
        <f t="shared" si="80"/>
        <v>0.25118483412322273</v>
      </c>
      <c r="AF237">
        <f t="shared" si="81"/>
        <v>0.35106382978723405</v>
      </c>
      <c r="AG237">
        <f t="shared" si="82"/>
        <v>0.24407582938388625</v>
      </c>
      <c r="AH237">
        <f t="shared" si="83"/>
        <v>0.30851063829787234</v>
      </c>
      <c r="AI237">
        <f t="shared" si="84"/>
        <v>0.30805687203791471</v>
      </c>
      <c r="AJ237">
        <f t="shared" si="85"/>
        <v>0.32180851063829785</v>
      </c>
      <c r="AK237">
        <f t="shared" si="86"/>
        <v>0.21800947867298578</v>
      </c>
      <c r="AL237">
        <f t="shared" si="87"/>
        <v>0.31914893617021278</v>
      </c>
      <c r="AM237">
        <f t="shared" si="88"/>
        <v>0.33649289099526064</v>
      </c>
      <c r="AN237">
        <f t="shared" si="89"/>
        <v>0.42553191489361702</v>
      </c>
      <c r="AO237">
        <f t="shared" si="90"/>
        <v>0.14691943127962084</v>
      </c>
      <c r="AP237">
        <f t="shared" si="91"/>
        <v>0.23936170212765959</v>
      </c>
      <c r="AQ237">
        <f t="shared" si="92"/>
        <v>0.54028436018957349</v>
      </c>
      <c r="AR237">
        <f t="shared" si="93"/>
        <v>0.51063829787234039</v>
      </c>
      <c r="AS237" s="12">
        <f t="shared" si="94"/>
        <v>1.2599949391358306E-6</v>
      </c>
      <c r="AT237">
        <f t="shared" si="95"/>
        <v>8.5080919728746276E-6</v>
      </c>
    </row>
    <row r="238" spans="1:46" x14ac:dyDescent="0.2">
      <c r="A238" t="s">
        <v>15</v>
      </c>
      <c r="B238">
        <v>0</v>
      </c>
      <c r="C238">
        <v>1</v>
      </c>
      <c r="D238">
        <v>1</v>
      </c>
      <c r="E238">
        <v>1</v>
      </c>
      <c r="F238">
        <v>1</v>
      </c>
      <c r="G238">
        <v>1</v>
      </c>
      <c r="H238">
        <v>1</v>
      </c>
      <c r="I238">
        <v>0</v>
      </c>
      <c r="J238">
        <v>2</v>
      </c>
      <c r="K238">
        <v>2</v>
      </c>
      <c r="L238">
        <v>2</v>
      </c>
      <c r="W238">
        <f t="shared" si="72"/>
        <v>0.59004739336492895</v>
      </c>
      <c r="X238">
        <f t="shared" si="73"/>
        <v>0.48138297872340424</v>
      </c>
      <c r="Y238">
        <f t="shared" si="74"/>
        <v>0.52132701421800953</v>
      </c>
      <c r="Z238">
        <f t="shared" si="75"/>
        <v>0.49202127659574468</v>
      </c>
      <c r="AA238">
        <f t="shared" si="76"/>
        <v>0.53554502369668244</v>
      </c>
      <c r="AB238">
        <f t="shared" si="77"/>
        <v>0.56382978723404253</v>
      </c>
      <c r="AC238">
        <f t="shared" si="78"/>
        <v>0.15402843601895735</v>
      </c>
      <c r="AD238">
        <f t="shared" si="79"/>
        <v>0.19148936170212766</v>
      </c>
      <c r="AE238">
        <f t="shared" si="80"/>
        <v>0.16113744075829384</v>
      </c>
      <c r="AF238">
        <f t="shared" si="81"/>
        <v>0.21010638297872342</v>
      </c>
      <c r="AG238">
        <f t="shared" si="82"/>
        <v>0.17535545023696683</v>
      </c>
      <c r="AH238">
        <f t="shared" si="83"/>
        <v>0.14361702127659576</v>
      </c>
      <c r="AI238">
        <f t="shared" si="84"/>
        <v>0.69194312796208535</v>
      </c>
      <c r="AJ238">
        <f t="shared" si="85"/>
        <v>0.67819148936170215</v>
      </c>
      <c r="AK238">
        <f t="shared" si="86"/>
        <v>0.2014218009478673</v>
      </c>
      <c r="AL238">
        <f t="shared" si="87"/>
        <v>0.3271276595744681</v>
      </c>
      <c r="AM238">
        <f t="shared" si="88"/>
        <v>0.13033175355450238</v>
      </c>
      <c r="AN238">
        <f t="shared" si="89"/>
        <v>0.19680851063829788</v>
      </c>
      <c r="AO238">
        <f t="shared" si="90"/>
        <v>0.14691943127962084</v>
      </c>
      <c r="AP238">
        <f t="shared" si="91"/>
        <v>0.23936170212765959</v>
      </c>
      <c r="AQ238">
        <f t="shared" si="92"/>
        <v>0.31753554502369669</v>
      </c>
      <c r="AR238">
        <f t="shared" si="93"/>
        <v>0.4228723404255319</v>
      </c>
      <c r="AS238" s="12">
        <f t="shared" si="94"/>
        <v>3.2129198859238594E-7</v>
      </c>
      <c r="AT238">
        <f t="shared" si="95"/>
        <v>1.6069232878683201E-6</v>
      </c>
    </row>
    <row r="239" spans="1:46" x14ac:dyDescent="0.2">
      <c r="A239" t="s">
        <v>18</v>
      </c>
      <c r="B239">
        <v>0</v>
      </c>
      <c r="C239">
        <v>0</v>
      </c>
      <c r="D239">
        <v>0</v>
      </c>
      <c r="E239">
        <v>2</v>
      </c>
      <c r="F239">
        <v>3</v>
      </c>
      <c r="G239">
        <v>0</v>
      </c>
      <c r="H239">
        <v>0</v>
      </c>
      <c r="I239">
        <v>2</v>
      </c>
      <c r="J239">
        <v>3</v>
      </c>
      <c r="K239">
        <v>2</v>
      </c>
      <c r="L239">
        <v>1</v>
      </c>
      <c r="W239">
        <f t="shared" si="72"/>
        <v>0.59004739336492895</v>
      </c>
      <c r="X239">
        <f t="shared" si="73"/>
        <v>0.48138297872340424</v>
      </c>
      <c r="Y239">
        <f t="shared" si="74"/>
        <v>0.47867298578199052</v>
      </c>
      <c r="Z239">
        <f t="shared" si="75"/>
        <v>0.50797872340425532</v>
      </c>
      <c r="AA239">
        <f t="shared" si="76"/>
        <v>0.45971563981042651</v>
      </c>
      <c r="AB239">
        <f t="shared" si="77"/>
        <v>0.42819148936170215</v>
      </c>
      <c r="AC239">
        <f t="shared" si="78"/>
        <v>0.20616113744075829</v>
      </c>
      <c r="AD239">
        <f t="shared" si="79"/>
        <v>0.21010638297872342</v>
      </c>
      <c r="AE239">
        <f t="shared" si="80"/>
        <v>0.28672985781990523</v>
      </c>
      <c r="AF239">
        <f t="shared" si="81"/>
        <v>0.23404255319148937</v>
      </c>
      <c r="AG239">
        <f t="shared" si="82"/>
        <v>0.18009478672985782</v>
      </c>
      <c r="AH239">
        <f t="shared" si="83"/>
        <v>0.19414893617021275</v>
      </c>
      <c r="AI239">
        <f t="shared" si="84"/>
        <v>0.30805687203791471</v>
      </c>
      <c r="AJ239">
        <f t="shared" si="85"/>
        <v>0.32180851063829785</v>
      </c>
      <c r="AK239">
        <f t="shared" si="86"/>
        <v>0.41943127962085308</v>
      </c>
      <c r="AL239">
        <f t="shared" si="87"/>
        <v>0.25797872340425532</v>
      </c>
      <c r="AM239">
        <f t="shared" si="88"/>
        <v>0.22748815165876776</v>
      </c>
      <c r="AN239">
        <f t="shared" si="89"/>
        <v>0.1702127659574468</v>
      </c>
      <c r="AO239">
        <f t="shared" si="90"/>
        <v>0.14691943127962084</v>
      </c>
      <c r="AP239">
        <f t="shared" si="91"/>
        <v>0.23936170212765959</v>
      </c>
      <c r="AQ239">
        <f t="shared" si="92"/>
        <v>0.14218009478672985</v>
      </c>
      <c r="AR239">
        <f t="shared" si="93"/>
        <v>6.6489361702127658E-2</v>
      </c>
      <c r="AS239" s="12">
        <f t="shared" si="94"/>
        <v>4.4880319417862431E-7</v>
      </c>
      <c r="AT239">
        <f t="shared" si="95"/>
        <v>1.0593245224996211E-7</v>
      </c>
    </row>
    <row r="240" spans="1:46" x14ac:dyDescent="0.2">
      <c r="A240" t="s">
        <v>18</v>
      </c>
      <c r="B240">
        <v>1</v>
      </c>
      <c r="C240">
        <v>0</v>
      </c>
      <c r="D240">
        <v>0</v>
      </c>
      <c r="E240">
        <v>5</v>
      </c>
      <c r="F240">
        <v>2</v>
      </c>
      <c r="G240">
        <v>4</v>
      </c>
      <c r="H240">
        <v>0</v>
      </c>
      <c r="I240">
        <v>2</v>
      </c>
      <c r="J240">
        <v>1</v>
      </c>
      <c r="K240">
        <v>2</v>
      </c>
      <c r="L240">
        <v>1</v>
      </c>
      <c r="W240">
        <f t="shared" si="72"/>
        <v>0.4099526066350711</v>
      </c>
      <c r="X240">
        <f t="shared" si="73"/>
        <v>0.5186170212765957</v>
      </c>
      <c r="Y240">
        <f t="shared" si="74"/>
        <v>0.47867298578199052</v>
      </c>
      <c r="Z240">
        <f t="shared" si="75"/>
        <v>0.50797872340425532</v>
      </c>
      <c r="AA240">
        <f t="shared" si="76"/>
        <v>0.45971563981042651</v>
      </c>
      <c r="AB240">
        <f t="shared" si="77"/>
        <v>0.42819148936170215</v>
      </c>
      <c r="AC240">
        <f t="shared" si="78"/>
        <v>0.11848341232227488</v>
      </c>
      <c r="AD240">
        <f t="shared" si="79"/>
        <v>3.4574468085106384E-2</v>
      </c>
      <c r="AE240">
        <f t="shared" si="80"/>
        <v>0.1895734597156398</v>
      </c>
      <c r="AF240">
        <f t="shared" si="81"/>
        <v>0.16755319148936171</v>
      </c>
      <c r="AG240">
        <f t="shared" si="82"/>
        <v>0.27014218009478674</v>
      </c>
      <c r="AH240">
        <f t="shared" si="83"/>
        <v>0.2473404255319149</v>
      </c>
      <c r="AI240">
        <f t="shared" si="84"/>
        <v>0.30805687203791471</v>
      </c>
      <c r="AJ240">
        <f t="shared" si="85"/>
        <v>0.32180851063829785</v>
      </c>
      <c r="AK240">
        <f t="shared" si="86"/>
        <v>0.41943127962085308</v>
      </c>
      <c r="AL240">
        <f t="shared" si="87"/>
        <v>0.25797872340425532</v>
      </c>
      <c r="AM240">
        <f t="shared" si="88"/>
        <v>0.17772511848341233</v>
      </c>
      <c r="AN240">
        <f t="shared" si="89"/>
        <v>0.15957446808510639</v>
      </c>
      <c r="AO240">
        <f t="shared" si="90"/>
        <v>0.14691943127962084</v>
      </c>
      <c r="AP240">
        <f t="shared" si="91"/>
        <v>0.23936170212765959</v>
      </c>
      <c r="AQ240">
        <f t="shared" si="92"/>
        <v>0.14218009478672985</v>
      </c>
      <c r="AR240">
        <f t="shared" si="93"/>
        <v>6.6489361702127658E-2</v>
      </c>
      <c r="AS240" s="12">
        <f t="shared" si="94"/>
        <v>1.3884791194004788E-7</v>
      </c>
      <c r="AT240">
        <f t="shared" si="95"/>
        <v>1.6057967167399949E-8</v>
      </c>
    </row>
    <row r="241" spans="1:46" x14ac:dyDescent="0.2">
      <c r="A241" t="s">
        <v>15</v>
      </c>
      <c r="B241">
        <v>1</v>
      </c>
      <c r="C241">
        <v>0</v>
      </c>
      <c r="D241">
        <v>0</v>
      </c>
      <c r="E241">
        <v>0</v>
      </c>
      <c r="F241">
        <v>0</v>
      </c>
      <c r="G241">
        <v>0</v>
      </c>
      <c r="H241">
        <v>0</v>
      </c>
      <c r="I241">
        <v>0</v>
      </c>
      <c r="J241">
        <v>0</v>
      </c>
      <c r="K241">
        <v>2</v>
      </c>
      <c r="L241">
        <v>2</v>
      </c>
      <c r="W241">
        <f t="shared" si="72"/>
        <v>0.4099526066350711</v>
      </c>
      <c r="X241">
        <f t="shared" si="73"/>
        <v>0.5186170212765957</v>
      </c>
      <c r="Y241">
        <f t="shared" si="74"/>
        <v>0.47867298578199052</v>
      </c>
      <c r="Z241">
        <f t="shared" si="75"/>
        <v>0.50797872340425532</v>
      </c>
      <c r="AA241">
        <f t="shared" si="76"/>
        <v>0.45971563981042651</v>
      </c>
      <c r="AB241">
        <f t="shared" si="77"/>
        <v>0.42819148936170215</v>
      </c>
      <c r="AC241">
        <f t="shared" si="78"/>
        <v>0.27251184834123221</v>
      </c>
      <c r="AD241">
        <f t="shared" si="79"/>
        <v>0.30319148936170215</v>
      </c>
      <c r="AE241">
        <f t="shared" si="80"/>
        <v>0.25118483412322273</v>
      </c>
      <c r="AF241">
        <f t="shared" si="81"/>
        <v>0.35106382978723405</v>
      </c>
      <c r="AG241">
        <f t="shared" si="82"/>
        <v>0.18009478672985782</v>
      </c>
      <c r="AH241">
        <f t="shared" si="83"/>
        <v>0.19414893617021275</v>
      </c>
      <c r="AI241">
        <f t="shared" si="84"/>
        <v>0.30805687203791471</v>
      </c>
      <c r="AJ241">
        <f t="shared" si="85"/>
        <v>0.32180851063829785</v>
      </c>
      <c r="AK241">
        <f t="shared" si="86"/>
        <v>0.2014218009478673</v>
      </c>
      <c r="AL241">
        <f t="shared" si="87"/>
        <v>0.3271276595744681</v>
      </c>
      <c r="AM241">
        <f t="shared" si="88"/>
        <v>0.33649289099526064</v>
      </c>
      <c r="AN241">
        <f t="shared" si="89"/>
        <v>0.42553191489361702</v>
      </c>
      <c r="AO241">
        <f t="shared" si="90"/>
        <v>0.14691943127962084</v>
      </c>
      <c r="AP241">
        <f t="shared" si="91"/>
        <v>0.23936170212765959</v>
      </c>
      <c r="AQ241">
        <f t="shared" si="92"/>
        <v>0.31753554502369669</v>
      </c>
      <c r="AR241">
        <f t="shared" si="93"/>
        <v>0.4228723404255319</v>
      </c>
      <c r="AS241" s="12">
        <f t="shared" si="94"/>
        <v>5.728198992608742E-7</v>
      </c>
      <c r="AT241">
        <f t="shared" si="95"/>
        <v>4.9806334737356684E-6</v>
      </c>
    </row>
    <row r="242" spans="1:46" x14ac:dyDescent="0.2">
      <c r="A242" t="s">
        <v>18</v>
      </c>
      <c r="B242">
        <v>0</v>
      </c>
      <c r="C242">
        <v>0</v>
      </c>
      <c r="D242">
        <v>0</v>
      </c>
      <c r="E242">
        <v>1</v>
      </c>
      <c r="F242">
        <v>0</v>
      </c>
      <c r="G242">
        <v>4</v>
      </c>
      <c r="H242">
        <v>1</v>
      </c>
      <c r="I242">
        <v>2</v>
      </c>
      <c r="J242">
        <v>0</v>
      </c>
      <c r="K242">
        <v>0</v>
      </c>
      <c r="L242">
        <v>0</v>
      </c>
      <c r="W242">
        <f t="shared" si="72"/>
        <v>0.59004739336492895</v>
      </c>
      <c r="X242">
        <f t="shared" si="73"/>
        <v>0.48138297872340424</v>
      </c>
      <c r="Y242">
        <f t="shared" si="74"/>
        <v>0.47867298578199052</v>
      </c>
      <c r="Z242">
        <f t="shared" si="75"/>
        <v>0.50797872340425532</v>
      </c>
      <c r="AA242">
        <f t="shared" si="76"/>
        <v>0.45971563981042651</v>
      </c>
      <c r="AB242">
        <f t="shared" si="77"/>
        <v>0.42819148936170215</v>
      </c>
      <c r="AC242">
        <f t="shared" si="78"/>
        <v>0.15402843601895735</v>
      </c>
      <c r="AD242">
        <f t="shared" si="79"/>
        <v>0.19148936170212766</v>
      </c>
      <c r="AE242">
        <f t="shared" si="80"/>
        <v>0.25118483412322273</v>
      </c>
      <c r="AF242">
        <f t="shared" si="81"/>
        <v>0.35106382978723405</v>
      </c>
      <c r="AG242">
        <f t="shared" si="82"/>
        <v>0.27014218009478674</v>
      </c>
      <c r="AH242">
        <f t="shared" si="83"/>
        <v>0.2473404255319149</v>
      </c>
      <c r="AI242">
        <f t="shared" si="84"/>
        <v>0.69194312796208535</v>
      </c>
      <c r="AJ242">
        <f t="shared" si="85"/>
        <v>0.67819148936170215</v>
      </c>
      <c r="AK242">
        <f t="shared" si="86"/>
        <v>0.41943127962085308</v>
      </c>
      <c r="AL242">
        <f t="shared" si="87"/>
        <v>0.25797872340425532</v>
      </c>
      <c r="AM242">
        <f t="shared" si="88"/>
        <v>0.33649289099526064</v>
      </c>
      <c r="AN242">
        <f t="shared" si="89"/>
        <v>0.42553191489361702</v>
      </c>
      <c r="AO242">
        <f t="shared" si="90"/>
        <v>0.29857819905213268</v>
      </c>
      <c r="AP242">
        <f t="shared" si="91"/>
        <v>0.30053191489361702</v>
      </c>
      <c r="AQ242">
        <f t="shared" si="92"/>
        <v>0.54028436018957349</v>
      </c>
      <c r="AR242">
        <f t="shared" si="93"/>
        <v>0.51063829787234039</v>
      </c>
      <c r="AS242" s="12">
        <f t="shared" si="94"/>
        <v>1.1305267943820014E-5</v>
      </c>
      <c r="AT242">
        <f t="shared" si="95"/>
        <v>9.3729813192048689E-6</v>
      </c>
    </row>
    <row r="243" spans="1:46" x14ac:dyDescent="0.2">
      <c r="A243" t="s">
        <v>15</v>
      </c>
      <c r="B243">
        <v>0</v>
      </c>
      <c r="C243">
        <v>1</v>
      </c>
      <c r="D243">
        <v>1</v>
      </c>
      <c r="E243">
        <v>4</v>
      </c>
      <c r="F243">
        <v>1</v>
      </c>
      <c r="G243">
        <v>1</v>
      </c>
      <c r="H243">
        <v>1</v>
      </c>
      <c r="I243">
        <v>1</v>
      </c>
      <c r="J243">
        <v>0</v>
      </c>
      <c r="K243">
        <v>2</v>
      </c>
      <c r="L243">
        <v>2</v>
      </c>
      <c r="W243">
        <f t="shared" si="72"/>
        <v>0.59004739336492895</v>
      </c>
      <c r="X243">
        <f t="shared" si="73"/>
        <v>0.48138297872340424</v>
      </c>
      <c r="Y243">
        <f t="shared" si="74"/>
        <v>0.52132701421800953</v>
      </c>
      <c r="Z243">
        <f t="shared" si="75"/>
        <v>0.49202127659574468</v>
      </c>
      <c r="AA243">
        <f t="shared" si="76"/>
        <v>0.53554502369668244</v>
      </c>
      <c r="AB243">
        <f t="shared" si="77"/>
        <v>0.56382978723404253</v>
      </c>
      <c r="AC243">
        <f t="shared" si="78"/>
        <v>0.13981042654028436</v>
      </c>
      <c r="AD243">
        <f t="shared" si="79"/>
        <v>0.10372340425531915</v>
      </c>
      <c r="AE243">
        <f t="shared" si="80"/>
        <v>0.16113744075829384</v>
      </c>
      <c r="AF243">
        <f t="shared" si="81"/>
        <v>0.21010638297872342</v>
      </c>
      <c r="AG243">
        <f t="shared" si="82"/>
        <v>0.17535545023696683</v>
      </c>
      <c r="AH243">
        <f t="shared" si="83"/>
        <v>0.14361702127659576</v>
      </c>
      <c r="AI243">
        <f t="shared" si="84"/>
        <v>0.69194312796208535</v>
      </c>
      <c r="AJ243">
        <f t="shared" si="85"/>
        <v>0.67819148936170215</v>
      </c>
      <c r="AK243">
        <f t="shared" si="86"/>
        <v>0.21800947867298578</v>
      </c>
      <c r="AL243">
        <f t="shared" si="87"/>
        <v>0.31914893617021278</v>
      </c>
      <c r="AM243">
        <f t="shared" si="88"/>
        <v>0.33649289099526064</v>
      </c>
      <c r="AN243">
        <f t="shared" si="89"/>
        <v>0.42553191489361702</v>
      </c>
      <c r="AO243">
        <f t="shared" si="90"/>
        <v>0.14691943127962084</v>
      </c>
      <c r="AP243">
        <f t="shared" si="91"/>
        <v>0.23936170212765959</v>
      </c>
      <c r="AQ243">
        <f t="shared" si="92"/>
        <v>0.31753554502369669</v>
      </c>
      <c r="AR243">
        <f t="shared" si="93"/>
        <v>0.4228723404255319</v>
      </c>
      <c r="AS243" s="12">
        <f t="shared" si="94"/>
        <v>8.1495402319797543E-7</v>
      </c>
      <c r="AT243">
        <f t="shared" si="95"/>
        <v>1.83608022344875E-6</v>
      </c>
    </row>
    <row r="244" spans="1:46" x14ac:dyDescent="0.2">
      <c r="A244" t="s">
        <v>18</v>
      </c>
      <c r="B244">
        <v>1</v>
      </c>
      <c r="C244">
        <v>1</v>
      </c>
      <c r="D244">
        <v>0</v>
      </c>
      <c r="E244">
        <v>2</v>
      </c>
      <c r="F244">
        <v>4</v>
      </c>
      <c r="G244">
        <v>0</v>
      </c>
      <c r="H244">
        <v>1</v>
      </c>
      <c r="I244">
        <v>2</v>
      </c>
      <c r="J244">
        <v>3</v>
      </c>
      <c r="K244">
        <v>2</v>
      </c>
      <c r="L244">
        <v>0</v>
      </c>
      <c r="W244">
        <f t="shared" si="72"/>
        <v>0.4099526066350711</v>
      </c>
      <c r="X244">
        <f t="shared" si="73"/>
        <v>0.5186170212765957</v>
      </c>
      <c r="Y244">
        <f t="shared" si="74"/>
        <v>0.52132701421800953</v>
      </c>
      <c r="Z244">
        <f t="shared" si="75"/>
        <v>0.49202127659574468</v>
      </c>
      <c r="AA244">
        <f t="shared" si="76"/>
        <v>0.45971563981042651</v>
      </c>
      <c r="AB244">
        <f t="shared" si="77"/>
        <v>0.42819148936170215</v>
      </c>
      <c r="AC244">
        <f t="shared" si="78"/>
        <v>0.20616113744075829</v>
      </c>
      <c r="AD244">
        <f t="shared" si="79"/>
        <v>0.21010638297872342</v>
      </c>
      <c r="AE244">
        <f t="shared" si="80"/>
        <v>0.11137440758293839</v>
      </c>
      <c r="AF244">
        <f t="shared" si="81"/>
        <v>3.7234042553191488E-2</v>
      </c>
      <c r="AG244">
        <f t="shared" si="82"/>
        <v>0.18009478672985782</v>
      </c>
      <c r="AH244">
        <f t="shared" si="83"/>
        <v>0.19414893617021275</v>
      </c>
      <c r="AI244">
        <f t="shared" si="84"/>
        <v>0.69194312796208535</v>
      </c>
      <c r="AJ244">
        <f t="shared" si="85"/>
        <v>0.67819148936170215</v>
      </c>
      <c r="AK244">
        <f t="shared" si="86"/>
        <v>0.41943127962085308</v>
      </c>
      <c r="AL244">
        <f t="shared" si="87"/>
        <v>0.25797872340425532</v>
      </c>
      <c r="AM244">
        <f t="shared" si="88"/>
        <v>0.22748815165876776</v>
      </c>
      <c r="AN244">
        <f t="shared" si="89"/>
        <v>0.1702127659574468</v>
      </c>
      <c r="AO244">
        <f t="shared" si="90"/>
        <v>0.14691943127962084</v>
      </c>
      <c r="AP244">
        <f t="shared" si="91"/>
        <v>0.23936170212765959</v>
      </c>
      <c r="AQ244">
        <f t="shared" si="92"/>
        <v>0.54028436018957349</v>
      </c>
      <c r="AR244">
        <f t="shared" si="93"/>
        <v>0.51063829787234039</v>
      </c>
      <c r="AS244" s="12">
        <f t="shared" si="94"/>
        <v>1.1259253309750671E-6</v>
      </c>
      <c r="AT244">
        <f t="shared" si="95"/>
        <v>2.8463271625010086E-7</v>
      </c>
    </row>
    <row r="245" spans="1:46" x14ac:dyDescent="0.2">
      <c r="A245" t="s">
        <v>15</v>
      </c>
      <c r="B245">
        <v>0</v>
      </c>
      <c r="C245">
        <v>1</v>
      </c>
      <c r="D245">
        <v>1</v>
      </c>
      <c r="E245">
        <v>2</v>
      </c>
      <c r="F245">
        <v>0</v>
      </c>
      <c r="G245">
        <v>3</v>
      </c>
      <c r="H245">
        <v>1</v>
      </c>
      <c r="I245">
        <v>0</v>
      </c>
      <c r="J245">
        <v>1</v>
      </c>
      <c r="K245">
        <v>2</v>
      </c>
      <c r="L245">
        <v>0</v>
      </c>
      <c r="W245">
        <f t="shared" si="72"/>
        <v>0.59004739336492895</v>
      </c>
      <c r="X245">
        <f t="shared" si="73"/>
        <v>0.48138297872340424</v>
      </c>
      <c r="Y245">
        <f t="shared" si="74"/>
        <v>0.52132701421800953</v>
      </c>
      <c r="Z245">
        <f t="shared" si="75"/>
        <v>0.49202127659574468</v>
      </c>
      <c r="AA245">
        <f t="shared" si="76"/>
        <v>0.53554502369668244</v>
      </c>
      <c r="AB245">
        <f t="shared" si="77"/>
        <v>0.56382978723404253</v>
      </c>
      <c r="AC245">
        <f t="shared" si="78"/>
        <v>0.20616113744075829</v>
      </c>
      <c r="AD245">
        <f t="shared" si="79"/>
        <v>0.21010638297872342</v>
      </c>
      <c r="AE245">
        <f t="shared" si="80"/>
        <v>0.25118483412322273</v>
      </c>
      <c r="AF245">
        <f t="shared" si="81"/>
        <v>0.35106382978723405</v>
      </c>
      <c r="AG245">
        <f t="shared" si="82"/>
        <v>0.24407582938388625</v>
      </c>
      <c r="AH245">
        <f t="shared" si="83"/>
        <v>0.30851063829787234</v>
      </c>
      <c r="AI245">
        <f t="shared" si="84"/>
        <v>0.69194312796208535</v>
      </c>
      <c r="AJ245">
        <f t="shared" si="85"/>
        <v>0.67819148936170215</v>
      </c>
      <c r="AK245">
        <f t="shared" si="86"/>
        <v>0.2014218009478673</v>
      </c>
      <c r="AL245">
        <f t="shared" si="87"/>
        <v>0.3271276595744681</v>
      </c>
      <c r="AM245">
        <f t="shared" si="88"/>
        <v>0.17772511848341233</v>
      </c>
      <c r="AN245">
        <f t="shared" si="89"/>
        <v>0.15957446808510639</v>
      </c>
      <c r="AO245">
        <f t="shared" si="90"/>
        <v>0.14691943127962084</v>
      </c>
      <c r="AP245">
        <f t="shared" si="91"/>
        <v>0.23936170212765959</v>
      </c>
      <c r="AQ245">
        <f t="shared" si="92"/>
        <v>0.54028436018957349</v>
      </c>
      <c r="AR245">
        <f t="shared" si="93"/>
        <v>0.51063829787234039</v>
      </c>
      <c r="AS245" s="12">
        <f t="shared" si="94"/>
        <v>2.1648951755090966E-6</v>
      </c>
      <c r="AT245">
        <f t="shared" si="95"/>
        <v>6.1961859680661058E-6</v>
      </c>
    </row>
    <row r="246" spans="1:46" x14ac:dyDescent="0.2">
      <c r="A246" t="s">
        <v>18</v>
      </c>
      <c r="B246">
        <v>0</v>
      </c>
      <c r="C246">
        <v>1</v>
      </c>
      <c r="D246">
        <v>0</v>
      </c>
      <c r="E246">
        <v>2</v>
      </c>
      <c r="F246">
        <v>0</v>
      </c>
      <c r="G246">
        <v>0</v>
      </c>
      <c r="H246">
        <v>1</v>
      </c>
      <c r="I246">
        <v>1</v>
      </c>
      <c r="J246">
        <v>0</v>
      </c>
      <c r="K246">
        <v>0</v>
      </c>
      <c r="L246">
        <v>1</v>
      </c>
      <c r="W246">
        <f t="shared" si="72"/>
        <v>0.59004739336492895</v>
      </c>
      <c r="X246">
        <f t="shared" si="73"/>
        <v>0.48138297872340424</v>
      </c>
      <c r="Y246">
        <f t="shared" si="74"/>
        <v>0.52132701421800953</v>
      </c>
      <c r="Z246">
        <f t="shared" si="75"/>
        <v>0.49202127659574468</v>
      </c>
      <c r="AA246">
        <f t="shared" si="76"/>
        <v>0.45971563981042651</v>
      </c>
      <c r="AB246">
        <f t="shared" si="77"/>
        <v>0.42819148936170215</v>
      </c>
      <c r="AC246">
        <f t="shared" si="78"/>
        <v>0.20616113744075829</v>
      </c>
      <c r="AD246">
        <f t="shared" si="79"/>
        <v>0.21010638297872342</v>
      </c>
      <c r="AE246">
        <f t="shared" si="80"/>
        <v>0.25118483412322273</v>
      </c>
      <c r="AF246">
        <f t="shared" si="81"/>
        <v>0.35106382978723405</v>
      </c>
      <c r="AG246">
        <f t="shared" si="82"/>
        <v>0.18009478672985782</v>
      </c>
      <c r="AH246">
        <f t="shared" si="83"/>
        <v>0.19414893617021275</v>
      </c>
      <c r="AI246">
        <f t="shared" si="84"/>
        <v>0.69194312796208535</v>
      </c>
      <c r="AJ246">
        <f t="shared" si="85"/>
        <v>0.67819148936170215</v>
      </c>
      <c r="AK246">
        <f t="shared" si="86"/>
        <v>0.21800947867298578</v>
      </c>
      <c r="AL246">
        <f t="shared" si="87"/>
        <v>0.31914893617021278</v>
      </c>
      <c r="AM246">
        <f t="shared" si="88"/>
        <v>0.33649289099526064</v>
      </c>
      <c r="AN246">
        <f t="shared" si="89"/>
        <v>0.42553191489361702</v>
      </c>
      <c r="AO246">
        <f t="shared" si="90"/>
        <v>0.29857819905213268</v>
      </c>
      <c r="AP246">
        <f t="shared" si="91"/>
        <v>0.30053191489361702</v>
      </c>
      <c r="AQ246">
        <f t="shared" si="92"/>
        <v>0.14218009478672985</v>
      </c>
      <c r="AR246">
        <f t="shared" si="93"/>
        <v>6.6489361702127658E-2</v>
      </c>
      <c r="AS246" s="12">
        <f t="shared" si="94"/>
        <v>1.5027881871838566E-6</v>
      </c>
      <c r="AT246">
        <f t="shared" si="95"/>
        <v>1.2595021430478548E-6</v>
      </c>
    </row>
    <row r="247" spans="1:46" x14ac:dyDescent="0.2">
      <c r="A247" t="s">
        <v>15</v>
      </c>
      <c r="B247">
        <v>0</v>
      </c>
      <c r="C247">
        <v>1</v>
      </c>
      <c r="D247">
        <v>0</v>
      </c>
      <c r="E247">
        <v>2</v>
      </c>
      <c r="F247">
        <v>3</v>
      </c>
      <c r="G247">
        <v>0</v>
      </c>
      <c r="H247">
        <v>1</v>
      </c>
      <c r="I247">
        <v>1</v>
      </c>
      <c r="J247">
        <v>1</v>
      </c>
      <c r="K247">
        <v>0</v>
      </c>
      <c r="L247">
        <v>2</v>
      </c>
      <c r="W247">
        <f t="shared" si="72"/>
        <v>0.59004739336492895</v>
      </c>
      <c r="X247">
        <f t="shared" si="73"/>
        <v>0.48138297872340424</v>
      </c>
      <c r="Y247">
        <f t="shared" si="74"/>
        <v>0.52132701421800953</v>
      </c>
      <c r="Z247">
        <f t="shared" si="75"/>
        <v>0.49202127659574468</v>
      </c>
      <c r="AA247">
        <f t="shared" si="76"/>
        <v>0.45971563981042651</v>
      </c>
      <c r="AB247">
        <f t="shared" si="77"/>
        <v>0.42819148936170215</v>
      </c>
      <c r="AC247">
        <f t="shared" si="78"/>
        <v>0.20616113744075829</v>
      </c>
      <c r="AD247">
        <f t="shared" si="79"/>
        <v>0.21010638297872342</v>
      </c>
      <c r="AE247">
        <f t="shared" si="80"/>
        <v>0.28672985781990523</v>
      </c>
      <c r="AF247">
        <f t="shared" si="81"/>
        <v>0.23404255319148937</v>
      </c>
      <c r="AG247">
        <f t="shared" si="82"/>
        <v>0.18009478672985782</v>
      </c>
      <c r="AH247">
        <f t="shared" si="83"/>
        <v>0.19414893617021275</v>
      </c>
      <c r="AI247">
        <f t="shared" si="84"/>
        <v>0.69194312796208535</v>
      </c>
      <c r="AJ247">
        <f t="shared" si="85"/>
        <v>0.67819148936170215</v>
      </c>
      <c r="AK247">
        <f t="shared" si="86"/>
        <v>0.21800947867298578</v>
      </c>
      <c r="AL247">
        <f t="shared" si="87"/>
        <v>0.31914893617021278</v>
      </c>
      <c r="AM247">
        <f t="shared" si="88"/>
        <v>0.17772511848341233</v>
      </c>
      <c r="AN247">
        <f t="shared" si="89"/>
        <v>0.15957446808510639</v>
      </c>
      <c r="AO247">
        <f t="shared" si="90"/>
        <v>0.29857819905213268</v>
      </c>
      <c r="AP247">
        <f t="shared" si="91"/>
        <v>0.30053191489361702</v>
      </c>
      <c r="AQ247">
        <f t="shared" si="92"/>
        <v>0.31753554502369669</v>
      </c>
      <c r="AR247">
        <f t="shared" si="93"/>
        <v>0.4228723404255319</v>
      </c>
      <c r="AS247" s="12">
        <f t="shared" si="94"/>
        <v>2.0235024969272405E-6</v>
      </c>
      <c r="AT247">
        <f t="shared" si="95"/>
        <v>2.0026084074460888E-6</v>
      </c>
    </row>
    <row r="248" spans="1:46" x14ac:dyDescent="0.2">
      <c r="A248" t="s">
        <v>15</v>
      </c>
      <c r="B248">
        <v>0</v>
      </c>
      <c r="C248">
        <v>0</v>
      </c>
      <c r="D248">
        <v>0</v>
      </c>
      <c r="E248">
        <v>2</v>
      </c>
      <c r="F248">
        <v>3</v>
      </c>
      <c r="G248">
        <v>2</v>
      </c>
      <c r="H248">
        <v>1</v>
      </c>
      <c r="I248">
        <v>1</v>
      </c>
      <c r="J248">
        <v>2</v>
      </c>
      <c r="K248">
        <v>0</v>
      </c>
      <c r="L248">
        <v>0</v>
      </c>
      <c r="W248">
        <f t="shared" si="72"/>
        <v>0.59004739336492895</v>
      </c>
      <c r="X248">
        <f t="shared" si="73"/>
        <v>0.48138297872340424</v>
      </c>
      <c r="Y248">
        <f t="shared" si="74"/>
        <v>0.47867298578199052</v>
      </c>
      <c r="Z248">
        <f t="shared" si="75"/>
        <v>0.50797872340425532</v>
      </c>
      <c r="AA248">
        <f t="shared" si="76"/>
        <v>0.45971563981042651</v>
      </c>
      <c r="AB248">
        <f t="shared" si="77"/>
        <v>0.42819148936170215</v>
      </c>
      <c r="AC248">
        <f t="shared" si="78"/>
        <v>0.20616113744075829</v>
      </c>
      <c r="AD248">
        <f t="shared" si="79"/>
        <v>0.21010638297872342</v>
      </c>
      <c r="AE248">
        <f t="shared" si="80"/>
        <v>0.28672985781990523</v>
      </c>
      <c r="AF248">
        <f t="shared" si="81"/>
        <v>0.23404255319148937</v>
      </c>
      <c r="AG248">
        <f t="shared" si="82"/>
        <v>0.13033175355450238</v>
      </c>
      <c r="AH248">
        <f t="shared" si="83"/>
        <v>0.10638297872340426</v>
      </c>
      <c r="AI248">
        <f t="shared" si="84"/>
        <v>0.69194312796208535</v>
      </c>
      <c r="AJ248">
        <f t="shared" si="85"/>
        <v>0.67819148936170215</v>
      </c>
      <c r="AK248">
        <f t="shared" si="86"/>
        <v>0.21800947867298578</v>
      </c>
      <c r="AL248">
        <f t="shared" si="87"/>
        <v>0.31914893617021278</v>
      </c>
      <c r="AM248">
        <f t="shared" si="88"/>
        <v>0.13033175355450238</v>
      </c>
      <c r="AN248">
        <f t="shared" si="89"/>
        <v>0.19680851063829788</v>
      </c>
      <c r="AO248">
        <f t="shared" si="90"/>
        <v>0.29857819905213268</v>
      </c>
      <c r="AP248">
        <f t="shared" si="91"/>
        <v>0.30053191489361702</v>
      </c>
      <c r="AQ248">
        <f t="shared" si="92"/>
        <v>0.54028436018957349</v>
      </c>
      <c r="AR248">
        <f t="shared" si="93"/>
        <v>0.51063829787234039</v>
      </c>
      <c r="AS248" s="12">
        <f t="shared" si="94"/>
        <v>1.6776949806613168E-6</v>
      </c>
      <c r="AT248">
        <f t="shared" si="95"/>
        <v>1.687249774971723E-6</v>
      </c>
    </row>
    <row r="249" spans="1:46" x14ac:dyDescent="0.2">
      <c r="A249" t="s">
        <v>18</v>
      </c>
      <c r="B249">
        <v>0</v>
      </c>
      <c r="C249">
        <v>1</v>
      </c>
      <c r="D249">
        <v>1</v>
      </c>
      <c r="E249">
        <v>4</v>
      </c>
      <c r="F249">
        <v>0</v>
      </c>
      <c r="G249">
        <v>1</v>
      </c>
      <c r="H249">
        <v>1</v>
      </c>
      <c r="I249">
        <v>1</v>
      </c>
      <c r="J249">
        <v>2</v>
      </c>
      <c r="K249">
        <v>2</v>
      </c>
      <c r="L249">
        <v>0</v>
      </c>
      <c r="W249">
        <f t="shared" si="72"/>
        <v>0.59004739336492895</v>
      </c>
      <c r="X249">
        <f t="shared" si="73"/>
        <v>0.48138297872340424</v>
      </c>
      <c r="Y249">
        <f t="shared" si="74"/>
        <v>0.52132701421800953</v>
      </c>
      <c r="Z249">
        <f t="shared" si="75"/>
        <v>0.49202127659574468</v>
      </c>
      <c r="AA249">
        <f t="shared" si="76"/>
        <v>0.53554502369668244</v>
      </c>
      <c r="AB249">
        <f t="shared" si="77"/>
        <v>0.56382978723404253</v>
      </c>
      <c r="AC249">
        <f t="shared" si="78"/>
        <v>0.13981042654028436</v>
      </c>
      <c r="AD249">
        <f t="shared" si="79"/>
        <v>0.10372340425531915</v>
      </c>
      <c r="AE249">
        <f t="shared" si="80"/>
        <v>0.25118483412322273</v>
      </c>
      <c r="AF249">
        <f t="shared" si="81"/>
        <v>0.35106382978723405</v>
      </c>
      <c r="AG249">
        <f t="shared" si="82"/>
        <v>0.17535545023696683</v>
      </c>
      <c r="AH249">
        <f t="shared" si="83"/>
        <v>0.14361702127659576</v>
      </c>
      <c r="AI249">
        <f t="shared" si="84"/>
        <v>0.69194312796208535</v>
      </c>
      <c r="AJ249">
        <f t="shared" si="85"/>
        <v>0.67819148936170215</v>
      </c>
      <c r="AK249">
        <f t="shared" si="86"/>
        <v>0.21800947867298578</v>
      </c>
      <c r="AL249">
        <f t="shared" si="87"/>
        <v>0.31914893617021278</v>
      </c>
      <c r="AM249">
        <f t="shared" si="88"/>
        <v>0.13033175355450238</v>
      </c>
      <c r="AN249">
        <f t="shared" si="89"/>
        <v>0.19680851063829788</v>
      </c>
      <c r="AO249">
        <f t="shared" si="90"/>
        <v>0.14691943127962084</v>
      </c>
      <c r="AP249">
        <f t="shared" si="91"/>
        <v>0.23936170212765959</v>
      </c>
      <c r="AQ249">
        <f t="shared" si="92"/>
        <v>0.54028436018957349</v>
      </c>
      <c r="AR249">
        <f t="shared" si="93"/>
        <v>0.51063829787234039</v>
      </c>
      <c r="AS249" s="12">
        <f t="shared" si="94"/>
        <v>8.3721009116261866E-7</v>
      </c>
      <c r="AT249">
        <f t="shared" si="95"/>
        <v>1.7133825290324712E-6</v>
      </c>
    </row>
    <row r="250" spans="1:46" x14ac:dyDescent="0.2">
      <c r="A250" t="s">
        <v>18</v>
      </c>
      <c r="B250">
        <v>0</v>
      </c>
      <c r="C250">
        <v>1</v>
      </c>
      <c r="D250">
        <v>1</v>
      </c>
      <c r="E250">
        <v>1</v>
      </c>
      <c r="F250">
        <v>3</v>
      </c>
      <c r="G250">
        <v>4</v>
      </c>
      <c r="H250">
        <v>1</v>
      </c>
      <c r="I250">
        <v>1</v>
      </c>
      <c r="J250">
        <v>3</v>
      </c>
      <c r="K250">
        <v>2</v>
      </c>
      <c r="L250">
        <v>0</v>
      </c>
      <c r="W250">
        <f t="shared" si="72"/>
        <v>0.59004739336492895</v>
      </c>
      <c r="X250">
        <f t="shared" si="73"/>
        <v>0.48138297872340424</v>
      </c>
      <c r="Y250">
        <f t="shared" si="74"/>
        <v>0.52132701421800953</v>
      </c>
      <c r="Z250">
        <f t="shared" si="75"/>
        <v>0.49202127659574468</v>
      </c>
      <c r="AA250">
        <f t="shared" si="76"/>
        <v>0.53554502369668244</v>
      </c>
      <c r="AB250">
        <f t="shared" si="77"/>
        <v>0.56382978723404253</v>
      </c>
      <c r="AC250">
        <f t="shared" si="78"/>
        <v>0.15402843601895735</v>
      </c>
      <c r="AD250">
        <f t="shared" si="79"/>
        <v>0.19148936170212766</v>
      </c>
      <c r="AE250">
        <f t="shared" si="80"/>
        <v>0.28672985781990523</v>
      </c>
      <c r="AF250">
        <f t="shared" si="81"/>
        <v>0.23404255319148937</v>
      </c>
      <c r="AG250">
        <f t="shared" si="82"/>
        <v>0.27014218009478674</v>
      </c>
      <c r="AH250">
        <f t="shared" si="83"/>
        <v>0.2473404255319149</v>
      </c>
      <c r="AI250">
        <f t="shared" si="84"/>
        <v>0.69194312796208535</v>
      </c>
      <c r="AJ250">
        <f t="shared" si="85"/>
        <v>0.67819148936170215</v>
      </c>
      <c r="AK250">
        <f t="shared" si="86"/>
        <v>0.21800947867298578</v>
      </c>
      <c r="AL250">
        <f t="shared" si="87"/>
        <v>0.31914893617021278</v>
      </c>
      <c r="AM250">
        <f t="shared" si="88"/>
        <v>0.22748815165876776</v>
      </c>
      <c r="AN250">
        <f t="shared" si="89"/>
        <v>0.1702127659574468</v>
      </c>
      <c r="AO250">
        <f t="shared" si="90"/>
        <v>0.14691943127962084</v>
      </c>
      <c r="AP250">
        <f t="shared" si="91"/>
        <v>0.23936170212765959</v>
      </c>
      <c r="AQ250">
        <f t="shared" si="92"/>
        <v>0.54028436018957349</v>
      </c>
      <c r="AR250">
        <f t="shared" si="93"/>
        <v>0.51063829787234039</v>
      </c>
      <c r="AS250" s="12">
        <f t="shared" si="94"/>
        <v>2.8311115372405316E-6</v>
      </c>
      <c r="AT250">
        <f t="shared" si="95"/>
        <v>3.1410034073461983E-6</v>
      </c>
    </row>
    <row r="251" spans="1:46" x14ac:dyDescent="0.2">
      <c r="A251" t="s">
        <v>15</v>
      </c>
      <c r="B251">
        <v>0</v>
      </c>
      <c r="C251">
        <v>1</v>
      </c>
      <c r="D251">
        <v>0</v>
      </c>
      <c r="E251">
        <v>4</v>
      </c>
      <c r="F251">
        <v>2</v>
      </c>
      <c r="G251">
        <v>4</v>
      </c>
      <c r="H251">
        <v>1</v>
      </c>
      <c r="I251">
        <v>2</v>
      </c>
      <c r="J251">
        <v>3</v>
      </c>
      <c r="K251">
        <v>2</v>
      </c>
      <c r="L251">
        <v>0</v>
      </c>
      <c r="W251">
        <f t="shared" si="72"/>
        <v>0.59004739336492895</v>
      </c>
      <c r="X251">
        <f t="shared" si="73"/>
        <v>0.48138297872340424</v>
      </c>
      <c r="Y251">
        <f t="shared" si="74"/>
        <v>0.52132701421800953</v>
      </c>
      <c r="Z251">
        <f t="shared" si="75"/>
        <v>0.49202127659574468</v>
      </c>
      <c r="AA251">
        <f t="shared" si="76"/>
        <v>0.45971563981042651</v>
      </c>
      <c r="AB251">
        <f t="shared" si="77"/>
        <v>0.42819148936170215</v>
      </c>
      <c r="AC251">
        <f t="shared" si="78"/>
        <v>0.13981042654028436</v>
      </c>
      <c r="AD251">
        <f t="shared" si="79"/>
        <v>0.10372340425531915</v>
      </c>
      <c r="AE251">
        <f t="shared" si="80"/>
        <v>0.1895734597156398</v>
      </c>
      <c r="AF251">
        <f t="shared" si="81"/>
        <v>0.16755319148936171</v>
      </c>
      <c r="AG251">
        <f t="shared" si="82"/>
        <v>0.27014218009478674</v>
      </c>
      <c r="AH251">
        <f t="shared" si="83"/>
        <v>0.2473404255319149</v>
      </c>
      <c r="AI251">
        <f t="shared" si="84"/>
        <v>0.69194312796208535</v>
      </c>
      <c r="AJ251">
        <f t="shared" si="85"/>
        <v>0.67819148936170215</v>
      </c>
      <c r="AK251">
        <f t="shared" si="86"/>
        <v>0.41943127962085308</v>
      </c>
      <c r="AL251">
        <f t="shared" si="87"/>
        <v>0.25797872340425532</v>
      </c>
      <c r="AM251">
        <f t="shared" si="88"/>
        <v>0.22748815165876776</v>
      </c>
      <c r="AN251">
        <f t="shared" si="89"/>
        <v>0.1702127659574468</v>
      </c>
      <c r="AO251">
        <f t="shared" si="90"/>
        <v>0.14691943127962084</v>
      </c>
      <c r="AP251">
        <f t="shared" si="91"/>
        <v>0.23936170212765959</v>
      </c>
      <c r="AQ251">
        <f t="shared" si="92"/>
        <v>0.54028436018957349</v>
      </c>
      <c r="AR251">
        <f t="shared" si="93"/>
        <v>0.51063829787234039</v>
      </c>
      <c r="AS251" s="12">
        <f t="shared" si="94"/>
        <v>2.8059438822649314E-6</v>
      </c>
      <c r="AT251">
        <f t="shared" si="95"/>
        <v>7.4771983030590467E-7</v>
      </c>
    </row>
    <row r="252" spans="1:46" x14ac:dyDescent="0.2">
      <c r="A252" t="s">
        <v>15</v>
      </c>
      <c r="B252">
        <v>0</v>
      </c>
      <c r="C252">
        <v>1</v>
      </c>
      <c r="D252">
        <v>1</v>
      </c>
      <c r="E252">
        <v>5</v>
      </c>
      <c r="F252">
        <v>0</v>
      </c>
      <c r="G252">
        <v>3</v>
      </c>
      <c r="H252">
        <v>0</v>
      </c>
      <c r="I252">
        <v>1</v>
      </c>
      <c r="J252">
        <v>0</v>
      </c>
      <c r="K252">
        <v>2</v>
      </c>
      <c r="L252">
        <v>0</v>
      </c>
      <c r="W252">
        <f t="shared" si="72"/>
        <v>0.59004739336492895</v>
      </c>
      <c r="X252">
        <f t="shared" si="73"/>
        <v>0.48138297872340424</v>
      </c>
      <c r="Y252">
        <f t="shared" si="74"/>
        <v>0.52132701421800953</v>
      </c>
      <c r="Z252">
        <f t="shared" si="75"/>
        <v>0.49202127659574468</v>
      </c>
      <c r="AA252">
        <f t="shared" si="76"/>
        <v>0.53554502369668244</v>
      </c>
      <c r="AB252">
        <f t="shared" si="77"/>
        <v>0.56382978723404253</v>
      </c>
      <c r="AC252">
        <f t="shared" si="78"/>
        <v>0.11848341232227488</v>
      </c>
      <c r="AD252">
        <f t="shared" si="79"/>
        <v>3.4574468085106384E-2</v>
      </c>
      <c r="AE252">
        <f t="shared" si="80"/>
        <v>0.25118483412322273</v>
      </c>
      <c r="AF252">
        <f t="shared" si="81"/>
        <v>0.35106382978723405</v>
      </c>
      <c r="AG252">
        <f t="shared" si="82"/>
        <v>0.24407582938388625</v>
      </c>
      <c r="AH252">
        <f t="shared" si="83"/>
        <v>0.30851063829787234</v>
      </c>
      <c r="AI252">
        <f t="shared" si="84"/>
        <v>0.30805687203791471</v>
      </c>
      <c r="AJ252">
        <f t="shared" si="85"/>
        <v>0.32180851063829785</v>
      </c>
      <c r="AK252">
        <f t="shared" si="86"/>
        <v>0.21800947867298578</v>
      </c>
      <c r="AL252">
        <f t="shared" si="87"/>
        <v>0.31914893617021278</v>
      </c>
      <c r="AM252">
        <f t="shared" si="88"/>
        <v>0.33649289099526064</v>
      </c>
      <c r="AN252">
        <f t="shared" si="89"/>
        <v>0.42553191489361702</v>
      </c>
      <c r="AO252">
        <f t="shared" si="90"/>
        <v>0.14691943127962084</v>
      </c>
      <c r="AP252">
        <f t="shared" si="91"/>
        <v>0.23936170212765959</v>
      </c>
      <c r="AQ252">
        <f t="shared" si="92"/>
        <v>0.54028436018957349</v>
      </c>
      <c r="AR252">
        <f t="shared" si="93"/>
        <v>0.51063829787234039</v>
      </c>
      <c r="AS252" s="12">
        <f t="shared" si="94"/>
        <v>1.1351260954645428E-6</v>
      </c>
      <c r="AT252">
        <f t="shared" si="95"/>
        <v>1.2587247209300678E-6</v>
      </c>
    </row>
    <row r="253" spans="1:46" x14ac:dyDescent="0.2">
      <c r="A253" t="s">
        <v>18</v>
      </c>
      <c r="B253">
        <v>1</v>
      </c>
      <c r="C253">
        <v>1</v>
      </c>
      <c r="D253">
        <v>1</v>
      </c>
      <c r="E253">
        <v>0</v>
      </c>
      <c r="F253">
        <v>0</v>
      </c>
      <c r="G253">
        <v>3</v>
      </c>
      <c r="H253">
        <v>0</v>
      </c>
      <c r="I253">
        <v>1</v>
      </c>
      <c r="J253">
        <v>3</v>
      </c>
      <c r="K253">
        <v>2</v>
      </c>
      <c r="L253">
        <v>0</v>
      </c>
      <c r="W253">
        <f t="shared" si="72"/>
        <v>0.4099526066350711</v>
      </c>
      <c r="X253">
        <f t="shared" si="73"/>
        <v>0.5186170212765957</v>
      </c>
      <c r="Y253">
        <f t="shared" si="74"/>
        <v>0.52132701421800953</v>
      </c>
      <c r="Z253">
        <f t="shared" si="75"/>
        <v>0.49202127659574468</v>
      </c>
      <c r="AA253">
        <f t="shared" si="76"/>
        <v>0.53554502369668244</v>
      </c>
      <c r="AB253">
        <f t="shared" si="77"/>
        <v>0.56382978723404253</v>
      </c>
      <c r="AC253">
        <f t="shared" si="78"/>
        <v>0.27251184834123221</v>
      </c>
      <c r="AD253">
        <f t="shared" si="79"/>
        <v>0.30319148936170215</v>
      </c>
      <c r="AE253">
        <f t="shared" si="80"/>
        <v>0.25118483412322273</v>
      </c>
      <c r="AF253">
        <f t="shared" si="81"/>
        <v>0.35106382978723405</v>
      </c>
      <c r="AG253">
        <f t="shared" si="82"/>
        <v>0.24407582938388625</v>
      </c>
      <c r="AH253">
        <f t="shared" si="83"/>
        <v>0.30851063829787234</v>
      </c>
      <c r="AI253">
        <f t="shared" si="84"/>
        <v>0.30805687203791471</v>
      </c>
      <c r="AJ253">
        <f t="shared" si="85"/>
        <v>0.32180851063829785</v>
      </c>
      <c r="AK253">
        <f t="shared" si="86"/>
        <v>0.21800947867298578</v>
      </c>
      <c r="AL253">
        <f t="shared" si="87"/>
        <v>0.31914893617021278</v>
      </c>
      <c r="AM253">
        <f t="shared" si="88"/>
        <v>0.22748815165876776</v>
      </c>
      <c r="AN253">
        <f t="shared" si="89"/>
        <v>0.1702127659574468</v>
      </c>
      <c r="AO253">
        <f t="shared" si="90"/>
        <v>0.14691943127962084</v>
      </c>
      <c r="AP253">
        <f t="shared" si="91"/>
        <v>0.23936170212765959</v>
      </c>
      <c r="AQ253">
        <f t="shared" si="92"/>
        <v>0.54028436018957349</v>
      </c>
      <c r="AR253">
        <f t="shared" si="93"/>
        <v>0.51063829787234039</v>
      </c>
      <c r="AS253" s="12">
        <f t="shared" si="94"/>
        <v>1.2263137237681089E-6</v>
      </c>
      <c r="AT253">
        <f t="shared" si="95"/>
        <v>4.7567276746749522E-6</v>
      </c>
    </row>
    <row r="254" spans="1:46" x14ac:dyDescent="0.2">
      <c r="A254" t="s">
        <v>15</v>
      </c>
      <c r="B254">
        <v>0</v>
      </c>
      <c r="C254">
        <v>1</v>
      </c>
      <c r="D254">
        <v>0</v>
      </c>
      <c r="E254">
        <v>0</v>
      </c>
      <c r="F254">
        <v>0</v>
      </c>
      <c r="G254">
        <v>0</v>
      </c>
      <c r="H254">
        <v>1</v>
      </c>
      <c r="I254">
        <v>0</v>
      </c>
      <c r="J254">
        <v>0</v>
      </c>
      <c r="K254">
        <v>0</v>
      </c>
      <c r="L254">
        <v>2</v>
      </c>
      <c r="W254">
        <f t="shared" si="72"/>
        <v>0.59004739336492895</v>
      </c>
      <c r="X254">
        <f t="shared" si="73"/>
        <v>0.48138297872340424</v>
      </c>
      <c r="Y254">
        <f t="shared" si="74"/>
        <v>0.52132701421800953</v>
      </c>
      <c r="Z254">
        <f t="shared" si="75"/>
        <v>0.49202127659574468</v>
      </c>
      <c r="AA254">
        <f t="shared" si="76"/>
        <v>0.45971563981042651</v>
      </c>
      <c r="AB254">
        <f t="shared" si="77"/>
        <v>0.42819148936170215</v>
      </c>
      <c r="AC254">
        <f t="shared" si="78"/>
        <v>0.27251184834123221</v>
      </c>
      <c r="AD254">
        <f t="shared" si="79"/>
        <v>0.30319148936170215</v>
      </c>
      <c r="AE254">
        <f t="shared" si="80"/>
        <v>0.25118483412322273</v>
      </c>
      <c r="AF254">
        <f t="shared" si="81"/>
        <v>0.35106382978723405</v>
      </c>
      <c r="AG254">
        <f t="shared" si="82"/>
        <v>0.18009478672985782</v>
      </c>
      <c r="AH254">
        <f t="shared" si="83"/>
        <v>0.19414893617021275</v>
      </c>
      <c r="AI254">
        <f t="shared" si="84"/>
        <v>0.69194312796208535</v>
      </c>
      <c r="AJ254">
        <f t="shared" si="85"/>
        <v>0.67819148936170215</v>
      </c>
      <c r="AK254">
        <f t="shared" si="86"/>
        <v>0.2014218009478673</v>
      </c>
      <c r="AL254">
        <f t="shared" si="87"/>
        <v>0.3271276595744681</v>
      </c>
      <c r="AM254">
        <f t="shared" si="88"/>
        <v>0.33649289099526064</v>
      </c>
      <c r="AN254">
        <f t="shared" si="89"/>
        <v>0.42553191489361702</v>
      </c>
      <c r="AO254">
        <f t="shared" si="90"/>
        <v>0.29857819905213268</v>
      </c>
      <c r="AP254">
        <f t="shared" si="91"/>
        <v>0.30053191489361702</v>
      </c>
      <c r="AQ254">
        <f t="shared" si="92"/>
        <v>0.31753554502369669</v>
      </c>
      <c r="AR254">
        <f t="shared" si="93"/>
        <v>0.4228723404255319</v>
      </c>
      <c r="AS254" s="12">
        <f t="shared" si="94"/>
        <v>4.098840386021104E-6</v>
      </c>
      <c r="AT254">
        <f t="shared" si="95"/>
        <v>1.1848343919497489E-5</v>
      </c>
    </row>
    <row r="255" spans="1:46" x14ac:dyDescent="0.2">
      <c r="A255" t="s">
        <v>18</v>
      </c>
      <c r="B255">
        <v>0</v>
      </c>
      <c r="C255">
        <v>0</v>
      </c>
      <c r="D255">
        <v>0</v>
      </c>
      <c r="E255">
        <v>3</v>
      </c>
      <c r="F255">
        <v>0</v>
      </c>
      <c r="G255">
        <v>0</v>
      </c>
      <c r="H255">
        <v>1</v>
      </c>
      <c r="I255">
        <v>0</v>
      </c>
      <c r="J255">
        <v>0</v>
      </c>
      <c r="K255">
        <v>0</v>
      </c>
      <c r="L255">
        <v>0</v>
      </c>
      <c r="W255">
        <f t="shared" si="72"/>
        <v>0.59004739336492895</v>
      </c>
      <c r="X255">
        <f t="shared" si="73"/>
        <v>0.48138297872340424</v>
      </c>
      <c r="Y255">
        <f t="shared" si="74"/>
        <v>0.47867298578199052</v>
      </c>
      <c r="Z255">
        <f t="shared" si="75"/>
        <v>0.50797872340425532</v>
      </c>
      <c r="AA255">
        <f t="shared" si="76"/>
        <v>0.45971563981042651</v>
      </c>
      <c r="AB255">
        <f t="shared" si="77"/>
        <v>0.42819148936170215</v>
      </c>
      <c r="AC255">
        <f t="shared" si="78"/>
        <v>0.10900473933649289</v>
      </c>
      <c r="AD255">
        <f t="shared" si="79"/>
        <v>0.15691489361702127</v>
      </c>
      <c r="AE255">
        <f t="shared" si="80"/>
        <v>0.25118483412322273</v>
      </c>
      <c r="AF255">
        <f t="shared" si="81"/>
        <v>0.35106382978723405</v>
      </c>
      <c r="AG255">
        <f t="shared" si="82"/>
        <v>0.18009478672985782</v>
      </c>
      <c r="AH255">
        <f t="shared" si="83"/>
        <v>0.19414893617021275</v>
      </c>
      <c r="AI255">
        <f t="shared" si="84"/>
        <v>0.69194312796208535</v>
      </c>
      <c r="AJ255">
        <f t="shared" si="85"/>
        <v>0.67819148936170215</v>
      </c>
      <c r="AK255">
        <f t="shared" si="86"/>
        <v>0.2014218009478673</v>
      </c>
      <c r="AL255">
        <f t="shared" si="87"/>
        <v>0.3271276595744681</v>
      </c>
      <c r="AM255">
        <f t="shared" si="88"/>
        <v>0.33649289099526064</v>
      </c>
      <c r="AN255">
        <f t="shared" si="89"/>
        <v>0.42553191489361702</v>
      </c>
      <c r="AO255">
        <f t="shared" si="90"/>
        <v>0.29857819905213268</v>
      </c>
      <c r="AP255">
        <f t="shared" si="91"/>
        <v>0.30053191489361702</v>
      </c>
      <c r="AQ255">
        <f t="shared" si="92"/>
        <v>0.54028436018957349</v>
      </c>
      <c r="AR255">
        <f t="shared" si="93"/>
        <v>0.51063829787234039</v>
      </c>
      <c r="AS255" s="12">
        <f t="shared" si="94"/>
        <v>2.5614137424503118E-6</v>
      </c>
      <c r="AT255">
        <f t="shared" si="95"/>
        <v>7.6448779339616371E-6</v>
      </c>
    </row>
    <row r="256" spans="1:46" x14ac:dyDescent="0.2">
      <c r="A256" t="s">
        <v>15</v>
      </c>
      <c r="B256">
        <v>0</v>
      </c>
      <c r="C256">
        <v>1</v>
      </c>
      <c r="D256">
        <v>1</v>
      </c>
      <c r="E256">
        <v>0</v>
      </c>
      <c r="F256">
        <v>1</v>
      </c>
      <c r="G256">
        <v>1</v>
      </c>
      <c r="H256">
        <v>1</v>
      </c>
      <c r="I256">
        <v>0</v>
      </c>
      <c r="J256">
        <v>2</v>
      </c>
      <c r="K256">
        <v>2</v>
      </c>
      <c r="L256">
        <v>0</v>
      </c>
      <c r="W256">
        <f t="shared" si="72"/>
        <v>0.59004739336492895</v>
      </c>
      <c r="X256">
        <f t="shared" si="73"/>
        <v>0.48138297872340424</v>
      </c>
      <c r="Y256">
        <f t="shared" si="74"/>
        <v>0.52132701421800953</v>
      </c>
      <c r="Z256">
        <f t="shared" si="75"/>
        <v>0.49202127659574468</v>
      </c>
      <c r="AA256">
        <f t="shared" si="76"/>
        <v>0.53554502369668244</v>
      </c>
      <c r="AB256">
        <f t="shared" si="77"/>
        <v>0.56382978723404253</v>
      </c>
      <c r="AC256">
        <f t="shared" si="78"/>
        <v>0.27251184834123221</v>
      </c>
      <c r="AD256">
        <f t="shared" si="79"/>
        <v>0.30319148936170215</v>
      </c>
      <c r="AE256">
        <f t="shared" si="80"/>
        <v>0.16113744075829384</v>
      </c>
      <c r="AF256">
        <f t="shared" si="81"/>
        <v>0.21010638297872342</v>
      </c>
      <c r="AG256">
        <f t="shared" si="82"/>
        <v>0.17535545023696683</v>
      </c>
      <c r="AH256">
        <f t="shared" si="83"/>
        <v>0.14361702127659576</v>
      </c>
      <c r="AI256">
        <f t="shared" si="84"/>
        <v>0.69194312796208535</v>
      </c>
      <c r="AJ256">
        <f t="shared" si="85"/>
        <v>0.67819148936170215</v>
      </c>
      <c r="AK256">
        <f t="shared" si="86"/>
        <v>0.2014218009478673</v>
      </c>
      <c r="AL256">
        <f t="shared" si="87"/>
        <v>0.3271276595744681</v>
      </c>
      <c r="AM256">
        <f t="shared" si="88"/>
        <v>0.13033175355450238</v>
      </c>
      <c r="AN256">
        <f t="shared" si="89"/>
        <v>0.19680851063829788</v>
      </c>
      <c r="AO256">
        <f t="shared" si="90"/>
        <v>0.14691943127962084</v>
      </c>
      <c r="AP256">
        <f t="shared" si="91"/>
        <v>0.23936170212765959</v>
      </c>
      <c r="AQ256">
        <f t="shared" si="92"/>
        <v>0.54028436018957349</v>
      </c>
      <c r="AR256">
        <f t="shared" si="93"/>
        <v>0.51063829787234039</v>
      </c>
      <c r="AS256" s="12">
        <f t="shared" si="94"/>
        <v>9.6719586003356563E-7</v>
      </c>
      <c r="AT256">
        <f t="shared" si="95"/>
        <v>3.0723564749180455E-6</v>
      </c>
    </row>
    <row r="257" spans="1:46" x14ac:dyDescent="0.2">
      <c r="A257" t="s">
        <v>15</v>
      </c>
      <c r="B257">
        <v>1</v>
      </c>
      <c r="C257">
        <v>0</v>
      </c>
      <c r="D257">
        <v>2</v>
      </c>
      <c r="E257">
        <v>0</v>
      </c>
      <c r="F257">
        <v>1</v>
      </c>
      <c r="G257">
        <v>1</v>
      </c>
      <c r="H257">
        <v>0</v>
      </c>
      <c r="I257">
        <v>3</v>
      </c>
      <c r="J257">
        <v>0</v>
      </c>
      <c r="K257">
        <v>2</v>
      </c>
      <c r="L257">
        <v>0</v>
      </c>
      <c r="W257">
        <f t="shared" si="72"/>
        <v>0.4099526066350711</v>
      </c>
      <c r="X257">
        <f t="shared" si="73"/>
        <v>0.5186170212765957</v>
      </c>
      <c r="Y257">
        <f t="shared" si="74"/>
        <v>0.47867298578199052</v>
      </c>
      <c r="Z257">
        <f t="shared" si="75"/>
        <v>0.50797872340425532</v>
      </c>
      <c r="AA257">
        <f t="shared" si="76"/>
        <v>4.7393364928909956E-3</v>
      </c>
      <c r="AB257">
        <f t="shared" si="77"/>
        <v>7.9787234042553185E-3</v>
      </c>
      <c r="AC257">
        <f t="shared" si="78"/>
        <v>0.27251184834123221</v>
      </c>
      <c r="AD257">
        <f t="shared" si="79"/>
        <v>0.30319148936170215</v>
      </c>
      <c r="AE257">
        <f t="shared" si="80"/>
        <v>0.16113744075829384</v>
      </c>
      <c r="AF257">
        <f t="shared" si="81"/>
        <v>0.21010638297872342</v>
      </c>
      <c r="AG257">
        <f t="shared" si="82"/>
        <v>0.17535545023696683</v>
      </c>
      <c r="AH257">
        <f t="shared" si="83"/>
        <v>0.14361702127659576</v>
      </c>
      <c r="AI257">
        <f t="shared" si="84"/>
        <v>0.30805687203791471</v>
      </c>
      <c r="AJ257">
        <f t="shared" si="85"/>
        <v>0.32180851063829785</v>
      </c>
      <c r="AK257">
        <f t="shared" si="86"/>
        <v>9.7156398104265407E-2</v>
      </c>
      <c r="AL257">
        <f t="shared" si="87"/>
        <v>5.5851063829787231E-2</v>
      </c>
      <c r="AM257">
        <f t="shared" si="88"/>
        <v>0.33649289099526064</v>
      </c>
      <c r="AN257">
        <f t="shared" si="89"/>
        <v>0.42553191489361702</v>
      </c>
      <c r="AO257">
        <f t="shared" si="90"/>
        <v>0.14691943127962084</v>
      </c>
      <c r="AP257">
        <f t="shared" si="91"/>
        <v>0.23936170212765959</v>
      </c>
      <c r="AQ257">
        <f t="shared" si="92"/>
        <v>0.54028436018957349</v>
      </c>
      <c r="AR257">
        <f t="shared" si="93"/>
        <v>0.51063829787234039</v>
      </c>
      <c r="AS257" s="12">
        <f t="shared" si="94"/>
        <v>3.027349184677167E-9</v>
      </c>
      <c r="AT257">
        <f t="shared" si="95"/>
        <v>8.4707586746408984E-9</v>
      </c>
    </row>
    <row r="258" spans="1:46" x14ac:dyDescent="0.2">
      <c r="A258" t="s">
        <v>15</v>
      </c>
      <c r="B258">
        <v>1</v>
      </c>
      <c r="C258">
        <v>0</v>
      </c>
      <c r="D258">
        <v>0</v>
      </c>
      <c r="E258">
        <v>4</v>
      </c>
      <c r="F258">
        <v>4</v>
      </c>
      <c r="G258">
        <v>2</v>
      </c>
      <c r="H258">
        <v>1</v>
      </c>
      <c r="I258">
        <v>2</v>
      </c>
      <c r="J258">
        <v>0</v>
      </c>
      <c r="K258">
        <v>0</v>
      </c>
      <c r="L258">
        <v>0</v>
      </c>
      <c r="W258">
        <f t="shared" si="72"/>
        <v>0.4099526066350711</v>
      </c>
      <c r="X258">
        <f t="shared" si="73"/>
        <v>0.5186170212765957</v>
      </c>
      <c r="Y258">
        <f t="shared" si="74"/>
        <v>0.47867298578199052</v>
      </c>
      <c r="Z258">
        <f t="shared" si="75"/>
        <v>0.50797872340425532</v>
      </c>
      <c r="AA258">
        <f t="shared" si="76"/>
        <v>0.45971563981042651</v>
      </c>
      <c r="AB258">
        <f t="shared" si="77"/>
        <v>0.42819148936170215</v>
      </c>
      <c r="AC258">
        <f t="shared" si="78"/>
        <v>0.13981042654028436</v>
      </c>
      <c r="AD258">
        <f t="shared" si="79"/>
        <v>0.10372340425531915</v>
      </c>
      <c r="AE258">
        <f t="shared" si="80"/>
        <v>0.11137440758293839</v>
      </c>
      <c r="AF258">
        <f t="shared" si="81"/>
        <v>3.7234042553191488E-2</v>
      </c>
      <c r="AG258">
        <f t="shared" si="82"/>
        <v>0.13033175355450238</v>
      </c>
      <c r="AH258">
        <f t="shared" si="83"/>
        <v>0.10638297872340426</v>
      </c>
      <c r="AI258">
        <f t="shared" si="84"/>
        <v>0.69194312796208535</v>
      </c>
      <c r="AJ258">
        <f t="shared" si="85"/>
        <v>0.67819148936170215</v>
      </c>
      <c r="AK258">
        <f t="shared" si="86"/>
        <v>0.41943127962085308</v>
      </c>
      <c r="AL258">
        <f t="shared" si="87"/>
        <v>0.25797872340425532</v>
      </c>
      <c r="AM258">
        <f t="shared" si="88"/>
        <v>0.33649289099526064</v>
      </c>
      <c r="AN258">
        <f t="shared" si="89"/>
        <v>0.42553191489361702</v>
      </c>
      <c r="AO258">
        <f t="shared" si="90"/>
        <v>0.29857819905213268</v>
      </c>
      <c r="AP258">
        <f t="shared" si="91"/>
        <v>0.30053191489361702</v>
      </c>
      <c r="AQ258">
        <f t="shared" si="92"/>
        <v>0.54028436018957349</v>
      </c>
      <c r="AR258">
        <f t="shared" si="93"/>
        <v>0.51063829787234039</v>
      </c>
      <c r="AS258" s="12">
        <f t="shared" si="94"/>
        <v>1.5251624413174597E-6</v>
      </c>
      <c r="AT258">
        <f t="shared" si="95"/>
        <v>2.4951522218755375E-7</v>
      </c>
    </row>
    <row r="259" spans="1:46" x14ac:dyDescent="0.2">
      <c r="A259" t="s">
        <v>15</v>
      </c>
      <c r="B259">
        <v>0</v>
      </c>
      <c r="C259">
        <v>0</v>
      </c>
      <c r="D259">
        <v>0</v>
      </c>
      <c r="E259">
        <v>0</v>
      </c>
      <c r="F259">
        <v>0</v>
      </c>
      <c r="G259">
        <v>0</v>
      </c>
      <c r="H259">
        <v>0</v>
      </c>
      <c r="I259">
        <v>0</v>
      </c>
      <c r="J259">
        <v>0</v>
      </c>
      <c r="K259">
        <v>2</v>
      </c>
      <c r="L259">
        <v>2</v>
      </c>
      <c r="W259">
        <f t="shared" ref="W259:W322" si="96">_xlfn.XLOOKUP(B259, $N$9:$N$10, $O$9:$O$10)</f>
        <v>0.59004739336492895</v>
      </c>
      <c r="X259">
        <f t="shared" ref="X259:X322" si="97">_xlfn.XLOOKUP(B259, $N$9:$N$10, $P$9:$P$10)</f>
        <v>0.48138297872340424</v>
      </c>
      <c r="Y259">
        <f t="shared" ref="Y259:Y322" si="98">_xlfn.XLOOKUP(C259, $N$15:$N$16, $O$15:$O$16)</f>
        <v>0.47867298578199052</v>
      </c>
      <c r="Z259">
        <f t="shared" ref="Z259:Z322" si="99">_xlfn.XLOOKUP(C259, $N$15:$N$16, $P$15:$P$16)</f>
        <v>0.50797872340425532</v>
      </c>
      <c r="AA259">
        <f t="shared" ref="AA259:AA322" si="100">_xlfn.XLOOKUP(D259, $N$21:$N$23, $O$21:$O$23)</f>
        <v>0.45971563981042651</v>
      </c>
      <c r="AB259">
        <f t="shared" ref="AB259:AB322" si="101">_xlfn.XLOOKUP(D259, $N$21:$N$23, $P$21:$P$23)</f>
        <v>0.42819148936170215</v>
      </c>
      <c r="AC259">
        <f t="shared" ref="AC259:AC322" si="102">_xlfn.XLOOKUP(E259, $N$28:$N$33, $O$28:$O$33)</f>
        <v>0.27251184834123221</v>
      </c>
      <c r="AD259">
        <f t="shared" ref="AD259:AD322" si="103">_xlfn.XLOOKUP(E259, $N$28:$N$33, $P$28:$P$33)</f>
        <v>0.30319148936170215</v>
      </c>
      <c r="AE259">
        <f t="shared" ref="AE259:AE322" si="104">_xlfn.XLOOKUP(F259, $N$38:$N$42, $O$38:$O$42)</f>
        <v>0.25118483412322273</v>
      </c>
      <c r="AF259">
        <f t="shared" ref="AF259:AF322" si="105">_xlfn.XLOOKUP(F259, $N$38:$N$42, $P$38:$P$42)</f>
        <v>0.35106382978723405</v>
      </c>
      <c r="AG259">
        <f t="shared" ref="AG259:AG322" si="106">_xlfn.XLOOKUP(G259, $S$4:$S$8, $T$4:$T$8)</f>
        <v>0.18009478672985782</v>
      </c>
      <c r="AH259">
        <f t="shared" ref="AH259:AH322" si="107">_xlfn.XLOOKUP(G259, $S$4:$S$8, $U$4:$U$8)</f>
        <v>0.19414893617021275</v>
      </c>
      <c r="AI259">
        <f t="shared" ref="AI259:AI322" si="108">_xlfn.XLOOKUP(H259, $S$13:$S$14, $T$13:$T$14)</f>
        <v>0.30805687203791471</v>
      </c>
      <c r="AJ259">
        <f t="shared" ref="AJ259:AJ322" si="109">_xlfn.XLOOKUP(H259, $S$13:$S$14, $U$13:$U$14)</f>
        <v>0.32180851063829785</v>
      </c>
      <c r="AK259">
        <f t="shared" ref="AK259:AK322" si="110">_xlfn.XLOOKUP(I259, $S$19:$S$23, $T$19:$T$23)</f>
        <v>0.2014218009478673</v>
      </c>
      <c r="AL259">
        <f t="shared" ref="AL259:AL322" si="111">_xlfn.XLOOKUP(I259, $S$19:$S$23, $U$19:$U$23)</f>
        <v>0.3271276595744681</v>
      </c>
      <c r="AM259">
        <f t="shared" ref="AM259:AM322" si="112">_xlfn.XLOOKUP(J259, $S$28:$S$32, $T$28:$T$32)</f>
        <v>0.33649289099526064</v>
      </c>
      <c r="AN259">
        <f t="shared" ref="AN259:AN322" si="113">_xlfn.XLOOKUP(J259, $S$28:$S$32, $U$28:$U$32)</f>
        <v>0.42553191489361702</v>
      </c>
      <c r="AO259">
        <f t="shared" ref="AO259:AO322" si="114">_xlfn.XLOOKUP(K259, $S$37:$S$39, $T$37:$T$39)</f>
        <v>0.14691943127962084</v>
      </c>
      <c r="AP259">
        <f t="shared" ref="AP259:AP322" si="115">_xlfn.XLOOKUP(K259, $S$37:$S$39, $U$37:$U$39)</f>
        <v>0.23936170212765959</v>
      </c>
      <c r="AQ259">
        <f t="shared" ref="AQ259:AQ322" si="116">_xlfn.XLOOKUP(L259, $S$44:$S$46, $T$44:$T$46)</f>
        <v>0.31753554502369669</v>
      </c>
      <c r="AR259">
        <f t="shared" ref="AR259:AR322" si="117">_xlfn.XLOOKUP(L259, $S$44:$S$46, $U$44:$U$46)</f>
        <v>0.4228723404255319</v>
      </c>
      <c r="AS259" s="12">
        <f t="shared" ref="AS259:AS322" si="118">PRODUCT(0.5288, W259, Y259, AA259, AC259, AE259, AG259, AI259, AK259, AM259, AO259, AQ259)</f>
        <v>8.2446332321362832E-7</v>
      </c>
      <c r="AT259">
        <f t="shared" ref="AT259:AT322" si="119">PRODUCT(0.4712,X259,Z259,  AB259, AD259, AF259, AH259, AJ259, AL259, AN259, AP259, AR259 )</f>
        <v>4.6230495320315682E-6</v>
      </c>
    </row>
    <row r="260" spans="1:46" x14ac:dyDescent="0.2">
      <c r="A260" t="s">
        <v>18</v>
      </c>
      <c r="B260">
        <v>1</v>
      </c>
      <c r="C260">
        <v>0</v>
      </c>
      <c r="D260">
        <v>1</v>
      </c>
      <c r="E260">
        <v>0</v>
      </c>
      <c r="F260">
        <v>0</v>
      </c>
      <c r="G260">
        <v>3</v>
      </c>
      <c r="H260">
        <v>1</v>
      </c>
      <c r="I260">
        <v>3</v>
      </c>
      <c r="J260">
        <v>4</v>
      </c>
      <c r="K260">
        <v>2</v>
      </c>
      <c r="L260">
        <v>2</v>
      </c>
      <c r="W260">
        <f t="shared" si="96"/>
        <v>0.4099526066350711</v>
      </c>
      <c r="X260">
        <f t="shared" si="97"/>
        <v>0.5186170212765957</v>
      </c>
      <c r="Y260">
        <f t="shared" si="98"/>
        <v>0.47867298578199052</v>
      </c>
      <c r="Z260">
        <f t="shared" si="99"/>
        <v>0.50797872340425532</v>
      </c>
      <c r="AA260">
        <f t="shared" si="100"/>
        <v>0.53554502369668244</v>
      </c>
      <c r="AB260">
        <f t="shared" si="101"/>
        <v>0.56382978723404253</v>
      </c>
      <c r="AC260">
        <f t="shared" si="102"/>
        <v>0.27251184834123221</v>
      </c>
      <c r="AD260">
        <f t="shared" si="103"/>
        <v>0.30319148936170215</v>
      </c>
      <c r="AE260">
        <f t="shared" si="104"/>
        <v>0.25118483412322273</v>
      </c>
      <c r="AF260">
        <f t="shared" si="105"/>
        <v>0.35106382978723405</v>
      </c>
      <c r="AG260">
        <f t="shared" si="106"/>
        <v>0.24407582938388625</v>
      </c>
      <c r="AH260">
        <f t="shared" si="107"/>
        <v>0.30851063829787234</v>
      </c>
      <c r="AI260">
        <f t="shared" si="108"/>
        <v>0.69194312796208535</v>
      </c>
      <c r="AJ260">
        <f t="shared" si="109"/>
        <v>0.67819148936170215</v>
      </c>
      <c r="AK260">
        <f t="shared" si="110"/>
        <v>9.7156398104265407E-2</v>
      </c>
      <c r="AL260">
        <f t="shared" si="111"/>
        <v>5.5851063829787231E-2</v>
      </c>
      <c r="AM260">
        <f t="shared" si="112"/>
        <v>0.12796208530805686</v>
      </c>
      <c r="AN260">
        <f t="shared" si="113"/>
        <v>4.7872340425531915E-2</v>
      </c>
      <c r="AO260">
        <f t="shared" si="114"/>
        <v>0.14691943127962084</v>
      </c>
      <c r="AP260">
        <f t="shared" si="115"/>
        <v>0.23936170212765959</v>
      </c>
      <c r="AQ260">
        <f t="shared" si="116"/>
        <v>0.31753554502369669</v>
      </c>
      <c r="AR260">
        <f t="shared" si="117"/>
        <v>0.4228723404255319</v>
      </c>
      <c r="AS260" s="12">
        <f t="shared" si="118"/>
        <v>3.726132410782433E-7</v>
      </c>
      <c r="AT260">
        <f t="shared" si="119"/>
        <v>4.2184335553487067E-7</v>
      </c>
    </row>
    <row r="261" spans="1:46" x14ac:dyDescent="0.2">
      <c r="A261" t="s">
        <v>18</v>
      </c>
      <c r="B261">
        <v>0</v>
      </c>
      <c r="C261">
        <v>1</v>
      </c>
      <c r="D261">
        <v>0</v>
      </c>
      <c r="E261">
        <v>0</v>
      </c>
      <c r="F261">
        <v>4</v>
      </c>
      <c r="G261">
        <v>2</v>
      </c>
      <c r="H261">
        <v>0</v>
      </c>
      <c r="I261">
        <v>2</v>
      </c>
      <c r="J261">
        <v>0</v>
      </c>
      <c r="K261">
        <v>0</v>
      </c>
      <c r="L261">
        <v>2</v>
      </c>
      <c r="W261">
        <f t="shared" si="96"/>
        <v>0.59004739336492895</v>
      </c>
      <c r="X261">
        <f t="shared" si="97"/>
        <v>0.48138297872340424</v>
      </c>
      <c r="Y261">
        <f t="shared" si="98"/>
        <v>0.52132701421800953</v>
      </c>
      <c r="Z261">
        <f t="shared" si="99"/>
        <v>0.49202127659574468</v>
      </c>
      <c r="AA261">
        <f t="shared" si="100"/>
        <v>0.45971563981042651</v>
      </c>
      <c r="AB261">
        <f t="shared" si="101"/>
        <v>0.42819148936170215</v>
      </c>
      <c r="AC261">
        <f t="shared" si="102"/>
        <v>0.27251184834123221</v>
      </c>
      <c r="AD261">
        <f t="shared" si="103"/>
        <v>0.30319148936170215</v>
      </c>
      <c r="AE261">
        <f t="shared" si="104"/>
        <v>0.11137440758293839</v>
      </c>
      <c r="AF261">
        <f t="shared" si="105"/>
        <v>3.7234042553191488E-2</v>
      </c>
      <c r="AG261">
        <f t="shared" si="106"/>
        <v>0.13033175355450238</v>
      </c>
      <c r="AH261">
        <f t="shared" si="107"/>
        <v>0.10638297872340426</v>
      </c>
      <c r="AI261">
        <f t="shared" si="108"/>
        <v>0.30805687203791471</v>
      </c>
      <c r="AJ261">
        <f t="shared" si="109"/>
        <v>0.32180851063829785</v>
      </c>
      <c r="AK261">
        <f t="shared" si="110"/>
        <v>0.41943127962085308</v>
      </c>
      <c r="AL261">
        <f t="shared" si="111"/>
        <v>0.25797872340425532</v>
      </c>
      <c r="AM261">
        <f t="shared" si="112"/>
        <v>0.33649289099526064</v>
      </c>
      <c r="AN261">
        <f t="shared" si="113"/>
        <v>0.42553191489361702</v>
      </c>
      <c r="AO261">
        <f t="shared" si="114"/>
        <v>0.29857819905213268</v>
      </c>
      <c r="AP261">
        <f t="shared" si="115"/>
        <v>0.30053191489361702</v>
      </c>
      <c r="AQ261">
        <f t="shared" si="116"/>
        <v>0.31753554502369669</v>
      </c>
      <c r="AR261">
        <f t="shared" si="117"/>
        <v>0.4228723404255319</v>
      </c>
      <c r="AS261" s="12">
        <f t="shared" si="118"/>
        <v>1.2193178680684813E-6</v>
      </c>
      <c r="AT261">
        <f t="shared" si="119"/>
        <v>2.5766812681944655E-7</v>
      </c>
    </row>
    <row r="262" spans="1:46" x14ac:dyDescent="0.2">
      <c r="A262" t="s">
        <v>15</v>
      </c>
      <c r="B262">
        <v>1</v>
      </c>
      <c r="C262">
        <v>0</v>
      </c>
      <c r="D262">
        <v>0</v>
      </c>
      <c r="E262">
        <v>0</v>
      </c>
      <c r="F262">
        <v>4</v>
      </c>
      <c r="G262">
        <v>2</v>
      </c>
      <c r="H262">
        <v>0</v>
      </c>
      <c r="I262">
        <v>2</v>
      </c>
      <c r="J262">
        <v>1</v>
      </c>
      <c r="K262">
        <v>0</v>
      </c>
      <c r="L262">
        <v>2</v>
      </c>
      <c r="W262">
        <f t="shared" si="96"/>
        <v>0.4099526066350711</v>
      </c>
      <c r="X262">
        <f t="shared" si="97"/>
        <v>0.5186170212765957</v>
      </c>
      <c r="Y262">
        <f t="shared" si="98"/>
        <v>0.47867298578199052</v>
      </c>
      <c r="Z262">
        <f t="shared" si="99"/>
        <v>0.50797872340425532</v>
      </c>
      <c r="AA262">
        <f t="shared" si="100"/>
        <v>0.45971563981042651</v>
      </c>
      <c r="AB262">
        <f t="shared" si="101"/>
        <v>0.42819148936170215</v>
      </c>
      <c r="AC262">
        <f t="shared" si="102"/>
        <v>0.27251184834123221</v>
      </c>
      <c r="AD262">
        <f t="shared" si="103"/>
        <v>0.30319148936170215</v>
      </c>
      <c r="AE262">
        <f t="shared" si="104"/>
        <v>0.11137440758293839</v>
      </c>
      <c r="AF262">
        <f t="shared" si="105"/>
        <v>3.7234042553191488E-2</v>
      </c>
      <c r="AG262">
        <f t="shared" si="106"/>
        <v>0.13033175355450238</v>
      </c>
      <c r="AH262">
        <f t="shared" si="107"/>
        <v>0.10638297872340426</v>
      </c>
      <c r="AI262">
        <f t="shared" si="108"/>
        <v>0.30805687203791471</v>
      </c>
      <c r="AJ262">
        <f t="shared" si="109"/>
        <v>0.32180851063829785</v>
      </c>
      <c r="AK262">
        <f t="shared" si="110"/>
        <v>0.41943127962085308</v>
      </c>
      <c r="AL262">
        <f t="shared" si="111"/>
        <v>0.25797872340425532</v>
      </c>
      <c r="AM262">
        <f t="shared" si="112"/>
        <v>0.17772511848341233</v>
      </c>
      <c r="AN262">
        <f t="shared" si="113"/>
        <v>0.15957446808510639</v>
      </c>
      <c r="AO262">
        <f t="shared" si="114"/>
        <v>0.29857819905213268</v>
      </c>
      <c r="AP262">
        <f t="shared" si="115"/>
        <v>0.30053191489361702</v>
      </c>
      <c r="AQ262">
        <f t="shared" si="116"/>
        <v>0.31753554502369669</v>
      </c>
      <c r="AR262">
        <f t="shared" si="117"/>
        <v>0.4228723404255319</v>
      </c>
      <c r="AS262" s="12">
        <f t="shared" si="118"/>
        <v>4.1083298190381062E-7</v>
      </c>
      <c r="AT262">
        <f t="shared" si="119"/>
        <v>1.074755418477335E-7</v>
      </c>
    </row>
    <row r="263" spans="1:46" x14ac:dyDescent="0.2">
      <c r="A263" t="s">
        <v>15</v>
      </c>
      <c r="B263">
        <v>0</v>
      </c>
      <c r="C263">
        <v>1</v>
      </c>
      <c r="D263">
        <v>1</v>
      </c>
      <c r="E263">
        <v>3</v>
      </c>
      <c r="F263">
        <v>2</v>
      </c>
      <c r="G263">
        <v>3</v>
      </c>
      <c r="H263">
        <v>1</v>
      </c>
      <c r="I263">
        <v>4</v>
      </c>
      <c r="J263">
        <v>3</v>
      </c>
      <c r="K263">
        <v>0</v>
      </c>
      <c r="L263">
        <v>0</v>
      </c>
      <c r="W263">
        <f t="shared" si="96"/>
        <v>0.59004739336492895</v>
      </c>
      <c r="X263">
        <f t="shared" si="97"/>
        <v>0.48138297872340424</v>
      </c>
      <c r="Y263">
        <f t="shared" si="98"/>
        <v>0.52132701421800953</v>
      </c>
      <c r="Z263">
        <f t="shared" si="99"/>
        <v>0.49202127659574468</v>
      </c>
      <c r="AA263">
        <f t="shared" si="100"/>
        <v>0.53554502369668244</v>
      </c>
      <c r="AB263">
        <f t="shared" si="101"/>
        <v>0.56382978723404253</v>
      </c>
      <c r="AC263">
        <f t="shared" si="102"/>
        <v>0.10900473933649289</v>
      </c>
      <c r="AD263">
        <f t="shared" si="103"/>
        <v>0.15691489361702127</v>
      </c>
      <c r="AE263">
        <f t="shared" si="104"/>
        <v>0.1895734597156398</v>
      </c>
      <c r="AF263">
        <f t="shared" si="105"/>
        <v>0.16755319148936171</v>
      </c>
      <c r="AG263">
        <f t="shared" si="106"/>
        <v>0.24407582938388625</v>
      </c>
      <c r="AH263">
        <f t="shared" si="107"/>
        <v>0.30851063829787234</v>
      </c>
      <c r="AI263">
        <f t="shared" si="108"/>
        <v>0.69194312796208535</v>
      </c>
      <c r="AJ263">
        <f t="shared" si="109"/>
        <v>0.67819148936170215</v>
      </c>
      <c r="AK263">
        <f t="shared" si="110"/>
        <v>6.398104265402843E-2</v>
      </c>
      <c r="AL263">
        <f t="shared" si="111"/>
        <v>3.9893617021276598E-2</v>
      </c>
      <c r="AM263">
        <f t="shared" si="112"/>
        <v>0.22748815165876776</v>
      </c>
      <c r="AN263">
        <f t="shared" si="113"/>
        <v>0.1702127659574468</v>
      </c>
      <c r="AO263">
        <f t="shared" si="114"/>
        <v>0.29857819905213268</v>
      </c>
      <c r="AP263">
        <f t="shared" si="115"/>
        <v>0.30053191489361702</v>
      </c>
      <c r="AQ263">
        <f t="shared" si="116"/>
        <v>0.54028436018957349</v>
      </c>
      <c r="AR263">
        <f t="shared" si="117"/>
        <v>0.51063829787234039</v>
      </c>
      <c r="AS263" s="12">
        <f t="shared" si="118"/>
        <v>7.1382743769870472E-7</v>
      </c>
      <c r="AT263">
        <f t="shared" si="119"/>
        <v>3.6071714732215902E-7</v>
      </c>
    </row>
    <row r="264" spans="1:46" x14ac:dyDescent="0.2">
      <c r="A264" t="s">
        <v>18</v>
      </c>
      <c r="B264">
        <v>0</v>
      </c>
      <c r="C264">
        <v>1</v>
      </c>
      <c r="D264">
        <v>1</v>
      </c>
      <c r="E264">
        <v>2</v>
      </c>
      <c r="F264">
        <v>0</v>
      </c>
      <c r="G264">
        <v>3</v>
      </c>
      <c r="H264">
        <v>1</v>
      </c>
      <c r="I264">
        <v>1</v>
      </c>
      <c r="J264">
        <v>3</v>
      </c>
      <c r="K264">
        <v>2</v>
      </c>
      <c r="L264">
        <v>0</v>
      </c>
      <c r="W264">
        <f t="shared" si="96"/>
        <v>0.59004739336492895</v>
      </c>
      <c r="X264">
        <f t="shared" si="97"/>
        <v>0.48138297872340424</v>
      </c>
      <c r="Y264">
        <f t="shared" si="98"/>
        <v>0.52132701421800953</v>
      </c>
      <c r="Z264">
        <f t="shared" si="99"/>
        <v>0.49202127659574468</v>
      </c>
      <c r="AA264">
        <f t="shared" si="100"/>
        <v>0.53554502369668244</v>
      </c>
      <c r="AB264">
        <f t="shared" si="101"/>
        <v>0.56382978723404253</v>
      </c>
      <c r="AC264">
        <f t="shared" si="102"/>
        <v>0.20616113744075829</v>
      </c>
      <c r="AD264">
        <f t="shared" si="103"/>
        <v>0.21010638297872342</v>
      </c>
      <c r="AE264">
        <f t="shared" si="104"/>
        <v>0.25118483412322273</v>
      </c>
      <c r="AF264">
        <f t="shared" si="105"/>
        <v>0.35106382978723405</v>
      </c>
      <c r="AG264">
        <f t="shared" si="106"/>
        <v>0.24407582938388625</v>
      </c>
      <c r="AH264">
        <f t="shared" si="107"/>
        <v>0.30851063829787234</v>
      </c>
      <c r="AI264">
        <f t="shared" si="108"/>
        <v>0.69194312796208535</v>
      </c>
      <c r="AJ264">
        <f t="shared" si="109"/>
        <v>0.67819148936170215</v>
      </c>
      <c r="AK264">
        <f t="shared" si="110"/>
        <v>0.21800947867298578</v>
      </c>
      <c r="AL264">
        <f t="shared" si="111"/>
        <v>0.31914893617021278</v>
      </c>
      <c r="AM264">
        <f t="shared" si="112"/>
        <v>0.22748815165876776</v>
      </c>
      <c r="AN264">
        <f t="shared" si="113"/>
        <v>0.1702127659574468</v>
      </c>
      <c r="AO264">
        <f t="shared" si="114"/>
        <v>0.14691943127962084</v>
      </c>
      <c r="AP264">
        <f t="shared" si="115"/>
        <v>0.23936170212765959</v>
      </c>
      <c r="AQ264">
        <f t="shared" si="116"/>
        <v>0.54028436018957349</v>
      </c>
      <c r="AR264">
        <f t="shared" si="117"/>
        <v>0.51063829787234039</v>
      </c>
      <c r="AS264" s="12">
        <f t="shared" si="118"/>
        <v>2.9992712455053085E-6</v>
      </c>
      <c r="AT264">
        <f t="shared" si="119"/>
        <v>6.4480634464427762E-6</v>
      </c>
    </row>
    <row r="265" spans="1:46" x14ac:dyDescent="0.2">
      <c r="A265" t="s">
        <v>18</v>
      </c>
      <c r="B265">
        <v>1</v>
      </c>
      <c r="C265">
        <v>1</v>
      </c>
      <c r="D265">
        <v>0</v>
      </c>
      <c r="E265">
        <v>0</v>
      </c>
      <c r="F265">
        <v>4</v>
      </c>
      <c r="G265">
        <v>2</v>
      </c>
      <c r="H265">
        <v>0</v>
      </c>
      <c r="I265">
        <v>2</v>
      </c>
      <c r="J265">
        <v>0</v>
      </c>
      <c r="K265">
        <v>0</v>
      </c>
      <c r="L265">
        <v>2</v>
      </c>
      <c r="W265">
        <f t="shared" si="96"/>
        <v>0.4099526066350711</v>
      </c>
      <c r="X265">
        <f t="shared" si="97"/>
        <v>0.5186170212765957</v>
      </c>
      <c r="Y265">
        <f t="shared" si="98"/>
        <v>0.52132701421800953</v>
      </c>
      <c r="Z265">
        <f t="shared" si="99"/>
        <v>0.49202127659574468</v>
      </c>
      <c r="AA265">
        <f t="shared" si="100"/>
        <v>0.45971563981042651</v>
      </c>
      <c r="AB265">
        <f t="shared" si="101"/>
        <v>0.42819148936170215</v>
      </c>
      <c r="AC265">
        <f t="shared" si="102"/>
        <v>0.27251184834123221</v>
      </c>
      <c r="AD265">
        <f t="shared" si="103"/>
        <v>0.30319148936170215</v>
      </c>
      <c r="AE265">
        <f t="shared" si="104"/>
        <v>0.11137440758293839</v>
      </c>
      <c r="AF265">
        <f t="shared" si="105"/>
        <v>3.7234042553191488E-2</v>
      </c>
      <c r="AG265">
        <f t="shared" si="106"/>
        <v>0.13033175355450238</v>
      </c>
      <c r="AH265">
        <f t="shared" si="107"/>
        <v>0.10638297872340426</v>
      </c>
      <c r="AI265">
        <f t="shared" si="108"/>
        <v>0.30805687203791471</v>
      </c>
      <c r="AJ265">
        <f t="shared" si="109"/>
        <v>0.32180851063829785</v>
      </c>
      <c r="AK265">
        <f t="shared" si="110"/>
        <v>0.41943127962085308</v>
      </c>
      <c r="AL265">
        <f t="shared" si="111"/>
        <v>0.25797872340425532</v>
      </c>
      <c r="AM265">
        <f t="shared" si="112"/>
        <v>0.33649289099526064</v>
      </c>
      <c r="AN265">
        <f t="shared" si="113"/>
        <v>0.42553191489361702</v>
      </c>
      <c r="AO265">
        <f t="shared" si="114"/>
        <v>0.29857819905213268</v>
      </c>
      <c r="AP265">
        <f t="shared" si="115"/>
        <v>0.30053191489361702</v>
      </c>
      <c r="AQ265">
        <f t="shared" si="116"/>
        <v>0.31753554502369669</v>
      </c>
      <c r="AR265">
        <f t="shared" si="117"/>
        <v>0.4228723404255319</v>
      </c>
      <c r="AS265" s="12">
        <f t="shared" si="118"/>
        <v>8.4715659106765982E-7</v>
      </c>
      <c r="AT265">
        <f t="shared" si="119"/>
        <v>2.7759825817564682E-7</v>
      </c>
    </row>
    <row r="266" spans="1:46" x14ac:dyDescent="0.2">
      <c r="A266" t="s">
        <v>18</v>
      </c>
      <c r="B266">
        <v>0</v>
      </c>
      <c r="C266">
        <v>1</v>
      </c>
      <c r="D266">
        <v>0</v>
      </c>
      <c r="E266">
        <v>0</v>
      </c>
      <c r="F266">
        <v>4</v>
      </c>
      <c r="G266">
        <v>2</v>
      </c>
      <c r="H266">
        <v>1</v>
      </c>
      <c r="I266">
        <v>2</v>
      </c>
      <c r="J266">
        <v>0</v>
      </c>
      <c r="K266">
        <v>0</v>
      </c>
      <c r="L266">
        <v>2</v>
      </c>
      <c r="W266">
        <f t="shared" si="96"/>
        <v>0.59004739336492895</v>
      </c>
      <c r="X266">
        <f t="shared" si="97"/>
        <v>0.48138297872340424</v>
      </c>
      <c r="Y266">
        <f t="shared" si="98"/>
        <v>0.52132701421800953</v>
      </c>
      <c r="Z266">
        <f t="shared" si="99"/>
        <v>0.49202127659574468</v>
      </c>
      <c r="AA266">
        <f t="shared" si="100"/>
        <v>0.45971563981042651</v>
      </c>
      <c r="AB266">
        <f t="shared" si="101"/>
        <v>0.42819148936170215</v>
      </c>
      <c r="AC266">
        <f t="shared" si="102"/>
        <v>0.27251184834123221</v>
      </c>
      <c r="AD266">
        <f t="shared" si="103"/>
        <v>0.30319148936170215</v>
      </c>
      <c r="AE266">
        <f t="shared" si="104"/>
        <v>0.11137440758293839</v>
      </c>
      <c r="AF266">
        <f t="shared" si="105"/>
        <v>3.7234042553191488E-2</v>
      </c>
      <c r="AG266">
        <f t="shared" si="106"/>
        <v>0.13033175355450238</v>
      </c>
      <c r="AH266">
        <f t="shared" si="107"/>
        <v>0.10638297872340426</v>
      </c>
      <c r="AI266">
        <f t="shared" si="108"/>
        <v>0.69194312796208535</v>
      </c>
      <c r="AJ266">
        <f t="shared" si="109"/>
        <v>0.67819148936170215</v>
      </c>
      <c r="AK266">
        <f t="shared" si="110"/>
        <v>0.41943127962085308</v>
      </c>
      <c r="AL266">
        <f t="shared" si="111"/>
        <v>0.25797872340425532</v>
      </c>
      <c r="AM266">
        <f t="shared" si="112"/>
        <v>0.33649289099526064</v>
      </c>
      <c r="AN266">
        <f t="shared" si="113"/>
        <v>0.42553191489361702</v>
      </c>
      <c r="AO266">
        <f t="shared" si="114"/>
        <v>0.29857819905213268</v>
      </c>
      <c r="AP266">
        <f t="shared" si="115"/>
        <v>0.30053191489361702</v>
      </c>
      <c r="AQ266">
        <f t="shared" si="116"/>
        <v>0.31753554502369669</v>
      </c>
      <c r="AR266">
        <f t="shared" si="117"/>
        <v>0.4228723404255319</v>
      </c>
      <c r="AS266" s="12">
        <f t="shared" si="118"/>
        <v>2.7387755190461279E-6</v>
      </c>
      <c r="AT266">
        <f t="shared" si="119"/>
        <v>5.43019606107098E-7</v>
      </c>
    </row>
    <row r="267" spans="1:46" x14ac:dyDescent="0.2">
      <c r="A267" t="s">
        <v>15</v>
      </c>
      <c r="B267">
        <v>1</v>
      </c>
      <c r="C267">
        <v>0</v>
      </c>
      <c r="D267">
        <v>1</v>
      </c>
      <c r="E267">
        <v>3</v>
      </c>
      <c r="F267">
        <v>2</v>
      </c>
      <c r="G267">
        <v>3</v>
      </c>
      <c r="H267">
        <v>1</v>
      </c>
      <c r="I267">
        <v>4</v>
      </c>
      <c r="J267">
        <v>3</v>
      </c>
      <c r="K267">
        <v>0</v>
      </c>
      <c r="L267">
        <v>0</v>
      </c>
      <c r="W267">
        <f t="shared" si="96"/>
        <v>0.4099526066350711</v>
      </c>
      <c r="X267">
        <f t="shared" si="97"/>
        <v>0.5186170212765957</v>
      </c>
      <c r="Y267">
        <f t="shared" si="98"/>
        <v>0.47867298578199052</v>
      </c>
      <c r="Z267">
        <f t="shared" si="99"/>
        <v>0.50797872340425532</v>
      </c>
      <c r="AA267">
        <f t="shared" si="100"/>
        <v>0.53554502369668244</v>
      </c>
      <c r="AB267">
        <f t="shared" si="101"/>
        <v>0.56382978723404253</v>
      </c>
      <c r="AC267">
        <f t="shared" si="102"/>
        <v>0.10900473933649289</v>
      </c>
      <c r="AD267">
        <f t="shared" si="103"/>
        <v>0.15691489361702127</v>
      </c>
      <c r="AE267">
        <f t="shared" si="104"/>
        <v>0.1895734597156398</v>
      </c>
      <c r="AF267">
        <f t="shared" si="105"/>
        <v>0.16755319148936171</v>
      </c>
      <c r="AG267">
        <f t="shared" si="106"/>
        <v>0.24407582938388625</v>
      </c>
      <c r="AH267">
        <f t="shared" si="107"/>
        <v>0.30851063829787234</v>
      </c>
      <c r="AI267">
        <f t="shared" si="108"/>
        <v>0.69194312796208535</v>
      </c>
      <c r="AJ267">
        <f t="shared" si="109"/>
        <v>0.67819148936170215</v>
      </c>
      <c r="AK267">
        <f t="shared" si="110"/>
        <v>6.398104265402843E-2</v>
      </c>
      <c r="AL267">
        <f t="shared" si="111"/>
        <v>3.9893617021276598E-2</v>
      </c>
      <c r="AM267">
        <f t="shared" si="112"/>
        <v>0.22748815165876776</v>
      </c>
      <c r="AN267">
        <f t="shared" si="113"/>
        <v>0.1702127659574468</v>
      </c>
      <c r="AO267">
        <f t="shared" si="114"/>
        <v>0.29857819905213268</v>
      </c>
      <c r="AP267">
        <f t="shared" si="115"/>
        <v>0.30053191489361702</v>
      </c>
      <c r="AQ267">
        <f t="shared" si="116"/>
        <v>0.54028436018957349</v>
      </c>
      <c r="AR267">
        <f t="shared" si="117"/>
        <v>0.51063829787234039</v>
      </c>
      <c r="AS267" s="12">
        <f t="shared" si="118"/>
        <v>4.5537447312557396E-7</v>
      </c>
      <c r="AT267">
        <f t="shared" si="119"/>
        <v>4.0122174561785311E-7</v>
      </c>
    </row>
    <row r="268" spans="1:46" x14ac:dyDescent="0.2">
      <c r="A268" t="s">
        <v>18</v>
      </c>
      <c r="B268">
        <v>0</v>
      </c>
      <c r="C268">
        <v>1</v>
      </c>
      <c r="D268">
        <v>0</v>
      </c>
      <c r="E268">
        <v>1</v>
      </c>
      <c r="F268">
        <v>0</v>
      </c>
      <c r="G268">
        <v>0</v>
      </c>
      <c r="H268">
        <v>1</v>
      </c>
      <c r="I268">
        <v>0</v>
      </c>
      <c r="J268">
        <v>0</v>
      </c>
      <c r="K268">
        <v>0</v>
      </c>
      <c r="L268">
        <v>1</v>
      </c>
      <c r="W268">
        <f t="shared" si="96"/>
        <v>0.59004739336492895</v>
      </c>
      <c r="X268">
        <f t="shared" si="97"/>
        <v>0.48138297872340424</v>
      </c>
      <c r="Y268">
        <f t="shared" si="98"/>
        <v>0.52132701421800953</v>
      </c>
      <c r="Z268">
        <f t="shared" si="99"/>
        <v>0.49202127659574468</v>
      </c>
      <c r="AA268">
        <f t="shared" si="100"/>
        <v>0.45971563981042651</v>
      </c>
      <c r="AB268">
        <f t="shared" si="101"/>
        <v>0.42819148936170215</v>
      </c>
      <c r="AC268">
        <f t="shared" si="102"/>
        <v>0.15402843601895735</v>
      </c>
      <c r="AD268">
        <f t="shared" si="103"/>
        <v>0.19148936170212766</v>
      </c>
      <c r="AE268">
        <f t="shared" si="104"/>
        <v>0.25118483412322273</v>
      </c>
      <c r="AF268">
        <f t="shared" si="105"/>
        <v>0.35106382978723405</v>
      </c>
      <c r="AG268">
        <f t="shared" si="106"/>
        <v>0.18009478672985782</v>
      </c>
      <c r="AH268">
        <f t="shared" si="107"/>
        <v>0.19414893617021275</v>
      </c>
      <c r="AI268">
        <f t="shared" si="108"/>
        <v>0.69194312796208535</v>
      </c>
      <c r="AJ268">
        <f t="shared" si="109"/>
        <v>0.67819148936170215</v>
      </c>
      <c r="AK268">
        <f t="shared" si="110"/>
        <v>0.2014218009478673</v>
      </c>
      <c r="AL268">
        <f t="shared" si="111"/>
        <v>0.3271276595744681</v>
      </c>
      <c r="AM268">
        <f t="shared" si="112"/>
        <v>0.33649289099526064</v>
      </c>
      <c r="AN268">
        <f t="shared" si="113"/>
        <v>0.42553191489361702</v>
      </c>
      <c r="AO268">
        <f t="shared" si="114"/>
        <v>0.29857819905213268</v>
      </c>
      <c r="AP268">
        <f t="shared" si="115"/>
        <v>0.30053191489361702</v>
      </c>
      <c r="AQ268">
        <f t="shared" si="116"/>
        <v>0.14218009478672985</v>
      </c>
      <c r="AR268">
        <f t="shared" si="117"/>
        <v>6.6489361702127658E-2</v>
      </c>
      <c r="AS268" s="12">
        <f t="shared" si="118"/>
        <v>1.0373444195640692E-6</v>
      </c>
      <c r="AT268">
        <f t="shared" si="119"/>
        <v>1.1765982045181219E-6</v>
      </c>
    </row>
    <row r="269" spans="1:46" x14ac:dyDescent="0.2">
      <c r="A269" t="s">
        <v>18</v>
      </c>
      <c r="B269">
        <v>1</v>
      </c>
      <c r="C269">
        <v>1</v>
      </c>
      <c r="D269">
        <v>0</v>
      </c>
      <c r="E269">
        <v>0</v>
      </c>
      <c r="F269">
        <v>3</v>
      </c>
      <c r="G269">
        <v>0</v>
      </c>
      <c r="H269">
        <v>1</v>
      </c>
      <c r="I269">
        <v>1</v>
      </c>
      <c r="J269">
        <v>2</v>
      </c>
      <c r="K269">
        <v>0</v>
      </c>
      <c r="L269">
        <v>2</v>
      </c>
      <c r="W269">
        <f t="shared" si="96"/>
        <v>0.4099526066350711</v>
      </c>
      <c r="X269">
        <f t="shared" si="97"/>
        <v>0.5186170212765957</v>
      </c>
      <c r="Y269">
        <f t="shared" si="98"/>
        <v>0.52132701421800953</v>
      </c>
      <c r="Z269">
        <f t="shared" si="99"/>
        <v>0.49202127659574468</v>
      </c>
      <c r="AA269">
        <f t="shared" si="100"/>
        <v>0.45971563981042651</v>
      </c>
      <c r="AB269">
        <f t="shared" si="101"/>
        <v>0.42819148936170215</v>
      </c>
      <c r="AC269">
        <f t="shared" si="102"/>
        <v>0.27251184834123221</v>
      </c>
      <c r="AD269">
        <f t="shared" si="103"/>
        <v>0.30319148936170215</v>
      </c>
      <c r="AE269">
        <f t="shared" si="104"/>
        <v>0.28672985781990523</v>
      </c>
      <c r="AF269">
        <f t="shared" si="105"/>
        <v>0.23404255319148937</v>
      </c>
      <c r="AG269">
        <f t="shared" si="106"/>
        <v>0.18009478672985782</v>
      </c>
      <c r="AH269">
        <f t="shared" si="107"/>
        <v>0.19414893617021275</v>
      </c>
      <c r="AI269">
        <f t="shared" si="108"/>
        <v>0.69194312796208535</v>
      </c>
      <c r="AJ269">
        <f t="shared" si="109"/>
        <v>0.67819148936170215</v>
      </c>
      <c r="AK269">
        <f t="shared" si="110"/>
        <v>0.21800947867298578</v>
      </c>
      <c r="AL269">
        <f t="shared" si="111"/>
        <v>0.31914893617021278</v>
      </c>
      <c r="AM269">
        <f t="shared" si="112"/>
        <v>0.13033175355450238</v>
      </c>
      <c r="AN269">
        <f t="shared" si="113"/>
        <v>0.19680851063829788</v>
      </c>
      <c r="AO269">
        <f t="shared" si="114"/>
        <v>0.29857819905213268</v>
      </c>
      <c r="AP269">
        <f t="shared" si="115"/>
        <v>0.30053191489361702</v>
      </c>
      <c r="AQ269">
        <f t="shared" si="116"/>
        <v>0.31753554502369669</v>
      </c>
      <c r="AR269">
        <f t="shared" si="117"/>
        <v>0.4228723404255319</v>
      </c>
      <c r="AS269" s="12">
        <f t="shared" si="118"/>
        <v>1.3627949466526399E-6</v>
      </c>
      <c r="AT269">
        <f t="shared" si="119"/>
        <v>3.8398150015350306E-6</v>
      </c>
    </row>
    <row r="270" spans="1:46" x14ac:dyDescent="0.2">
      <c r="A270" t="s">
        <v>15</v>
      </c>
      <c r="B270">
        <v>1</v>
      </c>
      <c r="C270">
        <v>0</v>
      </c>
      <c r="D270">
        <v>0</v>
      </c>
      <c r="E270">
        <v>0</v>
      </c>
      <c r="F270">
        <v>2</v>
      </c>
      <c r="G270">
        <v>2</v>
      </c>
      <c r="H270">
        <v>0</v>
      </c>
      <c r="I270">
        <v>1</v>
      </c>
      <c r="J270">
        <v>2</v>
      </c>
      <c r="K270">
        <v>0</v>
      </c>
      <c r="L270">
        <v>2</v>
      </c>
      <c r="W270">
        <f t="shared" si="96"/>
        <v>0.4099526066350711</v>
      </c>
      <c r="X270">
        <f t="shared" si="97"/>
        <v>0.5186170212765957</v>
      </c>
      <c r="Y270">
        <f t="shared" si="98"/>
        <v>0.47867298578199052</v>
      </c>
      <c r="Z270">
        <f t="shared" si="99"/>
        <v>0.50797872340425532</v>
      </c>
      <c r="AA270">
        <f t="shared" si="100"/>
        <v>0.45971563981042651</v>
      </c>
      <c r="AB270">
        <f t="shared" si="101"/>
        <v>0.42819148936170215</v>
      </c>
      <c r="AC270">
        <f t="shared" si="102"/>
        <v>0.27251184834123221</v>
      </c>
      <c r="AD270">
        <f t="shared" si="103"/>
        <v>0.30319148936170215</v>
      </c>
      <c r="AE270">
        <f t="shared" si="104"/>
        <v>0.1895734597156398</v>
      </c>
      <c r="AF270">
        <f t="shared" si="105"/>
        <v>0.16755319148936171</v>
      </c>
      <c r="AG270">
        <f t="shared" si="106"/>
        <v>0.13033175355450238</v>
      </c>
      <c r="AH270">
        <f t="shared" si="107"/>
        <v>0.10638297872340426</v>
      </c>
      <c r="AI270">
        <f t="shared" si="108"/>
        <v>0.30805687203791471</v>
      </c>
      <c r="AJ270">
        <f t="shared" si="109"/>
        <v>0.32180851063829785</v>
      </c>
      <c r="AK270">
        <f t="shared" si="110"/>
        <v>0.21800947867298578</v>
      </c>
      <c r="AL270">
        <f t="shared" si="111"/>
        <v>0.31914893617021278</v>
      </c>
      <c r="AM270">
        <f t="shared" si="112"/>
        <v>0.13033175355450238</v>
      </c>
      <c r="AN270">
        <f t="shared" si="113"/>
        <v>0.19680851063829788</v>
      </c>
      <c r="AO270">
        <f t="shared" si="114"/>
        <v>0.29857819905213268</v>
      </c>
      <c r="AP270">
        <f t="shared" si="115"/>
        <v>0.30053191489361702</v>
      </c>
      <c r="AQ270">
        <f t="shared" si="116"/>
        <v>0.31753554502369669</v>
      </c>
      <c r="AR270">
        <f t="shared" si="117"/>
        <v>0.4228723404255319</v>
      </c>
      <c r="AS270" s="12">
        <f t="shared" si="118"/>
        <v>2.6654676615725059E-7</v>
      </c>
      <c r="AT270">
        <f t="shared" si="119"/>
        <v>7.3792485433598505E-7</v>
      </c>
    </row>
    <row r="271" spans="1:46" x14ac:dyDescent="0.2">
      <c r="A271" t="s">
        <v>18</v>
      </c>
      <c r="B271">
        <v>1</v>
      </c>
      <c r="C271">
        <v>1</v>
      </c>
      <c r="D271">
        <v>0</v>
      </c>
      <c r="E271">
        <v>0</v>
      </c>
      <c r="F271">
        <v>4</v>
      </c>
      <c r="G271">
        <v>2</v>
      </c>
      <c r="H271">
        <v>1</v>
      </c>
      <c r="I271">
        <v>2</v>
      </c>
      <c r="J271">
        <v>1</v>
      </c>
      <c r="K271">
        <v>0</v>
      </c>
      <c r="L271">
        <v>2</v>
      </c>
      <c r="W271">
        <f t="shared" si="96"/>
        <v>0.4099526066350711</v>
      </c>
      <c r="X271">
        <f t="shared" si="97"/>
        <v>0.5186170212765957</v>
      </c>
      <c r="Y271">
        <f t="shared" si="98"/>
        <v>0.52132701421800953</v>
      </c>
      <c r="Z271">
        <f t="shared" si="99"/>
        <v>0.49202127659574468</v>
      </c>
      <c r="AA271">
        <f t="shared" si="100"/>
        <v>0.45971563981042651</v>
      </c>
      <c r="AB271">
        <f t="shared" si="101"/>
        <v>0.42819148936170215</v>
      </c>
      <c r="AC271">
        <f t="shared" si="102"/>
        <v>0.27251184834123221</v>
      </c>
      <c r="AD271">
        <f t="shared" si="103"/>
        <v>0.30319148936170215</v>
      </c>
      <c r="AE271">
        <f t="shared" si="104"/>
        <v>0.11137440758293839</v>
      </c>
      <c r="AF271">
        <f t="shared" si="105"/>
        <v>3.7234042553191488E-2</v>
      </c>
      <c r="AG271">
        <f t="shared" si="106"/>
        <v>0.13033175355450238</v>
      </c>
      <c r="AH271">
        <f t="shared" si="107"/>
        <v>0.10638297872340426</v>
      </c>
      <c r="AI271">
        <f t="shared" si="108"/>
        <v>0.69194312796208535</v>
      </c>
      <c r="AJ271">
        <f t="shared" si="109"/>
        <v>0.67819148936170215</v>
      </c>
      <c r="AK271">
        <f t="shared" si="110"/>
        <v>0.41943127962085308</v>
      </c>
      <c r="AL271">
        <f t="shared" si="111"/>
        <v>0.25797872340425532</v>
      </c>
      <c r="AM271">
        <f t="shared" si="112"/>
        <v>0.17772511848341233</v>
      </c>
      <c r="AN271">
        <f t="shared" si="113"/>
        <v>0.15957446808510639</v>
      </c>
      <c r="AO271">
        <f t="shared" si="114"/>
        <v>0.29857819905213268</v>
      </c>
      <c r="AP271">
        <f t="shared" si="115"/>
        <v>0.30053191489361702</v>
      </c>
      <c r="AQ271">
        <f t="shared" si="116"/>
        <v>0.31753554502369669</v>
      </c>
      <c r="AR271">
        <f t="shared" si="117"/>
        <v>0.4228723404255319</v>
      </c>
      <c r="AS271" s="12">
        <f t="shared" si="118"/>
        <v>1.0050232580921858E-6</v>
      </c>
      <c r="AT271">
        <f t="shared" si="119"/>
        <v>2.1938292097558873E-7</v>
      </c>
    </row>
    <row r="272" spans="1:46" x14ac:dyDescent="0.2">
      <c r="A272" t="s">
        <v>18</v>
      </c>
      <c r="B272">
        <v>1</v>
      </c>
      <c r="C272">
        <v>0</v>
      </c>
      <c r="D272">
        <v>0</v>
      </c>
      <c r="E272">
        <v>0</v>
      </c>
      <c r="F272">
        <v>2</v>
      </c>
      <c r="G272">
        <v>2</v>
      </c>
      <c r="H272">
        <v>0</v>
      </c>
      <c r="I272">
        <v>1</v>
      </c>
      <c r="J272">
        <v>2</v>
      </c>
      <c r="K272">
        <v>0</v>
      </c>
      <c r="L272">
        <v>2</v>
      </c>
      <c r="W272">
        <f t="shared" si="96"/>
        <v>0.4099526066350711</v>
      </c>
      <c r="X272">
        <f t="shared" si="97"/>
        <v>0.5186170212765957</v>
      </c>
      <c r="Y272">
        <f t="shared" si="98"/>
        <v>0.47867298578199052</v>
      </c>
      <c r="Z272">
        <f t="shared" si="99"/>
        <v>0.50797872340425532</v>
      </c>
      <c r="AA272">
        <f t="shared" si="100"/>
        <v>0.45971563981042651</v>
      </c>
      <c r="AB272">
        <f t="shared" si="101"/>
        <v>0.42819148936170215</v>
      </c>
      <c r="AC272">
        <f t="shared" si="102"/>
        <v>0.27251184834123221</v>
      </c>
      <c r="AD272">
        <f t="shared" si="103"/>
        <v>0.30319148936170215</v>
      </c>
      <c r="AE272">
        <f t="shared" si="104"/>
        <v>0.1895734597156398</v>
      </c>
      <c r="AF272">
        <f t="shared" si="105"/>
        <v>0.16755319148936171</v>
      </c>
      <c r="AG272">
        <f t="shared" si="106"/>
        <v>0.13033175355450238</v>
      </c>
      <c r="AH272">
        <f t="shared" si="107"/>
        <v>0.10638297872340426</v>
      </c>
      <c r="AI272">
        <f t="shared" si="108"/>
        <v>0.30805687203791471</v>
      </c>
      <c r="AJ272">
        <f t="shared" si="109"/>
        <v>0.32180851063829785</v>
      </c>
      <c r="AK272">
        <f t="shared" si="110"/>
        <v>0.21800947867298578</v>
      </c>
      <c r="AL272">
        <f t="shared" si="111"/>
        <v>0.31914893617021278</v>
      </c>
      <c r="AM272">
        <f t="shared" si="112"/>
        <v>0.13033175355450238</v>
      </c>
      <c r="AN272">
        <f t="shared" si="113"/>
        <v>0.19680851063829788</v>
      </c>
      <c r="AO272">
        <f t="shared" si="114"/>
        <v>0.29857819905213268</v>
      </c>
      <c r="AP272">
        <f t="shared" si="115"/>
        <v>0.30053191489361702</v>
      </c>
      <c r="AQ272">
        <f t="shared" si="116"/>
        <v>0.31753554502369669</v>
      </c>
      <c r="AR272">
        <f t="shared" si="117"/>
        <v>0.4228723404255319</v>
      </c>
      <c r="AS272" s="12">
        <f t="shared" si="118"/>
        <v>2.6654676615725059E-7</v>
      </c>
      <c r="AT272">
        <f t="shared" si="119"/>
        <v>7.3792485433598505E-7</v>
      </c>
    </row>
    <row r="273" spans="1:46" x14ac:dyDescent="0.2">
      <c r="A273" t="s">
        <v>15</v>
      </c>
      <c r="B273">
        <v>1</v>
      </c>
      <c r="C273">
        <v>1</v>
      </c>
      <c r="D273">
        <v>0</v>
      </c>
      <c r="E273">
        <v>0</v>
      </c>
      <c r="F273">
        <v>3</v>
      </c>
      <c r="G273">
        <v>0</v>
      </c>
      <c r="H273">
        <v>0</v>
      </c>
      <c r="I273">
        <v>1</v>
      </c>
      <c r="J273">
        <v>2</v>
      </c>
      <c r="K273">
        <v>0</v>
      </c>
      <c r="L273">
        <v>2</v>
      </c>
      <c r="W273">
        <f t="shared" si="96"/>
        <v>0.4099526066350711</v>
      </c>
      <c r="X273">
        <f t="shared" si="97"/>
        <v>0.5186170212765957</v>
      </c>
      <c r="Y273">
        <f t="shared" si="98"/>
        <v>0.52132701421800953</v>
      </c>
      <c r="Z273">
        <f t="shared" si="99"/>
        <v>0.49202127659574468</v>
      </c>
      <c r="AA273">
        <f t="shared" si="100"/>
        <v>0.45971563981042651</v>
      </c>
      <c r="AB273">
        <f t="shared" si="101"/>
        <v>0.42819148936170215</v>
      </c>
      <c r="AC273">
        <f t="shared" si="102"/>
        <v>0.27251184834123221</v>
      </c>
      <c r="AD273">
        <f t="shared" si="103"/>
        <v>0.30319148936170215</v>
      </c>
      <c r="AE273">
        <f t="shared" si="104"/>
        <v>0.28672985781990523</v>
      </c>
      <c r="AF273">
        <f t="shared" si="105"/>
        <v>0.23404255319148937</v>
      </c>
      <c r="AG273">
        <f t="shared" si="106"/>
        <v>0.18009478672985782</v>
      </c>
      <c r="AH273">
        <f t="shared" si="107"/>
        <v>0.19414893617021275</v>
      </c>
      <c r="AI273">
        <f t="shared" si="108"/>
        <v>0.30805687203791471</v>
      </c>
      <c r="AJ273">
        <f t="shared" si="109"/>
        <v>0.32180851063829785</v>
      </c>
      <c r="AK273">
        <f t="shared" si="110"/>
        <v>0.21800947867298578</v>
      </c>
      <c r="AL273">
        <f t="shared" si="111"/>
        <v>0.31914893617021278</v>
      </c>
      <c r="AM273">
        <f t="shared" si="112"/>
        <v>0.13033175355450238</v>
      </c>
      <c r="AN273">
        <f t="shared" si="113"/>
        <v>0.19680851063829788</v>
      </c>
      <c r="AO273">
        <f t="shared" si="114"/>
        <v>0.29857819905213268</v>
      </c>
      <c r="AP273">
        <f t="shared" si="115"/>
        <v>0.30053191489361702</v>
      </c>
      <c r="AQ273">
        <f t="shared" si="116"/>
        <v>0.31753554502369669</v>
      </c>
      <c r="AR273">
        <f t="shared" si="117"/>
        <v>0.4228723404255319</v>
      </c>
      <c r="AS273" s="12">
        <f t="shared" si="118"/>
        <v>6.0672377761932594E-7</v>
      </c>
      <c r="AT273">
        <f t="shared" si="119"/>
        <v>1.8220298634734854E-6</v>
      </c>
    </row>
    <row r="274" spans="1:46" x14ac:dyDescent="0.2">
      <c r="A274" t="s">
        <v>15</v>
      </c>
      <c r="B274">
        <v>1</v>
      </c>
      <c r="C274">
        <v>0</v>
      </c>
      <c r="D274">
        <v>1</v>
      </c>
      <c r="E274">
        <v>1</v>
      </c>
      <c r="F274">
        <v>3</v>
      </c>
      <c r="G274">
        <v>4</v>
      </c>
      <c r="H274">
        <v>0</v>
      </c>
      <c r="I274">
        <v>1</v>
      </c>
      <c r="J274">
        <v>0</v>
      </c>
      <c r="K274">
        <v>2</v>
      </c>
      <c r="L274">
        <v>0</v>
      </c>
      <c r="W274">
        <f t="shared" si="96"/>
        <v>0.4099526066350711</v>
      </c>
      <c r="X274">
        <f t="shared" si="97"/>
        <v>0.5186170212765957</v>
      </c>
      <c r="Y274">
        <f t="shared" si="98"/>
        <v>0.47867298578199052</v>
      </c>
      <c r="Z274">
        <f t="shared" si="99"/>
        <v>0.50797872340425532</v>
      </c>
      <c r="AA274">
        <f t="shared" si="100"/>
        <v>0.53554502369668244</v>
      </c>
      <c r="AB274">
        <f t="shared" si="101"/>
        <v>0.56382978723404253</v>
      </c>
      <c r="AC274">
        <f t="shared" si="102"/>
        <v>0.15402843601895735</v>
      </c>
      <c r="AD274">
        <f t="shared" si="103"/>
        <v>0.19148936170212766</v>
      </c>
      <c r="AE274">
        <f t="shared" si="104"/>
        <v>0.28672985781990523</v>
      </c>
      <c r="AF274">
        <f t="shared" si="105"/>
        <v>0.23404255319148937</v>
      </c>
      <c r="AG274">
        <f t="shared" si="106"/>
        <v>0.27014218009478674</v>
      </c>
      <c r="AH274">
        <f t="shared" si="107"/>
        <v>0.2473404255319149</v>
      </c>
      <c r="AI274">
        <f t="shared" si="108"/>
        <v>0.30805687203791471</v>
      </c>
      <c r="AJ274">
        <f t="shared" si="109"/>
        <v>0.32180851063829785</v>
      </c>
      <c r="AK274">
        <f t="shared" si="110"/>
        <v>0.21800947867298578</v>
      </c>
      <c r="AL274">
        <f t="shared" si="111"/>
        <v>0.31914893617021278</v>
      </c>
      <c r="AM274">
        <f t="shared" si="112"/>
        <v>0.33649289099526064</v>
      </c>
      <c r="AN274">
        <f t="shared" si="113"/>
        <v>0.42553191489361702</v>
      </c>
      <c r="AO274">
        <f t="shared" si="114"/>
        <v>0.14691943127962084</v>
      </c>
      <c r="AP274">
        <f t="shared" si="115"/>
        <v>0.23936170212765959</v>
      </c>
      <c r="AQ274">
        <f t="shared" si="116"/>
        <v>0.54028436018957349</v>
      </c>
      <c r="AR274">
        <f t="shared" si="117"/>
        <v>0.51063829787234039</v>
      </c>
      <c r="AS274" s="12">
        <f t="shared" si="118"/>
        <v>1.189350984642652E-6</v>
      </c>
      <c r="AT274">
        <f t="shared" si="119"/>
        <v>4.1444917685412851E-6</v>
      </c>
    </row>
    <row r="275" spans="1:46" x14ac:dyDescent="0.2">
      <c r="A275" t="s">
        <v>18</v>
      </c>
      <c r="B275">
        <v>0</v>
      </c>
      <c r="C275">
        <v>1</v>
      </c>
      <c r="D275">
        <v>0</v>
      </c>
      <c r="E275">
        <v>2</v>
      </c>
      <c r="F275">
        <v>2</v>
      </c>
      <c r="G275">
        <v>2</v>
      </c>
      <c r="H275">
        <v>1</v>
      </c>
      <c r="I275">
        <v>2</v>
      </c>
      <c r="J275">
        <v>0</v>
      </c>
      <c r="K275">
        <v>0</v>
      </c>
      <c r="L275">
        <v>0</v>
      </c>
      <c r="W275">
        <f t="shared" si="96"/>
        <v>0.59004739336492895</v>
      </c>
      <c r="X275">
        <f t="shared" si="97"/>
        <v>0.48138297872340424</v>
      </c>
      <c r="Y275">
        <f t="shared" si="98"/>
        <v>0.52132701421800953</v>
      </c>
      <c r="Z275">
        <f t="shared" si="99"/>
        <v>0.49202127659574468</v>
      </c>
      <c r="AA275">
        <f t="shared" si="100"/>
        <v>0.45971563981042651</v>
      </c>
      <c r="AB275">
        <f t="shared" si="101"/>
        <v>0.42819148936170215</v>
      </c>
      <c r="AC275">
        <f t="shared" si="102"/>
        <v>0.20616113744075829</v>
      </c>
      <c r="AD275">
        <f t="shared" si="103"/>
        <v>0.21010638297872342</v>
      </c>
      <c r="AE275">
        <f t="shared" si="104"/>
        <v>0.1895734597156398</v>
      </c>
      <c r="AF275">
        <f t="shared" si="105"/>
        <v>0.16755319148936171</v>
      </c>
      <c r="AG275">
        <f t="shared" si="106"/>
        <v>0.13033175355450238</v>
      </c>
      <c r="AH275">
        <f t="shared" si="107"/>
        <v>0.10638297872340426</v>
      </c>
      <c r="AI275">
        <f t="shared" si="108"/>
        <v>0.69194312796208535</v>
      </c>
      <c r="AJ275">
        <f t="shared" si="109"/>
        <v>0.67819148936170215</v>
      </c>
      <c r="AK275">
        <f t="shared" si="110"/>
        <v>0.41943127962085308</v>
      </c>
      <c r="AL275">
        <f t="shared" si="111"/>
        <v>0.25797872340425532</v>
      </c>
      <c r="AM275">
        <f t="shared" si="112"/>
        <v>0.33649289099526064</v>
      </c>
      <c r="AN275">
        <f t="shared" si="113"/>
        <v>0.42553191489361702</v>
      </c>
      <c r="AO275">
        <f t="shared" si="114"/>
        <v>0.29857819905213268</v>
      </c>
      <c r="AP275">
        <f t="shared" si="115"/>
        <v>0.30053191489361702</v>
      </c>
      <c r="AQ275">
        <f t="shared" si="116"/>
        <v>0.54028436018957349</v>
      </c>
      <c r="AR275">
        <f t="shared" si="117"/>
        <v>0.51063829787234039</v>
      </c>
      <c r="AS275" s="12">
        <f t="shared" si="118"/>
        <v>6.0006739139601505E-6</v>
      </c>
      <c r="AT275">
        <f t="shared" si="119"/>
        <v>2.0448166299484765E-6</v>
      </c>
    </row>
    <row r="276" spans="1:46" x14ac:dyDescent="0.2">
      <c r="A276" t="s">
        <v>15</v>
      </c>
      <c r="B276">
        <v>1</v>
      </c>
      <c r="C276">
        <v>0</v>
      </c>
      <c r="D276">
        <v>0</v>
      </c>
      <c r="E276">
        <v>0</v>
      </c>
      <c r="F276">
        <v>3</v>
      </c>
      <c r="G276">
        <v>0</v>
      </c>
      <c r="H276">
        <v>0</v>
      </c>
      <c r="I276">
        <v>1</v>
      </c>
      <c r="J276">
        <v>0</v>
      </c>
      <c r="K276">
        <v>0</v>
      </c>
      <c r="L276">
        <v>2</v>
      </c>
      <c r="W276">
        <f t="shared" si="96"/>
        <v>0.4099526066350711</v>
      </c>
      <c r="X276">
        <f t="shared" si="97"/>
        <v>0.5186170212765957</v>
      </c>
      <c r="Y276">
        <f t="shared" si="98"/>
        <v>0.47867298578199052</v>
      </c>
      <c r="Z276">
        <f t="shared" si="99"/>
        <v>0.50797872340425532</v>
      </c>
      <c r="AA276">
        <f t="shared" si="100"/>
        <v>0.45971563981042651</v>
      </c>
      <c r="AB276">
        <f t="shared" si="101"/>
        <v>0.42819148936170215</v>
      </c>
      <c r="AC276">
        <f t="shared" si="102"/>
        <v>0.27251184834123221</v>
      </c>
      <c r="AD276">
        <f t="shared" si="103"/>
        <v>0.30319148936170215</v>
      </c>
      <c r="AE276">
        <f t="shared" si="104"/>
        <v>0.28672985781990523</v>
      </c>
      <c r="AF276">
        <f t="shared" si="105"/>
        <v>0.23404255319148937</v>
      </c>
      <c r="AG276">
        <f t="shared" si="106"/>
        <v>0.18009478672985782</v>
      </c>
      <c r="AH276">
        <f t="shared" si="107"/>
        <v>0.19414893617021275</v>
      </c>
      <c r="AI276">
        <f t="shared" si="108"/>
        <v>0.30805687203791471</v>
      </c>
      <c r="AJ276">
        <f t="shared" si="109"/>
        <v>0.32180851063829785</v>
      </c>
      <c r="AK276">
        <f t="shared" si="110"/>
        <v>0.21800947867298578</v>
      </c>
      <c r="AL276">
        <f t="shared" si="111"/>
        <v>0.31914893617021278</v>
      </c>
      <c r="AM276">
        <f t="shared" si="112"/>
        <v>0.33649289099526064</v>
      </c>
      <c r="AN276">
        <f t="shared" si="113"/>
        <v>0.42553191489361702</v>
      </c>
      <c r="AO276">
        <f t="shared" si="114"/>
        <v>0.29857819905213268</v>
      </c>
      <c r="AP276">
        <f t="shared" si="115"/>
        <v>0.30053191489361702</v>
      </c>
      <c r="AQ276">
        <f t="shared" si="116"/>
        <v>0.31753554502369669</v>
      </c>
      <c r="AR276">
        <f t="shared" si="117"/>
        <v>0.4228723404255319</v>
      </c>
      <c r="AS276" s="12">
        <f t="shared" si="118"/>
        <v>1.4382863501845243E-6</v>
      </c>
      <c r="AT276">
        <f t="shared" si="119"/>
        <v>4.0672923760226237E-6</v>
      </c>
    </row>
    <row r="277" spans="1:46" x14ac:dyDescent="0.2">
      <c r="A277" t="s">
        <v>15</v>
      </c>
      <c r="B277">
        <v>1</v>
      </c>
      <c r="C277">
        <v>1</v>
      </c>
      <c r="D277">
        <v>0</v>
      </c>
      <c r="E277">
        <v>0</v>
      </c>
      <c r="F277">
        <v>3</v>
      </c>
      <c r="G277">
        <v>2</v>
      </c>
      <c r="H277">
        <v>0</v>
      </c>
      <c r="I277">
        <v>0</v>
      </c>
      <c r="J277">
        <v>0</v>
      </c>
      <c r="K277">
        <v>2</v>
      </c>
      <c r="L277">
        <v>2</v>
      </c>
      <c r="W277">
        <f t="shared" si="96"/>
        <v>0.4099526066350711</v>
      </c>
      <c r="X277">
        <f t="shared" si="97"/>
        <v>0.5186170212765957</v>
      </c>
      <c r="Y277">
        <f t="shared" si="98"/>
        <v>0.52132701421800953</v>
      </c>
      <c r="Z277">
        <f t="shared" si="99"/>
        <v>0.49202127659574468</v>
      </c>
      <c r="AA277">
        <f t="shared" si="100"/>
        <v>0.45971563981042651</v>
      </c>
      <c r="AB277">
        <f t="shared" si="101"/>
        <v>0.42819148936170215</v>
      </c>
      <c r="AC277">
        <f t="shared" si="102"/>
        <v>0.27251184834123221</v>
      </c>
      <c r="AD277">
        <f t="shared" si="103"/>
        <v>0.30319148936170215</v>
      </c>
      <c r="AE277">
        <f t="shared" si="104"/>
        <v>0.28672985781990523</v>
      </c>
      <c r="AF277">
        <f t="shared" si="105"/>
        <v>0.23404255319148937</v>
      </c>
      <c r="AG277">
        <f t="shared" si="106"/>
        <v>0.13033175355450238</v>
      </c>
      <c r="AH277">
        <f t="shared" si="107"/>
        <v>0.10638297872340426</v>
      </c>
      <c r="AI277">
        <f t="shared" si="108"/>
        <v>0.30805687203791471</v>
      </c>
      <c r="AJ277">
        <f t="shared" si="109"/>
        <v>0.32180851063829785</v>
      </c>
      <c r="AK277">
        <f t="shared" si="110"/>
        <v>0.2014218009478673</v>
      </c>
      <c r="AL277">
        <f t="shared" si="111"/>
        <v>0.3271276595744681</v>
      </c>
      <c r="AM277">
        <f t="shared" si="112"/>
        <v>0.33649289099526064</v>
      </c>
      <c r="AN277">
        <f t="shared" si="113"/>
        <v>0.42553191489361702</v>
      </c>
      <c r="AO277">
        <f t="shared" si="114"/>
        <v>0.14691943127962084</v>
      </c>
      <c r="AP277">
        <f t="shared" si="115"/>
        <v>0.23936170212765959</v>
      </c>
      <c r="AQ277">
        <f t="shared" si="116"/>
        <v>0.31753554502369669</v>
      </c>
      <c r="AR277">
        <f t="shared" si="117"/>
        <v>0.4228723404255319</v>
      </c>
      <c r="AS277" s="12">
        <f t="shared" si="118"/>
        <v>5.1536866593981155E-7</v>
      </c>
      <c r="AT277">
        <f t="shared" si="119"/>
        <v>1.7622552633648398E-6</v>
      </c>
    </row>
    <row r="278" spans="1:46" x14ac:dyDescent="0.2">
      <c r="A278" t="s">
        <v>18</v>
      </c>
      <c r="B278">
        <v>0</v>
      </c>
      <c r="C278">
        <v>0</v>
      </c>
      <c r="D278">
        <v>1</v>
      </c>
      <c r="E278">
        <v>4</v>
      </c>
      <c r="F278">
        <v>3</v>
      </c>
      <c r="G278">
        <v>3</v>
      </c>
      <c r="H278">
        <v>1</v>
      </c>
      <c r="I278">
        <v>2</v>
      </c>
      <c r="J278">
        <v>2</v>
      </c>
      <c r="K278">
        <v>0</v>
      </c>
      <c r="L278">
        <v>0</v>
      </c>
      <c r="W278">
        <f t="shared" si="96"/>
        <v>0.59004739336492895</v>
      </c>
      <c r="X278">
        <f t="shared" si="97"/>
        <v>0.48138297872340424</v>
      </c>
      <c r="Y278">
        <f t="shared" si="98"/>
        <v>0.47867298578199052</v>
      </c>
      <c r="Z278">
        <f t="shared" si="99"/>
        <v>0.50797872340425532</v>
      </c>
      <c r="AA278">
        <f t="shared" si="100"/>
        <v>0.53554502369668244</v>
      </c>
      <c r="AB278">
        <f t="shared" si="101"/>
        <v>0.56382978723404253</v>
      </c>
      <c r="AC278">
        <f t="shared" si="102"/>
        <v>0.13981042654028436</v>
      </c>
      <c r="AD278">
        <f t="shared" si="103"/>
        <v>0.10372340425531915</v>
      </c>
      <c r="AE278">
        <f t="shared" si="104"/>
        <v>0.28672985781990523</v>
      </c>
      <c r="AF278">
        <f t="shared" si="105"/>
        <v>0.23404255319148937</v>
      </c>
      <c r="AG278">
        <f t="shared" si="106"/>
        <v>0.24407582938388625</v>
      </c>
      <c r="AH278">
        <f t="shared" si="107"/>
        <v>0.30851063829787234</v>
      </c>
      <c r="AI278">
        <f t="shared" si="108"/>
        <v>0.69194312796208535</v>
      </c>
      <c r="AJ278">
        <f t="shared" si="109"/>
        <v>0.67819148936170215</v>
      </c>
      <c r="AK278">
        <f t="shared" si="110"/>
        <v>0.41943127962085308</v>
      </c>
      <c r="AL278">
        <f t="shared" si="111"/>
        <v>0.25797872340425532</v>
      </c>
      <c r="AM278">
        <f t="shared" si="112"/>
        <v>0.13033175355450238</v>
      </c>
      <c r="AN278">
        <f t="shared" si="113"/>
        <v>0.19680851063829788</v>
      </c>
      <c r="AO278">
        <f t="shared" si="114"/>
        <v>0.29857819905213268</v>
      </c>
      <c r="AP278">
        <f t="shared" si="115"/>
        <v>0.30053191489361702</v>
      </c>
      <c r="AQ278">
        <f t="shared" si="116"/>
        <v>0.54028436018957349</v>
      </c>
      <c r="AR278">
        <f t="shared" si="117"/>
        <v>0.51063829787234039</v>
      </c>
      <c r="AS278" s="12">
        <f t="shared" si="118"/>
        <v>4.775429607173311E-6</v>
      </c>
      <c r="AT278">
        <f t="shared" si="119"/>
        <v>2.571078671365571E-6</v>
      </c>
    </row>
    <row r="279" spans="1:46" x14ac:dyDescent="0.2">
      <c r="A279" t="s">
        <v>15</v>
      </c>
      <c r="B279">
        <v>1</v>
      </c>
      <c r="C279">
        <v>1</v>
      </c>
      <c r="D279">
        <v>0</v>
      </c>
      <c r="E279">
        <v>0</v>
      </c>
      <c r="F279">
        <v>1</v>
      </c>
      <c r="G279">
        <v>0</v>
      </c>
      <c r="H279">
        <v>0</v>
      </c>
      <c r="I279">
        <v>0</v>
      </c>
      <c r="J279">
        <v>0</v>
      </c>
      <c r="K279">
        <v>0</v>
      </c>
      <c r="L279">
        <v>2</v>
      </c>
      <c r="W279">
        <f t="shared" si="96"/>
        <v>0.4099526066350711</v>
      </c>
      <c r="X279">
        <f t="shared" si="97"/>
        <v>0.5186170212765957</v>
      </c>
      <c r="Y279">
        <f t="shared" si="98"/>
        <v>0.52132701421800953</v>
      </c>
      <c r="Z279">
        <f t="shared" si="99"/>
        <v>0.49202127659574468</v>
      </c>
      <c r="AA279">
        <f t="shared" si="100"/>
        <v>0.45971563981042651</v>
      </c>
      <c r="AB279">
        <f t="shared" si="101"/>
        <v>0.42819148936170215</v>
      </c>
      <c r="AC279">
        <f t="shared" si="102"/>
        <v>0.27251184834123221</v>
      </c>
      <c r="AD279">
        <f t="shared" si="103"/>
        <v>0.30319148936170215</v>
      </c>
      <c r="AE279">
        <f t="shared" si="104"/>
        <v>0.16113744075829384</v>
      </c>
      <c r="AF279">
        <f t="shared" si="105"/>
        <v>0.21010638297872342</v>
      </c>
      <c r="AG279">
        <f t="shared" si="106"/>
        <v>0.18009478672985782</v>
      </c>
      <c r="AH279">
        <f t="shared" si="107"/>
        <v>0.19414893617021275</v>
      </c>
      <c r="AI279">
        <f t="shared" si="108"/>
        <v>0.30805687203791471</v>
      </c>
      <c r="AJ279">
        <f t="shared" si="109"/>
        <v>0.32180851063829785</v>
      </c>
      <c r="AK279">
        <f t="shared" si="110"/>
        <v>0.2014218009478673</v>
      </c>
      <c r="AL279">
        <f t="shared" si="111"/>
        <v>0.3271276595744681</v>
      </c>
      <c r="AM279">
        <f t="shared" si="112"/>
        <v>0.33649289099526064</v>
      </c>
      <c r="AN279">
        <f t="shared" si="113"/>
        <v>0.42553191489361702</v>
      </c>
      <c r="AO279">
        <f t="shared" si="114"/>
        <v>0.29857819905213268</v>
      </c>
      <c r="AP279">
        <f t="shared" si="115"/>
        <v>0.30053191489361702</v>
      </c>
      <c r="AQ279">
        <f t="shared" si="116"/>
        <v>0.31753554502369669</v>
      </c>
      <c r="AR279">
        <f t="shared" si="117"/>
        <v>0.4228723404255319</v>
      </c>
      <c r="AS279" s="12">
        <f t="shared" si="118"/>
        <v>8.1333846359199989E-7</v>
      </c>
      <c r="AT279">
        <f t="shared" si="119"/>
        <v>3.6250336165790042E-6</v>
      </c>
    </row>
    <row r="280" spans="1:46" x14ac:dyDescent="0.2">
      <c r="A280" t="s">
        <v>18</v>
      </c>
      <c r="B280">
        <v>1</v>
      </c>
      <c r="C280">
        <v>1</v>
      </c>
      <c r="D280">
        <v>0</v>
      </c>
      <c r="E280">
        <v>1</v>
      </c>
      <c r="F280">
        <v>0</v>
      </c>
      <c r="G280">
        <v>0</v>
      </c>
      <c r="H280">
        <v>0</v>
      </c>
      <c r="I280">
        <v>1</v>
      </c>
      <c r="J280">
        <v>1</v>
      </c>
      <c r="K280">
        <v>0</v>
      </c>
      <c r="L280">
        <v>0</v>
      </c>
      <c r="W280">
        <f t="shared" si="96"/>
        <v>0.4099526066350711</v>
      </c>
      <c r="X280">
        <f t="shared" si="97"/>
        <v>0.5186170212765957</v>
      </c>
      <c r="Y280">
        <f t="shared" si="98"/>
        <v>0.52132701421800953</v>
      </c>
      <c r="Z280">
        <f t="shared" si="99"/>
        <v>0.49202127659574468</v>
      </c>
      <c r="AA280">
        <f t="shared" si="100"/>
        <v>0.45971563981042651</v>
      </c>
      <c r="AB280">
        <f t="shared" si="101"/>
        <v>0.42819148936170215</v>
      </c>
      <c r="AC280">
        <f t="shared" si="102"/>
        <v>0.15402843601895735</v>
      </c>
      <c r="AD280">
        <f t="shared" si="103"/>
        <v>0.19148936170212766</v>
      </c>
      <c r="AE280">
        <f t="shared" si="104"/>
        <v>0.25118483412322273</v>
      </c>
      <c r="AF280">
        <f t="shared" si="105"/>
        <v>0.35106382978723405</v>
      </c>
      <c r="AG280">
        <f t="shared" si="106"/>
        <v>0.18009478672985782</v>
      </c>
      <c r="AH280">
        <f t="shared" si="107"/>
        <v>0.19414893617021275</v>
      </c>
      <c r="AI280">
        <f t="shared" si="108"/>
        <v>0.30805687203791471</v>
      </c>
      <c r="AJ280">
        <f t="shared" si="109"/>
        <v>0.32180851063829785</v>
      </c>
      <c r="AK280">
        <f t="shared" si="110"/>
        <v>0.21800947867298578</v>
      </c>
      <c r="AL280">
        <f t="shared" si="111"/>
        <v>0.31914893617021278</v>
      </c>
      <c r="AM280">
        <f t="shared" si="112"/>
        <v>0.17772511848341233</v>
      </c>
      <c r="AN280">
        <f t="shared" si="113"/>
        <v>0.15957446808510639</v>
      </c>
      <c r="AO280">
        <f t="shared" si="114"/>
        <v>0.29857819905213268</v>
      </c>
      <c r="AP280">
        <f t="shared" si="115"/>
        <v>0.30053191489361702</v>
      </c>
      <c r="AQ280">
        <f t="shared" si="116"/>
        <v>0.54028436018957349</v>
      </c>
      <c r="AR280">
        <f t="shared" si="117"/>
        <v>0.51063829787234039</v>
      </c>
      <c r="AS280" s="12">
        <f t="shared" si="118"/>
        <v>6.9703670672864433E-7</v>
      </c>
      <c r="AT280">
        <f t="shared" si="119"/>
        <v>1.6900440720804003E-6</v>
      </c>
    </row>
    <row r="281" spans="1:46" x14ac:dyDescent="0.2">
      <c r="A281" t="s">
        <v>18</v>
      </c>
      <c r="B281">
        <v>1</v>
      </c>
      <c r="C281">
        <v>1</v>
      </c>
      <c r="D281">
        <v>1</v>
      </c>
      <c r="E281">
        <v>0</v>
      </c>
      <c r="F281">
        <v>0</v>
      </c>
      <c r="G281">
        <v>3</v>
      </c>
      <c r="H281">
        <v>1</v>
      </c>
      <c r="I281">
        <v>3</v>
      </c>
      <c r="J281">
        <v>4</v>
      </c>
      <c r="K281">
        <v>2</v>
      </c>
      <c r="L281">
        <v>2</v>
      </c>
      <c r="W281">
        <f t="shared" si="96"/>
        <v>0.4099526066350711</v>
      </c>
      <c r="X281">
        <f t="shared" si="97"/>
        <v>0.5186170212765957</v>
      </c>
      <c r="Y281">
        <f t="shared" si="98"/>
        <v>0.52132701421800953</v>
      </c>
      <c r="Z281">
        <f t="shared" si="99"/>
        <v>0.49202127659574468</v>
      </c>
      <c r="AA281">
        <f t="shared" si="100"/>
        <v>0.53554502369668244</v>
      </c>
      <c r="AB281">
        <f t="shared" si="101"/>
        <v>0.56382978723404253</v>
      </c>
      <c r="AC281">
        <f t="shared" si="102"/>
        <v>0.27251184834123221</v>
      </c>
      <c r="AD281">
        <f t="shared" si="103"/>
        <v>0.30319148936170215</v>
      </c>
      <c r="AE281">
        <f t="shared" si="104"/>
        <v>0.25118483412322273</v>
      </c>
      <c r="AF281">
        <f t="shared" si="105"/>
        <v>0.35106382978723405</v>
      </c>
      <c r="AG281">
        <f t="shared" si="106"/>
        <v>0.24407582938388625</v>
      </c>
      <c r="AH281">
        <f t="shared" si="107"/>
        <v>0.30851063829787234</v>
      </c>
      <c r="AI281">
        <f t="shared" si="108"/>
        <v>0.69194312796208535</v>
      </c>
      <c r="AJ281">
        <f t="shared" si="109"/>
        <v>0.67819148936170215</v>
      </c>
      <c r="AK281">
        <f t="shared" si="110"/>
        <v>9.7156398104265407E-2</v>
      </c>
      <c r="AL281">
        <f t="shared" si="111"/>
        <v>5.5851063829787231E-2</v>
      </c>
      <c r="AM281">
        <f t="shared" si="112"/>
        <v>0.12796208530805686</v>
      </c>
      <c r="AN281">
        <f t="shared" si="113"/>
        <v>4.7872340425531915E-2</v>
      </c>
      <c r="AO281">
        <f t="shared" si="114"/>
        <v>0.14691943127962084</v>
      </c>
      <c r="AP281">
        <f t="shared" si="115"/>
        <v>0.23936170212765959</v>
      </c>
      <c r="AQ281">
        <f t="shared" si="116"/>
        <v>0.31753554502369669</v>
      </c>
      <c r="AR281">
        <f t="shared" si="117"/>
        <v>0.4228723404255319</v>
      </c>
      <c r="AS281" s="12">
        <f t="shared" si="118"/>
        <v>4.0581640117432434E-7</v>
      </c>
      <c r="AT281">
        <f t="shared" si="119"/>
        <v>4.0859173180079089E-7</v>
      </c>
    </row>
    <row r="282" spans="1:46" x14ac:dyDescent="0.2">
      <c r="A282" t="s">
        <v>15</v>
      </c>
      <c r="B282">
        <v>0</v>
      </c>
      <c r="C282">
        <v>0</v>
      </c>
      <c r="D282">
        <v>1</v>
      </c>
      <c r="E282">
        <v>3</v>
      </c>
      <c r="F282">
        <v>2</v>
      </c>
      <c r="G282">
        <v>3</v>
      </c>
      <c r="H282">
        <v>1</v>
      </c>
      <c r="I282">
        <v>3</v>
      </c>
      <c r="J282">
        <v>0</v>
      </c>
      <c r="K282">
        <v>0</v>
      </c>
      <c r="L282">
        <v>0</v>
      </c>
      <c r="W282">
        <f t="shared" si="96"/>
        <v>0.59004739336492895</v>
      </c>
      <c r="X282">
        <f t="shared" si="97"/>
        <v>0.48138297872340424</v>
      </c>
      <c r="Y282">
        <f t="shared" si="98"/>
        <v>0.47867298578199052</v>
      </c>
      <c r="Z282">
        <f t="shared" si="99"/>
        <v>0.50797872340425532</v>
      </c>
      <c r="AA282">
        <f t="shared" si="100"/>
        <v>0.53554502369668244</v>
      </c>
      <c r="AB282">
        <f t="shared" si="101"/>
        <v>0.56382978723404253</v>
      </c>
      <c r="AC282">
        <f t="shared" si="102"/>
        <v>0.10900473933649289</v>
      </c>
      <c r="AD282">
        <f t="shared" si="103"/>
        <v>0.15691489361702127</v>
      </c>
      <c r="AE282">
        <f t="shared" si="104"/>
        <v>0.1895734597156398</v>
      </c>
      <c r="AF282">
        <f t="shared" si="105"/>
        <v>0.16755319148936171</v>
      </c>
      <c r="AG282">
        <f t="shared" si="106"/>
        <v>0.24407582938388625</v>
      </c>
      <c r="AH282">
        <f t="shared" si="107"/>
        <v>0.30851063829787234</v>
      </c>
      <c r="AI282">
        <f t="shared" si="108"/>
        <v>0.69194312796208535</v>
      </c>
      <c r="AJ282">
        <f t="shared" si="109"/>
        <v>0.67819148936170215</v>
      </c>
      <c r="AK282">
        <f t="shared" si="110"/>
        <v>9.7156398104265407E-2</v>
      </c>
      <c r="AL282">
        <f t="shared" si="111"/>
        <v>5.5851063829787231E-2</v>
      </c>
      <c r="AM282">
        <f t="shared" si="112"/>
        <v>0.33649289099526064</v>
      </c>
      <c r="AN282">
        <f t="shared" si="113"/>
        <v>0.42553191489361702</v>
      </c>
      <c r="AO282">
        <f t="shared" si="114"/>
        <v>0.29857819905213268</v>
      </c>
      <c r="AP282">
        <f t="shared" si="115"/>
        <v>0.30053191489361702</v>
      </c>
      <c r="AQ282">
        <f t="shared" si="116"/>
        <v>0.54028436018957349</v>
      </c>
      <c r="AR282">
        <f t="shared" si="117"/>
        <v>0.51063829787234039</v>
      </c>
      <c r="AS282" s="12">
        <f t="shared" si="118"/>
        <v>1.472173953319542E-6</v>
      </c>
      <c r="AT282">
        <f t="shared" si="119"/>
        <v>1.3034562864046663E-6</v>
      </c>
    </row>
    <row r="283" spans="1:46" x14ac:dyDescent="0.2">
      <c r="A283" t="s">
        <v>18</v>
      </c>
      <c r="B283">
        <v>1</v>
      </c>
      <c r="C283">
        <v>0</v>
      </c>
      <c r="D283">
        <v>0</v>
      </c>
      <c r="E283">
        <v>0</v>
      </c>
      <c r="F283">
        <v>4</v>
      </c>
      <c r="G283">
        <v>2</v>
      </c>
      <c r="H283">
        <v>1</v>
      </c>
      <c r="I283">
        <v>2</v>
      </c>
      <c r="J283">
        <v>1</v>
      </c>
      <c r="K283">
        <v>0</v>
      </c>
      <c r="L283">
        <v>2</v>
      </c>
      <c r="W283">
        <f t="shared" si="96"/>
        <v>0.4099526066350711</v>
      </c>
      <c r="X283">
        <f t="shared" si="97"/>
        <v>0.5186170212765957</v>
      </c>
      <c r="Y283">
        <f t="shared" si="98"/>
        <v>0.47867298578199052</v>
      </c>
      <c r="Z283">
        <f t="shared" si="99"/>
        <v>0.50797872340425532</v>
      </c>
      <c r="AA283">
        <f t="shared" si="100"/>
        <v>0.45971563981042651</v>
      </c>
      <c r="AB283">
        <f t="shared" si="101"/>
        <v>0.42819148936170215</v>
      </c>
      <c r="AC283">
        <f t="shared" si="102"/>
        <v>0.27251184834123221</v>
      </c>
      <c r="AD283">
        <f t="shared" si="103"/>
        <v>0.30319148936170215</v>
      </c>
      <c r="AE283">
        <f t="shared" si="104"/>
        <v>0.11137440758293839</v>
      </c>
      <c r="AF283">
        <f t="shared" si="105"/>
        <v>3.7234042553191488E-2</v>
      </c>
      <c r="AG283">
        <f t="shared" si="106"/>
        <v>0.13033175355450238</v>
      </c>
      <c r="AH283">
        <f t="shared" si="107"/>
        <v>0.10638297872340426</v>
      </c>
      <c r="AI283">
        <f t="shared" si="108"/>
        <v>0.69194312796208535</v>
      </c>
      <c r="AJ283">
        <f t="shared" si="109"/>
        <v>0.67819148936170215</v>
      </c>
      <c r="AK283">
        <f t="shared" si="110"/>
        <v>0.41943127962085308</v>
      </c>
      <c r="AL283">
        <f t="shared" si="111"/>
        <v>0.25797872340425532</v>
      </c>
      <c r="AM283">
        <f t="shared" si="112"/>
        <v>0.17772511848341233</v>
      </c>
      <c r="AN283">
        <f t="shared" si="113"/>
        <v>0.15957446808510639</v>
      </c>
      <c r="AO283">
        <f t="shared" si="114"/>
        <v>0.29857819905213268</v>
      </c>
      <c r="AP283">
        <f t="shared" si="115"/>
        <v>0.30053191489361702</v>
      </c>
      <c r="AQ283">
        <f t="shared" si="116"/>
        <v>0.31753554502369669</v>
      </c>
      <c r="AR283">
        <f t="shared" si="117"/>
        <v>0.4228723404255319</v>
      </c>
      <c r="AS283" s="12">
        <f t="shared" si="118"/>
        <v>9.2279408243009782E-7</v>
      </c>
      <c r="AT283">
        <f t="shared" si="119"/>
        <v>2.264980427369591E-7</v>
      </c>
    </row>
    <row r="284" spans="1:46" x14ac:dyDescent="0.2">
      <c r="A284" t="s">
        <v>15</v>
      </c>
      <c r="B284">
        <v>0</v>
      </c>
      <c r="C284">
        <v>1</v>
      </c>
      <c r="D284">
        <v>1</v>
      </c>
      <c r="E284">
        <v>4</v>
      </c>
      <c r="F284">
        <v>2</v>
      </c>
      <c r="G284">
        <v>1</v>
      </c>
      <c r="H284">
        <v>1</v>
      </c>
      <c r="I284">
        <v>3</v>
      </c>
      <c r="J284">
        <v>3</v>
      </c>
      <c r="K284">
        <v>0</v>
      </c>
      <c r="L284">
        <v>0</v>
      </c>
      <c r="W284">
        <f t="shared" si="96"/>
        <v>0.59004739336492895</v>
      </c>
      <c r="X284">
        <f t="shared" si="97"/>
        <v>0.48138297872340424</v>
      </c>
      <c r="Y284">
        <f t="shared" si="98"/>
        <v>0.52132701421800953</v>
      </c>
      <c r="Z284">
        <f t="shared" si="99"/>
        <v>0.49202127659574468</v>
      </c>
      <c r="AA284">
        <f t="shared" si="100"/>
        <v>0.53554502369668244</v>
      </c>
      <c r="AB284">
        <f t="shared" si="101"/>
        <v>0.56382978723404253</v>
      </c>
      <c r="AC284">
        <f t="shared" si="102"/>
        <v>0.13981042654028436</v>
      </c>
      <c r="AD284">
        <f t="shared" si="103"/>
        <v>0.10372340425531915</v>
      </c>
      <c r="AE284">
        <f t="shared" si="104"/>
        <v>0.1895734597156398</v>
      </c>
      <c r="AF284">
        <f t="shared" si="105"/>
        <v>0.16755319148936171</v>
      </c>
      <c r="AG284">
        <f t="shared" si="106"/>
        <v>0.17535545023696683</v>
      </c>
      <c r="AH284">
        <f t="shared" si="107"/>
        <v>0.14361702127659576</v>
      </c>
      <c r="AI284">
        <f t="shared" si="108"/>
        <v>0.69194312796208535</v>
      </c>
      <c r="AJ284">
        <f t="shared" si="109"/>
        <v>0.67819148936170215</v>
      </c>
      <c r="AK284">
        <f t="shared" si="110"/>
        <v>9.7156398104265407E-2</v>
      </c>
      <c r="AL284">
        <f t="shared" si="111"/>
        <v>5.5851063829787231E-2</v>
      </c>
      <c r="AM284">
        <f t="shared" si="112"/>
        <v>0.22748815165876776</v>
      </c>
      <c r="AN284">
        <f t="shared" si="113"/>
        <v>0.1702127659574468</v>
      </c>
      <c r="AO284">
        <f t="shared" si="114"/>
        <v>0.29857819905213268</v>
      </c>
      <c r="AP284">
        <f t="shared" si="115"/>
        <v>0.30053191489361702</v>
      </c>
      <c r="AQ284">
        <f t="shared" si="116"/>
        <v>0.54028436018957349</v>
      </c>
      <c r="AR284">
        <f t="shared" si="117"/>
        <v>0.51063829787234039</v>
      </c>
      <c r="AS284" s="12">
        <f t="shared" si="118"/>
        <v>9.9885398052541603E-7</v>
      </c>
      <c r="AT284">
        <f t="shared" si="119"/>
        <v>1.5539720005328076E-7</v>
      </c>
    </row>
    <row r="285" spans="1:46" x14ac:dyDescent="0.2">
      <c r="A285" t="s">
        <v>18</v>
      </c>
      <c r="B285">
        <v>0</v>
      </c>
      <c r="C285">
        <v>1</v>
      </c>
      <c r="D285">
        <v>1</v>
      </c>
      <c r="E285">
        <v>0</v>
      </c>
      <c r="F285">
        <v>0</v>
      </c>
      <c r="G285">
        <v>3</v>
      </c>
      <c r="H285">
        <v>1</v>
      </c>
      <c r="I285">
        <v>3</v>
      </c>
      <c r="J285">
        <v>4</v>
      </c>
      <c r="K285">
        <v>2</v>
      </c>
      <c r="L285">
        <v>2</v>
      </c>
      <c r="W285">
        <f t="shared" si="96"/>
        <v>0.59004739336492895</v>
      </c>
      <c r="X285">
        <f t="shared" si="97"/>
        <v>0.48138297872340424</v>
      </c>
      <c r="Y285">
        <f t="shared" si="98"/>
        <v>0.52132701421800953</v>
      </c>
      <c r="Z285">
        <f t="shared" si="99"/>
        <v>0.49202127659574468</v>
      </c>
      <c r="AA285">
        <f t="shared" si="100"/>
        <v>0.53554502369668244</v>
      </c>
      <c r="AB285">
        <f t="shared" si="101"/>
        <v>0.56382978723404253</v>
      </c>
      <c r="AC285">
        <f t="shared" si="102"/>
        <v>0.27251184834123221</v>
      </c>
      <c r="AD285">
        <f t="shared" si="103"/>
        <v>0.30319148936170215</v>
      </c>
      <c r="AE285">
        <f t="shared" si="104"/>
        <v>0.25118483412322273</v>
      </c>
      <c r="AF285">
        <f t="shared" si="105"/>
        <v>0.35106382978723405</v>
      </c>
      <c r="AG285">
        <f t="shared" si="106"/>
        <v>0.24407582938388625</v>
      </c>
      <c r="AH285">
        <f t="shared" si="107"/>
        <v>0.30851063829787234</v>
      </c>
      <c r="AI285">
        <f t="shared" si="108"/>
        <v>0.69194312796208535</v>
      </c>
      <c r="AJ285">
        <f t="shared" si="109"/>
        <v>0.67819148936170215</v>
      </c>
      <c r="AK285">
        <f t="shared" si="110"/>
        <v>9.7156398104265407E-2</v>
      </c>
      <c r="AL285">
        <f t="shared" si="111"/>
        <v>5.5851063829787231E-2</v>
      </c>
      <c r="AM285">
        <f t="shared" si="112"/>
        <v>0.12796208530805686</v>
      </c>
      <c r="AN285">
        <f t="shared" si="113"/>
        <v>4.7872340425531915E-2</v>
      </c>
      <c r="AO285">
        <f t="shared" si="114"/>
        <v>0.14691943127962084</v>
      </c>
      <c r="AP285">
        <f t="shared" si="115"/>
        <v>0.23936170212765959</v>
      </c>
      <c r="AQ285">
        <f t="shared" si="116"/>
        <v>0.31753554502369669</v>
      </c>
      <c r="AR285">
        <f t="shared" si="117"/>
        <v>0.4228723404255319</v>
      </c>
      <c r="AS285" s="12">
        <f t="shared" si="118"/>
        <v>5.8409412654570375E-7</v>
      </c>
      <c r="AT285">
        <f t="shared" si="119"/>
        <v>3.7925694079970841E-7</v>
      </c>
    </row>
    <row r="286" spans="1:46" x14ac:dyDescent="0.2">
      <c r="A286" t="s">
        <v>15</v>
      </c>
      <c r="B286">
        <v>1</v>
      </c>
      <c r="C286">
        <v>1</v>
      </c>
      <c r="D286">
        <v>1</v>
      </c>
      <c r="E286">
        <v>0</v>
      </c>
      <c r="F286">
        <v>1</v>
      </c>
      <c r="G286">
        <v>1</v>
      </c>
      <c r="H286">
        <v>1</v>
      </c>
      <c r="I286">
        <v>0</v>
      </c>
      <c r="J286">
        <v>2</v>
      </c>
      <c r="K286">
        <v>2</v>
      </c>
      <c r="L286">
        <v>0</v>
      </c>
      <c r="W286">
        <f t="shared" si="96"/>
        <v>0.4099526066350711</v>
      </c>
      <c r="X286">
        <f t="shared" si="97"/>
        <v>0.5186170212765957</v>
      </c>
      <c r="Y286">
        <f t="shared" si="98"/>
        <v>0.52132701421800953</v>
      </c>
      <c r="Z286">
        <f t="shared" si="99"/>
        <v>0.49202127659574468</v>
      </c>
      <c r="AA286">
        <f t="shared" si="100"/>
        <v>0.53554502369668244</v>
      </c>
      <c r="AB286">
        <f t="shared" si="101"/>
        <v>0.56382978723404253</v>
      </c>
      <c r="AC286">
        <f t="shared" si="102"/>
        <v>0.27251184834123221</v>
      </c>
      <c r="AD286">
        <f t="shared" si="103"/>
        <v>0.30319148936170215</v>
      </c>
      <c r="AE286">
        <f t="shared" si="104"/>
        <v>0.16113744075829384</v>
      </c>
      <c r="AF286">
        <f t="shared" si="105"/>
        <v>0.21010638297872342</v>
      </c>
      <c r="AG286">
        <f t="shared" si="106"/>
        <v>0.17535545023696683</v>
      </c>
      <c r="AH286">
        <f t="shared" si="107"/>
        <v>0.14361702127659576</v>
      </c>
      <c r="AI286">
        <f t="shared" si="108"/>
        <v>0.69194312796208535</v>
      </c>
      <c r="AJ286">
        <f t="shared" si="109"/>
        <v>0.67819148936170215</v>
      </c>
      <c r="AK286">
        <f t="shared" si="110"/>
        <v>0.2014218009478673</v>
      </c>
      <c r="AL286">
        <f t="shared" si="111"/>
        <v>0.3271276595744681</v>
      </c>
      <c r="AM286">
        <f t="shared" si="112"/>
        <v>0.13033175355450238</v>
      </c>
      <c r="AN286">
        <f t="shared" si="113"/>
        <v>0.19680851063829788</v>
      </c>
      <c r="AO286">
        <f t="shared" si="114"/>
        <v>0.14691943127962084</v>
      </c>
      <c r="AP286">
        <f t="shared" si="115"/>
        <v>0.23936170212765959</v>
      </c>
      <c r="AQ286">
        <f t="shared" si="116"/>
        <v>0.54028436018957349</v>
      </c>
      <c r="AR286">
        <f t="shared" si="117"/>
        <v>0.51063829787234039</v>
      </c>
      <c r="AS286" s="12">
        <f t="shared" si="118"/>
        <v>6.7198748508356182E-7</v>
      </c>
      <c r="AT286">
        <f t="shared" si="119"/>
        <v>3.3099973072321486E-6</v>
      </c>
    </row>
    <row r="287" spans="1:46" x14ac:dyDescent="0.2">
      <c r="A287" t="s">
        <v>15</v>
      </c>
      <c r="B287">
        <v>1</v>
      </c>
      <c r="C287">
        <v>0</v>
      </c>
      <c r="D287">
        <v>0</v>
      </c>
      <c r="E287">
        <v>3</v>
      </c>
      <c r="F287">
        <v>3</v>
      </c>
      <c r="G287">
        <v>0</v>
      </c>
      <c r="H287">
        <v>0</v>
      </c>
      <c r="I287">
        <v>2</v>
      </c>
      <c r="J287">
        <v>0</v>
      </c>
      <c r="K287">
        <v>0</v>
      </c>
      <c r="L287">
        <v>2</v>
      </c>
      <c r="W287">
        <f t="shared" si="96"/>
        <v>0.4099526066350711</v>
      </c>
      <c r="X287">
        <f t="shared" si="97"/>
        <v>0.5186170212765957</v>
      </c>
      <c r="Y287">
        <f t="shared" si="98"/>
        <v>0.47867298578199052</v>
      </c>
      <c r="Z287">
        <f t="shared" si="99"/>
        <v>0.50797872340425532</v>
      </c>
      <c r="AA287">
        <f t="shared" si="100"/>
        <v>0.45971563981042651</v>
      </c>
      <c r="AB287">
        <f t="shared" si="101"/>
        <v>0.42819148936170215</v>
      </c>
      <c r="AC287">
        <f t="shared" si="102"/>
        <v>0.10900473933649289</v>
      </c>
      <c r="AD287">
        <f t="shared" si="103"/>
        <v>0.15691489361702127</v>
      </c>
      <c r="AE287">
        <f t="shared" si="104"/>
        <v>0.28672985781990523</v>
      </c>
      <c r="AF287">
        <f t="shared" si="105"/>
        <v>0.23404255319148937</v>
      </c>
      <c r="AG287">
        <f t="shared" si="106"/>
        <v>0.18009478672985782</v>
      </c>
      <c r="AH287">
        <f t="shared" si="107"/>
        <v>0.19414893617021275</v>
      </c>
      <c r="AI287">
        <f t="shared" si="108"/>
        <v>0.30805687203791471</v>
      </c>
      <c r="AJ287">
        <f t="shared" si="109"/>
        <v>0.32180851063829785</v>
      </c>
      <c r="AK287">
        <f t="shared" si="110"/>
        <v>0.41943127962085308</v>
      </c>
      <c r="AL287">
        <f t="shared" si="111"/>
        <v>0.25797872340425532</v>
      </c>
      <c r="AM287">
        <f t="shared" si="112"/>
        <v>0.33649289099526064</v>
      </c>
      <c r="AN287">
        <f t="shared" si="113"/>
        <v>0.42553191489361702</v>
      </c>
      <c r="AO287">
        <f t="shared" si="114"/>
        <v>0.29857819905213268</v>
      </c>
      <c r="AP287">
        <f t="shared" si="115"/>
        <v>0.30053191489361702</v>
      </c>
      <c r="AQ287">
        <f t="shared" si="116"/>
        <v>0.31753554502369669</v>
      </c>
      <c r="AR287">
        <f t="shared" si="117"/>
        <v>0.4228723404255319</v>
      </c>
      <c r="AS287" s="12">
        <f t="shared" si="118"/>
        <v>1.1068551477506988E-6</v>
      </c>
      <c r="AT287">
        <f t="shared" si="119"/>
        <v>1.7015434406416278E-6</v>
      </c>
    </row>
    <row r="288" spans="1:46" x14ac:dyDescent="0.2">
      <c r="A288" t="s">
        <v>15</v>
      </c>
      <c r="B288">
        <v>0</v>
      </c>
      <c r="C288">
        <v>0</v>
      </c>
      <c r="D288">
        <v>0</v>
      </c>
      <c r="E288">
        <v>2</v>
      </c>
      <c r="F288">
        <v>0</v>
      </c>
      <c r="G288">
        <v>1</v>
      </c>
      <c r="H288">
        <v>1</v>
      </c>
      <c r="I288">
        <v>2</v>
      </c>
      <c r="J288">
        <v>0</v>
      </c>
      <c r="K288">
        <v>2</v>
      </c>
      <c r="L288">
        <v>1</v>
      </c>
      <c r="W288">
        <f t="shared" si="96"/>
        <v>0.59004739336492895</v>
      </c>
      <c r="X288">
        <f t="shared" si="97"/>
        <v>0.48138297872340424</v>
      </c>
      <c r="Y288">
        <f t="shared" si="98"/>
        <v>0.47867298578199052</v>
      </c>
      <c r="Z288">
        <f t="shared" si="99"/>
        <v>0.50797872340425532</v>
      </c>
      <c r="AA288">
        <f t="shared" si="100"/>
        <v>0.45971563981042651</v>
      </c>
      <c r="AB288">
        <f t="shared" si="101"/>
        <v>0.42819148936170215</v>
      </c>
      <c r="AC288">
        <f t="shared" si="102"/>
        <v>0.20616113744075829</v>
      </c>
      <c r="AD288">
        <f t="shared" si="103"/>
        <v>0.21010638297872342</v>
      </c>
      <c r="AE288">
        <f t="shared" si="104"/>
        <v>0.25118483412322273</v>
      </c>
      <c r="AF288">
        <f t="shared" si="105"/>
        <v>0.35106382978723405</v>
      </c>
      <c r="AG288">
        <f t="shared" si="106"/>
        <v>0.17535545023696683</v>
      </c>
      <c r="AH288">
        <f t="shared" si="107"/>
        <v>0.14361702127659576</v>
      </c>
      <c r="AI288">
        <f t="shared" si="108"/>
        <v>0.69194312796208535</v>
      </c>
      <c r="AJ288">
        <f t="shared" si="109"/>
        <v>0.67819148936170215</v>
      </c>
      <c r="AK288">
        <f t="shared" si="110"/>
        <v>0.41943127962085308</v>
      </c>
      <c r="AL288">
        <f t="shared" si="111"/>
        <v>0.25797872340425532</v>
      </c>
      <c r="AM288">
        <f t="shared" si="112"/>
        <v>0.33649289099526064</v>
      </c>
      <c r="AN288">
        <f t="shared" si="113"/>
        <v>0.42553191489361702</v>
      </c>
      <c r="AO288">
        <f t="shared" si="114"/>
        <v>0.14691943127962084</v>
      </c>
      <c r="AP288">
        <f t="shared" si="115"/>
        <v>0.23936170212765959</v>
      </c>
      <c r="AQ288">
        <f t="shared" si="116"/>
        <v>0.14218009478672985</v>
      </c>
      <c r="AR288">
        <f t="shared" si="117"/>
        <v>6.6489361702127658E-2</v>
      </c>
      <c r="AS288" s="12">
        <f t="shared" si="118"/>
        <v>1.2718947423054435E-6</v>
      </c>
      <c r="AT288">
        <f t="shared" si="119"/>
        <v>6.1927850142164822E-7</v>
      </c>
    </row>
    <row r="289" spans="1:46" x14ac:dyDescent="0.2">
      <c r="A289" t="s">
        <v>15</v>
      </c>
      <c r="B289">
        <v>1</v>
      </c>
      <c r="C289">
        <v>0</v>
      </c>
      <c r="D289">
        <v>0</v>
      </c>
      <c r="E289">
        <v>2</v>
      </c>
      <c r="F289">
        <v>2</v>
      </c>
      <c r="G289">
        <v>2</v>
      </c>
      <c r="H289">
        <v>1</v>
      </c>
      <c r="I289">
        <v>1</v>
      </c>
      <c r="J289">
        <v>0</v>
      </c>
      <c r="K289">
        <v>0</v>
      </c>
      <c r="L289">
        <v>2</v>
      </c>
      <c r="W289">
        <f t="shared" si="96"/>
        <v>0.4099526066350711</v>
      </c>
      <c r="X289">
        <f t="shared" si="97"/>
        <v>0.5186170212765957</v>
      </c>
      <c r="Y289">
        <f t="shared" si="98"/>
        <v>0.47867298578199052</v>
      </c>
      <c r="Z289">
        <f t="shared" si="99"/>
        <v>0.50797872340425532</v>
      </c>
      <c r="AA289">
        <f t="shared" si="100"/>
        <v>0.45971563981042651</v>
      </c>
      <c r="AB289">
        <f t="shared" si="101"/>
        <v>0.42819148936170215</v>
      </c>
      <c r="AC289">
        <f t="shared" si="102"/>
        <v>0.20616113744075829</v>
      </c>
      <c r="AD289">
        <f t="shared" si="103"/>
        <v>0.21010638297872342</v>
      </c>
      <c r="AE289">
        <f t="shared" si="104"/>
        <v>0.1895734597156398</v>
      </c>
      <c r="AF289">
        <f t="shared" si="105"/>
        <v>0.16755319148936171</v>
      </c>
      <c r="AG289">
        <f t="shared" si="106"/>
        <v>0.13033175355450238</v>
      </c>
      <c r="AH289">
        <f t="shared" si="107"/>
        <v>0.10638297872340426</v>
      </c>
      <c r="AI289">
        <f t="shared" si="108"/>
        <v>0.69194312796208535</v>
      </c>
      <c r="AJ289">
        <f t="shared" si="109"/>
        <v>0.67819148936170215</v>
      </c>
      <c r="AK289">
        <f t="shared" si="110"/>
        <v>0.21800947867298578</v>
      </c>
      <c r="AL289">
        <f t="shared" si="111"/>
        <v>0.31914893617021278</v>
      </c>
      <c r="AM289">
        <f t="shared" si="112"/>
        <v>0.33649289099526064</v>
      </c>
      <c r="AN289">
        <f t="shared" si="113"/>
        <v>0.42553191489361702</v>
      </c>
      <c r="AO289">
        <f t="shared" si="114"/>
        <v>0.29857819905213268</v>
      </c>
      <c r="AP289">
        <f t="shared" si="115"/>
        <v>0.30053191489361702</v>
      </c>
      <c r="AQ289">
        <f t="shared" si="116"/>
        <v>0.31753554502369669</v>
      </c>
      <c r="AR289">
        <f t="shared" si="117"/>
        <v>0.4228723404255319</v>
      </c>
      <c r="AS289" s="12">
        <f t="shared" si="118"/>
        <v>1.1693916384787457E-6</v>
      </c>
      <c r="AT289">
        <f t="shared" si="119"/>
        <v>2.3301155129097916E-6</v>
      </c>
    </row>
    <row r="290" spans="1:46" x14ac:dyDescent="0.2">
      <c r="A290" t="s">
        <v>15</v>
      </c>
      <c r="B290">
        <v>1</v>
      </c>
      <c r="C290">
        <v>0</v>
      </c>
      <c r="D290">
        <v>0</v>
      </c>
      <c r="E290">
        <v>0</v>
      </c>
      <c r="F290">
        <v>0</v>
      </c>
      <c r="G290">
        <v>0</v>
      </c>
      <c r="H290">
        <v>0</v>
      </c>
      <c r="I290">
        <v>0</v>
      </c>
      <c r="J290">
        <v>0</v>
      </c>
      <c r="K290">
        <v>0</v>
      </c>
      <c r="L290">
        <v>2</v>
      </c>
      <c r="W290">
        <f t="shared" si="96"/>
        <v>0.4099526066350711</v>
      </c>
      <c r="X290">
        <f t="shared" si="97"/>
        <v>0.5186170212765957</v>
      </c>
      <c r="Y290">
        <f t="shared" si="98"/>
        <v>0.47867298578199052</v>
      </c>
      <c r="Z290">
        <f t="shared" si="99"/>
        <v>0.50797872340425532</v>
      </c>
      <c r="AA290">
        <f t="shared" si="100"/>
        <v>0.45971563981042651</v>
      </c>
      <c r="AB290">
        <f t="shared" si="101"/>
        <v>0.42819148936170215</v>
      </c>
      <c r="AC290">
        <f t="shared" si="102"/>
        <v>0.27251184834123221</v>
      </c>
      <c r="AD290">
        <f t="shared" si="103"/>
        <v>0.30319148936170215</v>
      </c>
      <c r="AE290">
        <f t="shared" si="104"/>
        <v>0.25118483412322273</v>
      </c>
      <c r="AF290">
        <f t="shared" si="105"/>
        <v>0.35106382978723405</v>
      </c>
      <c r="AG290">
        <f t="shared" si="106"/>
        <v>0.18009478672985782</v>
      </c>
      <c r="AH290">
        <f t="shared" si="107"/>
        <v>0.19414893617021275</v>
      </c>
      <c r="AI290">
        <f t="shared" si="108"/>
        <v>0.30805687203791471</v>
      </c>
      <c r="AJ290">
        <f t="shared" si="109"/>
        <v>0.32180851063829785</v>
      </c>
      <c r="AK290">
        <f t="shared" si="110"/>
        <v>0.2014218009478673</v>
      </c>
      <c r="AL290">
        <f t="shared" si="111"/>
        <v>0.3271276595744681</v>
      </c>
      <c r="AM290">
        <f t="shared" si="112"/>
        <v>0.33649289099526064</v>
      </c>
      <c r="AN290">
        <f t="shared" si="113"/>
        <v>0.42553191489361702</v>
      </c>
      <c r="AO290">
        <f t="shared" si="114"/>
        <v>0.29857819905213268</v>
      </c>
      <c r="AP290">
        <f t="shared" si="115"/>
        <v>0.30053191489361702</v>
      </c>
      <c r="AQ290">
        <f t="shared" si="116"/>
        <v>0.31753554502369669</v>
      </c>
      <c r="AR290">
        <f t="shared" si="117"/>
        <v>0.4228723404255319</v>
      </c>
      <c r="AS290" s="12">
        <f t="shared" si="118"/>
        <v>1.1641178597882282E-6</v>
      </c>
      <c r="AT290">
        <f t="shared" si="119"/>
        <v>6.2534620281347827E-6</v>
      </c>
    </row>
    <row r="291" spans="1:46" x14ac:dyDescent="0.2">
      <c r="A291" t="s">
        <v>15</v>
      </c>
      <c r="B291">
        <v>0</v>
      </c>
      <c r="C291">
        <v>1</v>
      </c>
      <c r="D291">
        <v>1</v>
      </c>
      <c r="E291">
        <v>1</v>
      </c>
      <c r="F291">
        <v>3</v>
      </c>
      <c r="G291">
        <v>4</v>
      </c>
      <c r="H291">
        <v>1</v>
      </c>
      <c r="I291">
        <v>1</v>
      </c>
      <c r="J291">
        <v>0</v>
      </c>
      <c r="K291">
        <v>2</v>
      </c>
      <c r="L291">
        <v>0</v>
      </c>
      <c r="W291">
        <f t="shared" si="96"/>
        <v>0.59004739336492895</v>
      </c>
      <c r="X291">
        <f t="shared" si="97"/>
        <v>0.48138297872340424</v>
      </c>
      <c r="Y291">
        <f t="shared" si="98"/>
        <v>0.52132701421800953</v>
      </c>
      <c r="Z291">
        <f t="shared" si="99"/>
        <v>0.49202127659574468</v>
      </c>
      <c r="AA291">
        <f t="shared" si="100"/>
        <v>0.53554502369668244</v>
      </c>
      <c r="AB291">
        <f t="shared" si="101"/>
        <v>0.56382978723404253</v>
      </c>
      <c r="AC291">
        <f t="shared" si="102"/>
        <v>0.15402843601895735</v>
      </c>
      <c r="AD291">
        <f t="shared" si="103"/>
        <v>0.19148936170212766</v>
      </c>
      <c r="AE291">
        <f t="shared" si="104"/>
        <v>0.28672985781990523</v>
      </c>
      <c r="AF291">
        <f t="shared" si="105"/>
        <v>0.23404255319148937</v>
      </c>
      <c r="AG291">
        <f t="shared" si="106"/>
        <v>0.27014218009478674</v>
      </c>
      <c r="AH291">
        <f t="shared" si="107"/>
        <v>0.2473404255319149</v>
      </c>
      <c r="AI291">
        <f t="shared" si="108"/>
        <v>0.69194312796208535</v>
      </c>
      <c r="AJ291">
        <f t="shared" si="109"/>
        <v>0.67819148936170215</v>
      </c>
      <c r="AK291">
        <f t="shared" si="110"/>
        <v>0.21800947867298578</v>
      </c>
      <c r="AL291">
        <f t="shared" si="111"/>
        <v>0.31914893617021278</v>
      </c>
      <c r="AM291">
        <f t="shared" si="112"/>
        <v>0.33649289099526064</v>
      </c>
      <c r="AN291">
        <f t="shared" si="113"/>
        <v>0.42553191489361702</v>
      </c>
      <c r="AO291">
        <f t="shared" si="114"/>
        <v>0.14691943127962084</v>
      </c>
      <c r="AP291">
        <f t="shared" si="115"/>
        <v>0.23936170212765959</v>
      </c>
      <c r="AQ291">
        <f t="shared" si="116"/>
        <v>0.54028436018957349</v>
      </c>
      <c r="AR291">
        <f t="shared" si="117"/>
        <v>0.51063829787234039</v>
      </c>
      <c r="AS291" s="12">
        <f t="shared" si="118"/>
        <v>4.1876858155016202E-6</v>
      </c>
      <c r="AT291">
        <f t="shared" si="119"/>
        <v>7.8525085183654968E-6</v>
      </c>
    </row>
    <row r="292" spans="1:46" x14ac:dyDescent="0.2">
      <c r="A292" t="s">
        <v>15</v>
      </c>
      <c r="B292">
        <v>0</v>
      </c>
      <c r="C292">
        <v>0</v>
      </c>
      <c r="D292">
        <v>1</v>
      </c>
      <c r="E292">
        <v>3</v>
      </c>
      <c r="F292">
        <v>3</v>
      </c>
      <c r="G292">
        <v>3</v>
      </c>
      <c r="H292">
        <v>1</v>
      </c>
      <c r="I292">
        <v>3</v>
      </c>
      <c r="J292">
        <v>3</v>
      </c>
      <c r="K292">
        <v>0</v>
      </c>
      <c r="L292">
        <v>0</v>
      </c>
      <c r="W292">
        <f t="shared" si="96"/>
        <v>0.59004739336492895</v>
      </c>
      <c r="X292">
        <f t="shared" si="97"/>
        <v>0.48138297872340424</v>
      </c>
      <c r="Y292">
        <f t="shared" si="98"/>
        <v>0.47867298578199052</v>
      </c>
      <c r="Z292">
        <f t="shared" si="99"/>
        <v>0.50797872340425532</v>
      </c>
      <c r="AA292">
        <f t="shared" si="100"/>
        <v>0.53554502369668244</v>
      </c>
      <c r="AB292">
        <f t="shared" si="101"/>
        <v>0.56382978723404253</v>
      </c>
      <c r="AC292">
        <f t="shared" si="102"/>
        <v>0.10900473933649289</v>
      </c>
      <c r="AD292">
        <f t="shared" si="103"/>
        <v>0.15691489361702127</v>
      </c>
      <c r="AE292">
        <f t="shared" si="104"/>
        <v>0.28672985781990523</v>
      </c>
      <c r="AF292">
        <f t="shared" si="105"/>
        <v>0.23404255319148937</v>
      </c>
      <c r="AG292">
        <f t="shared" si="106"/>
        <v>0.24407582938388625</v>
      </c>
      <c r="AH292">
        <f t="shared" si="107"/>
        <v>0.30851063829787234</v>
      </c>
      <c r="AI292">
        <f t="shared" si="108"/>
        <v>0.69194312796208535</v>
      </c>
      <c r="AJ292">
        <f t="shared" si="109"/>
        <v>0.67819148936170215</v>
      </c>
      <c r="AK292">
        <f t="shared" si="110"/>
        <v>9.7156398104265407E-2</v>
      </c>
      <c r="AL292">
        <f t="shared" si="111"/>
        <v>5.5851063829787231E-2</v>
      </c>
      <c r="AM292">
        <f t="shared" si="112"/>
        <v>0.22748815165876776</v>
      </c>
      <c r="AN292">
        <f t="shared" si="113"/>
        <v>0.1702127659574468</v>
      </c>
      <c r="AO292">
        <f t="shared" si="114"/>
        <v>0.29857819905213268</v>
      </c>
      <c r="AP292">
        <f t="shared" si="115"/>
        <v>0.30053191489361702</v>
      </c>
      <c r="AQ292">
        <f t="shared" si="116"/>
        <v>0.54028436018957349</v>
      </c>
      <c r="AR292">
        <f t="shared" si="117"/>
        <v>0.51063829787234039</v>
      </c>
      <c r="AS292" s="12">
        <f t="shared" si="118"/>
        <v>1.5053497043802643E-6</v>
      </c>
      <c r="AT292">
        <f t="shared" si="119"/>
        <v>7.2828033780070237E-7</v>
      </c>
    </row>
    <row r="293" spans="1:46" x14ac:dyDescent="0.2">
      <c r="A293" t="s">
        <v>15</v>
      </c>
      <c r="B293">
        <v>1</v>
      </c>
      <c r="C293">
        <v>0</v>
      </c>
      <c r="D293">
        <v>0</v>
      </c>
      <c r="E293">
        <v>2</v>
      </c>
      <c r="F293">
        <v>3</v>
      </c>
      <c r="G293">
        <v>0</v>
      </c>
      <c r="H293">
        <v>0</v>
      </c>
      <c r="I293">
        <v>2</v>
      </c>
      <c r="J293">
        <v>3</v>
      </c>
      <c r="K293">
        <v>2</v>
      </c>
      <c r="L293">
        <v>1</v>
      </c>
      <c r="W293">
        <f t="shared" si="96"/>
        <v>0.4099526066350711</v>
      </c>
      <c r="X293">
        <f t="shared" si="97"/>
        <v>0.5186170212765957</v>
      </c>
      <c r="Y293">
        <f t="shared" si="98"/>
        <v>0.47867298578199052</v>
      </c>
      <c r="Z293">
        <f t="shared" si="99"/>
        <v>0.50797872340425532</v>
      </c>
      <c r="AA293">
        <f t="shared" si="100"/>
        <v>0.45971563981042651</v>
      </c>
      <c r="AB293">
        <f t="shared" si="101"/>
        <v>0.42819148936170215</v>
      </c>
      <c r="AC293">
        <f t="shared" si="102"/>
        <v>0.20616113744075829</v>
      </c>
      <c r="AD293">
        <f t="shared" si="103"/>
        <v>0.21010638297872342</v>
      </c>
      <c r="AE293">
        <f t="shared" si="104"/>
        <v>0.28672985781990523</v>
      </c>
      <c r="AF293">
        <f t="shared" si="105"/>
        <v>0.23404255319148937</v>
      </c>
      <c r="AG293">
        <f t="shared" si="106"/>
        <v>0.18009478672985782</v>
      </c>
      <c r="AH293">
        <f t="shared" si="107"/>
        <v>0.19414893617021275</v>
      </c>
      <c r="AI293">
        <f t="shared" si="108"/>
        <v>0.30805687203791471</v>
      </c>
      <c r="AJ293">
        <f t="shared" si="109"/>
        <v>0.32180851063829785</v>
      </c>
      <c r="AK293">
        <f t="shared" si="110"/>
        <v>0.41943127962085308</v>
      </c>
      <c r="AL293">
        <f t="shared" si="111"/>
        <v>0.25797872340425532</v>
      </c>
      <c r="AM293">
        <f t="shared" si="112"/>
        <v>0.22748815165876776</v>
      </c>
      <c r="AN293">
        <f t="shared" si="113"/>
        <v>0.1702127659574468</v>
      </c>
      <c r="AO293">
        <f t="shared" si="114"/>
        <v>0.14691943127962084</v>
      </c>
      <c r="AP293">
        <f t="shared" si="115"/>
        <v>0.23936170212765959</v>
      </c>
      <c r="AQ293">
        <f t="shared" si="116"/>
        <v>0.14218009478672985</v>
      </c>
      <c r="AR293">
        <f t="shared" si="117"/>
        <v>6.6489361702127658E-2</v>
      </c>
      <c r="AS293" s="12">
        <f t="shared" si="118"/>
        <v>3.1181908671848205E-7</v>
      </c>
      <c r="AT293">
        <f t="shared" si="119"/>
        <v>1.1412612258973821E-7</v>
      </c>
    </row>
    <row r="294" spans="1:46" x14ac:dyDescent="0.2">
      <c r="A294" t="s">
        <v>18</v>
      </c>
      <c r="B294">
        <v>0</v>
      </c>
      <c r="C294">
        <v>0</v>
      </c>
      <c r="D294">
        <v>1</v>
      </c>
      <c r="E294">
        <v>4</v>
      </c>
      <c r="F294">
        <v>0</v>
      </c>
      <c r="G294">
        <v>3</v>
      </c>
      <c r="H294">
        <v>1</v>
      </c>
      <c r="I294">
        <v>1</v>
      </c>
      <c r="J294">
        <v>4</v>
      </c>
      <c r="K294">
        <v>2</v>
      </c>
      <c r="L294">
        <v>0</v>
      </c>
      <c r="W294">
        <f t="shared" si="96"/>
        <v>0.59004739336492895</v>
      </c>
      <c r="X294">
        <f t="shared" si="97"/>
        <v>0.48138297872340424</v>
      </c>
      <c r="Y294">
        <f t="shared" si="98"/>
        <v>0.47867298578199052</v>
      </c>
      <c r="Z294">
        <f t="shared" si="99"/>
        <v>0.50797872340425532</v>
      </c>
      <c r="AA294">
        <f t="shared" si="100"/>
        <v>0.53554502369668244</v>
      </c>
      <c r="AB294">
        <f t="shared" si="101"/>
        <v>0.56382978723404253</v>
      </c>
      <c r="AC294">
        <f t="shared" si="102"/>
        <v>0.13981042654028436</v>
      </c>
      <c r="AD294">
        <f t="shared" si="103"/>
        <v>0.10372340425531915</v>
      </c>
      <c r="AE294">
        <f t="shared" si="104"/>
        <v>0.25118483412322273</v>
      </c>
      <c r="AF294">
        <f t="shared" si="105"/>
        <v>0.35106382978723405</v>
      </c>
      <c r="AG294">
        <f t="shared" si="106"/>
        <v>0.24407582938388625</v>
      </c>
      <c r="AH294">
        <f t="shared" si="107"/>
        <v>0.30851063829787234</v>
      </c>
      <c r="AI294">
        <f t="shared" si="108"/>
        <v>0.69194312796208535</v>
      </c>
      <c r="AJ294">
        <f t="shared" si="109"/>
        <v>0.67819148936170215</v>
      </c>
      <c r="AK294">
        <f t="shared" si="110"/>
        <v>0.21800947867298578</v>
      </c>
      <c r="AL294">
        <f t="shared" si="111"/>
        <v>0.31914893617021278</v>
      </c>
      <c r="AM294">
        <f t="shared" si="112"/>
        <v>0.12796208530805686</v>
      </c>
      <c r="AN294">
        <f t="shared" si="113"/>
        <v>4.7872340425531915E-2</v>
      </c>
      <c r="AO294">
        <f t="shared" si="114"/>
        <v>0.14691943127962084</v>
      </c>
      <c r="AP294">
        <f t="shared" si="115"/>
        <v>0.23936170212765959</v>
      </c>
      <c r="AQ294">
        <f t="shared" si="116"/>
        <v>0.54028436018957349</v>
      </c>
      <c r="AR294">
        <f t="shared" si="117"/>
        <v>0.51063829787234039</v>
      </c>
      <c r="AS294" s="12">
        <f t="shared" si="118"/>
        <v>1.0505088568945609E-6</v>
      </c>
      <c r="AT294">
        <f t="shared" si="119"/>
        <v>9.243171003955057E-7</v>
      </c>
    </row>
    <row r="295" spans="1:46" x14ac:dyDescent="0.2">
      <c r="A295" t="s">
        <v>18</v>
      </c>
      <c r="B295">
        <v>1</v>
      </c>
      <c r="C295">
        <v>1</v>
      </c>
      <c r="D295">
        <v>1</v>
      </c>
      <c r="E295">
        <v>5</v>
      </c>
      <c r="F295">
        <v>1</v>
      </c>
      <c r="G295">
        <v>1</v>
      </c>
      <c r="H295">
        <v>1</v>
      </c>
      <c r="I295">
        <v>3</v>
      </c>
      <c r="J295">
        <v>0</v>
      </c>
      <c r="K295">
        <v>2</v>
      </c>
      <c r="L295">
        <v>0</v>
      </c>
      <c r="W295">
        <f t="shared" si="96"/>
        <v>0.4099526066350711</v>
      </c>
      <c r="X295">
        <f t="shared" si="97"/>
        <v>0.5186170212765957</v>
      </c>
      <c r="Y295">
        <f t="shared" si="98"/>
        <v>0.52132701421800953</v>
      </c>
      <c r="Z295">
        <f t="shared" si="99"/>
        <v>0.49202127659574468</v>
      </c>
      <c r="AA295">
        <f t="shared" si="100"/>
        <v>0.53554502369668244</v>
      </c>
      <c r="AB295">
        <f t="shared" si="101"/>
        <v>0.56382978723404253</v>
      </c>
      <c r="AC295">
        <f t="shared" si="102"/>
        <v>0.11848341232227488</v>
      </c>
      <c r="AD295">
        <f t="shared" si="103"/>
        <v>3.4574468085106384E-2</v>
      </c>
      <c r="AE295">
        <f t="shared" si="104"/>
        <v>0.16113744075829384</v>
      </c>
      <c r="AF295">
        <f t="shared" si="105"/>
        <v>0.21010638297872342</v>
      </c>
      <c r="AG295">
        <f t="shared" si="106"/>
        <v>0.17535545023696683</v>
      </c>
      <c r="AH295">
        <f t="shared" si="107"/>
        <v>0.14361702127659576</v>
      </c>
      <c r="AI295">
        <f t="shared" si="108"/>
        <v>0.69194312796208535</v>
      </c>
      <c r="AJ295">
        <f t="shared" si="109"/>
        <v>0.67819148936170215</v>
      </c>
      <c r="AK295">
        <f t="shared" si="110"/>
        <v>9.7156398104265407E-2</v>
      </c>
      <c r="AL295">
        <f t="shared" si="111"/>
        <v>5.5851063829787231E-2</v>
      </c>
      <c r="AM295">
        <f t="shared" si="112"/>
        <v>0.33649289099526064</v>
      </c>
      <c r="AN295">
        <f t="shared" si="113"/>
        <v>0.42553191489361702</v>
      </c>
      <c r="AO295">
        <f t="shared" si="114"/>
        <v>0.14691943127962084</v>
      </c>
      <c r="AP295">
        <f t="shared" si="115"/>
        <v>0.23936170212765959</v>
      </c>
      <c r="AQ295">
        <f t="shared" si="116"/>
        <v>0.54028436018957349</v>
      </c>
      <c r="AR295">
        <f t="shared" si="117"/>
        <v>0.51063829787234039</v>
      </c>
      <c r="AS295" s="12">
        <f t="shared" si="118"/>
        <v>3.63851303246361E-7</v>
      </c>
      <c r="AT295">
        <f t="shared" si="119"/>
        <v>1.3933768400611806E-7</v>
      </c>
    </row>
    <row r="296" spans="1:46" x14ac:dyDescent="0.2">
      <c r="A296" t="s">
        <v>15</v>
      </c>
      <c r="B296">
        <v>0</v>
      </c>
      <c r="C296">
        <v>1</v>
      </c>
      <c r="D296">
        <v>0</v>
      </c>
      <c r="E296">
        <v>1</v>
      </c>
      <c r="F296">
        <v>0</v>
      </c>
      <c r="G296">
        <v>4</v>
      </c>
      <c r="H296">
        <v>1</v>
      </c>
      <c r="I296">
        <v>1</v>
      </c>
      <c r="J296">
        <v>0</v>
      </c>
      <c r="K296">
        <v>0</v>
      </c>
      <c r="L296">
        <v>0</v>
      </c>
      <c r="W296">
        <f t="shared" si="96"/>
        <v>0.59004739336492895</v>
      </c>
      <c r="X296">
        <f t="shared" si="97"/>
        <v>0.48138297872340424</v>
      </c>
      <c r="Y296">
        <f t="shared" si="98"/>
        <v>0.52132701421800953</v>
      </c>
      <c r="Z296">
        <f t="shared" si="99"/>
        <v>0.49202127659574468</v>
      </c>
      <c r="AA296">
        <f t="shared" si="100"/>
        <v>0.45971563981042651</v>
      </c>
      <c r="AB296">
        <f t="shared" si="101"/>
        <v>0.42819148936170215</v>
      </c>
      <c r="AC296">
        <f t="shared" si="102"/>
        <v>0.15402843601895735</v>
      </c>
      <c r="AD296">
        <f t="shared" si="103"/>
        <v>0.19148936170212766</v>
      </c>
      <c r="AE296">
        <f t="shared" si="104"/>
        <v>0.25118483412322273</v>
      </c>
      <c r="AF296">
        <f t="shared" si="105"/>
        <v>0.35106382978723405</v>
      </c>
      <c r="AG296">
        <f t="shared" si="106"/>
        <v>0.27014218009478674</v>
      </c>
      <c r="AH296">
        <f t="shared" si="107"/>
        <v>0.2473404255319149</v>
      </c>
      <c r="AI296">
        <f t="shared" si="108"/>
        <v>0.69194312796208535</v>
      </c>
      <c r="AJ296">
        <f t="shared" si="109"/>
        <v>0.67819148936170215</v>
      </c>
      <c r="AK296">
        <f t="shared" si="110"/>
        <v>0.21800947867298578</v>
      </c>
      <c r="AL296">
        <f t="shared" si="111"/>
        <v>0.31914893617021278</v>
      </c>
      <c r="AM296">
        <f t="shared" si="112"/>
        <v>0.33649289099526064</v>
      </c>
      <c r="AN296">
        <f t="shared" si="113"/>
        <v>0.42553191489361702</v>
      </c>
      <c r="AO296">
        <f t="shared" si="114"/>
        <v>0.29857819905213268</v>
      </c>
      <c r="AP296">
        <f t="shared" si="115"/>
        <v>0.30053191489361702</v>
      </c>
      <c r="AQ296">
        <f t="shared" si="116"/>
        <v>0.54028436018957349</v>
      </c>
      <c r="AR296">
        <f t="shared" si="117"/>
        <v>0.51063829787234039</v>
      </c>
      <c r="AS296" s="12">
        <f t="shared" si="118"/>
        <v>6.399804866110563E-6</v>
      </c>
      <c r="AT296">
        <f t="shared" si="119"/>
        <v>1.1231186122218826E-5</v>
      </c>
    </row>
    <row r="297" spans="1:46" x14ac:dyDescent="0.2">
      <c r="A297" t="s">
        <v>18</v>
      </c>
      <c r="B297">
        <v>1</v>
      </c>
      <c r="C297">
        <v>0</v>
      </c>
      <c r="D297">
        <v>1</v>
      </c>
      <c r="E297">
        <v>5</v>
      </c>
      <c r="F297">
        <v>0</v>
      </c>
      <c r="G297">
        <v>3</v>
      </c>
      <c r="H297">
        <v>1</v>
      </c>
      <c r="I297">
        <v>4</v>
      </c>
      <c r="J297">
        <v>1</v>
      </c>
      <c r="K297">
        <v>2</v>
      </c>
      <c r="L297">
        <v>2</v>
      </c>
      <c r="W297">
        <f t="shared" si="96"/>
        <v>0.4099526066350711</v>
      </c>
      <c r="X297">
        <f t="shared" si="97"/>
        <v>0.5186170212765957</v>
      </c>
      <c r="Y297">
        <f t="shared" si="98"/>
        <v>0.47867298578199052</v>
      </c>
      <c r="Z297">
        <f t="shared" si="99"/>
        <v>0.50797872340425532</v>
      </c>
      <c r="AA297">
        <f t="shared" si="100"/>
        <v>0.53554502369668244</v>
      </c>
      <c r="AB297">
        <f t="shared" si="101"/>
        <v>0.56382978723404253</v>
      </c>
      <c r="AC297">
        <f t="shared" si="102"/>
        <v>0.11848341232227488</v>
      </c>
      <c r="AD297">
        <f t="shared" si="103"/>
        <v>3.4574468085106384E-2</v>
      </c>
      <c r="AE297">
        <f t="shared" si="104"/>
        <v>0.25118483412322273</v>
      </c>
      <c r="AF297">
        <f t="shared" si="105"/>
        <v>0.35106382978723405</v>
      </c>
      <c r="AG297">
        <f t="shared" si="106"/>
        <v>0.24407582938388625</v>
      </c>
      <c r="AH297">
        <f t="shared" si="107"/>
        <v>0.30851063829787234</v>
      </c>
      <c r="AI297">
        <f t="shared" si="108"/>
        <v>0.69194312796208535</v>
      </c>
      <c r="AJ297">
        <f t="shared" si="109"/>
        <v>0.67819148936170215</v>
      </c>
      <c r="AK297">
        <f t="shared" si="110"/>
        <v>6.398104265402843E-2</v>
      </c>
      <c r="AL297">
        <f t="shared" si="111"/>
        <v>3.9893617021276598E-2</v>
      </c>
      <c r="AM297">
        <f t="shared" si="112"/>
        <v>0.17772511848341233</v>
      </c>
      <c r="AN297">
        <f t="shared" si="113"/>
        <v>0.15957446808510639</v>
      </c>
      <c r="AO297">
        <f t="shared" si="114"/>
        <v>0.14691943127962084</v>
      </c>
      <c r="AP297">
        <f t="shared" si="115"/>
        <v>0.23936170212765959</v>
      </c>
      <c r="AQ297">
        <f t="shared" si="116"/>
        <v>0.31753554502369669</v>
      </c>
      <c r="AR297">
        <f t="shared" si="117"/>
        <v>0.4228723404255319</v>
      </c>
      <c r="AS297" s="12">
        <f t="shared" si="118"/>
        <v>1.4817599724744567E-7</v>
      </c>
      <c r="AT297">
        <f t="shared" si="119"/>
        <v>1.1453558107671924E-7</v>
      </c>
    </row>
    <row r="298" spans="1:46" x14ac:dyDescent="0.2">
      <c r="A298" t="s">
        <v>18</v>
      </c>
      <c r="B298">
        <v>0</v>
      </c>
      <c r="C298">
        <v>0</v>
      </c>
      <c r="D298">
        <v>0</v>
      </c>
      <c r="E298">
        <v>1</v>
      </c>
      <c r="F298">
        <v>0</v>
      </c>
      <c r="G298">
        <v>4</v>
      </c>
      <c r="H298">
        <v>1</v>
      </c>
      <c r="I298">
        <v>1</v>
      </c>
      <c r="J298">
        <v>0</v>
      </c>
      <c r="K298">
        <v>0</v>
      </c>
      <c r="L298">
        <v>1</v>
      </c>
      <c r="W298">
        <f t="shared" si="96"/>
        <v>0.59004739336492895</v>
      </c>
      <c r="X298">
        <f t="shared" si="97"/>
        <v>0.48138297872340424</v>
      </c>
      <c r="Y298">
        <f t="shared" si="98"/>
        <v>0.47867298578199052</v>
      </c>
      <c r="Z298">
        <f t="shared" si="99"/>
        <v>0.50797872340425532</v>
      </c>
      <c r="AA298">
        <f t="shared" si="100"/>
        <v>0.45971563981042651</v>
      </c>
      <c r="AB298">
        <f t="shared" si="101"/>
        <v>0.42819148936170215</v>
      </c>
      <c r="AC298">
        <f t="shared" si="102"/>
        <v>0.15402843601895735</v>
      </c>
      <c r="AD298">
        <f t="shared" si="103"/>
        <v>0.19148936170212766</v>
      </c>
      <c r="AE298">
        <f t="shared" si="104"/>
        <v>0.25118483412322273</v>
      </c>
      <c r="AF298">
        <f t="shared" si="105"/>
        <v>0.35106382978723405</v>
      </c>
      <c r="AG298">
        <f t="shared" si="106"/>
        <v>0.27014218009478674</v>
      </c>
      <c r="AH298">
        <f t="shared" si="107"/>
        <v>0.2473404255319149</v>
      </c>
      <c r="AI298">
        <f t="shared" si="108"/>
        <v>0.69194312796208535</v>
      </c>
      <c r="AJ298">
        <f t="shared" si="109"/>
        <v>0.67819148936170215</v>
      </c>
      <c r="AK298">
        <f t="shared" si="110"/>
        <v>0.21800947867298578</v>
      </c>
      <c r="AL298">
        <f t="shared" si="111"/>
        <v>0.31914893617021278</v>
      </c>
      <c r="AM298">
        <f t="shared" si="112"/>
        <v>0.33649289099526064</v>
      </c>
      <c r="AN298">
        <f t="shared" si="113"/>
        <v>0.42553191489361702</v>
      </c>
      <c r="AO298">
        <f t="shared" si="114"/>
        <v>0.29857819905213268</v>
      </c>
      <c r="AP298">
        <f t="shared" si="115"/>
        <v>0.30053191489361702</v>
      </c>
      <c r="AQ298">
        <f t="shared" si="116"/>
        <v>0.14218009478672985</v>
      </c>
      <c r="AR298">
        <f t="shared" si="117"/>
        <v>6.6489361702127658E-2</v>
      </c>
      <c r="AS298" s="12">
        <f t="shared" si="118"/>
        <v>1.5463643336774328E-6</v>
      </c>
      <c r="AT298">
        <f t="shared" si="119"/>
        <v>1.5098230217791351E-6</v>
      </c>
    </row>
    <row r="299" spans="1:46" x14ac:dyDescent="0.2">
      <c r="A299" t="s">
        <v>15</v>
      </c>
      <c r="B299">
        <v>0</v>
      </c>
      <c r="C299">
        <v>1</v>
      </c>
      <c r="D299">
        <v>0</v>
      </c>
      <c r="E299">
        <v>1</v>
      </c>
      <c r="F299">
        <v>0</v>
      </c>
      <c r="G299">
        <v>0</v>
      </c>
      <c r="H299">
        <v>1</v>
      </c>
      <c r="I299">
        <v>0</v>
      </c>
      <c r="J299">
        <v>0</v>
      </c>
      <c r="K299">
        <v>0</v>
      </c>
      <c r="L299">
        <v>1</v>
      </c>
      <c r="W299">
        <f t="shared" si="96"/>
        <v>0.59004739336492895</v>
      </c>
      <c r="X299">
        <f t="shared" si="97"/>
        <v>0.48138297872340424</v>
      </c>
      <c r="Y299">
        <f t="shared" si="98"/>
        <v>0.52132701421800953</v>
      </c>
      <c r="Z299">
        <f t="shared" si="99"/>
        <v>0.49202127659574468</v>
      </c>
      <c r="AA299">
        <f t="shared" si="100"/>
        <v>0.45971563981042651</v>
      </c>
      <c r="AB299">
        <f t="shared" si="101"/>
        <v>0.42819148936170215</v>
      </c>
      <c r="AC299">
        <f t="shared" si="102"/>
        <v>0.15402843601895735</v>
      </c>
      <c r="AD299">
        <f t="shared" si="103"/>
        <v>0.19148936170212766</v>
      </c>
      <c r="AE299">
        <f t="shared" si="104"/>
        <v>0.25118483412322273</v>
      </c>
      <c r="AF299">
        <f t="shared" si="105"/>
        <v>0.35106382978723405</v>
      </c>
      <c r="AG299">
        <f t="shared" si="106"/>
        <v>0.18009478672985782</v>
      </c>
      <c r="AH299">
        <f t="shared" si="107"/>
        <v>0.19414893617021275</v>
      </c>
      <c r="AI299">
        <f t="shared" si="108"/>
        <v>0.69194312796208535</v>
      </c>
      <c r="AJ299">
        <f t="shared" si="109"/>
        <v>0.67819148936170215</v>
      </c>
      <c r="AK299">
        <f t="shared" si="110"/>
        <v>0.2014218009478673</v>
      </c>
      <c r="AL299">
        <f t="shared" si="111"/>
        <v>0.3271276595744681</v>
      </c>
      <c r="AM299">
        <f t="shared" si="112"/>
        <v>0.33649289099526064</v>
      </c>
      <c r="AN299">
        <f t="shared" si="113"/>
        <v>0.42553191489361702</v>
      </c>
      <c r="AO299">
        <f t="shared" si="114"/>
        <v>0.29857819905213268</v>
      </c>
      <c r="AP299">
        <f t="shared" si="115"/>
        <v>0.30053191489361702</v>
      </c>
      <c r="AQ299">
        <f t="shared" si="116"/>
        <v>0.14218009478672985</v>
      </c>
      <c r="AR299">
        <f t="shared" si="117"/>
        <v>6.6489361702127658E-2</v>
      </c>
      <c r="AS299" s="12">
        <f t="shared" si="118"/>
        <v>1.0373444195640692E-6</v>
      </c>
      <c r="AT299">
        <f t="shared" si="119"/>
        <v>1.1765982045181219E-6</v>
      </c>
    </row>
    <row r="300" spans="1:46" x14ac:dyDescent="0.2">
      <c r="A300" t="s">
        <v>15</v>
      </c>
      <c r="B300">
        <v>0</v>
      </c>
      <c r="C300">
        <v>1</v>
      </c>
      <c r="D300">
        <v>1</v>
      </c>
      <c r="E300">
        <v>3</v>
      </c>
      <c r="F300">
        <v>3</v>
      </c>
      <c r="G300">
        <v>3</v>
      </c>
      <c r="H300">
        <v>0</v>
      </c>
      <c r="I300">
        <v>3</v>
      </c>
      <c r="J300">
        <v>3</v>
      </c>
      <c r="K300">
        <v>0</v>
      </c>
      <c r="L300">
        <v>0</v>
      </c>
      <c r="W300">
        <f t="shared" si="96"/>
        <v>0.59004739336492895</v>
      </c>
      <c r="X300">
        <f t="shared" si="97"/>
        <v>0.48138297872340424</v>
      </c>
      <c r="Y300">
        <f t="shared" si="98"/>
        <v>0.52132701421800953</v>
      </c>
      <c r="Z300">
        <f t="shared" si="99"/>
        <v>0.49202127659574468</v>
      </c>
      <c r="AA300">
        <f t="shared" si="100"/>
        <v>0.53554502369668244</v>
      </c>
      <c r="AB300">
        <f t="shared" si="101"/>
        <v>0.56382978723404253</v>
      </c>
      <c r="AC300">
        <f t="shared" si="102"/>
        <v>0.10900473933649289</v>
      </c>
      <c r="AD300">
        <f t="shared" si="103"/>
        <v>0.15691489361702127</v>
      </c>
      <c r="AE300">
        <f t="shared" si="104"/>
        <v>0.28672985781990523</v>
      </c>
      <c r="AF300">
        <f t="shared" si="105"/>
        <v>0.23404255319148937</v>
      </c>
      <c r="AG300">
        <f t="shared" si="106"/>
        <v>0.24407582938388625</v>
      </c>
      <c r="AH300">
        <f t="shared" si="107"/>
        <v>0.30851063829787234</v>
      </c>
      <c r="AI300">
        <f t="shared" si="108"/>
        <v>0.30805687203791471</v>
      </c>
      <c r="AJ300">
        <f t="shared" si="109"/>
        <v>0.32180851063829785</v>
      </c>
      <c r="AK300">
        <f t="shared" si="110"/>
        <v>9.7156398104265407E-2</v>
      </c>
      <c r="AL300">
        <f t="shared" si="111"/>
        <v>5.5851063829787231E-2</v>
      </c>
      <c r="AM300">
        <f t="shared" si="112"/>
        <v>0.22748815165876776</v>
      </c>
      <c r="AN300">
        <f t="shared" si="113"/>
        <v>0.1702127659574468</v>
      </c>
      <c r="AO300">
        <f t="shared" si="114"/>
        <v>0.29857819905213268</v>
      </c>
      <c r="AP300">
        <f t="shared" si="115"/>
        <v>0.30053191489361702</v>
      </c>
      <c r="AQ300">
        <f t="shared" si="116"/>
        <v>0.54028436018957349</v>
      </c>
      <c r="AR300">
        <f t="shared" si="117"/>
        <v>0.51063829787234039</v>
      </c>
      <c r="AS300" s="12">
        <f t="shared" si="118"/>
        <v>7.299098322473139E-7</v>
      </c>
      <c r="AT300">
        <f t="shared" si="119"/>
        <v>3.347203646785489E-7</v>
      </c>
    </row>
    <row r="301" spans="1:46" x14ac:dyDescent="0.2">
      <c r="A301" t="s">
        <v>18</v>
      </c>
      <c r="B301">
        <v>0</v>
      </c>
      <c r="C301">
        <v>1</v>
      </c>
      <c r="D301">
        <v>0</v>
      </c>
      <c r="E301">
        <v>3</v>
      </c>
      <c r="F301">
        <v>3</v>
      </c>
      <c r="G301">
        <v>0</v>
      </c>
      <c r="H301">
        <v>0</v>
      </c>
      <c r="I301">
        <v>2</v>
      </c>
      <c r="J301">
        <v>3</v>
      </c>
      <c r="K301">
        <v>2</v>
      </c>
      <c r="L301">
        <v>0</v>
      </c>
      <c r="W301">
        <f t="shared" si="96"/>
        <v>0.59004739336492895</v>
      </c>
      <c r="X301">
        <f t="shared" si="97"/>
        <v>0.48138297872340424</v>
      </c>
      <c r="Y301">
        <f t="shared" si="98"/>
        <v>0.52132701421800953</v>
      </c>
      <c r="Z301">
        <f t="shared" si="99"/>
        <v>0.49202127659574468</v>
      </c>
      <c r="AA301">
        <f t="shared" si="100"/>
        <v>0.45971563981042651</v>
      </c>
      <c r="AB301">
        <f t="shared" si="101"/>
        <v>0.42819148936170215</v>
      </c>
      <c r="AC301">
        <f t="shared" si="102"/>
        <v>0.10900473933649289</v>
      </c>
      <c r="AD301">
        <f t="shared" si="103"/>
        <v>0.15691489361702127</v>
      </c>
      <c r="AE301">
        <f t="shared" si="104"/>
        <v>0.28672985781990523</v>
      </c>
      <c r="AF301">
        <f t="shared" si="105"/>
        <v>0.23404255319148937</v>
      </c>
      <c r="AG301">
        <f t="shared" si="106"/>
        <v>0.18009478672985782</v>
      </c>
      <c r="AH301">
        <f t="shared" si="107"/>
        <v>0.19414893617021275</v>
      </c>
      <c r="AI301">
        <f t="shared" si="108"/>
        <v>0.30805687203791471</v>
      </c>
      <c r="AJ301">
        <f t="shared" si="109"/>
        <v>0.32180851063829785</v>
      </c>
      <c r="AK301">
        <f t="shared" si="110"/>
        <v>0.41943127962085308</v>
      </c>
      <c r="AL301">
        <f t="shared" si="111"/>
        <v>0.25797872340425532</v>
      </c>
      <c r="AM301">
        <f t="shared" si="112"/>
        <v>0.22748815165876776</v>
      </c>
      <c r="AN301">
        <f t="shared" si="113"/>
        <v>0.1702127659574468</v>
      </c>
      <c r="AO301">
        <f t="shared" si="114"/>
        <v>0.14691943127962084</v>
      </c>
      <c r="AP301">
        <f t="shared" si="115"/>
        <v>0.23936170212765959</v>
      </c>
      <c r="AQ301">
        <f t="shared" si="116"/>
        <v>0.54028436018957349</v>
      </c>
      <c r="AR301">
        <f t="shared" si="117"/>
        <v>0.51063829787234039</v>
      </c>
      <c r="AS301" s="12">
        <f t="shared" si="118"/>
        <v>9.8208578783049833E-7</v>
      </c>
      <c r="AT301">
        <f t="shared" si="119"/>
        <v>5.8850956731711986E-7</v>
      </c>
    </row>
    <row r="302" spans="1:46" x14ac:dyDescent="0.2">
      <c r="A302" t="s">
        <v>18</v>
      </c>
      <c r="B302">
        <v>0</v>
      </c>
      <c r="C302">
        <v>1</v>
      </c>
      <c r="D302">
        <v>1</v>
      </c>
      <c r="E302">
        <v>3</v>
      </c>
      <c r="F302">
        <v>0</v>
      </c>
      <c r="G302">
        <v>3</v>
      </c>
      <c r="H302">
        <v>1</v>
      </c>
      <c r="I302">
        <v>2</v>
      </c>
      <c r="J302">
        <v>3</v>
      </c>
      <c r="K302">
        <v>2</v>
      </c>
      <c r="L302">
        <v>0</v>
      </c>
      <c r="W302">
        <f t="shared" si="96"/>
        <v>0.59004739336492895</v>
      </c>
      <c r="X302">
        <f t="shared" si="97"/>
        <v>0.48138297872340424</v>
      </c>
      <c r="Y302">
        <f t="shared" si="98"/>
        <v>0.52132701421800953</v>
      </c>
      <c r="Z302">
        <f t="shared" si="99"/>
        <v>0.49202127659574468</v>
      </c>
      <c r="AA302">
        <f t="shared" si="100"/>
        <v>0.53554502369668244</v>
      </c>
      <c r="AB302">
        <f t="shared" si="101"/>
        <v>0.56382978723404253</v>
      </c>
      <c r="AC302">
        <f t="shared" si="102"/>
        <v>0.10900473933649289</v>
      </c>
      <c r="AD302">
        <f t="shared" si="103"/>
        <v>0.15691489361702127</v>
      </c>
      <c r="AE302">
        <f t="shared" si="104"/>
        <v>0.25118483412322273</v>
      </c>
      <c r="AF302">
        <f t="shared" si="105"/>
        <v>0.35106382978723405</v>
      </c>
      <c r="AG302">
        <f t="shared" si="106"/>
        <v>0.24407582938388625</v>
      </c>
      <c r="AH302">
        <f t="shared" si="107"/>
        <v>0.30851063829787234</v>
      </c>
      <c r="AI302">
        <f t="shared" si="108"/>
        <v>0.69194312796208535</v>
      </c>
      <c r="AJ302">
        <f t="shared" si="109"/>
        <v>0.67819148936170215</v>
      </c>
      <c r="AK302">
        <f t="shared" si="110"/>
        <v>0.41943127962085308</v>
      </c>
      <c r="AL302">
        <f t="shared" si="111"/>
        <v>0.25797872340425532</v>
      </c>
      <c r="AM302">
        <f t="shared" si="112"/>
        <v>0.22748815165876776</v>
      </c>
      <c r="AN302">
        <f t="shared" si="113"/>
        <v>0.1702127659574468</v>
      </c>
      <c r="AO302">
        <f t="shared" si="114"/>
        <v>0.14691943127962084</v>
      </c>
      <c r="AP302">
        <f t="shared" si="115"/>
        <v>0.23936170212765959</v>
      </c>
      <c r="AQ302">
        <f t="shared" si="116"/>
        <v>0.54028436018957349</v>
      </c>
      <c r="AR302">
        <f t="shared" si="117"/>
        <v>0.51063829787234039</v>
      </c>
      <c r="AS302" s="12">
        <f t="shared" si="118"/>
        <v>3.0509828187036762E-6</v>
      </c>
      <c r="AT302">
        <f t="shared" si="119"/>
        <v>3.8926442092818582E-6</v>
      </c>
    </row>
    <row r="303" spans="1:46" x14ac:dyDescent="0.2">
      <c r="A303" t="s">
        <v>15</v>
      </c>
      <c r="B303">
        <v>1</v>
      </c>
      <c r="C303">
        <v>1</v>
      </c>
      <c r="D303">
        <v>1</v>
      </c>
      <c r="E303">
        <v>0</v>
      </c>
      <c r="F303">
        <v>0</v>
      </c>
      <c r="G303">
        <v>3</v>
      </c>
      <c r="H303">
        <v>0</v>
      </c>
      <c r="I303">
        <v>3</v>
      </c>
      <c r="J303">
        <v>4</v>
      </c>
      <c r="K303">
        <v>2</v>
      </c>
      <c r="L303">
        <v>2</v>
      </c>
      <c r="W303">
        <f t="shared" si="96"/>
        <v>0.4099526066350711</v>
      </c>
      <c r="X303">
        <f t="shared" si="97"/>
        <v>0.5186170212765957</v>
      </c>
      <c r="Y303">
        <f t="shared" si="98"/>
        <v>0.52132701421800953</v>
      </c>
      <c r="Z303">
        <f t="shared" si="99"/>
        <v>0.49202127659574468</v>
      </c>
      <c r="AA303">
        <f t="shared" si="100"/>
        <v>0.53554502369668244</v>
      </c>
      <c r="AB303">
        <f t="shared" si="101"/>
        <v>0.56382978723404253</v>
      </c>
      <c r="AC303">
        <f t="shared" si="102"/>
        <v>0.27251184834123221</v>
      </c>
      <c r="AD303">
        <f t="shared" si="103"/>
        <v>0.30319148936170215</v>
      </c>
      <c r="AE303">
        <f t="shared" si="104"/>
        <v>0.25118483412322273</v>
      </c>
      <c r="AF303">
        <f t="shared" si="105"/>
        <v>0.35106382978723405</v>
      </c>
      <c r="AG303">
        <f t="shared" si="106"/>
        <v>0.24407582938388625</v>
      </c>
      <c r="AH303">
        <f t="shared" si="107"/>
        <v>0.30851063829787234</v>
      </c>
      <c r="AI303">
        <f t="shared" si="108"/>
        <v>0.30805687203791471</v>
      </c>
      <c r="AJ303">
        <f t="shared" si="109"/>
        <v>0.32180851063829785</v>
      </c>
      <c r="AK303">
        <f t="shared" si="110"/>
        <v>9.7156398104265407E-2</v>
      </c>
      <c r="AL303">
        <f t="shared" si="111"/>
        <v>5.5851063829787231E-2</v>
      </c>
      <c r="AM303">
        <f t="shared" si="112"/>
        <v>0.12796208530805686</v>
      </c>
      <c r="AN303">
        <f t="shared" si="113"/>
        <v>4.7872340425531915E-2</v>
      </c>
      <c r="AO303">
        <f t="shared" si="114"/>
        <v>0.14691943127962084</v>
      </c>
      <c r="AP303">
        <f t="shared" si="115"/>
        <v>0.23936170212765959</v>
      </c>
      <c r="AQ303">
        <f t="shared" si="116"/>
        <v>0.31753554502369669</v>
      </c>
      <c r="AR303">
        <f t="shared" si="117"/>
        <v>0.4228723404255319</v>
      </c>
      <c r="AS303" s="12">
        <f t="shared" si="118"/>
        <v>1.8067168545432252E-7</v>
      </c>
      <c r="AT303">
        <f t="shared" si="119"/>
        <v>1.9388078254076742E-7</v>
      </c>
    </row>
    <row r="304" spans="1:46" x14ac:dyDescent="0.2">
      <c r="A304" t="s">
        <v>18</v>
      </c>
      <c r="B304">
        <v>0</v>
      </c>
      <c r="C304">
        <v>1</v>
      </c>
      <c r="D304">
        <v>1</v>
      </c>
      <c r="E304">
        <v>4</v>
      </c>
      <c r="F304">
        <v>3</v>
      </c>
      <c r="G304">
        <v>3</v>
      </c>
      <c r="H304">
        <v>1</v>
      </c>
      <c r="I304">
        <v>2</v>
      </c>
      <c r="J304">
        <v>4</v>
      </c>
      <c r="K304">
        <v>0</v>
      </c>
      <c r="L304">
        <v>0</v>
      </c>
      <c r="W304">
        <f t="shared" si="96"/>
        <v>0.59004739336492895</v>
      </c>
      <c r="X304">
        <f t="shared" si="97"/>
        <v>0.48138297872340424</v>
      </c>
      <c r="Y304">
        <f t="shared" si="98"/>
        <v>0.52132701421800953</v>
      </c>
      <c r="Z304">
        <f t="shared" si="99"/>
        <v>0.49202127659574468</v>
      </c>
      <c r="AA304">
        <f t="shared" si="100"/>
        <v>0.53554502369668244</v>
      </c>
      <c r="AB304">
        <f t="shared" si="101"/>
        <v>0.56382978723404253</v>
      </c>
      <c r="AC304">
        <f t="shared" si="102"/>
        <v>0.13981042654028436</v>
      </c>
      <c r="AD304">
        <f t="shared" si="103"/>
        <v>0.10372340425531915</v>
      </c>
      <c r="AE304">
        <f t="shared" si="104"/>
        <v>0.28672985781990523</v>
      </c>
      <c r="AF304">
        <f t="shared" si="105"/>
        <v>0.23404255319148937</v>
      </c>
      <c r="AG304">
        <f t="shared" si="106"/>
        <v>0.24407582938388625</v>
      </c>
      <c r="AH304">
        <f t="shared" si="107"/>
        <v>0.30851063829787234</v>
      </c>
      <c r="AI304">
        <f t="shared" si="108"/>
        <v>0.69194312796208535</v>
      </c>
      <c r="AJ304">
        <f t="shared" si="109"/>
        <v>0.67819148936170215</v>
      </c>
      <c r="AK304">
        <f t="shared" si="110"/>
        <v>0.41943127962085308</v>
      </c>
      <c r="AL304">
        <f t="shared" si="111"/>
        <v>0.25797872340425532</v>
      </c>
      <c r="AM304">
        <f t="shared" si="112"/>
        <v>0.12796208530805686</v>
      </c>
      <c r="AN304">
        <f t="shared" si="113"/>
        <v>4.7872340425531915E-2</v>
      </c>
      <c r="AO304">
        <f t="shared" si="114"/>
        <v>0.29857819905213268</v>
      </c>
      <c r="AP304">
        <f t="shared" si="115"/>
        <v>0.30053191489361702</v>
      </c>
      <c r="AQ304">
        <f t="shared" si="116"/>
        <v>0.54028436018957349</v>
      </c>
      <c r="AR304">
        <f t="shared" si="117"/>
        <v>0.51063829787234039</v>
      </c>
      <c r="AS304" s="12">
        <f t="shared" si="118"/>
        <v>5.1063999759873011E-6</v>
      </c>
      <c r="AT304">
        <f t="shared" si="119"/>
        <v>6.0575151943167879E-7</v>
      </c>
    </row>
    <row r="305" spans="1:46" x14ac:dyDescent="0.2">
      <c r="A305" t="s">
        <v>15</v>
      </c>
      <c r="B305">
        <v>0</v>
      </c>
      <c r="C305">
        <v>1</v>
      </c>
      <c r="D305">
        <v>0</v>
      </c>
      <c r="E305">
        <v>0</v>
      </c>
      <c r="F305">
        <v>1</v>
      </c>
      <c r="G305">
        <v>0</v>
      </c>
      <c r="H305">
        <v>1</v>
      </c>
      <c r="I305">
        <v>0</v>
      </c>
      <c r="J305">
        <v>0</v>
      </c>
      <c r="K305">
        <v>0</v>
      </c>
      <c r="L305">
        <v>2</v>
      </c>
      <c r="W305">
        <f t="shared" si="96"/>
        <v>0.59004739336492895</v>
      </c>
      <c r="X305">
        <f t="shared" si="97"/>
        <v>0.48138297872340424</v>
      </c>
      <c r="Y305">
        <f t="shared" si="98"/>
        <v>0.52132701421800953</v>
      </c>
      <c r="Z305">
        <f t="shared" si="99"/>
        <v>0.49202127659574468</v>
      </c>
      <c r="AA305">
        <f t="shared" si="100"/>
        <v>0.45971563981042651</v>
      </c>
      <c r="AB305">
        <f t="shared" si="101"/>
        <v>0.42819148936170215</v>
      </c>
      <c r="AC305">
        <f t="shared" si="102"/>
        <v>0.27251184834123221</v>
      </c>
      <c r="AD305">
        <f t="shared" si="103"/>
        <v>0.30319148936170215</v>
      </c>
      <c r="AE305">
        <f t="shared" si="104"/>
        <v>0.16113744075829384</v>
      </c>
      <c r="AF305">
        <f t="shared" si="105"/>
        <v>0.21010638297872342</v>
      </c>
      <c r="AG305">
        <f t="shared" si="106"/>
        <v>0.18009478672985782</v>
      </c>
      <c r="AH305">
        <f t="shared" si="107"/>
        <v>0.19414893617021275</v>
      </c>
      <c r="AI305">
        <f t="shared" si="108"/>
        <v>0.69194312796208535</v>
      </c>
      <c r="AJ305">
        <f t="shared" si="109"/>
        <v>0.67819148936170215</v>
      </c>
      <c r="AK305">
        <f t="shared" si="110"/>
        <v>0.2014218009478673</v>
      </c>
      <c r="AL305">
        <f t="shared" si="111"/>
        <v>0.3271276595744681</v>
      </c>
      <c r="AM305">
        <f t="shared" si="112"/>
        <v>0.33649289099526064</v>
      </c>
      <c r="AN305">
        <f t="shared" si="113"/>
        <v>0.42553191489361702</v>
      </c>
      <c r="AO305">
        <f t="shared" si="114"/>
        <v>0.29857819905213268</v>
      </c>
      <c r="AP305">
        <f t="shared" si="115"/>
        <v>0.30053191489361702</v>
      </c>
      <c r="AQ305">
        <f t="shared" si="116"/>
        <v>0.31753554502369669</v>
      </c>
      <c r="AR305">
        <f t="shared" si="117"/>
        <v>0.4228723404255319</v>
      </c>
      <c r="AS305" s="12">
        <f t="shared" si="118"/>
        <v>2.6294447759380666E-6</v>
      </c>
      <c r="AT305">
        <f t="shared" si="119"/>
        <v>7.0910543154568321E-6</v>
      </c>
    </row>
    <row r="306" spans="1:46" x14ac:dyDescent="0.2">
      <c r="A306" t="s">
        <v>15</v>
      </c>
      <c r="B306">
        <v>1</v>
      </c>
      <c r="C306">
        <v>0</v>
      </c>
      <c r="D306">
        <v>0</v>
      </c>
      <c r="E306">
        <v>0</v>
      </c>
      <c r="F306">
        <v>3</v>
      </c>
      <c r="G306">
        <v>2</v>
      </c>
      <c r="H306">
        <v>0</v>
      </c>
      <c r="I306">
        <v>1</v>
      </c>
      <c r="J306">
        <v>0</v>
      </c>
      <c r="K306">
        <v>2</v>
      </c>
      <c r="L306">
        <v>2</v>
      </c>
      <c r="W306">
        <f t="shared" si="96"/>
        <v>0.4099526066350711</v>
      </c>
      <c r="X306">
        <f t="shared" si="97"/>
        <v>0.5186170212765957</v>
      </c>
      <c r="Y306">
        <f t="shared" si="98"/>
        <v>0.47867298578199052</v>
      </c>
      <c r="Z306">
        <f t="shared" si="99"/>
        <v>0.50797872340425532</v>
      </c>
      <c r="AA306">
        <f t="shared" si="100"/>
        <v>0.45971563981042651</v>
      </c>
      <c r="AB306">
        <f t="shared" si="101"/>
        <v>0.42819148936170215</v>
      </c>
      <c r="AC306">
        <f t="shared" si="102"/>
        <v>0.27251184834123221</v>
      </c>
      <c r="AD306">
        <f t="shared" si="103"/>
        <v>0.30319148936170215</v>
      </c>
      <c r="AE306">
        <f t="shared" si="104"/>
        <v>0.28672985781990523</v>
      </c>
      <c r="AF306">
        <f t="shared" si="105"/>
        <v>0.23404255319148937</v>
      </c>
      <c r="AG306">
        <f t="shared" si="106"/>
        <v>0.13033175355450238</v>
      </c>
      <c r="AH306">
        <f t="shared" si="107"/>
        <v>0.10638297872340426</v>
      </c>
      <c r="AI306">
        <f t="shared" si="108"/>
        <v>0.30805687203791471</v>
      </c>
      <c r="AJ306">
        <f t="shared" si="109"/>
        <v>0.32180851063829785</v>
      </c>
      <c r="AK306">
        <f t="shared" si="110"/>
        <v>0.21800947867298578</v>
      </c>
      <c r="AL306">
        <f t="shared" si="111"/>
        <v>0.31914893617021278</v>
      </c>
      <c r="AM306">
        <f t="shared" si="112"/>
        <v>0.33649289099526064</v>
      </c>
      <c r="AN306">
        <f t="shared" si="113"/>
        <v>0.42553191489361702</v>
      </c>
      <c r="AO306">
        <f t="shared" si="114"/>
        <v>0.14691943127962084</v>
      </c>
      <c r="AP306">
        <f t="shared" si="115"/>
        <v>0.23936170212765959</v>
      </c>
      <c r="AQ306">
        <f t="shared" si="116"/>
        <v>0.31753554502369669</v>
      </c>
      <c r="AR306">
        <f t="shared" si="117"/>
        <v>0.4228723404255319</v>
      </c>
      <c r="AS306" s="12">
        <f t="shared" si="118"/>
        <v>5.1217172662168192E-7</v>
      </c>
      <c r="AT306">
        <f t="shared" si="119"/>
        <v>1.7750336469488961E-6</v>
      </c>
    </row>
    <row r="307" spans="1:46" x14ac:dyDescent="0.2">
      <c r="A307" t="s">
        <v>18</v>
      </c>
      <c r="B307">
        <v>1</v>
      </c>
      <c r="C307">
        <v>1</v>
      </c>
      <c r="D307">
        <v>0</v>
      </c>
      <c r="E307">
        <v>3</v>
      </c>
      <c r="F307">
        <v>3</v>
      </c>
      <c r="G307">
        <v>0</v>
      </c>
      <c r="H307">
        <v>1</v>
      </c>
      <c r="I307">
        <v>0</v>
      </c>
      <c r="J307">
        <v>0</v>
      </c>
      <c r="K307">
        <v>0</v>
      </c>
      <c r="L307">
        <v>0</v>
      </c>
      <c r="W307">
        <f t="shared" si="96"/>
        <v>0.4099526066350711</v>
      </c>
      <c r="X307">
        <f t="shared" si="97"/>
        <v>0.5186170212765957</v>
      </c>
      <c r="Y307">
        <f t="shared" si="98"/>
        <v>0.52132701421800953</v>
      </c>
      <c r="Z307">
        <f t="shared" si="99"/>
        <v>0.49202127659574468</v>
      </c>
      <c r="AA307">
        <f t="shared" si="100"/>
        <v>0.45971563981042651</v>
      </c>
      <c r="AB307">
        <f t="shared" si="101"/>
        <v>0.42819148936170215</v>
      </c>
      <c r="AC307">
        <f t="shared" si="102"/>
        <v>0.10900473933649289</v>
      </c>
      <c r="AD307">
        <f t="shared" si="103"/>
        <v>0.15691489361702127</v>
      </c>
      <c r="AE307">
        <f t="shared" si="104"/>
        <v>0.28672985781990523</v>
      </c>
      <c r="AF307">
        <f t="shared" si="105"/>
        <v>0.23404255319148937</v>
      </c>
      <c r="AG307">
        <f t="shared" si="106"/>
        <v>0.18009478672985782</v>
      </c>
      <c r="AH307">
        <f t="shared" si="107"/>
        <v>0.19414893617021275</v>
      </c>
      <c r="AI307">
        <f t="shared" si="108"/>
        <v>0.69194312796208535</v>
      </c>
      <c r="AJ307">
        <f t="shared" si="109"/>
        <v>0.67819148936170215</v>
      </c>
      <c r="AK307">
        <f t="shared" si="110"/>
        <v>0.2014218009478673</v>
      </c>
      <c r="AL307">
        <f t="shared" si="111"/>
        <v>0.3271276595744681</v>
      </c>
      <c r="AM307">
        <f t="shared" si="112"/>
        <v>0.33649289099526064</v>
      </c>
      <c r="AN307">
        <f t="shared" si="113"/>
        <v>0.42553191489361702</v>
      </c>
      <c r="AO307">
        <f t="shared" si="114"/>
        <v>0.29857819905213268</v>
      </c>
      <c r="AP307">
        <f t="shared" si="115"/>
        <v>0.30053191489361702</v>
      </c>
      <c r="AQ307">
        <f t="shared" si="116"/>
        <v>0.54028436018957349</v>
      </c>
      <c r="AR307">
        <f t="shared" si="117"/>
        <v>0.51063829787234039</v>
      </c>
      <c r="AS307" s="12">
        <f t="shared" si="118"/>
        <v>2.2124695778362329E-6</v>
      </c>
      <c r="AT307">
        <f t="shared" si="119"/>
        <v>5.3183105583227966E-6</v>
      </c>
    </row>
    <row r="308" spans="1:46" x14ac:dyDescent="0.2">
      <c r="A308" t="s">
        <v>15</v>
      </c>
      <c r="B308">
        <v>1</v>
      </c>
      <c r="C308">
        <v>0</v>
      </c>
      <c r="D308">
        <v>0</v>
      </c>
      <c r="E308">
        <v>0</v>
      </c>
      <c r="F308">
        <v>4</v>
      </c>
      <c r="G308">
        <v>2</v>
      </c>
      <c r="H308">
        <v>0</v>
      </c>
      <c r="I308">
        <v>2</v>
      </c>
      <c r="J308">
        <v>1</v>
      </c>
      <c r="K308">
        <v>0</v>
      </c>
      <c r="L308">
        <v>2</v>
      </c>
      <c r="W308">
        <f t="shared" si="96"/>
        <v>0.4099526066350711</v>
      </c>
      <c r="X308">
        <f t="shared" si="97"/>
        <v>0.5186170212765957</v>
      </c>
      <c r="Y308">
        <f t="shared" si="98"/>
        <v>0.47867298578199052</v>
      </c>
      <c r="Z308">
        <f t="shared" si="99"/>
        <v>0.50797872340425532</v>
      </c>
      <c r="AA308">
        <f t="shared" si="100"/>
        <v>0.45971563981042651</v>
      </c>
      <c r="AB308">
        <f t="shared" si="101"/>
        <v>0.42819148936170215</v>
      </c>
      <c r="AC308">
        <f t="shared" si="102"/>
        <v>0.27251184834123221</v>
      </c>
      <c r="AD308">
        <f t="shared" si="103"/>
        <v>0.30319148936170215</v>
      </c>
      <c r="AE308">
        <f t="shared" si="104"/>
        <v>0.11137440758293839</v>
      </c>
      <c r="AF308">
        <f t="shared" si="105"/>
        <v>3.7234042553191488E-2</v>
      </c>
      <c r="AG308">
        <f t="shared" si="106"/>
        <v>0.13033175355450238</v>
      </c>
      <c r="AH308">
        <f t="shared" si="107"/>
        <v>0.10638297872340426</v>
      </c>
      <c r="AI308">
        <f t="shared" si="108"/>
        <v>0.30805687203791471</v>
      </c>
      <c r="AJ308">
        <f t="shared" si="109"/>
        <v>0.32180851063829785</v>
      </c>
      <c r="AK308">
        <f t="shared" si="110"/>
        <v>0.41943127962085308</v>
      </c>
      <c r="AL308">
        <f t="shared" si="111"/>
        <v>0.25797872340425532</v>
      </c>
      <c r="AM308">
        <f t="shared" si="112"/>
        <v>0.17772511848341233</v>
      </c>
      <c r="AN308">
        <f t="shared" si="113"/>
        <v>0.15957446808510639</v>
      </c>
      <c r="AO308">
        <f t="shared" si="114"/>
        <v>0.29857819905213268</v>
      </c>
      <c r="AP308">
        <f t="shared" si="115"/>
        <v>0.30053191489361702</v>
      </c>
      <c r="AQ308">
        <f t="shared" si="116"/>
        <v>0.31753554502369669</v>
      </c>
      <c r="AR308">
        <f t="shared" si="117"/>
        <v>0.4228723404255319</v>
      </c>
      <c r="AS308" s="12">
        <f t="shared" si="118"/>
        <v>4.1083298190381062E-7</v>
      </c>
      <c r="AT308">
        <f t="shared" si="119"/>
        <v>1.074755418477335E-7</v>
      </c>
    </row>
    <row r="309" spans="1:46" x14ac:dyDescent="0.2">
      <c r="A309" t="s">
        <v>18</v>
      </c>
      <c r="B309">
        <v>0</v>
      </c>
      <c r="C309">
        <v>0</v>
      </c>
      <c r="D309">
        <v>0</v>
      </c>
      <c r="E309">
        <v>1</v>
      </c>
      <c r="F309">
        <v>0</v>
      </c>
      <c r="G309">
        <v>0</v>
      </c>
      <c r="H309">
        <v>1</v>
      </c>
      <c r="I309">
        <v>0</v>
      </c>
      <c r="J309">
        <v>0</v>
      </c>
      <c r="K309">
        <v>0</v>
      </c>
      <c r="L309">
        <v>1</v>
      </c>
      <c r="W309">
        <f t="shared" si="96"/>
        <v>0.59004739336492895</v>
      </c>
      <c r="X309">
        <f t="shared" si="97"/>
        <v>0.48138297872340424</v>
      </c>
      <c r="Y309">
        <f t="shared" si="98"/>
        <v>0.47867298578199052</v>
      </c>
      <c r="Z309">
        <f t="shared" si="99"/>
        <v>0.50797872340425532</v>
      </c>
      <c r="AA309">
        <f t="shared" si="100"/>
        <v>0.45971563981042651</v>
      </c>
      <c r="AB309">
        <f t="shared" si="101"/>
        <v>0.42819148936170215</v>
      </c>
      <c r="AC309">
        <f t="shared" si="102"/>
        <v>0.15402843601895735</v>
      </c>
      <c r="AD309">
        <f t="shared" si="103"/>
        <v>0.19148936170212766</v>
      </c>
      <c r="AE309">
        <f t="shared" si="104"/>
        <v>0.25118483412322273</v>
      </c>
      <c r="AF309">
        <f t="shared" si="105"/>
        <v>0.35106382978723405</v>
      </c>
      <c r="AG309">
        <f t="shared" si="106"/>
        <v>0.18009478672985782</v>
      </c>
      <c r="AH309">
        <f t="shared" si="107"/>
        <v>0.19414893617021275</v>
      </c>
      <c r="AI309">
        <f t="shared" si="108"/>
        <v>0.69194312796208535</v>
      </c>
      <c r="AJ309">
        <f t="shared" si="109"/>
        <v>0.67819148936170215</v>
      </c>
      <c r="AK309">
        <f t="shared" si="110"/>
        <v>0.2014218009478673</v>
      </c>
      <c r="AL309">
        <f t="shared" si="111"/>
        <v>0.3271276595744681</v>
      </c>
      <c r="AM309">
        <f t="shared" si="112"/>
        <v>0.33649289099526064</v>
      </c>
      <c r="AN309">
        <f t="shared" si="113"/>
        <v>0.42553191489361702</v>
      </c>
      <c r="AO309">
        <f t="shared" si="114"/>
        <v>0.29857819905213268</v>
      </c>
      <c r="AP309">
        <f t="shared" si="115"/>
        <v>0.30053191489361702</v>
      </c>
      <c r="AQ309">
        <f t="shared" si="116"/>
        <v>0.14218009478672985</v>
      </c>
      <c r="AR309">
        <f t="shared" si="117"/>
        <v>6.6489361702127658E-2</v>
      </c>
      <c r="AS309" s="12">
        <f t="shared" si="118"/>
        <v>9.5247078523609984E-7</v>
      </c>
      <c r="AT309">
        <f t="shared" si="119"/>
        <v>1.214758146286277E-6</v>
      </c>
    </row>
    <row r="310" spans="1:46" x14ac:dyDescent="0.2">
      <c r="A310" t="s">
        <v>15</v>
      </c>
      <c r="B310">
        <v>1</v>
      </c>
      <c r="C310">
        <v>0</v>
      </c>
      <c r="D310">
        <v>1</v>
      </c>
      <c r="E310">
        <v>0</v>
      </c>
      <c r="F310">
        <v>0</v>
      </c>
      <c r="G310">
        <v>3</v>
      </c>
      <c r="H310">
        <v>0</v>
      </c>
      <c r="I310">
        <v>1</v>
      </c>
      <c r="J310">
        <v>0</v>
      </c>
      <c r="K310">
        <v>2</v>
      </c>
      <c r="L310">
        <v>0</v>
      </c>
      <c r="W310">
        <f t="shared" si="96"/>
        <v>0.4099526066350711</v>
      </c>
      <c r="X310">
        <f t="shared" si="97"/>
        <v>0.5186170212765957</v>
      </c>
      <c r="Y310">
        <f t="shared" si="98"/>
        <v>0.47867298578199052</v>
      </c>
      <c r="Z310">
        <f t="shared" si="99"/>
        <v>0.50797872340425532</v>
      </c>
      <c r="AA310">
        <f t="shared" si="100"/>
        <v>0.53554502369668244</v>
      </c>
      <c r="AB310">
        <f t="shared" si="101"/>
        <v>0.56382978723404253</v>
      </c>
      <c r="AC310">
        <f t="shared" si="102"/>
        <v>0.27251184834123221</v>
      </c>
      <c r="AD310">
        <f t="shared" si="103"/>
        <v>0.30319148936170215</v>
      </c>
      <c r="AE310">
        <f t="shared" si="104"/>
        <v>0.25118483412322273</v>
      </c>
      <c r="AF310">
        <f t="shared" si="105"/>
        <v>0.35106382978723405</v>
      </c>
      <c r="AG310">
        <f t="shared" si="106"/>
        <v>0.24407582938388625</v>
      </c>
      <c r="AH310">
        <f t="shared" si="107"/>
        <v>0.30851063829787234</v>
      </c>
      <c r="AI310">
        <f t="shared" si="108"/>
        <v>0.30805687203791471</v>
      </c>
      <c r="AJ310">
        <f t="shared" si="109"/>
        <v>0.32180851063829785</v>
      </c>
      <c r="AK310">
        <f t="shared" si="110"/>
        <v>0.21800947867298578</v>
      </c>
      <c r="AL310">
        <f t="shared" si="111"/>
        <v>0.31914893617021278</v>
      </c>
      <c r="AM310">
        <f t="shared" si="112"/>
        <v>0.33649289099526064</v>
      </c>
      <c r="AN310">
        <f t="shared" si="113"/>
        <v>0.42553191489361702</v>
      </c>
      <c r="AO310">
        <f t="shared" si="114"/>
        <v>0.14691943127962084</v>
      </c>
      <c r="AP310">
        <f t="shared" si="115"/>
        <v>0.23936170212765959</v>
      </c>
      <c r="AQ310">
        <f t="shared" si="116"/>
        <v>0.54028436018957349</v>
      </c>
      <c r="AR310">
        <f t="shared" si="117"/>
        <v>0.51063829787234039</v>
      </c>
      <c r="AS310" s="12">
        <f t="shared" si="118"/>
        <v>1.6655105517312703E-6</v>
      </c>
      <c r="AT310">
        <f t="shared" si="119"/>
        <v>1.2277499808958325E-5</v>
      </c>
    </row>
    <row r="311" spans="1:46" x14ac:dyDescent="0.2">
      <c r="A311" t="s">
        <v>18</v>
      </c>
      <c r="B311">
        <v>1</v>
      </c>
      <c r="C311">
        <v>1</v>
      </c>
      <c r="D311">
        <v>0</v>
      </c>
      <c r="E311">
        <v>1</v>
      </c>
      <c r="F311">
        <v>0</v>
      </c>
      <c r="G311">
        <v>0</v>
      </c>
      <c r="H311">
        <v>0</v>
      </c>
      <c r="I311">
        <v>0</v>
      </c>
      <c r="J311">
        <v>0</v>
      </c>
      <c r="K311">
        <v>0</v>
      </c>
      <c r="L311">
        <v>0</v>
      </c>
      <c r="W311">
        <f t="shared" si="96"/>
        <v>0.4099526066350711</v>
      </c>
      <c r="X311">
        <f t="shared" si="97"/>
        <v>0.5186170212765957</v>
      </c>
      <c r="Y311">
        <f t="shared" si="98"/>
        <v>0.52132701421800953</v>
      </c>
      <c r="Z311">
        <f t="shared" si="99"/>
        <v>0.49202127659574468</v>
      </c>
      <c r="AA311">
        <f t="shared" si="100"/>
        <v>0.45971563981042651</v>
      </c>
      <c r="AB311">
        <f t="shared" si="101"/>
        <v>0.42819148936170215</v>
      </c>
      <c r="AC311">
        <f t="shared" si="102"/>
        <v>0.15402843601895735</v>
      </c>
      <c r="AD311">
        <f t="shared" si="103"/>
        <v>0.19148936170212766</v>
      </c>
      <c r="AE311">
        <f t="shared" si="104"/>
        <v>0.25118483412322273</v>
      </c>
      <c r="AF311">
        <f t="shared" si="105"/>
        <v>0.35106382978723405</v>
      </c>
      <c r="AG311">
        <f t="shared" si="106"/>
        <v>0.18009478672985782</v>
      </c>
      <c r="AH311">
        <f t="shared" si="107"/>
        <v>0.19414893617021275</v>
      </c>
      <c r="AI311">
        <f t="shared" si="108"/>
        <v>0.30805687203791471</v>
      </c>
      <c r="AJ311">
        <f t="shared" si="109"/>
        <v>0.32180851063829785</v>
      </c>
      <c r="AK311">
        <f t="shared" si="110"/>
        <v>0.2014218009478673</v>
      </c>
      <c r="AL311">
        <f t="shared" si="111"/>
        <v>0.3271276595744681</v>
      </c>
      <c r="AM311">
        <f t="shared" si="112"/>
        <v>0.33649289099526064</v>
      </c>
      <c r="AN311">
        <f t="shared" si="113"/>
        <v>0.42553191489361702</v>
      </c>
      <c r="AO311">
        <f t="shared" si="114"/>
        <v>0.29857819905213268</v>
      </c>
      <c r="AP311">
        <f t="shared" si="115"/>
        <v>0.30053191489361702</v>
      </c>
      <c r="AQ311">
        <f t="shared" si="116"/>
        <v>0.54028436018957349</v>
      </c>
      <c r="AR311">
        <f t="shared" si="117"/>
        <v>0.51063829787234039</v>
      </c>
      <c r="AS311" s="12">
        <f t="shared" si="118"/>
        <v>1.2193091377122805E-6</v>
      </c>
      <c r="AT311">
        <f t="shared" si="119"/>
        <v>4.6194537970197608E-6</v>
      </c>
    </row>
    <row r="312" spans="1:46" x14ac:dyDescent="0.2">
      <c r="A312" t="s">
        <v>18</v>
      </c>
      <c r="B312">
        <v>0</v>
      </c>
      <c r="C312">
        <v>0</v>
      </c>
      <c r="D312">
        <v>0</v>
      </c>
      <c r="E312">
        <v>0</v>
      </c>
      <c r="F312">
        <v>4</v>
      </c>
      <c r="G312">
        <v>2</v>
      </c>
      <c r="H312">
        <v>1</v>
      </c>
      <c r="I312">
        <v>2</v>
      </c>
      <c r="J312">
        <v>1</v>
      </c>
      <c r="K312">
        <v>0</v>
      </c>
      <c r="L312">
        <v>2</v>
      </c>
      <c r="W312">
        <f t="shared" si="96"/>
        <v>0.59004739336492895</v>
      </c>
      <c r="X312">
        <f t="shared" si="97"/>
        <v>0.48138297872340424</v>
      </c>
      <c r="Y312">
        <f t="shared" si="98"/>
        <v>0.47867298578199052</v>
      </c>
      <c r="Z312">
        <f t="shared" si="99"/>
        <v>0.50797872340425532</v>
      </c>
      <c r="AA312">
        <f t="shared" si="100"/>
        <v>0.45971563981042651</v>
      </c>
      <c r="AB312">
        <f t="shared" si="101"/>
        <v>0.42819148936170215</v>
      </c>
      <c r="AC312">
        <f t="shared" si="102"/>
        <v>0.27251184834123221</v>
      </c>
      <c r="AD312">
        <f t="shared" si="103"/>
        <v>0.30319148936170215</v>
      </c>
      <c r="AE312">
        <f t="shared" si="104"/>
        <v>0.11137440758293839</v>
      </c>
      <c r="AF312">
        <f t="shared" si="105"/>
        <v>3.7234042553191488E-2</v>
      </c>
      <c r="AG312">
        <f t="shared" si="106"/>
        <v>0.13033175355450238</v>
      </c>
      <c r="AH312">
        <f t="shared" si="107"/>
        <v>0.10638297872340426</v>
      </c>
      <c r="AI312">
        <f t="shared" si="108"/>
        <v>0.69194312796208535</v>
      </c>
      <c r="AJ312">
        <f t="shared" si="109"/>
        <v>0.67819148936170215</v>
      </c>
      <c r="AK312">
        <f t="shared" si="110"/>
        <v>0.41943127962085308</v>
      </c>
      <c r="AL312">
        <f t="shared" si="111"/>
        <v>0.25797872340425532</v>
      </c>
      <c r="AM312">
        <f t="shared" si="112"/>
        <v>0.17772511848341233</v>
      </c>
      <c r="AN312">
        <f t="shared" si="113"/>
        <v>0.15957446808510639</v>
      </c>
      <c r="AO312">
        <f t="shared" si="114"/>
        <v>0.29857819905213268</v>
      </c>
      <c r="AP312">
        <f t="shared" si="115"/>
        <v>0.30053191489361702</v>
      </c>
      <c r="AQ312">
        <f t="shared" si="116"/>
        <v>0.31753554502369669</v>
      </c>
      <c r="AR312">
        <f t="shared" si="117"/>
        <v>0.4228723404255319</v>
      </c>
      <c r="AS312" s="12">
        <f t="shared" si="118"/>
        <v>1.3281833903184644E-6</v>
      </c>
      <c r="AT312">
        <f t="shared" si="119"/>
        <v>2.1023664479686971E-7</v>
      </c>
    </row>
    <row r="313" spans="1:46" x14ac:dyDescent="0.2">
      <c r="A313" t="s">
        <v>15</v>
      </c>
      <c r="B313">
        <v>0</v>
      </c>
      <c r="C313">
        <v>0</v>
      </c>
      <c r="D313">
        <v>0</v>
      </c>
      <c r="E313">
        <v>0</v>
      </c>
      <c r="F313">
        <v>0</v>
      </c>
      <c r="G313">
        <v>0</v>
      </c>
      <c r="H313">
        <v>1</v>
      </c>
      <c r="I313">
        <v>0</v>
      </c>
      <c r="J313">
        <v>0</v>
      </c>
      <c r="K313">
        <v>0</v>
      </c>
      <c r="L313">
        <v>2</v>
      </c>
      <c r="W313">
        <f t="shared" si="96"/>
        <v>0.59004739336492895</v>
      </c>
      <c r="X313">
        <f t="shared" si="97"/>
        <v>0.48138297872340424</v>
      </c>
      <c r="Y313">
        <f t="shared" si="98"/>
        <v>0.47867298578199052</v>
      </c>
      <c r="Z313">
        <f t="shared" si="99"/>
        <v>0.50797872340425532</v>
      </c>
      <c r="AA313">
        <f t="shared" si="100"/>
        <v>0.45971563981042651</v>
      </c>
      <c r="AB313">
        <f t="shared" si="101"/>
        <v>0.42819148936170215</v>
      </c>
      <c r="AC313">
        <f t="shared" si="102"/>
        <v>0.27251184834123221</v>
      </c>
      <c r="AD313">
        <f t="shared" si="103"/>
        <v>0.30319148936170215</v>
      </c>
      <c r="AE313">
        <f t="shared" si="104"/>
        <v>0.25118483412322273</v>
      </c>
      <c r="AF313">
        <f t="shared" si="105"/>
        <v>0.35106382978723405</v>
      </c>
      <c r="AG313">
        <f t="shared" si="106"/>
        <v>0.18009478672985782</v>
      </c>
      <c r="AH313">
        <f t="shared" si="107"/>
        <v>0.19414893617021275</v>
      </c>
      <c r="AI313">
        <f t="shared" si="108"/>
        <v>0.69194312796208535</v>
      </c>
      <c r="AJ313">
        <f t="shared" si="109"/>
        <v>0.67819148936170215</v>
      </c>
      <c r="AK313">
        <f t="shared" si="110"/>
        <v>0.2014218009478673</v>
      </c>
      <c r="AL313">
        <f t="shared" si="111"/>
        <v>0.3271276595744681</v>
      </c>
      <c r="AM313">
        <f t="shared" si="112"/>
        <v>0.33649289099526064</v>
      </c>
      <c r="AN313">
        <f t="shared" si="113"/>
        <v>0.42553191489361702</v>
      </c>
      <c r="AO313">
        <f t="shared" si="114"/>
        <v>0.29857819905213268</v>
      </c>
      <c r="AP313">
        <f t="shared" si="115"/>
        <v>0.30053191489361702</v>
      </c>
      <c r="AQ313">
        <f t="shared" si="116"/>
        <v>0.31753554502369669</v>
      </c>
      <c r="AR313">
        <f t="shared" si="117"/>
        <v>0.4228723404255319</v>
      </c>
      <c r="AS313" s="12">
        <f t="shared" si="118"/>
        <v>3.763480718073922E-6</v>
      </c>
      <c r="AT313">
        <f t="shared" si="119"/>
        <v>1.2232614533102813E-5</v>
      </c>
    </row>
    <row r="314" spans="1:46" x14ac:dyDescent="0.2">
      <c r="A314" t="s">
        <v>15</v>
      </c>
      <c r="B314">
        <v>0</v>
      </c>
      <c r="C314">
        <v>1</v>
      </c>
      <c r="D314">
        <v>0</v>
      </c>
      <c r="E314">
        <v>1</v>
      </c>
      <c r="F314">
        <v>0</v>
      </c>
      <c r="G314">
        <v>0</v>
      </c>
      <c r="H314">
        <v>1</v>
      </c>
      <c r="I314">
        <v>0</v>
      </c>
      <c r="J314">
        <v>0</v>
      </c>
      <c r="K314">
        <v>0</v>
      </c>
      <c r="L314">
        <v>2</v>
      </c>
      <c r="W314">
        <f t="shared" si="96"/>
        <v>0.59004739336492895</v>
      </c>
      <c r="X314">
        <f t="shared" si="97"/>
        <v>0.48138297872340424</v>
      </c>
      <c r="Y314">
        <f t="shared" si="98"/>
        <v>0.52132701421800953</v>
      </c>
      <c r="Z314">
        <f t="shared" si="99"/>
        <v>0.49202127659574468</v>
      </c>
      <c r="AA314">
        <f t="shared" si="100"/>
        <v>0.45971563981042651</v>
      </c>
      <c r="AB314">
        <f t="shared" si="101"/>
        <v>0.42819148936170215</v>
      </c>
      <c r="AC314">
        <f t="shared" si="102"/>
        <v>0.15402843601895735</v>
      </c>
      <c r="AD314">
        <f t="shared" si="103"/>
        <v>0.19148936170212766</v>
      </c>
      <c r="AE314">
        <f t="shared" si="104"/>
        <v>0.25118483412322273</v>
      </c>
      <c r="AF314">
        <f t="shared" si="105"/>
        <v>0.35106382978723405</v>
      </c>
      <c r="AG314">
        <f t="shared" si="106"/>
        <v>0.18009478672985782</v>
      </c>
      <c r="AH314">
        <f t="shared" si="107"/>
        <v>0.19414893617021275</v>
      </c>
      <c r="AI314">
        <f t="shared" si="108"/>
        <v>0.69194312796208535</v>
      </c>
      <c r="AJ314">
        <f t="shared" si="109"/>
        <v>0.67819148936170215</v>
      </c>
      <c r="AK314">
        <f t="shared" si="110"/>
        <v>0.2014218009478673</v>
      </c>
      <c r="AL314">
        <f t="shared" si="111"/>
        <v>0.3271276595744681</v>
      </c>
      <c r="AM314">
        <f t="shared" si="112"/>
        <v>0.33649289099526064</v>
      </c>
      <c r="AN314">
        <f t="shared" si="113"/>
        <v>0.42553191489361702</v>
      </c>
      <c r="AO314">
        <f t="shared" si="114"/>
        <v>0.29857819905213268</v>
      </c>
      <c r="AP314">
        <f t="shared" si="115"/>
        <v>0.30053191489361702</v>
      </c>
      <c r="AQ314">
        <f t="shared" si="116"/>
        <v>0.31753554502369669</v>
      </c>
      <c r="AR314">
        <f t="shared" si="117"/>
        <v>0.4228723404255319</v>
      </c>
      <c r="AS314" s="12">
        <f t="shared" si="118"/>
        <v>2.3167358703597545E-6</v>
      </c>
      <c r="AT314">
        <f t="shared" si="119"/>
        <v>7.4831645807352556E-6</v>
      </c>
    </row>
    <row r="315" spans="1:46" x14ac:dyDescent="0.2">
      <c r="A315" t="s">
        <v>15</v>
      </c>
      <c r="B315">
        <v>1</v>
      </c>
      <c r="C315">
        <v>1</v>
      </c>
      <c r="D315">
        <v>1</v>
      </c>
      <c r="E315">
        <v>2</v>
      </c>
      <c r="F315">
        <v>0</v>
      </c>
      <c r="G315">
        <v>3</v>
      </c>
      <c r="H315">
        <v>1</v>
      </c>
      <c r="I315">
        <v>1</v>
      </c>
      <c r="J315">
        <v>2</v>
      </c>
      <c r="K315">
        <v>2</v>
      </c>
      <c r="L315">
        <v>2</v>
      </c>
      <c r="W315">
        <f t="shared" si="96"/>
        <v>0.4099526066350711</v>
      </c>
      <c r="X315">
        <f t="shared" si="97"/>
        <v>0.5186170212765957</v>
      </c>
      <c r="Y315">
        <f t="shared" si="98"/>
        <v>0.52132701421800953</v>
      </c>
      <c r="Z315">
        <f t="shared" si="99"/>
        <v>0.49202127659574468</v>
      </c>
      <c r="AA315">
        <f t="shared" si="100"/>
        <v>0.53554502369668244</v>
      </c>
      <c r="AB315">
        <f t="shared" si="101"/>
        <v>0.56382978723404253</v>
      </c>
      <c r="AC315">
        <f t="shared" si="102"/>
        <v>0.20616113744075829</v>
      </c>
      <c r="AD315">
        <f t="shared" si="103"/>
        <v>0.21010638297872342</v>
      </c>
      <c r="AE315">
        <f t="shared" si="104"/>
        <v>0.25118483412322273</v>
      </c>
      <c r="AF315">
        <f t="shared" si="105"/>
        <v>0.35106382978723405</v>
      </c>
      <c r="AG315">
        <f t="shared" si="106"/>
        <v>0.24407582938388625</v>
      </c>
      <c r="AH315">
        <f t="shared" si="107"/>
        <v>0.30851063829787234</v>
      </c>
      <c r="AI315">
        <f t="shared" si="108"/>
        <v>0.69194312796208535</v>
      </c>
      <c r="AJ315">
        <f t="shared" si="109"/>
        <v>0.67819148936170215</v>
      </c>
      <c r="AK315">
        <f t="shared" si="110"/>
        <v>0.21800947867298578</v>
      </c>
      <c r="AL315">
        <f t="shared" si="111"/>
        <v>0.31914893617021278</v>
      </c>
      <c r="AM315">
        <f t="shared" si="112"/>
        <v>0.13033175355450238</v>
      </c>
      <c r="AN315">
        <f t="shared" si="113"/>
        <v>0.19680851063829788</v>
      </c>
      <c r="AO315">
        <f t="shared" si="114"/>
        <v>0.14691943127962084</v>
      </c>
      <c r="AP315">
        <f t="shared" si="115"/>
        <v>0.23936170212765959</v>
      </c>
      <c r="AQ315">
        <f t="shared" si="116"/>
        <v>0.31753554502369669</v>
      </c>
      <c r="AR315">
        <f t="shared" si="117"/>
        <v>0.4228723404255319</v>
      </c>
      <c r="AS315" s="12">
        <f t="shared" si="118"/>
        <v>7.0165545785696217E-7</v>
      </c>
      <c r="AT315">
        <f t="shared" si="119"/>
        <v>6.6517049961220389E-6</v>
      </c>
    </row>
    <row r="316" spans="1:46" x14ac:dyDescent="0.2">
      <c r="A316" t="s">
        <v>15</v>
      </c>
      <c r="B316">
        <v>1</v>
      </c>
      <c r="C316">
        <v>1</v>
      </c>
      <c r="D316">
        <v>0</v>
      </c>
      <c r="E316">
        <v>1</v>
      </c>
      <c r="F316">
        <v>0</v>
      </c>
      <c r="G316">
        <v>0</v>
      </c>
      <c r="H316">
        <v>1</v>
      </c>
      <c r="I316">
        <v>1</v>
      </c>
      <c r="J316">
        <v>1</v>
      </c>
      <c r="K316">
        <v>0</v>
      </c>
      <c r="L316">
        <v>0</v>
      </c>
      <c r="W316">
        <f t="shared" si="96"/>
        <v>0.4099526066350711</v>
      </c>
      <c r="X316">
        <f t="shared" si="97"/>
        <v>0.5186170212765957</v>
      </c>
      <c r="Y316">
        <f t="shared" si="98"/>
        <v>0.52132701421800953</v>
      </c>
      <c r="Z316">
        <f t="shared" si="99"/>
        <v>0.49202127659574468</v>
      </c>
      <c r="AA316">
        <f t="shared" si="100"/>
        <v>0.45971563981042651</v>
      </c>
      <c r="AB316">
        <f t="shared" si="101"/>
        <v>0.42819148936170215</v>
      </c>
      <c r="AC316">
        <f t="shared" si="102"/>
        <v>0.15402843601895735</v>
      </c>
      <c r="AD316">
        <f t="shared" si="103"/>
        <v>0.19148936170212766</v>
      </c>
      <c r="AE316">
        <f t="shared" si="104"/>
        <v>0.25118483412322273</v>
      </c>
      <c r="AF316">
        <f t="shared" si="105"/>
        <v>0.35106382978723405</v>
      </c>
      <c r="AG316">
        <f t="shared" si="106"/>
        <v>0.18009478672985782</v>
      </c>
      <c r="AH316">
        <f t="shared" si="107"/>
        <v>0.19414893617021275</v>
      </c>
      <c r="AI316">
        <f t="shared" si="108"/>
        <v>0.69194312796208535</v>
      </c>
      <c r="AJ316">
        <f t="shared" si="109"/>
        <v>0.67819148936170215</v>
      </c>
      <c r="AK316">
        <f t="shared" si="110"/>
        <v>0.21800947867298578</v>
      </c>
      <c r="AL316">
        <f t="shared" si="111"/>
        <v>0.31914893617021278</v>
      </c>
      <c r="AM316">
        <f t="shared" si="112"/>
        <v>0.17772511848341233</v>
      </c>
      <c r="AN316">
        <f t="shared" si="113"/>
        <v>0.15957446808510639</v>
      </c>
      <c r="AO316">
        <f t="shared" si="114"/>
        <v>0.29857819905213268</v>
      </c>
      <c r="AP316">
        <f t="shared" si="115"/>
        <v>0.30053191489361702</v>
      </c>
      <c r="AQ316">
        <f t="shared" si="116"/>
        <v>0.54028436018957349</v>
      </c>
      <c r="AR316">
        <f t="shared" si="117"/>
        <v>0.51063829787234039</v>
      </c>
      <c r="AS316" s="12">
        <f t="shared" si="118"/>
        <v>1.5656516797289551E-6</v>
      </c>
      <c r="AT316">
        <f t="shared" si="119"/>
        <v>3.561663127111588E-6</v>
      </c>
    </row>
    <row r="317" spans="1:46" x14ac:dyDescent="0.2">
      <c r="A317" t="s">
        <v>15</v>
      </c>
      <c r="B317">
        <v>1</v>
      </c>
      <c r="C317">
        <v>0</v>
      </c>
      <c r="D317">
        <v>0</v>
      </c>
      <c r="E317">
        <v>2</v>
      </c>
      <c r="F317">
        <v>0</v>
      </c>
      <c r="G317">
        <v>1</v>
      </c>
      <c r="H317">
        <v>0</v>
      </c>
      <c r="I317">
        <v>1</v>
      </c>
      <c r="J317">
        <v>3</v>
      </c>
      <c r="K317">
        <v>2</v>
      </c>
      <c r="L317">
        <v>0</v>
      </c>
      <c r="W317">
        <f t="shared" si="96"/>
        <v>0.4099526066350711</v>
      </c>
      <c r="X317">
        <f t="shared" si="97"/>
        <v>0.5186170212765957</v>
      </c>
      <c r="Y317">
        <f t="shared" si="98"/>
        <v>0.47867298578199052</v>
      </c>
      <c r="Z317">
        <f t="shared" si="99"/>
        <v>0.50797872340425532</v>
      </c>
      <c r="AA317">
        <f t="shared" si="100"/>
        <v>0.45971563981042651</v>
      </c>
      <c r="AB317">
        <f t="shared" si="101"/>
        <v>0.42819148936170215</v>
      </c>
      <c r="AC317">
        <f t="shared" si="102"/>
        <v>0.20616113744075829</v>
      </c>
      <c r="AD317">
        <f t="shared" si="103"/>
        <v>0.21010638297872342</v>
      </c>
      <c r="AE317">
        <f t="shared" si="104"/>
        <v>0.25118483412322273</v>
      </c>
      <c r="AF317">
        <f t="shared" si="105"/>
        <v>0.35106382978723405</v>
      </c>
      <c r="AG317">
        <f t="shared" si="106"/>
        <v>0.17535545023696683</v>
      </c>
      <c r="AH317">
        <f t="shared" si="107"/>
        <v>0.14361702127659576</v>
      </c>
      <c r="AI317">
        <f t="shared" si="108"/>
        <v>0.30805687203791471</v>
      </c>
      <c r="AJ317">
        <f t="shared" si="109"/>
        <v>0.32180851063829785</v>
      </c>
      <c r="AK317">
        <f t="shared" si="110"/>
        <v>0.21800947867298578</v>
      </c>
      <c r="AL317">
        <f t="shared" si="111"/>
        <v>0.31914893617021278</v>
      </c>
      <c r="AM317">
        <f t="shared" si="112"/>
        <v>0.22748815165876776</v>
      </c>
      <c r="AN317">
        <f t="shared" si="113"/>
        <v>0.1702127659574468</v>
      </c>
      <c r="AO317">
        <f t="shared" si="114"/>
        <v>0.14691943127962084</v>
      </c>
      <c r="AP317">
        <f t="shared" si="115"/>
        <v>0.23936170212765959</v>
      </c>
      <c r="AQ317">
        <f t="shared" si="116"/>
        <v>0.54028436018957349</v>
      </c>
      <c r="AR317">
        <f t="shared" si="117"/>
        <v>0.51063829787234039</v>
      </c>
      <c r="AS317" s="12">
        <f t="shared" si="118"/>
        <v>5.253387969655392E-7</v>
      </c>
      <c r="AT317">
        <f t="shared" si="119"/>
        <v>1.2031449514016273E-6</v>
      </c>
    </row>
    <row r="318" spans="1:46" x14ac:dyDescent="0.2">
      <c r="A318" t="s">
        <v>18</v>
      </c>
      <c r="B318">
        <v>0</v>
      </c>
      <c r="C318">
        <v>0</v>
      </c>
      <c r="D318">
        <v>0</v>
      </c>
      <c r="E318">
        <v>1</v>
      </c>
      <c r="F318">
        <v>0</v>
      </c>
      <c r="G318">
        <v>0</v>
      </c>
      <c r="H318">
        <v>1</v>
      </c>
      <c r="I318">
        <v>0</v>
      </c>
      <c r="J318">
        <v>0</v>
      </c>
      <c r="K318">
        <v>0</v>
      </c>
      <c r="L318">
        <v>1</v>
      </c>
      <c r="W318">
        <f t="shared" si="96"/>
        <v>0.59004739336492895</v>
      </c>
      <c r="X318">
        <f t="shared" si="97"/>
        <v>0.48138297872340424</v>
      </c>
      <c r="Y318">
        <f t="shared" si="98"/>
        <v>0.47867298578199052</v>
      </c>
      <c r="Z318">
        <f t="shared" si="99"/>
        <v>0.50797872340425532</v>
      </c>
      <c r="AA318">
        <f t="shared" si="100"/>
        <v>0.45971563981042651</v>
      </c>
      <c r="AB318">
        <f t="shared" si="101"/>
        <v>0.42819148936170215</v>
      </c>
      <c r="AC318">
        <f t="shared" si="102"/>
        <v>0.15402843601895735</v>
      </c>
      <c r="AD318">
        <f t="shared" si="103"/>
        <v>0.19148936170212766</v>
      </c>
      <c r="AE318">
        <f t="shared" si="104"/>
        <v>0.25118483412322273</v>
      </c>
      <c r="AF318">
        <f t="shared" si="105"/>
        <v>0.35106382978723405</v>
      </c>
      <c r="AG318">
        <f t="shared" si="106"/>
        <v>0.18009478672985782</v>
      </c>
      <c r="AH318">
        <f t="shared" si="107"/>
        <v>0.19414893617021275</v>
      </c>
      <c r="AI318">
        <f t="shared" si="108"/>
        <v>0.69194312796208535</v>
      </c>
      <c r="AJ318">
        <f t="shared" si="109"/>
        <v>0.67819148936170215</v>
      </c>
      <c r="AK318">
        <f t="shared" si="110"/>
        <v>0.2014218009478673</v>
      </c>
      <c r="AL318">
        <f t="shared" si="111"/>
        <v>0.3271276595744681</v>
      </c>
      <c r="AM318">
        <f t="shared" si="112"/>
        <v>0.33649289099526064</v>
      </c>
      <c r="AN318">
        <f t="shared" si="113"/>
        <v>0.42553191489361702</v>
      </c>
      <c r="AO318">
        <f t="shared" si="114"/>
        <v>0.29857819905213268</v>
      </c>
      <c r="AP318">
        <f t="shared" si="115"/>
        <v>0.30053191489361702</v>
      </c>
      <c r="AQ318">
        <f t="shared" si="116"/>
        <v>0.14218009478672985</v>
      </c>
      <c r="AR318">
        <f t="shared" si="117"/>
        <v>6.6489361702127658E-2</v>
      </c>
      <c r="AS318" s="12">
        <f t="shared" si="118"/>
        <v>9.5247078523609984E-7</v>
      </c>
      <c r="AT318">
        <f t="shared" si="119"/>
        <v>1.214758146286277E-6</v>
      </c>
    </row>
    <row r="319" spans="1:46" x14ac:dyDescent="0.2">
      <c r="A319" t="s">
        <v>18</v>
      </c>
      <c r="B319">
        <v>0</v>
      </c>
      <c r="C319">
        <v>1</v>
      </c>
      <c r="D319">
        <v>0</v>
      </c>
      <c r="E319">
        <v>1</v>
      </c>
      <c r="F319">
        <v>1</v>
      </c>
      <c r="G319">
        <v>2</v>
      </c>
      <c r="H319">
        <v>1</v>
      </c>
      <c r="I319">
        <v>0</v>
      </c>
      <c r="J319">
        <v>0</v>
      </c>
      <c r="K319">
        <v>0</v>
      </c>
      <c r="L319">
        <v>0</v>
      </c>
      <c r="W319">
        <f t="shared" si="96"/>
        <v>0.59004739336492895</v>
      </c>
      <c r="X319">
        <f t="shared" si="97"/>
        <v>0.48138297872340424</v>
      </c>
      <c r="Y319">
        <f t="shared" si="98"/>
        <v>0.52132701421800953</v>
      </c>
      <c r="Z319">
        <f t="shared" si="99"/>
        <v>0.49202127659574468</v>
      </c>
      <c r="AA319">
        <f t="shared" si="100"/>
        <v>0.45971563981042651</v>
      </c>
      <c r="AB319">
        <f t="shared" si="101"/>
        <v>0.42819148936170215</v>
      </c>
      <c r="AC319">
        <f t="shared" si="102"/>
        <v>0.15402843601895735</v>
      </c>
      <c r="AD319">
        <f t="shared" si="103"/>
        <v>0.19148936170212766</v>
      </c>
      <c r="AE319">
        <f t="shared" si="104"/>
        <v>0.16113744075829384</v>
      </c>
      <c r="AF319">
        <f t="shared" si="105"/>
        <v>0.21010638297872342</v>
      </c>
      <c r="AG319">
        <f t="shared" si="106"/>
        <v>0.13033175355450238</v>
      </c>
      <c r="AH319">
        <f t="shared" si="107"/>
        <v>0.10638297872340426</v>
      </c>
      <c r="AI319">
        <f t="shared" si="108"/>
        <v>0.69194312796208535</v>
      </c>
      <c r="AJ319">
        <f t="shared" si="109"/>
        <v>0.67819148936170215</v>
      </c>
      <c r="AK319">
        <f t="shared" si="110"/>
        <v>0.2014218009478673</v>
      </c>
      <c r="AL319">
        <f t="shared" si="111"/>
        <v>0.3271276595744681</v>
      </c>
      <c r="AM319">
        <f t="shared" si="112"/>
        <v>0.33649289099526064</v>
      </c>
      <c r="AN319">
        <f t="shared" si="113"/>
        <v>0.42553191489361702</v>
      </c>
      <c r="AO319">
        <f t="shared" si="114"/>
        <v>0.29857819905213268</v>
      </c>
      <c r="AP319">
        <f t="shared" si="115"/>
        <v>0.30053191489361702</v>
      </c>
      <c r="AQ319">
        <f t="shared" si="116"/>
        <v>0.54028436018957349</v>
      </c>
      <c r="AR319">
        <f t="shared" si="117"/>
        <v>0.51063829787234039</v>
      </c>
      <c r="AS319" s="12">
        <f t="shared" si="118"/>
        <v>1.8300321364007641E-6</v>
      </c>
      <c r="AT319">
        <f t="shared" si="119"/>
        <v>2.9633277818399127E-6</v>
      </c>
    </row>
    <row r="320" spans="1:46" x14ac:dyDescent="0.2">
      <c r="A320" t="s">
        <v>18</v>
      </c>
      <c r="B320">
        <v>0</v>
      </c>
      <c r="C320">
        <v>1</v>
      </c>
      <c r="D320">
        <v>0</v>
      </c>
      <c r="E320">
        <v>1</v>
      </c>
      <c r="F320">
        <v>1</v>
      </c>
      <c r="G320">
        <v>0</v>
      </c>
      <c r="H320">
        <v>1</v>
      </c>
      <c r="I320">
        <v>0</v>
      </c>
      <c r="J320">
        <v>0</v>
      </c>
      <c r="K320">
        <v>0</v>
      </c>
      <c r="L320">
        <v>0</v>
      </c>
      <c r="W320">
        <f t="shared" si="96"/>
        <v>0.59004739336492895</v>
      </c>
      <c r="X320">
        <f t="shared" si="97"/>
        <v>0.48138297872340424</v>
      </c>
      <c r="Y320">
        <f t="shared" si="98"/>
        <v>0.52132701421800953</v>
      </c>
      <c r="Z320">
        <f t="shared" si="99"/>
        <v>0.49202127659574468</v>
      </c>
      <c r="AA320">
        <f t="shared" si="100"/>
        <v>0.45971563981042651</v>
      </c>
      <c r="AB320">
        <f t="shared" si="101"/>
        <v>0.42819148936170215</v>
      </c>
      <c r="AC320">
        <f t="shared" si="102"/>
        <v>0.15402843601895735</v>
      </c>
      <c r="AD320">
        <f t="shared" si="103"/>
        <v>0.19148936170212766</v>
      </c>
      <c r="AE320">
        <f t="shared" si="104"/>
        <v>0.16113744075829384</v>
      </c>
      <c r="AF320">
        <f t="shared" si="105"/>
        <v>0.21010638297872342</v>
      </c>
      <c r="AG320">
        <f t="shared" si="106"/>
        <v>0.18009478672985782</v>
      </c>
      <c r="AH320">
        <f t="shared" si="107"/>
        <v>0.19414893617021275</v>
      </c>
      <c r="AI320">
        <f t="shared" si="108"/>
        <v>0.69194312796208535</v>
      </c>
      <c r="AJ320">
        <f t="shared" si="109"/>
        <v>0.67819148936170215</v>
      </c>
      <c r="AK320">
        <f t="shared" si="110"/>
        <v>0.2014218009478673</v>
      </c>
      <c r="AL320">
        <f t="shared" si="111"/>
        <v>0.3271276595744681</v>
      </c>
      <c r="AM320">
        <f t="shared" si="112"/>
        <v>0.33649289099526064</v>
      </c>
      <c r="AN320">
        <f t="shared" si="113"/>
        <v>0.42553191489361702</v>
      </c>
      <c r="AO320">
        <f t="shared" si="114"/>
        <v>0.29857819905213268</v>
      </c>
      <c r="AP320">
        <f t="shared" si="115"/>
        <v>0.30053191489361702</v>
      </c>
      <c r="AQ320">
        <f t="shared" si="116"/>
        <v>0.54028436018957349</v>
      </c>
      <c r="AR320">
        <f t="shared" si="117"/>
        <v>0.51063829787234039</v>
      </c>
      <c r="AS320" s="12">
        <f t="shared" si="118"/>
        <v>2.5287716793901465E-6</v>
      </c>
      <c r="AT320">
        <f t="shared" si="119"/>
        <v>5.4080732018578398E-6</v>
      </c>
    </row>
    <row r="321" spans="1:46" x14ac:dyDescent="0.2">
      <c r="A321" t="s">
        <v>15</v>
      </c>
      <c r="B321">
        <v>0</v>
      </c>
      <c r="C321">
        <v>1</v>
      </c>
      <c r="D321">
        <v>0</v>
      </c>
      <c r="E321">
        <v>3</v>
      </c>
      <c r="F321">
        <v>2</v>
      </c>
      <c r="G321">
        <v>4</v>
      </c>
      <c r="H321">
        <v>1</v>
      </c>
      <c r="I321">
        <v>2</v>
      </c>
      <c r="J321">
        <v>3</v>
      </c>
      <c r="K321">
        <v>2</v>
      </c>
      <c r="L321">
        <v>0</v>
      </c>
      <c r="W321">
        <f t="shared" si="96"/>
        <v>0.59004739336492895</v>
      </c>
      <c r="X321">
        <f t="shared" si="97"/>
        <v>0.48138297872340424</v>
      </c>
      <c r="Y321">
        <f t="shared" si="98"/>
        <v>0.52132701421800953</v>
      </c>
      <c r="Z321">
        <f t="shared" si="99"/>
        <v>0.49202127659574468</v>
      </c>
      <c r="AA321">
        <f t="shared" si="100"/>
        <v>0.45971563981042651</v>
      </c>
      <c r="AB321">
        <f t="shared" si="101"/>
        <v>0.42819148936170215</v>
      </c>
      <c r="AC321">
        <f t="shared" si="102"/>
        <v>0.10900473933649289</v>
      </c>
      <c r="AD321">
        <f t="shared" si="103"/>
        <v>0.15691489361702127</v>
      </c>
      <c r="AE321">
        <f t="shared" si="104"/>
        <v>0.1895734597156398</v>
      </c>
      <c r="AF321">
        <f t="shared" si="105"/>
        <v>0.16755319148936171</v>
      </c>
      <c r="AG321">
        <f t="shared" si="106"/>
        <v>0.27014218009478674</v>
      </c>
      <c r="AH321">
        <f t="shared" si="107"/>
        <v>0.2473404255319149</v>
      </c>
      <c r="AI321">
        <f t="shared" si="108"/>
        <v>0.69194312796208535</v>
      </c>
      <c r="AJ321">
        <f t="shared" si="109"/>
        <v>0.67819148936170215</v>
      </c>
      <c r="AK321">
        <f t="shared" si="110"/>
        <v>0.41943127962085308</v>
      </c>
      <c r="AL321">
        <f t="shared" si="111"/>
        <v>0.25797872340425532</v>
      </c>
      <c r="AM321">
        <f t="shared" si="112"/>
        <v>0.22748815165876776</v>
      </c>
      <c r="AN321">
        <f t="shared" si="113"/>
        <v>0.1702127659574468</v>
      </c>
      <c r="AO321">
        <f t="shared" si="114"/>
        <v>0.14691943127962084</v>
      </c>
      <c r="AP321">
        <f t="shared" si="115"/>
        <v>0.23936170212765959</v>
      </c>
      <c r="AQ321">
        <f t="shared" si="116"/>
        <v>0.54028436018957349</v>
      </c>
      <c r="AR321">
        <f t="shared" si="117"/>
        <v>0.51063829787234039</v>
      </c>
      <c r="AS321" s="12">
        <f t="shared" si="118"/>
        <v>2.187685060748929E-6</v>
      </c>
      <c r="AT321">
        <f t="shared" si="119"/>
        <v>1.1311658971294456E-6</v>
      </c>
    </row>
    <row r="322" spans="1:46" x14ac:dyDescent="0.2">
      <c r="A322" t="s">
        <v>15</v>
      </c>
      <c r="B322">
        <v>0</v>
      </c>
      <c r="C322">
        <v>0</v>
      </c>
      <c r="D322">
        <v>0</v>
      </c>
      <c r="E322">
        <v>0</v>
      </c>
      <c r="F322">
        <v>0</v>
      </c>
      <c r="G322">
        <v>0</v>
      </c>
      <c r="H322">
        <v>1</v>
      </c>
      <c r="I322">
        <v>0</v>
      </c>
      <c r="J322">
        <v>0</v>
      </c>
      <c r="K322">
        <v>0</v>
      </c>
      <c r="L322">
        <v>2</v>
      </c>
      <c r="W322">
        <f t="shared" si="96"/>
        <v>0.59004739336492895</v>
      </c>
      <c r="X322">
        <f t="shared" si="97"/>
        <v>0.48138297872340424</v>
      </c>
      <c r="Y322">
        <f t="shared" si="98"/>
        <v>0.47867298578199052</v>
      </c>
      <c r="Z322">
        <f t="shared" si="99"/>
        <v>0.50797872340425532</v>
      </c>
      <c r="AA322">
        <f t="shared" si="100"/>
        <v>0.45971563981042651</v>
      </c>
      <c r="AB322">
        <f t="shared" si="101"/>
        <v>0.42819148936170215</v>
      </c>
      <c r="AC322">
        <f t="shared" si="102"/>
        <v>0.27251184834123221</v>
      </c>
      <c r="AD322">
        <f t="shared" si="103"/>
        <v>0.30319148936170215</v>
      </c>
      <c r="AE322">
        <f t="shared" si="104"/>
        <v>0.25118483412322273</v>
      </c>
      <c r="AF322">
        <f t="shared" si="105"/>
        <v>0.35106382978723405</v>
      </c>
      <c r="AG322">
        <f t="shared" si="106"/>
        <v>0.18009478672985782</v>
      </c>
      <c r="AH322">
        <f t="shared" si="107"/>
        <v>0.19414893617021275</v>
      </c>
      <c r="AI322">
        <f t="shared" si="108"/>
        <v>0.69194312796208535</v>
      </c>
      <c r="AJ322">
        <f t="shared" si="109"/>
        <v>0.67819148936170215</v>
      </c>
      <c r="AK322">
        <f t="shared" si="110"/>
        <v>0.2014218009478673</v>
      </c>
      <c r="AL322">
        <f t="shared" si="111"/>
        <v>0.3271276595744681</v>
      </c>
      <c r="AM322">
        <f t="shared" si="112"/>
        <v>0.33649289099526064</v>
      </c>
      <c r="AN322">
        <f t="shared" si="113"/>
        <v>0.42553191489361702</v>
      </c>
      <c r="AO322">
        <f t="shared" si="114"/>
        <v>0.29857819905213268</v>
      </c>
      <c r="AP322">
        <f t="shared" si="115"/>
        <v>0.30053191489361702</v>
      </c>
      <c r="AQ322">
        <f t="shared" si="116"/>
        <v>0.31753554502369669</v>
      </c>
      <c r="AR322">
        <f t="shared" si="117"/>
        <v>0.4228723404255319</v>
      </c>
      <c r="AS322" s="12">
        <f t="shared" si="118"/>
        <v>3.763480718073922E-6</v>
      </c>
      <c r="AT322">
        <f t="shared" si="119"/>
        <v>1.2232614533102813E-5</v>
      </c>
    </row>
    <row r="323" spans="1:46" x14ac:dyDescent="0.2">
      <c r="A323" t="s">
        <v>18</v>
      </c>
      <c r="B323">
        <v>0</v>
      </c>
      <c r="C323">
        <v>0</v>
      </c>
      <c r="D323">
        <v>0</v>
      </c>
      <c r="E323">
        <v>1</v>
      </c>
      <c r="F323">
        <v>0</v>
      </c>
      <c r="G323">
        <v>4</v>
      </c>
      <c r="H323">
        <v>1</v>
      </c>
      <c r="I323">
        <v>0</v>
      </c>
      <c r="J323">
        <v>0</v>
      </c>
      <c r="K323">
        <v>0</v>
      </c>
      <c r="L323">
        <v>0</v>
      </c>
      <c r="W323">
        <f t="shared" ref="W323:W386" si="120">_xlfn.XLOOKUP(B323, $N$9:$N$10, $O$9:$O$10)</f>
        <v>0.59004739336492895</v>
      </c>
      <c r="X323">
        <f t="shared" ref="X323:X386" si="121">_xlfn.XLOOKUP(B323, $N$9:$N$10, $P$9:$P$10)</f>
        <v>0.48138297872340424</v>
      </c>
      <c r="Y323">
        <f t="shared" ref="Y323:Y386" si="122">_xlfn.XLOOKUP(C323, $N$15:$N$16, $O$15:$O$16)</f>
        <v>0.47867298578199052</v>
      </c>
      <c r="Z323">
        <f t="shared" ref="Z323:Z386" si="123">_xlfn.XLOOKUP(C323, $N$15:$N$16, $P$15:$P$16)</f>
        <v>0.50797872340425532</v>
      </c>
      <c r="AA323">
        <f t="shared" ref="AA323:AA386" si="124">_xlfn.XLOOKUP(D323, $N$21:$N$23, $O$21:$O$23)</f>
        <v>0.45971563981042651</v>
      </c>
      <c r="AB323">
        <f t="shared" ref="AB323:AB386" si="125">_xlfn.XLOOKUP(D323, $N$21:$N$23, $P$21:$P$23)</f>
        <v>0.42819148936170215</v>
      </c>
      <c r="AC323">
        <f t="shared" ref="AC323:AC386" si="126">_xlfn.XLOOKUP(E323, $N$28:$N$33, $O$28:$O$33)</f>
        <v>0.15402843601895735</v>
      </c>
      <c r="AD323">
        <f t="shared" ref="AD323:AD386" si="127">_xlfn.XLOOKUP(E323, $N$28:$N$33, $P$28:$P$33)</f>
        <v>0.19148936170212766</v>
      </c>
      <c r="AE323">
        <f t="shared" ref="AE323:AE386" si="128">_xlfn.XLOOKUP(F323, $N$38:$N$42, $O$38:$O$42)</f>
        <v>0.25118483412322273</v>
      </c>
      <c r="AF323">
        <f t="shared" ref="AF323:AF386" si="129">_xlfn.XLOOKUP(F323, $N$38:$N$42, $P$38:$P$42)</f>
        <v>0.35106382978723405</v>
      </c>
      <c r="AG323">
        <f t="shared" ref="AG323:AG386" si="130">_xlfn.XLOOKUP(G323, $S$4:$S$8, $T$4:$T$8)</f>
        <v>0.27014218009478674</v>
      </c>
      <c r="AH323">
        <f t="shared" ref="AH323:AH386" si="131">_xlfn.XLOOKUP(G323, $S$4:$S$8, $U$4:$U$8)</f>
        <v>0.2473404255319149</v>
      </c>
      <c r="AI323">
        <f t="shared" ref="AI323:AI386" si="132">_xlfn.XLOOKUP(H323, $S$13:$S$14, $T$13:$T$14)</f>
        <v>0.69194312796208535</v>
      </c>
      <c r="AJ323">
        <f t="shared" ref="AJ323:AJ386" si="133">_xlfn.XLOOKUP(H323, $S$13:$S$14, $U$13:$U$14)</f>
        <v>0.67819148936170215</v>
      </c>
      <c r="AK323">
        <f t="shared" ref="AK323:AK386" si="134">_xlfn.XLOOKUP(I323, $S$19:$S$23, $T$19:$T$23)</f>
        <v>0.2014218009478673</v>
      </c>
      <c r="AL323">
        <f t="shared" ref="AL323:AL386" si="135">_xlfn.XLOOKUP(I323, $S$19:$S$23, $U$19:$U$23)</f>
        <v>0.3271276595744681</v>
      </c>
      <c r="AM323">
        <f t="shared" ref="AM323:AM386" si="136">_xlfn.XLOOKUP(J323, $S$28:$S$32, $T$28:$T$32)</f>
        <v>0.33649289099526064</v>
      </c>
      <c r="AN323">
        <f t="shared" ref="AN323:AN386" si="137">_xlfn.XLOOKUP(J323, $S$28:$S$32, $U$28:$U$32)</f>
        <v>0.42553191489361702</v>
      </c>
      <c r="AO323">
        <f t="shared" ref="AO323:AO386" si="138">_xlfn.XLOOKUP(K323, $S$37:$S$39, $T$37:$T$39)</f>
        <v>0.29857819905213268</v>
      </c>
      <c r="AP323">
        <f t="shared" ref="AP323:AP386" si="139">_xlfn.XLOOKUP(K323, $S$37:$S$39, $U$37:$U$39)</f>
        <v>0.30053191489361702</v>
      </c>
      <c r="AQ323">
        <f t="shared" ref="AQ323:AQ386" si="140">_xlfn.XLOOKUP(L323, $S$44:$S$46, $T$44:$T$46)</f>
        <v>0.54028436018957349</v>
      </c>
      <c r="AR323">
        <f t="shared" ref="AR323:AR386" si="141">_xlfn.XLOOKUP(L323, $S$44:$S$46, $U$44:$U$46)</f>
        <v>0.51063829787234039</v>
      </c>
      <c r="AS323" s="12">
        <f t="shared" ref="AS323:AS386" si="142">PRODUCT(0.5288, W323, Y323, AA323, AC323, AE323, AG323, AI323, AK323, AM323, AO323, AQ323)</f>
        <v>5.4290834758457689E-6</v>
      </c>
      <c r="AT323">
        <f t="shared" ref="AT323:AT386" si="143">PRODUCT(0.4712,X323,Z323,  AB323, AD323, AF323, AH323, AJ323, AL323, AN323, AP323, AR323 )</f>
        <v>1.1885326827445352E-5</v>
      </c>
    </row>
    <row r="324" spans="1:46" x14ac:dyDescent="0.2">
      <c r="A324" t="s">
        <v>15</v>
      </c>
      <c r="B324">
        <v>1</v>
      </c>
      <c r="C324">
        <v>0</v>
      </c>
      <c r="D324">
        <v>1</v>
      </c>
      <c r="E324">
        <v>2</v>
      </c>
      <c r="F324">
        <v>0</v>
      </c>
      <c r="G324">
        <v>3</v>
      </c>
      <c r="H324">
        <v>0</v>
      </c>
      <c r="I324">
        <v>0</v>
      </c>
      <c r="J324">
        <v>0</v>
      </c>
      <c r="K324">
        <v>2</v>
      </c>
      <c r="L324">
        <v>2</v>
      </c>
      <c r="W324">
        <f t="shared" si="120"/>
        <v>0.4099526066350711</v>
      </c>
      <c r="X324">
        <f t="shared" si="121"/>
        <v>0.5186170212765957</v>
      </c>
      <c r="Y324">
        <f t="shared" si="122"/>
        <v>0.47867298578199052</v>
      </c>
      <c r="Z324">
        <f t="shared" si="123"/>
        <v>0.50797872340425532</v>
      </c>
      <c r="AA324">
        <f t="shared" si="124"/>
        <v>0.53554502369668244</v>
      </c>
      <c r="AB324">
        <f t="shared" si="125"/>
        <v>0.56382978723404253</v>
      </c>
      <c r="AC324">
        <f t="shared" si="126"/>
        <v>0.20616113744075829</v>
      </c>
      <c r="AD324">
        <f t="shared" si="127"/>
        <v>0.21010638297872342</v>
      </c>
      <c r="AE324">
        <f t="shared" si="128"/>
        <v>0.25118483412322273</v>
      </c>
      <c r="AF324">
        <f t="shared" si="129"/>
        <v>0.35106382978723405</v>
      </c>
      <c r="AG324">
        <f t="shared" si="130"/>
        <v>0.24407582938388625</v>
      </c>
      <c r="AH324">
        <f t="shared" si="131"/>
        <v>0.30851063829787234</v>
      </c>
      <c r="AI324">
        <f t="shared" si="132"/>
        <v>0.30805687203791471</v>
      </c>
      <c r="AJ324">
        <f t="shared" si="133"/>
        <v>0.32180851063829785</v>
      </c>
      <c r="AK324">
        <f t="shared" si="134"/>
        <v>0.2014218009478673</v>
      </c>
      <c r="AL324">
        <f t="shared" si="135"/>
        <v>0.3271276595744681</v>
      </c>
      <c r="AM324">
        <f t="shared" si="136"/>
        <v>0.33649289099526064</v>
      </c>
      <c r="AN324">
        <f t="shared" si="137"/>
        <v>0.42553191489361702</v>
      </c>
      <c r="AO324">
        <f t="shared" si="138"/>
        <v>0.14691943127962084</v>
      </c>
      <c r="AP324">
        <f t="shared" si="139"/>
        <v>0.23936170212765959</v>
      </c>
      <c r="AQ324">
        <f t="shared" si="140"/>
        <v>0.31753554502369669</v>
      </c>
      <c r="AR324">
        <f t="shared" si="141"/>
        <v>0.4228723404255319</v>
      </c>
      <c r="AS324" s="12">
        <f t="shared" si="142"/>
        <v>6.8417917413983169E-7</v>
      </c>
      <c r="AT324">
        <f t="shared" si="143"/>
        <v>7.221907756662722E-6</v>
      </c>
    </row>
    <row r="325" spans="1:46" x14ac:dyDescent="0.2">
      <c r="A325" t="s">
        <v>18</v>
      </c>
      <c r="B325">
        <v>1</v>
      </c>
      <c r="C325">
        <v>0</v>
      </c>
      <c r="D325">
        <v>0</v>
      </c>
      <c r="E325">
        <v>2</v>
      </c>
      <c r="F325">
        <v>3</v>
      </c>
      <c r="G325">
        <v>0</v>
      </c>
      <c r="H325">
        <v>1</v>
      </c>
      <c r="I325">
        <v>0</v>
      </c>
      <c r="J325">
        <v>0</v>
      </c>
      <c r="K325">
        <v>0</v>
      </c>
      <c r="L325">
        <v>2</v>
      </c>
      <c r="W325">
        <f t="shared" si="120"/>
        <v>0.4099526066350711</v>
      </c>
      <c r="X325">
        <f t="shared" si="121"/>
        <v>0.5186170212765957</v>
      </c>
      <c r="Y325">
        <f t="shared" si="122"/>
        <v>0.47867298578199052</v>
      </c>
      <c r="Z325">
        <f t="shared" si="123"/>
        <v>0.50797872340425532</v>
      </c>
      <c r="AA325">
        <f t="shared" si="124"/>
        <v>0.45971563981042651</v>
      </c>
      <c r="AB325">
        <f t="shared" si="125"/>
        <v>0.42819148936170215</v>
      </c>
      <c r="AC325">
        <f t="shared" si="126"/>
        <v>0.20616113744075829</v>
      </c>
      <c r="AD325">
        <f t="shared" si="127"/>
        <v>0.21010638297872342</v>
      </c>
      <c r="AE325">
        <f t="shared" si="128"/>
        <v>0.28672985781990523</v>
      </c>
      <c r="AF325">
        <f t="shared" si="129"/>
        <v>0.23404255319148937</v>
      </c>
      <c r="AG325">
        <f t="shared" si="130"/>
        <v>0.18009478672985782</v>
      </c>
      <c r="AH325">
        <f t="shared" si="131"/>
        <v>0.19414893617021275</v>
      </c>
      <c r="AI325">
        <f t="shared" si="132"/>
        <v>0.69194312796208535</v>
      </c>
      <c r="AJ325">
        <f t="shared" si="133"/>
        <v>0.67819148936170215</v>
      </c>
      <c r="AK325">
        <f t="shared" si="134"/>
        <v>0.2014218009478673</v>
      </c>
      <c r="AL325">
        <f t="shared" si="135"/>
        <v>0.3271276595744681</v>
      </c>
      <c r="AM325">
        <f t="shared" si="136"/>
        <v>0.33649289099526064</v>
      </c>
      <c r="AN325">
        <f t="shared" si="137"/>
        <v>0.42553191489361702</v>
      </c>
      <c r="AO325">
        <f t="shared" si="138"/>
        <v>0.29857819905213268</v>
      </c>
      <c r="AP325">
        <f t="shared" si="139"/>
        <v>0.30053191489361702</v>
      </c>
      <c r="AQ325">
        <f t="shared" si="140"/>
        <v>0.31753554502369669</v>
      </c>
      <c r="AR325">
        <f t="shared" si="141"/>
        <v>0.4228723404255319</v>
      </c>
      <c r="AS325" s="12">
        <f t="shared" si="142"/>
        <v>2.2580698323451001E-6</v>
      </c>
      <c r="AT325">
        <f t="shared" si="143"/>
        <v>6.0884438913911946E-6</v>
      </c>
    </row>
    <row r="326" spans="1:46" x14ac:dyDescent="0.2">
      <c r="A326" t="s">
        <v>18</v>
      </c>
      <c r="B326">
        <v>0</v>
      </c>
      <c r="C326">
        <v>0</v>
      </c>
      <c r="D326">
        <v>1</v>
      </c>
      <c r="E326">
        <v>3</v>
      </c>
      <c r="F326">
        <v>3</v>
      </c>
      <c r="G326">
        <v>3</v>
      </c>
      <c r="H326">
        <v>1</v>
      </c>
      <c r="I326">
        <v>4</v>
      </c>
      <c r="J326">
        <v>0</v>
      </c>
      <c r="K326">
        <v>0</v>
      </c>
      <c r="L326">
        <v>0</v>
      </c>
      <c r="W326">
        <f t="shared" si="120"/>
        <v>0.59004739336492895</v>
      </c>
      <c r="X326">
        <f t="shared" si="121"/>
        <v>0.48138297872340424</v>
      </c>
      <c r="Y326">
        <f t="shared" si="122"/>
        <v>0.47867298578199052</v>
      </c>
      <c r="Z326">
        <f t="shared" si="123"/>
        <v>0.50797872340425532</v>
      </c>
      <c r="AA326">
        <f t="shared" si="124"/>
        <v>0.53554502369668244</v>
      </c>
      <c r="AB326">
        <f t="shared" si="125"/>
        <v>0.56382978723404253</v>
      </c>
      <c r="AC326">
        <f t="shared" si="126"/>
        <v>0.10900473933649289</v>
      </c>
      <c r="AD326">
        <f t="shared" si="127"/>
        <v>0.15691489361702127</v>
      </c>
      <c r="AE326">
        <f t="shared" si="128"/>
        <v>0.28672985781990523</v>
      </c>
      <c r="AF326">
        <f t="shared" si="129"/>
        <v>0.23404255319148937</v>
      </c>
      <c r="AG326">
        <f t="shared" si="130"/>
        <v>0.24407582938388625</v>
      </c>
      <c r="AH326">
        <f t="shared" si="131"/>
        <v>0.30851063829787234</v>
      </c>
      <c r="AI326">
        <f t="shared" si="132"/>
        <v>0.69194312796208535</v>
      </c>
      <c r="AJ326">
        <f t="shared" si="133"/>
        <v>0.67819148936170215</v>
      </c>
      <c r="AK326">
        <f t="shared" si="134"/>
        <v>6.398104265402843E-2</v>
      </c>
      <c r="AL326">
        <f t="shared" si="135"/>
        <v>3.9893617021276598E-2</v>
      </c>
      <c r="AM326">
        <f t="shared" si="136"/>
        <v>0.33649289099526064</v>
      </c>
      <c r="AN326">
        <f t="shared" si="137"/>
        <v>0.42553191489361702</v>
      </c>
      <c r="AO326">
        <f t="shared" si="138"/>
        <v>0.29857819905213268</v>
      </c>
      <c r="AP326">
        <f t="shared" si="139"/>
        <v>0.30053191489361702</v>
      </c>
      <c r="AQ326">
        <f t="shared" si="140"/>
        <v>0.54028436018957349</v>
      </c>
      <c r="AR326">
        <f t="shared" si="141"/>
        <v>0.51063829787234039</v>
      </c>
      <c r="AS326" s="12">
        <f t="shared" si="142"/>
        <v>1.4663391175289462E-6</v>
      </c>
      <c r="AT326">
        <f t="shared" si="143"/>
        <v>1.3005006032155403E-6</v>
      </c>
    </row>
    <row r="327" spans="1:46" x14ac:dyDescent="0.2">
      <c r="A327" t="s">
        <v>15</v>
      </c>
      <c r="B327">
        <v>0</v>
      </c>
      <c r="C327">
        <v>0</v>
      </c>
      <c r="D327">
        <v>0</v>
      </c>
      <c r="E327">
        <v>2</v>
      </c>
      <c r="F327">
        <v>3</v>
      </c>
      <c r="G327">
        <v>2</v>
      </c>
      <c r="H327">
        <v>1</v>
      </c>
      <c r="I327">
        <v>1</v>
      </c>
      <c r="J327">
        <v>0</v>
      </c>
      <c r="K327">
        <v>0</v>
      </c>
      <c r="L327">
        <v>0</v>
      </c>
      <c r="W327">
        <f t="shared" si="120"/>
        <v>0.59004739336492895</v>
      </c>
      <c r="X327">
        <f t="shared" si="121"/>
        <v>0.48138297872340424</v>
      </c>
      <c r="Y327">
        <f t="shared" si="122"/>
        <v>0.47867298578199052</v>
      </c>
      <c r="Z327">
        <f t="shared" si="123"/>
        <v>0.50797872340425532</v>
      </c>
      <c r="AA327">
        <f t="shared" si="124"/>
        <v>0.45971563981042651</v>
      </c>
      <c r="AB327">
        <f t="shared" si="125"/>
        <v>0.42819148936170215</v>
      </c>
      <c r="AC327">
        <f t="shared" si="126"/>
        <v>0.20616113744075829</v>
      </c>
      <c r="AD327">
        <f t="shared" si="127"/>
        <v>0.21010638297872342</v>
      </c>
      <c r="AE327">
        <f t="shared" si="128"/>
        <v>0.28672985781990523</v>
      </c>
      <c r="AF327">
        <f t="shared" si="129"/>
        <v>0.23404255319148937</v>
      </c>
      <c r="AG327">
        <f t="shared" si="130"/>
        <v>0.13033175355450238</v>
      </c>
      <c r="AH327">
        <f t="shared" si="131"/>
        <v>0.10638297872340426</v>
      </c>
      <c r="AI327">
        <f t="shared" si="132"/>
        <v>0.69194312796208535</v>
      </c>
      <c r="AJ327">
        <f t="shared" si="133"/>
        <v>0.67819148936170215</v>
      </c>
      <c r="AK327">
        <f t="shared" si="134"/>
        <v>0.21800947867298578</v>
      </c>
      <c r="AL327">
        <f t="shared" si="135"/>
        <v>0.31914893617021278</v>
      </c>
      <c r="AM327">
        <f t="shared" si="136"/>
        <v>0.33649289099526064</v>
      </c>
      <c r="AN327">
        <f t="shared" si="137"/>
        <v>0.42553191489361702</v>
      </c>
      <c r="AO327">
        <f t="shared" si="138"/>
        <v>0.29857819905213268</v>
      </c>
      <c r="AP327">
        <f t="shared" si="139"/>
        <v>0.30053191489361702</v>
      </c>
      <c r="AQ327">
        <f t="shared" si="140"/>
        <v>0.54028436018957349</v>
      </c>
      <c r="AR327">
        <f t="shared" si="141"/>
        <v>0.51063829787234039</v>
      </c>
      <c r="AS327" s="12">
        <f t="shared" si="142"/>
        <v>4.3315034046164901E-6</v>
      </c>
      <c r="AT327">
        <f t="shared" si="143"/>
        <v>3.648107621560482E-6</v>
      </c>
    </row>
    <row r="328" spans="1:46" x14ac:dyDescent="0.2">
      <c r="A328" t="s">
        <v>18</v>
      </c>
      <c r="B328">
        <v>0</v>
      </c>
      <c r="C328">
        <v>1</v>
      </c>
      <c r="D328">
        <v>1</v>
      </c>
      <c r="E328">
        <v>5</v>
      </c>
      <c r="F328">
        <v>3</v>
      </c>
      <c r="G328">
        <v>4</v>
      </c>
      <c r="H328">
        <v>1</v>
      </c>
      <c r="I328">
        <v>2</v>
      </c>
      <c r="J328">
        <v>3</v>
      </c>
      <c r="K328">
        <v>2</v>
      </c>
      <c r="L328">
        <v>0</v>
      </c>
      <c r="W328">
        <f t="shared" si="120"/>
        <v>0.59004739336492895</v>
      </c>
      <c r="X328">
        <f t="shared" si="121"/>
        <v>0.48138297872340424</v>
      </c>
      <c r="Y328">
        <f t="shared" si="122"/>
        <v>0.52132701421800953</v>
      </c>
      <c r="Z328">
        <f t="shared" si="123"/>
        <v>0.49202127659574468</v>
      </c>
      <c r="AA328">
        <f t="shared" si="124"/>
        <v>0.53554502369668244</v>
      </c>
      <c r="AB328">
        <f t="shared" si="125"/>
        <v>0.56382978723404253</v>
      </c>
      <c r="AC328">
        <f t="shared" si="126"/>
        <v>0.11848341232227488</v>
      </c>
      <c r="AD328">
        <f t="shared" si="127"/>
        <v>3.4574468085106384E-2</v>
      </c>
      <c r="AE328">
        <f t="shared" si="128"/>
        <v>0.28672985781990523</v>
      </c>
      <c r="AF328">
        <f t="shared" si="129"/>
        <v>0.23404255319148937</v>
      </c>
      <c r="AG328">
        <f t="shared" si="130"/>
        <v>0.27014218009478674</v>
      </c>
      <c r="AH328">
        <f t="shared" si="131"/>
        <v>0.2473404255319149</v>
      </c>
      <c r="AI328">
        <f t="shared" si="132"/>
        <v>0.69194312796208535</v>
      </c>
      <c r="AJ328">
        <f t="shared" si="133"/>
        <v>0.67819148936170215</v>
      </c>
      <c r="AK328">
        <f t="shared" si="134"/>
        <v>0.41943127962085308</v>
      </c>
      <c r="AL328">
        <f t="shared" si="135"/>
        <v>0.25797872340425532</v>
      </c>
      <c r="AM328">
        <f t="shared" si="136"/>
        <v>0.22748815165876776</v>
      </c>
      <c r="AN328">
        <f t="shared" si="137"/>
        <v>0.1702127659574468</v>
      </c>
      <c r="AO328">
        <f t="shared" si="138"/>
        <v>0.14691943127962084</v>
      </c>
      <c r="AP328">
        <f t="shared" si="139"/>
        <v>0.23936170212765959</v>
      </c>
      <c r="AQ328">
        <f t="shared" si="140"/>
        <v>0.54028436018957349</v>
      </c>
      <c r="AR328">
        <f t="shared" si="141"/>
        <v>0.51063829787234039</v>
      </c>
      <c r="AS328" s="12">
        <f t="shared" si="142"/>
        <v>4.1898557031068069E-6</v>
      </c>
      <c r="AT328">
        <f t="shared" si="143"/>
        <v>4.5842653896568918E-7</v>
      </c>
    </row>
    <row r="329" spans="1:46" x14ac:dyDescent="0.2">
      <c r="A329" t="s">
        <v>18</v>
      </c>
      <c r="B329">
        <v>1</v>
      </c>
      <c r="C329">
        <v>1</v>
      </c>
      <c r="D329">
        <v>0</v>
      </c>
      <c r="E329">
        <v>2</v>
      </c>
      <c r="F329">
        <v>3</v>
      </c>
      <c r="G329">
        <v>0</v>
      </c>
      <c r="H329">
        <v>1</v>
      </c>
      <c r="I329">
        <v>0</v>
      </c>
      <c r="J329">
        <v>0</v>
      </c>
      <c r="K329">
        <v>0</v>
      </c>
      <c r="L329">
        <v>2</v>
      </c>
      <c r="W329">
        <f t="shared" si="120"/>
        <v>0.4099526066350711</v>
      </c>
      <c r="X329">
        <f t="shared" si="121"/>
        <v>0.5186170212765957</v>
      </c>
      <c r="Y329">
        <f t="shared" si="122"/>
        <v>0.52132701421800953</v>
      </c>
      <c r="Z329">
        <f t="shared" si="123"/>
        <v>0.49202127659574468</v>
      </c>
      <c r="AA329">
        <f t="shared" si="124"/>
        <v>0.45971563981042651</v>
      </c>
      <c r="AB329">
        <f t="shared" si="125"/>
        <v>0.42819148936170215</v>
      </c>
      <c r="AC329">
        <f t="shared" si="126"/>
        <v>0.20616113744075829</v>
      </c>
      <c r="AD329">
        <f t="shared" si="127"/>
        <v>0.21010638297872342</v>
      </c>
      <c r="AE329">
        <f t="shared" si="128"/>
        <v>0.28672985781990523</v>
      </c>
      <c r="AF329">
        <f t="shared" si="129"/>
        <v>0.23404255319148937</v>
      </c>
      <c r="AG329">
        <f t="shared" si="130"/>
        <v>0.18009478672985782</v>
      </c>
      <c r="AH329">
        <f t="shared" si="131"/>
        <v>0.19414893617021275</v>
      </c>
      <c r="AI329">
        <f t="shared" si="132"/>
        <v>0.69194312796208535</v>
      </c>
      <c r="AJ329">
        <f t="shared" si="133"/>
        <v>0.67819148936170215</v>
      </c>
      <c r="AK329">
        <f t="shared" si="134"/>
        <v>0.2014218009478673</v>
      </c>
      <c r="AL329">
        <f t="shared" si="135"/>
        <v>0.3271276595744681</v>
      </c>
      <c r="AM329">
        <f t="shared" si="136"/>
        <v>0.33649289099526064</v>
      </c>
      <c r="AN329">
        <f t="shared" si="137"/>
        <v>0.42553191489361702</v>
      </c>
      <c r="AO329">
        <f t="shared" si="138"/>
        <v>0.29857819905213268</v>
      </c>
      <c r="AP329">
        <f t="shared" si="139"/>
        <v>0.30053191489361702</v>
      </c>
      <c r="AQ329">
        <f t="shared" si="140"/>
        <v>0.31753554502369669</v>
      </c>
      <c r="AR329">
        <f t="shared" si="141"/>
        <v>0.4228723404255319</v>
      </c>
      <c r="AS329" s="12">
        <f t="shared" si="142"/>
        <v>2.4592839758213957E-6</v>
      </c>
      <c r="AT329">
        <f t="shared" si="143"/>
        <v>5.8971838738605816E-6</v>
      </c>
    </row>
    <row r="330" spans="1:46" x14ac:dyDescent="0.2">
      <c r="A330" t="s">
        <v>18</v>
      </c>
      <c r="B330">
        <v>1</v>
      </c>
      <c r="C330">
        <v>0</v>
      </c>
      <c r="D330">
        <v>0</v>
      </c>
      <c r="E330">
        <v>2</v>
      </c>
      <c r="F330">
        <v>3</v>
      </c>
      <c r="G330">
        <v>0</v>
      </c>
      <c r="H330">
        <v>0</v>
      </c>
      <c r="I330">
        <v>2</v>
      </c>
      <c r="J330">
        <v>3</v>
      </c>
      <c r="K330">
        <v>2</v>
      </c>
      <c r="L330">
        <v>1</v>
      </c>
      <c r="W330">
        <f t="shared" si="120"/>
        <v>0.4099526066350711</v>
      </c>
      <c r="X330">
        <f t="shared" si="121"/>
        <v>0.5186170212765957</v>
      </c>
      <c r="Y330">
        <f t="shared" si="122"/>
        <v>0.47867298578199052</v>
      </c>
      <c r="Z330">
        <f t="shared" si="123"/>
        <v>0.50797872340425532</v>
      </c>
      <c r="AA330">
        <f t="shared" si="124"/>
        <v>0.45971563981042651</v>
      </c>
      <c r="AB330">
        <f t="shared" si="125"/>
        <v>0.42819148936170215</v>
      </c>
      <c r="AC330">
        <f t="shared" si="126"/>
        <v>0.20616113744075829</v>
      </c>
      <c r="AD330">
        <f t="shared" si="127"/>
        <v>0.21010638297872342</v>
      </c>
      <c r="AE330">
        <f t="shared" si="128"/>
        <v>0.28672985781990523</v>
      </c>
      <c r="AF330">
        <f t="shared" si="129"/>
        <v>0.23404255319148937</v>
      </c>
      <c r="AG330">
        <f t="shared" si="130"/>
        <v>0.18009478672985782</v>
      </c>
      <c r="AH330">
        <f t="shared" si="131"/>
        <v>0.19414893617021275</v>
      </c>
      <c r="AI330">
        <f t="shared" si="132"/>
        <v>0.30805687203791471</v>
      </c>
      <c r="AJ330">
        <f t="shared" si="133"/>
        <v>0.32180851063829785</v>
      </c>
      <c r="AK330">
        <f t="shared" si="134"/>
        <v>0.41943127962085308</v>
      </c>
      <c r="AL330">
        <f t="shared" si="135"/>
        <v>0.25797872340425532</v>
      </c>
      <c r="AM330">
        <f t="shared" si="136"/>
        <v>0.22748815165876776</v>
      </c>
      <c r="AN330">
        <f t="shared" si="137"/>
        <v>0.1702127659574468</v>
      </c>
      <c r="AO330">
        <f t="shared" si="138"/>
        <v>0.14691943127962084</v>
      </c>
      <c r="AP330">
        <f t="shared" si="139"/>
        <v>0.23936170212765959</v>
      </c>
      <c r="AQ330">
        <f t="shared" si="140"/>
        <v>0.14218009478672985</v>
      </c>
      <c r="AR330">
        <f t="shared" si="141"/>
        <v>6.6489361702127658E-2</v>
      </c>
      <c r="AS330" s="12">
        <f t="shared" si="142"/>
        <v>3.1181908671848205E-7</v>
      </c>
      <c r="AT330">
        <f t="shared" si="143"/>
        <v>1.1412612258973821E-7</v>
      </c>
    </row>
    <row r="331" spans="1:46" x14ac:dyDescent="0.2">
      <c r="A331" t="s">
        <v>15</v>
      </c>
      <c r="B331">
        <v>0</v>
      </c>
      <c r="C331">
        <v>0</v>
      </c>
      <c r="D331">
        <v>0</v>
      </c>
      <c r="E331">
        <v>0</v>
      </c>
      <c r="F331">
        <v>1</v>
      </c>
      <c r="G331">
        <v>0</v>
      </c>
      <c r="H331">
        <v>1</v>
      </c>
      <c r="I331">
        <v>0</v>
      </c>
      <c r="J331">
        <v>0</v>
      </c>
      <c r="K331">
        <v>0</v>
      </c>
      <c r="L331">
        <v>2</v>
      </c>
      <c r="W331">
        <f t="shared" si="120"/>
        <v>0.59004739336492895</v>
      </c>
      <c r="X331">
        <f t="shared" si="121"/>
        <v>0.48138297872340424</v>
      </c>
      <c r="Y331">
        <f t="shared" si="122"/>
        <v>0.47867298578199052</v>
      </c>
      <c r="Z331">
        <f t="shared" si="123"/>
        <v>0.50797872340425532</v>
      </c>
      <c r="AA331">
        <f t="shared" si="124"/>
        <v>0.45971563981042651</v>
      </c>
      <c r="AB331">
        <f t="shared" si="125"/>
        <v>0.42819148936170215</v>
      </c>
      <c r="AC331">
        <f t="shared" si="126"/>
        <v>0.27251184834123221</v>
      </c>
      <c r="AD331">
        <f t="shared" si="127"/>
        <v>0.30319148936170215</v>
      </c>
      <c r="AE331">
        <f t="shared" si="128"/>
        <v>0.16113744075829384</v>
      </c>
      <c r="AF331">
        <f t="shared" si="129"/>
        <v>0.21010638297872342</v>
      </c>
      <c r="AG331">
        <f t="shared" si="130"/>
        <v>0.18009478672985782</v>
      </c>
      <c r="AH331">
        <f t="shared" si="131"/>
        <v>0.19414893617021275</v>
      </c>
      <c r="AI331">
        <f t="shared" si="132"/>
        <v>0.69194312796208535</v>
      </c>
      <c r="AJ331">
        <f t="shared" si="133"/>
        <v>0.67819148936170215</v>
      </c>
      <c r="AK331">
        <f t="shared" si="134"/>
        <v>0.2014218009478673</v>
      </c>
      <c r="AL331">
        <f t="shared" si="135"/>
        <v>0.3271276595744681</v>
      </c>
      <c r="AM331">
        <f t="shared" si="136"/>
        <v>0.33649289099526064</v>
      </c>
      <c r="AN331">
        <f t="shared" si="137"/>
        <v>0.42553191489361702</v>
      </c>
      <c r="AO331">
        <f t="shared" si="138"/>
        <v>0.29857819905213268</v>
      </c>
      <c r="AP331">
        <f t="shared" si="139"/>
        <v>0.30053191489361702</v>
      </c>
      <c r="AQ331">
        <f t="shared" si="140"/>
        <v>0.31753554502369669</v>
      </c>
      <c r="AR331">
        <f t="shared" si="141"/>
        <v>0.4228723404255319</v>
      </c>
      <c r="AS331" s="12">
        <f t="shared" si="142"/>
        <v>2.4143083851794979E-6</v>
      </c>
      <c r="AT331">
        <f t="shared" si="143"/>
        <v>7.3210344554175932E-6</v>
      </c>
    </row>
    <row r="332" spans="1:46" x14ac:dyDescent="0.2">
      <c r="A332" t="s">
        <v>18</v>
      </c>
      <c r="B332">
        <v>0</v>
      </c>
      <c r="C332">
        <v>0</v>
      </c>
      <c r="D332">
        <v>1</v>
      </c>
      <c r="E332">
        <v>5</v>
      </c>
      <c r="F332">
        <v>1</v>
      </c>
      <c r="G332">
        <v>1</v>
      </c>
      <c r="H332">
        <v>1</v>
      </c>
      <c r="I332">
        <v>3</v>
      </c>
      <c r="J332">
        <v>0</v>
      </c>
      <c r="K332">
        <v>2</v>
      </c>
      <c r="L332">
        <v>0</v>
      </c>
      <c r="W332">
        <f t="shared" si="120"/>
        <v>0.59004739336492895</v>
      </c>
      <c r="X332">
        <f t="shared" si="121"/>
        <v>0.48138297872340424</v>
      </c>
      <c r="Y332">
        <f t="shared" si="122"/>
        <v>0.47867298578199052</v>
      </c>
      <c r="Z332">
        <f t="shared" si="123"/>
        <v>0.50797872340425532</v>
      </c>
      <c r="AA332">
        <f t="shared" si="124"/>
        <v>0.53554502369668244</v>
      </c>
      <c r="AB332">
        <f t="shared" si="125"/>
        <v>0.56382978723404253</v>
      </c>
      <c r="AC332">
        <f t="shared" si="126"/>
        <v>0.11848341232227488</v>
      </c>
      <c r="AD332">
        <f t="shared" si="127"/>
        <v>3.4574468085106384E-2</v>
      </c>
      <c r="AE332">
        <f t="shared" si="128"/>
        <v>0.16113744075829384</v>
      </c>
      <c r="AF332">
        <f t="shared" si="129"/>
        <v>0.21010638297872342</v>
      </c>
      <c r="AG332">
        <f t="shared" si="130"/>
        <v>0.17535545023696683</v>
      </c>
      <c r="AH332">
        <f t="shared" si="131"/>
        <v>0.14361702127659576</v>
      </c>
      <c r="AI332">
        <f t="shared" si="132"/>
        <v>0.69194312796208535</v>
      </c>
      <c r="AJ332">
        <f t="shared" si="133"/>
        <v>0.67819148936170215</v>
      </c>
      <c r="AK332">
        <f t="shared" si="134"/>
        <v>9.7156398104265407E-2</v>
      </c>
      <c r="AL332">
        <f t="shared" si="135"/>
        <v>5.5851063829787231E-2</v>
      </c>
      <c r="AM332">
        <f t="shared" si="136"/>
        <v>0.33649289099526064</v>
      </c>
      <c r="AN332">
        <f t="shared" si="137"/>
        <v>0.42553191489361702</v>
      </c>
      <c r="AO332">
        <f t="shared" si="138"/>
        <v>0.14691943127962084</v>
      </c>
      <c r="AP332">
        <f t="shared" si="139"/>
        <v>0.23936170212765959</v>
      </c>
      <c r="AQ332">
        <f t="shared" si="140"/>
        <v>0.54028436018957349</v>
      </c>
      <c r="AR332">
        <f t="shared" si="141"/>
        <v>0.51063829787234039</v>
      </c>
      <c r="AS332" s="12">
        <f t="shared" si="142"/>
        <v>4.8084584473687502E-7</v>
      </c>
      <c r="AT332">
        <f t="shared" si="143"/>
        <v>1.3352856753362453E-7</v>
      </c>
    </row>
    <row r="333" spans="1:46" x14ac:dyDescent="0.2">
      <c r="A333" t="s">
        <v>15</v>
      </c>
      <c r="B333">
        <v>1</v>
      </c>
      <c r="C333">
        <v>1</v>
      </c>
      <c r="D333">
        <v>1</v>
      </c>
      <c r="E333">
        <v>2</v>
      </c>
      <c r="F333">
        <v>0</v>
      </c>
      <c r="G333">
        <v>3</v>
      </c>
      <c r="H333">
        <v>0</v>
      </c>
      <c r="I333">
        <v>1</v>
      </c>
      <c r="J333">
        <v>0</v>
      </c>
      <c r="K333">
        <v>2</v>
      </c>
      <c r="L333">
        <v>2</v>
      </c>
      <c r="W333">
        <f t="shared" si="120"/>
        <v>0.4099526066350711</v>
      </c>
      <c r="X333">
        <f t="shared" si="121"/>
        <v>0.5186170212765957</v>
      </c>
      <c r="Y333">
        <f t="shared" si="122"/>
        <v>0.52132701421800953</v>
      </c>
      <c r="Z333">
        <f t="shared" si="123"/>
        <v>0.49202127659574468</v>
      </c>
      <c r="AA333">
        <f t="shared" si="124"/>
        <v>0.53554502369668244</v>
      </c>
      <c r="AB333">
        <f t="shared" si="125"/>
        <v>0.56382978723404253</v>
      </c>
      <c r="AC333">
        <f t="shared" si="126"/>
        <v>0.20616113744075829</v>
      </c>
      <c r="AD333">
        <f t="shared" si="127"/>
        <v>0.21010638297872342</v>
      </c>
      <c r="AE333">
        <f t="shared" si="128"/>
        <v>0.25118483412322273</v>
      </c>
      <c r="AF333">
        <f t="shared" si="129"/>
        <v>0.35106382978723405</v>
      </c>
      <c r="AG333">
        <f t="shared" si="130"/>
        <v>0.24407582938388625</v>
      </c>
      <c r="AH333">
        <f t="shared" si="131"/>
        <v>0.30851063829787234</v>
      </c>
      <c r="AI333">
        <f t="shared" si="132"/>
        <v>0.30805687203791471</v>
      </c>
      <c r="AJ333">
        <f t="shared" si="133"/>
        <v>0.32180851063829785</v>
      </c>
      <c r="AK333">
        <f t="shared" si="134"/>
        <v>0.21800947867298578</v>
      </c>
      <c r="AL333">
        <f t="shared" si="135"/>
        <v>0.31914893617021278</v>
      </c>
      <c r="AM333">
        <f t="shared" si="136"/>
        <v>0.33649289099526064</v>
      </c>
      <c r="AN333">
        <f t="shared" si="137"/>
        <v>0.42553191489361702</v>
      </c>
      <c r="AO333">
        <f t="shared" si="138"/>
        <v>0.14691943127962084</v>
      </c>
      <c r="AP333">
        <f t="shared" si="139"/>
        <v>0.23936170212765959</v>
      </c>
      <c r="AQ333">
        <f t="shared" si="140"/>
        <v>0.31753554502369669</v>
      </c>
      <c r="AR333">
        <f t="shared" si="141"/>
        <v>0.4228723404255319</v>
      </c>
      <c r="AS333" s="12">
        <f t="shared" si="142"/>
        <v>8.0651056986547448E-7</v>
      </c>
      <c r="AT333">
        <f t="shared" si="143"/>
        <v>6.8244307750356463E-6</v>
      </c>
    </row>
    <row r="334" spans="1:46" x14ac:dyDescent="0.2">
      <c r="A334" t="s">
        <v>18</v>
      </c>
      <c r="B334">
        <v>1</v>
      </c>
      <c r="C334">
        <v>0</v>
      </c>
      <c r="D334">
        <v>0</v>
      </c>
      <c r="E334">
        <v>2</v>
      </c>
      <c r="F334">
        <v>3</v>
      </c>
      <c r="G334">
        <v>0</v>
      </c>
      <c r="H334">
        <v>0</v>
      </c>
      <c r="I334">
        <v>2</v>
      </c>
      <c r="J334">
        <v>3</v>
      </c>
      <c r="K334">
        <v>2</v>
      </c>
      <c r="L334">
        <v>1</v>
      </c>
      <c r="W334">
        <f t="shared" si="120"/>
        <v>0.4099526066350711</v>
      </c>
      <c r="X334">
        <f t="shared" si="121"/>
        <v>0.5186170212765957</v>
      </c>
      <c r="Y334">
        <f t="shared" si="122"/>
        <v>0.47867298578199052</v>
      </c>
      <c r="Z334">
        <f t="shared" si="123"/>
        <v>0.50797872340425532</v>
      </c>
      <c r="AA334">
        <f t="shared" si="124"/>
        <v>0.45971563981042651</v>
      </c>
      <c r="AB334">
        <f t="shared" si="125"/>
        <v>0.42819148936170215</v>
      </c>
      <c r="AC334">
        <f t="shared" si="126"/>
        <v>0.20616113744075829</v>
      </c>
      <c r="AD334">
        <f t="shared" si="127"/>
        <v>0.21010638297872342</v>
      </c>
      <c r="AE334">
        <f t="shared" si="128"/>
        <v>0.28672985781990523</v>
      </c>
      <c r="AF334">
        <f t="shared" si="129"/>
        <v>0.23404255319148937</v>
      </c>
      <c r="AG334">
        <f t="shared" si="130"/>
        <v>0.18009478672985782</v>
      </c>
      <c r="AH334">
        <f t="shared" si="131"/>
        <v>0.19414893617021275</v>
      </c>
      <c r="AI334">
        <f t="shared" si="132"/>
        <v>0.30805687203791471</v>
      </c>
      <c r="AJ334">
        <f t="shared" si="133"/>
        <v>0.32180851063829785</v>
      </c>
      <c r="AK334">
        <f t="shared" si="134"/>
        <v>0.41943127962085308</v>
      </c>
      <c r="AL334">
        <f t="shared" si="135"/>
        <v>0.25797872340425532</v>
      </c>
      <c r="AM334">
        <f t="shared" si="136"/>
        <v>0.22748815165876776</v>
      </c>
      <c r="AN334">
        <f t="shared" si="137"/>
        <v>0.1702127659574468</v>
      </c>
      <c r="AO334">
        <f t="shared" si="138"/>
        <v>0.14691943127962084</v>
      </c>
      <c r="AP334">
        <f t="shared" si="139"/>
        <v>0.23936170212765959</v>
      </c>
      <c r="AQ334">
        <f t="shared" si="140"/>
        <v>0.14218009478672985</v>
      </c>
      <c r="AR334">
        <f t="shared" si="141"/>
        <v>6.6489361702127658E-2</v>
      </c>
      <c r="AS334" s="12">
        <f t="shared" si="142"/>
        <v>3.1181908671848205E-7</v>
      </c>
      <c r="AT334">
        <f t="shared" si="143"/>
        <v>1.1412612258973821E-7</v>
      </c>
    </row>
    <row r="335" spans="1:46" x14ac:dyDescent="0.2">
      <c r="A335" t="s">
        <v>15</v>
      </c>
      <c r="B335">
        <v>0</v>
      </c>
      <c r="C335">
        <v>1</v>
      </c>
      <c r="D335">
        <v>0</v>
      </c>
      <c r="E335">
        <v>1</v>
      </c>
      <c r="F335">
        <v>0</v>
      </c>
      <c r="G335">
        <v>4</v>
      </c>
      <c r="H335">
        <v>1</v>
      </c>
      <c r="I335">
        <v>2</v>
      </c>
      <c r="J335">
        <v>0</v>
      </c>
      <c r="K335">
        <v>0</v>
      </c>
      <c r="L335">
        <v>0</v>
      </c>
      <c r="W335">
        <f t="shared" si="120"/>
        <v>0.59004739336492895</v>
      </c>
      <c r="X335">
        <f t="shared" si="121"/>
        <v>0.48138297872340424</v>
      </c>
      <c r="Y335">
        <f t="shared" si="122"/>
        <v>0.52132701421800953</v>
      </c>
      <c r="Z335">
        <f t="shared" si="123"/>
        <v>0.49202127659574468</v>
      </c>
      <c r="AA335">
        <f t="shared" si="124"/>
        <v>0.45971563981042651</v>
      </c>
      <c r="AB335">
        <f t="shared" si="125"/>
        <v>0.42819148936170215</v>
      </c>
      <c r="AC335">
        <f t="shared" si="126"/>
        <v>0.15402843601895735</v>
      </c>
      <c r="AD335">
        <f t="shared" si="127"/>
        <v>0.19148936170212766</v>
      </c>
      <c r="AE335">
        <f t="shared" si="128"/>
        <v>0.25118483412322273</v>
      </c>
      <c r="AF335">
        <f t="shared" si="129"/>
        <v>0.35106382978723405</v>
      </c>
      <c r="AG335">
        <f t="shared" si="130"/>
        <v>0.27014218009478674</v>
      </c>
      <c r="AH335">
        <f t="shared" si="131"/>
        <v>0.2473404255319149</v>
      </c>
      <c r="AI335">
        <f t="shared" si="132"/>
        <v>0.69194312796208535</v>
      </c>
      <c r="AJ335">
        <f t="shared" si="133"/>
        <v>0.67819148936170215</v>
      </c>
      <c r="AK335">
        <f t="shared" si="134"/>
        <v>0.41943127962085308</v>
      </c>
      <c r="AL335">
        <f t="shared" si="135"/>
        <v>0.25797872340425532</v>
      </c>
      <c r="AM335">
        <f t="shared" si="136"/>
        <v>0.33649289099526064</v>
      </c>
      <c r="AN335">
        <f t="shared" si="137"/>
        <v>0.42553191489361702</v>
      </c>
      <c r="AO335">
        <f t="shared" si="138"/>
        <v>0.29857819905213268</v>
      </c>
      <c r="AP335">
        <f t="shared" si="139"/>
        <v>0.30053191489361702</v>
      </c>
      <c r="AQ335">
        <f t="shared" si="140"/>
        <v>0.54028436018957349</v>
      </c>
      <c r="AR335">
        <f t="shared" si="141"/>
        <v>0.51063829787234039</v>
      </c>
      <c r="AS335" s="12">
        <f t="shared" si="142"/>
        <v>1.2312668057625759E-5</v>
      </c>
      <c r="AT335">
        <f t="shared" si="143"/>
        <v>9.0785421154602141E-6</v>
      </c>
    </row>
    <row r="336" spans="1:46" x14ac:dyDescent="0.2">
      <c r="A336" t="s">
        <v>18</v>
      </c>
      <c r="B336">
        <v>0</v>
      </c>
      <c r="C336">
        <v>1</v>
      </c>
      <c r="D336">
        <v>0</v>
      </c>
      <c r="E336">
        <v>2</v>
      </c>
      <c r="F336">
        <v>3</v>
      </c>
      <c r="G336">
        <v>2</v>
      </c>
      <c r="H336">
        <v>1</v>
      </c>
      <c r="I336">
        <v>0</v>
      </c>
      <c r="J336">
        <v>1</v>
      </c>
      <c r="K336">
        <v>0</v>
      </c>
      <c r="L336">
        <v>0</v>
      </c>
      <c r="W336">
        <f t="shared" si="120"/>
        <v>0.59004739336492895</v>
      </c>
      <c r="X336">
        <f t="shared" si="121"/>
        <v>0.48138297872340424</v>
      </c>
      <c r="Y336">
        <f t="shared" si="122"/>
        <v>0.52132701421800953</v>
      </c>
      <c r="Z336">
        <f t="shared" si="123"/>
        <v>0.49202127659574468</v>
      </c>
      <c r="AA336">
        <f t="shared" si="124"/>
        <v>0.45971563981042651</v>
      </c>
      <c r="AB336">
        <f t="shared" si="125"/>
        <v>0.42819148936170215</v>
      </c>
      <c r="AC336">
        <f t="shared" si="126"/>
        <v>0.20616113744075829</v>
      </c>
      <c r="AD336">
        <f t="shared" si="127"/>
        <v>0.21010638297872342</v>
      </c>
      <c r="AE336">
        <f t="shared" si="128"/>
        <v>0.28672985781990523</v>
      </c>
      <c r="AF336">
        <f t="shared" si="129"/>
        <v>0.23404255319148937</v>
      </c>
      <c r="AG336">
        <f t="shared" si="130"/>
        <v>0.13033175355450238</v>
      </c>
      <c r="AH336">
        <f t="shared" si="131"/>
        <v>0.10638297872340426</v>
      </c>
      <c r="AI336">
        <f t="shared" si="132"/>
        <v>0.69194312796208535</v>
      </c>
      <c r="AJ336">
        <f t="shared" si="133"/>
        <v>0.67819148936170215</v>
      </c>
      <c r="AK336">
        <f t="shared" si="134"/>
        <v>0.2014218009478673</v>
      </c>
      <c r="AL336">
        <f t="shared" si="135"/>
        <v>0.3271276595744681</v>
      </c>
      <c r="AM336">
        <f t="shared" si="136"/>
        <v>0.17772511848341233</v>
      </c>
      <c r="AN336">
        <f t="shared" si="137"/>
        <v>0.15957446808510639</v>
      </c>
      <c r="AO336">
        <f t="shared" si="138"/>
        <v>0.29857819905213268</v>
      </c>
      <c r="AP336">
        <f t="shared" si="139"/>
        <v>0.30053191489361702</v>
      </c>
      <c r="AQ336">
        <f t="shared" si="140"/>
        <v>0.54028436018957349</v>
      </c>
      <c r="AR336">
        <f t="shared" si="141"/>
        <v>0.51063829787234039</v>
      </c>
      <c r="AS336" s="12">
        <f t="shared" si="142"/>
        <v>2.3020459538777217E-6</v>
      </c>
      <c r="AT336">
        <f t="shared" si="143"/>
        <v>1.3581919000099605E-6</v>
      </c>
    </row>
    <row r="337" spans="1:46" x14ac:dyDescent="0.2">
      <c r="A337" t="s">
        <v>15</v>
      </c>
      <c r="B337">
        <v>1</v>
      </c>
      <c r="C337">
        <v>1</v>
      </c>
      <c r="D337">
        <v>0</v>
      </c>
      <c r="E337">
        <v>0</v>
      </c>
      <c r="F337">
        <v>2</v>
      </c>
      <c r="G337">
        <v>2</v>
      </c>
      <c r="H337">
        <v>1</v>
      </c>
      <c r="I337">
        <v>1</v>
      </c>
      <c r="J337">
        <v>2</v>
      </c>
      <c r="K337">
        <v>0</v>
      </c>
      <c r="L337">
        <v>2</v>
      </c>
      <c r="W337">
        <f t="shared" si="120"/>
        <v>0.4099526066350711</v>
      </c>
      <c r="X337">
        <f t="shared" si="121"/>
        <v>0.5186170212765957</v>
      </c>
      <c r="Y337">
        <f t="shared" si="122"/>
        <v>0.52132701421800953</v>
      </c>
      <c r="Z337">
        <f t="shared" si="123"/>
        <v>0.49202127659574468</v>
      </c>
      <c r="AA337">
        <f t="shared" si="124"/>
        <v>0.45971563981042651</v>
      </c>
      <c r="AB337">
        <f t="shared" si="125"/>
        <v>0.42819148936170215</v>
      </c>
      <c r="AC337">
        <f t="shared" si="126"/>
        <v>0.27251184834123221</v>
      </c>
      <c r="AD337">
        <f t="shared" si="127"/>
        <v>0.30319148936170215</v>
      </c>
      <c r="AE337">
        <f t="shared" si="128"/>
        <v>0.1895734597156398</v>
      </c>
      <c r="AF337">
        <f t="shared" si="129"/>
        <v>0.16755319148936171</v>
      </c>
      <c r="AG337">
        <f t="shared" si="130"/>
        <v>0.13033175355450238</v>
      </c>
      <c r="AH337">
        <f t="shared" si="131"/>
        <v>0.10638297872340426</v>
      </c>
      <c r="AI337">
        <f t="shared" si="132"/>
        <v>0.69194312796208535</v>
      </c>
      <c r="AJ337">
        <f t="shared" si="133"/>
        <v>0.67819148936170215</v>
      </c>
      <c r="AK337">
        <f t="shared" si="134"/>
        <v>0.21800947867298578</v>
      </c>
      <c r="AL337">
        <f t="shared" si="135"/>
        <v>0.31914893617021278</v>
      </c>
      <c r="AM337">
        <f t="shared" si="136"/>
        <v>0.13033175355450238</v>
      </c>
      <c r="AN337">
        <f t="shared" si="137"/>
        <v>0.19680851063829788</v>
      </c>
      <c r="AO337">
        <f t="shared" si="138"/>
        <v>0.29857819905213268</v>
      </c>
      <c r="AP337">
        <f t="shared" si="139"/>
        <v>0.30053191489361702</v>
      </c>
      <c r="AQ337">
        <f t="shared" si="140"/>
        <v>0.31753554502369669</v>
      </c>
      <c r="AR337">
        <f t="shared" si="141"/>
        <v>0.4228723404255319</v>
      </c>
      <c r="AS337" s="12">
        <f t="shared" si="142"/>
        <v>6.5205499839839209E-7</v>
      </c>
      <c r="AT337">
        <f t="shared" si="143"/>
        <v>1.506278612059197E-6</v>
      </c>
    </row>
    <row r="338" spans="1:46" x14ac:dyDescent="0.2">
      <c r="A338" t="s">
        <v>18</v>
      </c>
      <c r="B338">
        <v>1</v>
      </c>
      <c r="C338">
        <v>0</v>
      </c>
      <c r="D338">
        <v>0</v>
      </c>
      <c r="E338">
        <v>3</v>
      </c>
      <c r="F338">
        <v>4</v>
      </c>
      <c r="G338">
        <v>2</v>
      </c>
      <c r="H338">
        <v>1</v>
      </c>
      <c r="I338">
        <v>2</v>
      </c>
      <c r="J338">
        <v>0</v>
      </c>
      <c r="K338">
        <v>0</v>
      </c>
      <c r="L338">
        <v>0</v>
      </c>
      <c r="W338">
        <f t="shared" si="120"/>
        <v>0.4099526066350711</v>
      </c>
      <c r="X338">
        <f t="shared" si="121"/>
        <v>0.5186170212765957</v>
      </c>
      <c r="Y338">
        <f t="shared" si="122"/>
        <v>0.47867298578199052</v>
      </c>
      <c r="Z338">
        <f t="shared" si="123"/>
        <v>0.50797872340425532</v>
      </c>
      <c r="AA338">
        <f t="shared" si="124"/>
        <v>0.45971563981042651</v>
      </c>
      <c r="AB338">
        <f t="shared" si="125"/>
        <v>0.42819148936170215</v>
      </c>
      <c r="AC338">
        <f t="shared" si="126"/>
        <v>0.10900473933649289</v>
      </c>
      <c r="AD338">
        <f t="shared" si="127"/>
        <v>0.15691489361702127</v>
      </c>
      <c r="AE338">
        <f t="shared" si="128"/>
        <v>0.11137440758293839</v>
      </c>
      <c r="AF338">
        <f t="shared" si="129"/>
        <v>3.7234042553191488E-2</v>
      </c>
      <c r="AG338">
        <f t="shared" si="130"/>
        <v>0.13033175355450238</v>
      </c>
      <c r="AH338">
        <f t="shared" si="131"/>
        <v>0.10638297872340426</v>
      </c>
      <c r="AI338">
        <f t="shared" si="132"/>
        <v>0.69194312796208535</v>
      </c>
      <c r="AJ338">
        <f t="shared" si="133"/>
        <v>0.67819148936170215</v>
      </c>
      <c r="AK338">
        <f t="shared" si="134"/>
        <v>0.41943127962085308</v>
      </c>
      <c r="AL338">
        <f t="shared" si="135"/>
        <v>0.25797872340425532</v>
      </c>
      <c r="AM338">
        <f t="shared" si="136"/>
        <v>0.33649289099526064</v>
      </c>
      <c r="AN338">
        <f t="shared" si="137"/>
        <v>0.42553191489361702</v>
      </c>
      <c r="AO338">
        <f t="shared" si="138"/>
        <v>0.29857819905213268</v>
      </c>
      <c r="AP338">
        <f t="shared" si="139"/>
        <v>0.30053191489361702</v>
      </c>
      <c r="AQ338">
        <f t="shared" si="140"/>
        <v>0.54028436018957349</v>
      </c>
      <c r="AR338">
        <f t="shared" si="141"/>
        <v>0.51063829787234039</v>
      </c>
      <c r="AS338" s="12">
        <f t="shared" si="142"/>
        <v>1.1891097000102226E-6</v>
      </c>
      <c r="AT338">
        <f t="shared" si="143"/>
        <v>3.7747174638629915E-7</v>
      </c>
    </row>
    <row r="339" spans="1:46" x14ac:dyDescent="0.2">
      <c r="A339" t="s">
        <v>18</v>
      </c>
      <c r="B339">
        <v>0</v>
      </c>
      <c r="C339">
        <v>1</v>
      </c>
      <c r="D339">
        <v>0</v>
      </c>
      <c r="E339">
        <v>2</v>
      </c>
      <c r="F339">
        <v>0</v>
      </c>
      <c r="G339">
        <v>1</v>
      </c>
      <c r="H339">
        <v>1</v>
      </c>
      <c r="I339">
        <v>2</v>
      </c>
      <c r="J339">
        <v>0</v>
      </c>
      <c r="K339">
        <v>2</v>
      </c>
      <c r="L339">
        <v>1</v>
      </c>
      <c r="W339">
        <f t="shared" si="120"/>
        <v>0.59004739336492895</v>
      </c>
      <c r="X339">
        <f t="shared" si="121"/>
        <v>0.48138297872340424</v>
      </c>
      <c r="Y339">
        <f t="shared" si="122"/>
        <v>0.52132701421800953</v>
      </c>
      <c r="Z339">
        <f t="shared" si="123"/>
        <v>0.49202127659574468</v>
      </c>
      <c r="AA339">
        <f t="shared" si="124"/>
        <v>0.45971563981042651</v>
      </c>
      <c r="AB339">
        <f t="shared" si="125"/>
        <v>0.42819148936170215</v>
      </c>
      <c r="AC339">
        <f t="shared" si="126"/>
        <v>0.20616113744075829</v>
      </c>
      <c r="AD339">
        <f t="shared" si="127"/>
        <v>0.21010638297872342</v>
      </c>
      <c r="AE339">
        <f t="shared" si="128"/>
        <v>0.25118483412322273</v>
      </c>
      <c r="AF339">
        <f t="shared" si="129"/>
        <v>0.35106382978723405</v>
      </c>
      <c r="AG339">
        <f t="shared" si="130"/>
        <v>0.17535545023696683</v>
      </c>
      <c r="AH339">
        <f t="shared" si="131"/>
        <v>0.14361702127659576</v>
      </c>
      <c r="AI339">
        <f t="shared" si="132"/>
        <v>0.69194312796208535</v>
      </c>
      <c r="AJ339">
        <f t="shared" si="133"/>
        <v>0.67819148936170215</v>
      </c>
      <c r="AK339">
        <f t="shared" si="134"/>
        <v>0.41943127962085308</v>
      </c>
      <c r="AL339">
        <f t="shared" si="135"/>
        <v>0.25797872340425532</v>
      </c>
      <c r="AM339">
        <f t="shared" si="136"/>
        <v>0.33649289099526064</v>
      </c>
      <c r="AN339">
        <f t="shared" si="137"/>
        <v>0.42553191489361702</v>
      </c>
      <c r="AO339">
        <f t="shared" si="138"/>
        <v>0.14691943127962084</v>
      </c>
      <c r="AP339">
        <f t="shared" si="139"/>
        <v>0.23936170212765959</v>
      </c>
      <c r="AQ339">
        <f t="shared" si="140"/>
        <v>0.14218009478672985</v>
      </c>
      <c r="AR339">
        <f t="shared" si="141"/>
        <v>6.6489361702127658E-2</v>
      </c>
      <c r="AS339" s="12">
        <f t="shared" si="142"/>
        <v>1.3852318975603839E-6</v>
      </c>
      <c r="AT339">
        <f t="shared" si="143"/>
        <v>5.9982472650787923E-7</v>
      </c>
    </row>
    <row r="340" spans="1:46" x14ac:dyDescent="0.2">
      <c r="A340" t="s">
        <v>18</v>
      </c>
      <c r="B340">
        <v>1</v>
      </c>
      <c r="C340">
        <v>1</v>
      </c>
      <c r="D340">
        <v>0</v>
      </c>
      <c r="E340">
        <v>0</v>
      </c>
      <c r="F340">
        <v>3</v>
      </c>
      <c r="G340">
        <v>0</v>
      </c>
      <c r="H340">
        <v>0</v>
      </c>
      <c r="I340">
        <v>1</v>
      </c>
      <c r="J340">
        <v>2</v>
      </c>
      <c r="K340">
        <v>0</v>
      </c>
      <c r="L340">
        <v>2</v>
      </c>
      <c r="W340">
        <f t="shared" si="120"/>
        <v>0.4099526066350711</v>
      </c>
      <c r="X340">
        <f t="shared" si="121"/>
        <v>0.5186170212765957</v>
      </c>
      <c r="Y340">
        <f t="shared" si="122"/>
        <v>0.52132701421800953</v>
      </c>
      <c r="Z340">
        <f t="shared" si="123"/>
        <v>0.49202127659574468</v>
      </c>
      <c r="AA340">
        <f t="shared" si="124"/>
        <v>0.45971563981042651</v>
      </c>
      <c r="AB340">
        <f t="shared" si="125"/>
        <v>0.42819148936170215</v>
      </c>
      <c r="AC340">
        <f t="shared" si="126"/>
        <v>0.27251184834123221</v>
      </c>
      <c r="AD340">
        <f t="shared" si="127"/>
        <v>0.30319148936170215</v>
      </c>
      <c r="AE340">
        <f t="shared" si="128"/>
        <v>0.28672985781990523</v>
      </c>
      <c r="AF340">
        <f t="shared" si="129"/>
        <v>0.23404255319148937</v>
      </c>
      <c r="AG340">
        <f t="shared" si="130"/>
        <v>0.18009478672985782</v>
      </c>
      <c r="AH340">
        <f t="shared" si="131"/>
        <v>0.19414893617021275</v>
      </c>
      <c r="AI340">
        <f t="shared" si="132"/>
        <v>0.30805687203791471</v>
      </c>
      <c r="AJ340">
        <f t="shared" si="133"/>
        <v>0.32180851063829785</v>
      </c>
      <c r="AK340">
        <f t="shared" si="134"/>
        <v>0.21800947867298578</v>
      </c>
      <c r="AL340">
        <f t="shared" si="135"/>
        <v>0.31914893617021278</v>
      </c>
      <c r="AM340">
        <f t="shared" si="136"/>
        <v>0.13033175355450238</v>
      </c>
      <c r="AN340">
        <f t="shared" si="137"/>
        <v>0.19680851063829788</v>
      </c>
      <c r="AO340">
        <f t="shared" si="138"/>
        <v>0.29857819905213268</v>
      </c>
      <c r="AP340">
        <f t="shared" si="139"/>
        <v>0.30053191489361702</v>
      </c>
      <c r="AQ340">
        <f t="shared" si="140"/>
        <v>0.31753554502369669</v>
      </c>
      <c r="AR340">
        <f t="shared" si="141"/>
        <v>0.4228723404255319</v>
      </c>
      <c r="AS340" s="12">
        <f t="shared" si="142"/>
        <v>6.0672377761932594E-7</v>
      </c>
      <c r="AT340">
        <f t="shared" si="143"/>
        <v>1.8220298634734854E-6</v>
      </c>
    </row>
    <row r="341" spans="1:46" x14ac:dyDescent="0.2">
      <c r="A341" t="s">
        <v>15</v>
      </c>
      <c r="B341">
        <v>1</v>
      </c>
      <c r="C341">
        <v>0</v>
      </c>
      <c r="D341">
        <v>1</v>
      </c>
      <c r="E341">
        <v>1</v>
      </c>
      <c r="F341">
        <v>1</v>
      </c>
      <c r="G341">
        <v>1</v>
      </c>
      <c r="H341">
        <v>1</v>
      </c>
      <c r="I341">
        <v>0</v>
      </c>
      <c r="J341">
        <v>0</v>
      </c>
      <c r="K341">
        <v>2</v>
      </c>
      <c r="L341">
        <v>2</v>
      </c>
      <c r="W341">
        <f t="shared" si="120"/>
        <v>0.4099526066350711</v>
      </c>
      <c r="X341">
        <f t="shared" si="121"/>
        <v>0.5186170212765957</v>
      </c>
      <c r="Y341">
        <f t="shared" si="122"/>
        <v>0.47867298578199052</v>
      </c>
      <c r="Z341">
        <f t="shared" si="123"/>
        <v>0.50797872340425532</v>
      </c>
      <c r="AA341">
        <f t="shared" si="124"/>
        <v>0.53554502369668244</v>
      </c>
      <c r="AB341">
        <f t="shared" si="125"/>
        <v>0.56382978723404253</v>
      </c>
      <c r="AC341">
        <f t="shared" si="126"/>
        <v>0.15402843601895735</v>
      </c>
      <c r="AD341">
        <f t="shared" si="127"/>
        <v>0.19148936170212766</v>
      </c>
      <c r="AE341">
        <f t="shared" si="128"/>
        <v>0.16113744075829384</v>
      </c>
      <c r="AF341">
        <f t="shared" si="129"/>
        <v>0.21010638297872342</v>
      </c>
      <c r="AG341">
        <f t="shared" si="130"/>
        <v>0.17535545023696683</v>
      </c>
      <c r="AH341">
        <f t="shared" si="131"/>
        <v>0.14361702127659576</v>
      </c>
      <c r="AI341">
        <f t="shared" si="132"/>
        <v>0.69194312796208535</v>
      </c>
      <c r="AJ341">
        <f t="shared" si="133"/>
        <v>0.67819148936170215</v>
      </c>
      <c r="AK341">
        <f t="shared" si="134"/>
        <v>0.2014218009478673</v>
      </c>
      <c r="AL341">
        <f t="shared" si="135"/>
        <v>0.3271276595744681</v>
      </c>
      <c r="AM341">
        <f t="shared" si="136"/>
        <v>0.33649289099526064</v>
      </c>
      <c r="AN341">
        <f t="shared" si="137"/>
        <v>0.42553191489361702</v>
      </c>
      <c r="AO341">
        <f t="shared" si="138"/>
        <v>0.14691943127962084</v>
      </c>
      <c r="AP341">
        <f t="shared" si="139"/>
        <v>0.23936170212765959</v>
      </c>
      <c r="AQ341">
        <f t="shared" si="140"/>
        <v>0.31753554502369669</v>
      </c>
      <c r="AR341">
        <f t="shared" si="141"/>
        <v>0.4228723404255319</v>
      </c>
      <c r="AS341" s="12">
        <f t="shared" si="142"/>
        <v>5.2917704415534235E-7</v>
      </c>
      <c r="AT341">
        <f t="shared" si="143"/>
        <v>3.8645691524098692E-6</v>
      </c>
    </row>
    <row r="342" spans="1:46" x14ac:dyDescent="0.2">
      <c r="A342" t="s">
        <v>18</v>
      </c>
      <c r="B342">
        <v>1</v>
      </c>
      <c r="C342">
        <v>0</v>
      </c>
      <c r="D342">
        <v>0</v>
      </c>
      <c r="E342">
        <v>0</v>
      </c>
      <c r="F342">
        <v>3</v>
      </c>
      <c r="G342">
        <v>0</v>
      </c>
      <c r="H342">
        <v>1</v>
      </c>
      <c r="I342">
        <v>1</v>
      </c>
      <c r="J342">
        <v>2</v>
      </c>
      <c r="K342">
        <v>0</v>
      </c>
      <c r="L342">
        <v>2</v>
      </c>
      <c r="W342">
        <f t="shared" si="120"/>
        <v>0.4099526066350711</v>
      </c>
      <c r="X342">
        <f t="shared" si="121"/>
        <v>0.5186170212765957</v>
      </c>
      <c r="Y342">
        <f t="shared" si="122"/>
        <v>0.47867298578199052</v>
      </c>
      <c r="Z342">
        <f t="shared" si="123"/>
        <v>0.50797872340425532</v>
      </c>
      <c r="AA342">
        <f t="shared" si="124"/>
        <v>0.45971563981042651</v>
      </c>
      <c r="AB342">
        <f t="shared" si="125"/>
        <v>0.42819148936170215</v>
      </c>
      <c r="AC342">
        <f t="shared" si="126"/>
        <v>0.27251184834123221</v>
      </c>
      <c r="AD342">
        <f t="shared" si="127"/>
        <v>0.30319148936170215</v>
      </c>
      <c r="AE342">
        <f t="shared" si="128"/>
        <v>0.28672985781990523</v>
      </c>
      <c r="AF342">
        <f t="shared" si="129"/>
        <v>0.23404255319148937</v>
      </c>
      <c r="AG342">
        <f t="shared" si="130"/>
        <v>0.18009478672985782</v>
      </c>
      <c r="AH342">
        <f t="shared" si="131"/>
        <v>0.19414893617021275</v>
      </c>
      <c r="AI342">
        <f t="shared" si="132"/>
        <v>0.69194312796208535</v>
      </c>
      <c r="AJ342">
        <f t="shared" si="133"/>
        <v>0.67819148936170215</v>
      </c>
      <c r="AK342">
        <f t="shared" si="134"/>
        <v>0.21800947867298578</v>
      </c>
      <c r="AL342">
        <f t="shared" si="135"/>
        <v>0.31914893617021278</v>
      </c>
      <c r="AM342">
        <f t="shared" si="136"/>
        <v>0.13033175355450238</v>
      </c>
      <c r="AN342">
        <f t="shared" si="137"/>
        <v>0.19680851063829788</v>
      </c>
      <c r="AO342">
        <f t="shared" si="138"/>
        <v>0.29857819905213268</v>
      </c>
      <c r="AP342">
        <f t="shared" si="139"/>
        <v>0.30053191489361702</v>
      </c>
      <c r="AQ342">
        <f t="shared" si="140"/>
        <v>0.31753554502369669</v>
      </c>
      <c r="AR342">
        <f t="shared" si="141"/>
        <v>0.4228723404255319</v>
      </c>
      <c r="AS342" s="12">
        <f t="shared" si="142"/>
        <v>1.2512935419265145E-6</v>
      </c>
      <c r="AT342">
        <f t="shared" si="143"/>
        <v>3.9643495421253565E-6</v>
      </c>
    </row>
    <row r="343" spans="1:46" x14ac:dyDescent="0.2">
      <c r="A343" t="s">
        <v>18</v>
      </c>
      <c r="B343">
        <v>1</v>
      </c>
      <c r="C343">
        <v>0</v>
      </c>
      <c r="D343">
        <v>0</v>
      </c>
      <c r="E343">
        <v>3</v>
      </c>
      <c r="F343">
        <v>2</v>
      </c>
      <c r="G343">
        <v>4</v>
      </c>
      <c r="H343">
        <v>1</v>
      </c>
      <c r="I343">
        <v>2</v>
      </c>
      <c r="J343">
        <v>3</v>
      </c>
      <c r="K343">
        <v>2</v>
      </c>
      <c r="L343">
        <v>0</v>
      </c>
      <c r="W343">
        <f t="shared" si="120"/>
        <v>0.4099526066350711</v>
      </c>
      <c r="X343">
        <f t="shared" si="121"/>
        <v>0.5186170212765957</v>
      </c>
      <c r="Y343">
        <f t="shared" si="122"/>
        <v>0.47867298578199052</v>
      </c>
      <c r="Z343">
        <f t="shared" si="123"/>
        <v>0.50797872340425532</v>
      </c>
      <c r="AA343">
        <f t="shared" si="124"/>
        <v>0.45971563981042651</v>
      </c>
      <c r="AB343">
        <f t="shared" si="125"/>
        <v>0.42819148936170215</v>
      </c>
      <c r="AC343">
        <f t="shared" si="126"/>
        <v>0.10900473933649289</v>
      </c>
      <c r="AD343">
        <f t="shared" si="127"/>
        <v>0.15691489361702127</v>
      </c>
      <c r="AE343">
        <f t="shared" si="128"/>
        <v>0.1895734597156398</v>
      </c>
      <c r="AF343">
        <f t="shared" si="129"/>
        <v>0.16755319148936171</v>
      </c>
      <c r="AG343">
        <f t="shared" si="130"/>
        <v>0.27014218009478674</v>
      </c>
      <c r="AH343">
        <f t="shared" si="131"/>
        <v>0.2473404255319149</v>
      </c>
      <c r="AI343">
        <f t="shared" si="132"/>
        <v>0.69194312796208535</v>
      </c>
      <c r="AJ343">
        <f t="shared" si="133"/>
        <v>0.67819148936170215</v>
      </c>
      <c r="AK343">
        <f t="shared" si="134"/>
        <v>0.41943127962085308</v>
      </c>
      <c r="AL343">
        <f t="shared" si="135"/>
        <v>0.25797872340425532</v>
      </c>
      <c r="AM343">
        <f t="shared" si="136"/>
        <v>0.22748815165876776</v>
      </c>
      <c r="AN343">
        <f t="shared" si="137"/>
        <v>0.1702127659574468</v>
      </c>
      <c r="AO343">
        <f t="shared" si="138"/>
        <v>0.14691943127962084</v>
      </c>
      <c r="AP343">
        <f t="shared" si="139"/>
        <v>0.23936170212765959</v>
      </c>
      <c r="AQ343">
        <f t="shared" si="140"/>
        <v>0.54028436018957349</v>
      </c>
      <c r="AR343">
        <f t="shared" si="141"/>
        <v>0.51063829787234039</v>
      </c>
      <c r="AS343" s="12">
        <f t="shared" si="142"/>
        <v>1.3955977023171246E-6</v>
      </c>
      <c r="AT343">
        <f t="shared" si="143"/>
        <v>1.2581834803221206E-6</v>
      </c>
    </row>
    <row r="344" spans="1:46" x14ac:dyDescent="0.2">
      <c r="A344" t="s">
        <v>15</v>
      </c>
      <c r="B344">
        <v>1</v>
      </c>
      <c r="C344">
        <v>1</v>
      </c>
      <c r="D344">
        <v>0</v>
      </c>
      <c r="E344">
        <v>0</v>
      </c>
      <c r="F344">
        <v>3</v>
      </c>
      <c r="G344">
        <v>2</v>
      </c>
      <c r="H344">
        <v>1</v>
      </c>
      <c r="I344">
        <v>0</v>
      </c>
      <c r="J344">
        <v>0</v>
      </c>
      <c r="K344">
        <v>2</v>
      </c>
      <c r="L344">
        <v>2</v>
      </c>
      <c r="W344">
        <f t="shared" si="120"/>
        <v>0.4099526066350711</v>
      </c>
      <c r="X344">
        <f t="shared" si="121"/>
        <v>0.5186170212765957</v>
      </c>
      <c r="Y344">
        <f t="shared" si="122"/>
        <v>0.52132701421800953</v>
      </c>
      <c r="Z344">
        <f t="shared" si="123"/>
        <v>0.49202127659574468</v>
      </c>
      <c r="AA344">
        <f t="shared" si="124"/>
        <v>0.45971563981042651</v>
      </c>
      <c r="AB344">
        <f t="shared" si="125"/>
        <v>0.42819148936170215</v>
      </c>
      <c r="AC344">
        <f t="shared" si="126"/>
        <v>0.27251184834123221</v>
      </c>
      <c r="AD344">
        <f t="shared" si="127"/>
        <v>0.30319148936170215</v>
      </c>
      <c r="AE344">
        <f t="shared" si="128"/>
        <v>0.28672985781990523</v>
      </c>
      <c r="AF344">
        <f t="shared" si="129"/>
        <v>0.23404255319148937</v>
      </c>
      <c r="AG344">
        <f t="shared" si="130"/>
        <v>0.13033175355450238</v>
      </c>
      <c r="AH344">
        <f t="shared" si="131"/>
        <v>0.10638297872340426</v>
      </c>
      <c r="AI344">
        <f t="shared" si="132"/>
        <v>0.69194312796208535</v>
      </c>
      <c r="AJ344">
        <f t="shared" si="133"/>
        <v>0.67819148936170215</v>
      </c>
      <c r="AK344">
        <f t="shared" si="134"/>
        <v>0.2014218009478673</v>
      </c>
      <c r="AL344">
        <f t="shared" si="135"/>
        <v>0.3271276595744681</v>
      </c>
      <c r="AM344">
        <f t="shared" si="136"/>
        <v>0.33649289099526064</v>
      </c>
      <c r="AN344">
        <f t="shared" si="137"/>
        <v>0.42553191489361702</v>
      </c>
      <c r="AO344">
        <f t="shared" si="138"/>
        <v>0.14691943127962084</v>
      </c>
      <c r="AP344">
        <f t="shared" si="139"/>
        <v>0.23936170212765959</v>
      </c>
      <c r="AQ344">
        <f t="shared" si="140"/>
        <v>0.31753554502369669</v>
      </c>
      <c r="AR344">
        <f t="shared" si="141"/>
        <v>0.4228723404255319</v>
      </c>
      <c r="AS344" s="12">
        <f t="shared" si="142"/>
        <v>1.157597311187884E-6</v>
      </c>
      <c r="AT344">
        <f t="shared" si="143"/>
        <v>3.713843736843257E-6</v>
      </c>
    </row>
    <row r="345" spans="1:46" x14ac:dyDescent="0.2">
      <c r="A345" t="s">
        <v>18</v>
      </c>
      <c r="B345">
        <v>1</v>
      </c>
      <c r="C345">
        <v>0</v>
      </c>
      <c r="D345">
        <v>0</v>
      </c>
      <c r="E345">
        <v>3</v>
      </c>
      <c r="F345">
        <v>3</v>
      </c>
      <c r="G345">
        <v>0</v>
      </c>
      <c r="H345">
        <v>0</v>
      </c>
      <c r="I345">
        <v>1</v>
      </c>
      <c r="J345">
        <v>0</v>
      </c>
      <c r="K345">
        <v>0</v>
      </c>
      <c r="L345">
        <v>2</v>
      </c>
      <c r="W345">
        <f t="shared" si="120"/>
        <v>0.4099526066350711</v>
      </c>
      <c r="X345">
        <f t="shared" si="121"/>
        <v>0.5186170212765957</v>
      </c>
      <c r="Y345">
        <f t="shared" si="122"/>
        <v>0.47867298578199052</v>
      </c>
      <c r="Z345">
        <f t="shared" si="123"/>
        <v>0.50797872340425532</v>
      </c>
      <c r="AA345">
        <f t="shared" si="124"/>
        <v>0.45971563981042651</v>
      </c>
      <c r="AB345">
        <f t="shared" si="125"/>
        <v>0.42819148936170215</v>
      </c>
      <c r="AC345">
        <f t="shared" si="126"/>
        <v>0.10900473933649289</v>
      </c>
      <c r="AD345">
        <f t="shared" si="127"/>
        <v>0.15691489361702127</v>
      </c>
      <c r="AE345">
        <f t="shared" si="128"/>
        <v>0.28672985781990523</v>
      </c>
      <c r="AF345">
        <f t="shared" si="129"/>
        <v>0.23404255319148937</v>
      </c>
      <c r="AG345">
        <f t="shared" si="130"/>
        <v>0.18009478672985782</v>
      </c>
      <c r="AH345">
        <f t="shared" si="131"/>
        <v>0.19414893617021275</v>
      </c>
      <c r="AI345">
        <f t="shared" si="132"/>
        <v>0.30805687203791471</v>
      </c>
      <c r="AJ345">
        <f t="shared" si="133"/>
        <v>0.32180851063829785</v>
      </c>
      <c r="AK345">
        <f t="shared" si="134"/>
        <v>0.21800947867298578</v>
      </c>
      <c r="AL345">
        <f t="shared" si="135"/>
        <v>0.31914893617021278</v>
      </c>
      <c r="AM345">
        <f t="shared" si="136"/>
        <v>0.33649289099526064</v>
      </c>
      <c r="AN345">
        <f t="shared" si="137"/>
        <v>0.42553191489361702</v>
      </c>
      <c r="AO345">
        <f t="shared" si="138"/>
        <v>0.29857819905213268</v>
      </c>
      <c r="AP345">
        <f t="shared" si="139"/>
        <v>0.30053191489361702</v>
      </c>
      <c r="AQ345">
        <f t="shared" si="140"/>
        <v>0.31753554502369669</v>
      </c>
      <c r="AR345">
        <f t="shared" si="141"/>
        <v>0.4228723404255319</v>
      </c>
      <c r="AS345" s="12">
        <f t="shared" si="142"/>
        <v>5.7531454007380954E-7</v>
      </c>
      <c r="AT345">
        <f t="shared" si="143"/>
        <v>2.1050021946081988E-6</v>
      </c>
    </row>
    <row r="346" spans="1:46" x14ac:dyDescent="0.2">
      <c r="A346" t="s">
        <v>15</v>
      </c>
      <c r="B346">
        <v>0</v>
      </c>
      <c r="C346">
        <v>0</v>
      </c>
      <c r="D346">
        <v>0</v>
      </c>
      <c r="E346">
        <v>3</v>
      </c>
      <c r="F346">
        <v>2</v>
      </c>
      <c r="G346">
        <v>4</v>
      </c>
      <c r="H346">
        <v>1</v>
      </c>
      <c r="I346">
        <v>2</v>
      </c>
      <c r="J346">
        <v>3</v>
      </c>
      <c r="K346">
        <v>2</v>
      </c>
      <c r="L346">
        <v>0</v>
      </c>
      <c r="W346">
        <f t="shared" si="120"/>
        <v>0.59004739336492895</v>
      </c>
      <c r="X346">
        <f t="shared" si="121"/>
        <v>0.48138297872340424</v>
      </c>
      <c r="Y346">
        <f t="shared" si="122"/>
        <v>0.47867298578199052</v>
      </c>
      <c r="Z346">
        <f t="shared" si="123"/>
        <v>0.50797872340425532</v>
      </c>
      <c r="AA346">
        <f t="shared" si="124"/>
        <v>0.45971563981042651</v>
      </c>
      <c r="AB346">
        <f t="shared" si="125"/>
        <v>0.42819148936170215</v>
      </c>
      <c r="AC346">
        <f t="shared" si="126"/>
        <v>0.10900473933649289</v>
      </c>
      <c r="AD346">
        <f t="shared" si="127"/>
        <v>0.15691489361702127</v>
      </c>
      <c r="AE346">
        <f t="shared" si="128"/>
        <v>0.1895734597156398</v>
      </c>
      <c r="AF346">
        <f t="shared" si="129"/>
        <v>0.16755319148936171</v>
      </c>
      <c r="AG346">
        <f t="shared" si="130"/>
        <v>0.27014218009478674</v>
      </c>
      <c r="AH346">
        <f t="shared" si="131"/>
        <v>0.2473404255319149</v>
      </c>
      <c r="AI346">
        <f t="shared" si="132"/>
        <v>0.69194312796208535</v>
      </c>
      <c r="AJ346">
        <f t="shared" si="133"/>
        <v>0.67819148936170215</v>
      </c>
      <c r="AK346">
        <f t="shared" si="134"/>
        <v>0.41943127962085308</v>
      </c>
      <c r="AL346">
        <f t="shared" si="135"/>
        <v>0.25797872340425532</v>
      </c>
      <c r="AM346">
        <f t="shared" si="136"/>
        <v>0.22748815165876776</v>
      </c>
      <c r="AN346">
        <f t="shared" si="137"/>
        <v>0.1702127659574468</v>
      </c>
      <c r="AO346">
        <f t="shared" si="138"/>
        <v>0.14691943127962084</v>
      </c>
      <c r="AP346">
        <f t="shared" si="139"/>
        <v>0.23936170212765959</v>
      </c>
      <c r="AQ346">
        <f t="shared" si="140"/>
        <v>0.54028436018957349</v>
      </c>
      <c r="AR346">
        <f t="shared" si="141"/>
        <v>0.51063829787234039</v>
      </c>
      <c r="AS346" s="12">
        <f t="shared" si="142"/>
        <v>2.0086926466876533E-6</v>
      </c>
      <c r="AT346">
        <f t="shared" si="143"/>
        <v>1.167852358657968E-6</v>
      </c>
    </row>
    <row r="347" spans="1:46" x14ac:dyDescent="0.2">
      <c r="A347" t="s">
        <v>18</v>
      </c>
      <c r="B347">
        <v>1</v>
      </c>
      <c r="C347">
        <v>0</v>
      </c>
      <c r="D347">
        <v>0</v>
      </c>
      <c r="E347">
        <v>2</v>
      </c>
      <c r="F347">
        <v>0</v>
      </c>
      <c r="G347">
        <v>0</v>
      </c>
      <c r="H347">
        <v>0</v>
      </c>
      <c r="I347">
        <v>1</v>
      </c>
      <c r="J347">
        <v>2</v>
      </c>
      <c r="K347">
        <v>0</v>
      </c>
      <c r="L347">
        <v>1</v>
      </c>
      <c r="W347">
        <f t="shared" si="120"/>
        <v>0.4099526066350711</v>
      </c>
      <c r="X347">
        <f t="shared" si="121"/>
        <v>0.5186170212765957</v>
      </c>
      <c r="Y347">
        <f t="shared" si="122"/>
        <v>0.47867298578199052</v>
      </c>
      <c r="Z347">
        <f t="shared" si="123"/>
        <v>0.50797872340425532</v>
      </c>
      <c r="AA347">
        <f t="shared" si="124"/>
        <v>0.45971563981042651</v>
      </c>
      <c r="AB347">
        <f t="shared" si="125"/>
        <v>0.42819148936170215</v>
      </c>
      <c r="AC347">
        <f t="shared" si="126"/>
        <v>0.20616113744075829</v>
      </c>
      <c r="AD347">
        <f t="shared" si="127"/>
        <v>0.21010638297872342</v>
      </c>
      <c r="AE347">
        <f t="shared" si="128"/>
        <v>0.25118483412322273</v>
      </c>
      <c r="AF347">
        <f t="shared" si="129"/>
        <v>0.35106382978723405</v>
      </c>
      <c r="AG347">
        <f t="shared" si="130"/>
        <v>0.18009478672985782</v>
      </c>
      <c r="AH347">
        <f t="shared" si="131"/>
        <v>0.19414893617021275</v>
      </c>
      <c r="AI347">
        <f t="shared" si="132"/>
        <v>0.30805687203791471</v>
      </c>
      <c r="AJ347">
        <f t="shared" si="133"/>
        <v>0.32180851063829785</v>
      </c>
      <c r="AK347">
        <f t="shared" si="134"/>
        <v>0.21800947867298578</v>
      </c>
      <c r="AL347">
        <f t="shared" si="135"/>
        <v>0.31914893617021278</v>
      </c>
      <c r="AM347">
        <f t="shared" si="136"/>
        <v>0.13033175355450238</v>
      </c>
      <c r="AN347">
        <f t="shared" si="137"/>
        <v>0.19680851063829788</v>
      </c>
      <c r="AO347">
        <f t="shared" si="138"/>
        <v>0.29857819905213268</v>
      </c>
      <c r="AP347">
        <f t="shared" si="139"/>
        <v>0.30053191489361702</v>
      </c>
      <c r="AQ347">
        <f t="shared" si="140"/>
        <v>0.14218009478672985</v>
      </c>
      <c r="AR347">
        <f t="shared" si="141"/>
        <v>6.6489361702127658E-2</v>
      </c>
      <c r="AS347" s="12">
        <f t="shared" si="142"/>
        <v>1.6531340194398372E-7</v>
      </c>
      <c r="AT347">
        <f t="shared" si="143"/>
        <v>3.0744930318794806E-7</v>
      </c>
    </row>
    <row r="348" spans="1:46" x14ac:dyDescent="0.2">
      <c r="A348" t="s">
        <v>15</v>
      </c>
      <c r="B348">
        <v>0</v>
      </c>
      <c r="C348">
        <v>0</v>
      </c>
      <c r="D348">
        <v>1</v>
      </c>
      <c r="E348">
        <v>2</v>
      </c>
      <c r="F348">
        <v>2</v>
      </c>
      <c r="G348">
        <v>4</v>
      </c>
      <c r="H348">
        <v>1</v>
      </c>
      <c r="I348">
        <v>2</v>
      </c>
      <c r="J348">
        <v>3</v>
      </c>
      <c r="K348">
        <v>2</v>
      </c>
      <c r="L348">
        <v>0</v>
      </c>
      <c r="W348">
        <f t="shared" si="120"/>
        <v>0.59004739336492895</v>
      </c>
      <c r="X348">
        <f t="shared" si="121"/>
        <v>0.48138297872340424</v>
      </c>
      <c r="Y348">
        <f t="shared" si="122"/>
        <v>0.47867298578199052</v>
      </c>
      <c r="Z348">
        <f t="shared" si="123"/>
        <v>0.50797872340425532</v>
      </c>
      <c r="AA348">
        <f t="shared" si="124"/>
        <v>0.53554502369668244</v>
      </c>
      <c r="AB348">
        <f t="shared" si="125"/>
        <v>0.56382978723404253</v>
      </c>
      <c r="AC348">
        <f t="shared" si="126"/>
        <v>0.20616113744075829</v>
      </c>
      <c r="AD348">
        <f t="shared" si="127"/>
        <v>0.21010638297872342</v>
      </c>
      <c r="AE348">
        <f t="shared" si="128"/>
        <v>0.1895734597156398</v>
      </c>
      <c r="AF348">
        <f t="shared" si="129"/>
        <v>0.16755319148936171</v>
      </c>
      <c r="AG348">
        <f t="shared" si="130"/>
        <v>0.27014218009478674</v>
      </c>
      <c r="AH348">
        <f t="shared" si="131"/>
        <v>0.2473404255319149</v>
      </c>
      <c r="AI348">
        <f t="shared" si="132"/>
        <v>0.69194312796208535</v>
      </c>
      <c r="AJ348">
        <f t="shared" si="133"/>
        <v>0.67819148936170215</v>
      </c>
      <c r="AK348">
        <f t="shared" si="134"/>
        <v>0.41943127962085308</v>
      </c>
      <c r="AL348">
        <f t="shared" si="135"/>
        <v>0.25797872340425532</v>
      </c>
      <c r="AM348">
        <f t="shared" si="136"/>
        <v>0.22748815165876776</v>
      </c>
      <c r="AN348">
        <f t="shared" si="137"/>
        <v>0.1702127659574468</v>
      </c>
      <c r="AO348">
        <f t="shared" si="138"/>
        <v>0.14691943127962084</v>
      </c>
      <c r="AP348">
        <f t="shared" si="139"/>
        <v>0.23936170212765959</v>
      </c>
      <c r="AQ348">
        <f t="shared" si="140"/>
        <v>0.54028436018957349</v>
      </c>
      <c r="AR348">
        <f t="shared" si="141"/>
        <v>0.51063829787234039</v>
      </c>
      <c r="AS348" s="12">
        <f t="shared" si="142"/>
        <v>4.4256964163124869E-6</v>
      </c>
      <c r="AT348">
        <f t="shared" si="143"/>
        <v>2.0590789875569691E-6</v>
      </c>
    </row>
    <row r="349" spans="1:46" x14ac:dyDescent="0.2">
      <c r="A349" t="s">
        <v>15</v>
      </c>
      <c r="B349">
        <v>1</v>
      </c>
      <c r="C349">
        <v>0</v>
      </c>
      <c r="D349">
        <v>0</v>
      </c>
      <c r="E349">
        <v>3</v>
      </c>
      <c r="F349">
        <v>3</v>
      </c>
      <c r="G349">
        <v>0</v>
      </c>
      <c r="H349">
        <v>1</v>
      </c>
      <c r="I349">
        <v>2</v>
      </c>
      <c r="J349">
        <v>0</v>
      </c>
      <c r="K349">
        <v>0</v>
      </c>
      <c r="L349">
        <v>2</v>
      </c>
      <c r="W349">
        <f t="shared" si="120"/>
        <v>0.4099526066350711</v>
      </c>
      <c r="X349">
        <f t="shared" si="121"/>
        <v>0.5186170212765957</v>
      </c>
      <c r="Y349">
        <f t="shared" si="122"/>
        <v>0.47867298578199052</v>
      </c>
      <c r="Z349">
        <f t="shared" si="123"/>
        <v>0.50797872340425532</v>
      </c>
      <c r="AA349">
        <f t="shared" si="124"/>
        <v>0.45971563981042651</v>
      </c>
      <c r="AB349">
        <f t="shared" si="125"/>
        <v>0.42819148936170215</v>
      </c>
      <c r="AC349">
        <f t="shared" si="126"/>
        <v>0.10900473933649289</v>
      </c>
      <c r="AD349">
        <f t="shared" si="127"/>
        <v>0.15691489361702127</v>
      </c>
      <c r="AE349">
        <f t="shared" si="128"/>
        <v>0.28672985781990523</v>
      </c>
      <c r="AF349">
        <f t="shared" si="129"/>
        <v>0.23404255319148937</v>
      </c>
      <c r="AG349">
        <f t="shared" si="130"/>
        <v>0.18009478672985782</v>
      </c>
      <c r="AH349">
        <f t="shared" si="131"/>
        <v>0.19414893617021275</v>
      </c>
      <c r="AI349">
        <f t="shared" si="132"/>
        <v>0.69194312796208535</v>
      </c>
      <c r="AJ349">
        <f t="shared" si="133"/>
        <v>0.67819148936170215</v>
      </c>
      <c r="AK349">
        <f t="shared" si="134"/>
        <v>0.41943127962085308</v>
      </c>
      <c r="AL349">
        <f t="shared" si="135"/>
        <v>0.25797872340425532</v>
      </c>
      <c r="AM349">
        <f t="shared" si="136"/>
        <v>0.33649289099526064</v>
      </c>
      <c r="AN349">
        <f t="shared" si="137"/>
        <v>0.42553191489361702</v>
      </c>
      <c r="AO349">
        <f t="shared" si="138"/>
        <v>0.29857819905213268</v>
      </c>
      <c r="AP349">
        <f t="shared" si="139"/>
        <v>0.30053191489361702</v>
      </c>
      <c r="AQ349">
        <f t="shared" si="140"/>
        <v>0.31753554502369669</v>
      </c>
      <c r="AR349">
        <f t="shared" si="141"/>
        <v>0.4228723404255319</v>
      </c>
      <c r="AS349" s="12">
        <f t="shared" si="142"/>
        <v>2.4861669472554161E-6</v>
      </c>
      <c r="AT349">
        <f t="shared" si="143"/>
        <v>3.5858973335835958E-6</v>
      </c>
    </row>
    <row r="350" spans="1:46" x14ac:dyDescent="0.2">
      <c r="A350" t="s">
        <v>15</v>
      </c>
      <c r="B350">
        <v>1</v>
      </c>
      <c r="C350">
        <v>0</v>
      </c>
      <c r="D350">
        <v>1</v>
      </c>
      <c r="E350">
        <v>0</v>
      </c>
      <c r="F350">
        <v>1</v>
      </c>
      <c r="G350">
        <v>4</v>
      </c>
      <c r="H350">
        <v>0</v>
      </c>
      <c r="I350">
        <v>0</v>
      </c>
      <c r="J350">
        <v>0</v>
      </c>
      <c r="K350">
        <v>0</v>
      </c>
      <c r="L350">
        <v>0</v>
      </c>
      <c r="W350">
        <f t="shared" si="120"/>
        <v>0.4099526066350711</v>
      </c>
      <c r="X350">
        <f t="shared" si="121"/>
        <v>0.5186170212765957</v>
      </c>
      <c r="Y350">
        <f t="shared" si="122"/>
        <v>0.47867298578199052</v>
      </c>
      <c r="Z350">
        <f t="shared" si="123"/>
        <v>0.50797872340425532</v>
      </c>
      <c r="AA350">
        <f t="shared" si="124"/>
        <v>0.53554502369668244</v>
      </c>
      <c r="AB350">
        <f t="shared" si="125"/>
        <v>0.56382978723404253</v>
      </c>
      <c r="AC350">
        <f t="shared" si="126"/>
        <v>0.27251184834123221</v>
      </c>
      <c r="AD350">
        <f t="shared" si="127"/>
        <v>0.30319148936170215</v>
      </c>
      <c r="AE350">
        <f t="shared" si="128"/>
        <v>0.16113744075829384</v>
      </c>
      <c r="AF350">
        <f t="shared" si="129"/>
        <v>0.21010638297872342</v>
      </c>
      <c r="AG350">
        <f t="shared" si="130"/>
        <v>0.27014218009478674</v>
      </c>
      <c r="AH350">
        <f t="shared" si="131"/>
        <v>0.2473404255319149</v>
      </c>
      <c r="AI350">
        <f t="shared" si="132"/>
        <v>0.30805687203791471</v>
      </c>
      <c r="AJ350">
        <f t="shared" si="133"/>
        <v>0.32180851063829785</v>
      </c>
      <c r="AK350">
        <f t="shared" si="134"/>
        <v>0.2014218009478673</v>
      </c>
      <c r="AL350">
        <f t="shared" si="135"/>
        <v>0.3271276595744681</v>
      </c>
      <c r="AM350">
        <f t="shared" si="136"/>
        <v>0.33649289099526064</v>
      </c>
      <c r="AN350">
        <f t="shared" si="137"/>
        <v>0.42553191489361702</v>
      </c>
      <c r="AO350">
        <f t="shared" si="138"/>
        <v>0.29857819905213268</v>
      </c>
      <c r="AP350">
        <f t="shared" si="139"/>
        <v>0.30053191489361702</v>
      </c>
      <c r="AQ350">
        <f t="shared" si="140"/>
        <v>0.54028436018957349</v>
      </c>
      <c r="AR350">
        <f t="shared" si="141"/>
        <v>0.51063829787234039</v>
      </c>
      <c r="AS350" s="12">
        <f t="shared" si="142"/>
        <v>2.2203836287132418E-6</v>
      </c>
      <c r="AT350">
        <f t="shared" si="143"/>
        <v>7.5813728366585962E-6</v>
      </c>
    </row>
    <row r="351" spans="1:46" x14ac:dyDescent="0.2">
      <c r="A351" t="s">
        <v>18</v>
      </c>
      <c r="B351">
        <v>0</v>
      </c>
      <c r="C351">
        <v>1</v>
      </c>
      <c r="D351">
        <v>1</v>
      </c>
      <c r="E351">
        <v>5</v>
      </c>
      <c r="F351">
        <v>3</v>
      </c>
      <c r="G351">
        <v>4</v>
      </c>
      <c r="H351">
        <v>1</v>
      </c>
      <c r="I351">
        <v>2</v>
      </c>
      <c r="J351">
        <v>0</v>
      </c>
      <c r="K351">
        <v>2</v>
      </c>
      <c r="L351">
        <v>0</v>
      </c>
      <c r="W351">
        <f t="shared" si="120"/>
        <v>0.59004739336492895</v>
      </c>
      <c r="X351">
        <f t="shared" si="121"/>
        <v>0.48138297872340424</v>
      </c>
      <c r="Y351">
        <f t="shared" si="122"/>
        <v>0.52132701421800953</v>
      </c>
      <c r="Z351">
        <f t="shared" si="123"/>
        <v>0.49202127659574468</v>
      </c>
      <c r="AA351">
        <f t="shared" si="124"/>
        <v>0.53554502369668244</v>
      </c>
      <c r="AB351">
        <f t="shared" si="125"/>
        <v>0.56382978723404253</v>
      </c>
      <c r="AC351">
        <f t="shared" si="126"/>
        <v>0.11848341232227488</v>
      </c>
      <c r="AD351">
        <f t="shared" si="127"/>
        <v>3.4574468085106384E-2</v>
      </c>
      <c r="AE351">
        <f t="shared" si="128"/>
        <v>0.28672985781990523</v>
      </c>
      <c r="AF351">
        <f t="shared" si="129"/>
        <v>0.23404255319148937</v>
      </c>
      <c r="AG351">
        <f t="shared" si="130"/>
        <v>0.27014218009478674</v>
      </c>
      <c r="AH351">
        <f t="shared" si="131"/>
        <v>0.2473404255319149</v>
      </c>
      <c r="AI351">
        <f t="shared" si="132"/>
        <v>0.69194312796208535</v>
      </c>
      <c r="AJ351">
        <f t="shared" si="133"/>
        <v>0.67819148936170215</v>
      </c>
      <c r="AK351">
        <f t="shared" si="134"/>
        <v>0.41943127962085308</v>
      </c>
      <c r="AL351">
        <f t="shared" si="135"/>
        <v>0.25797872340425532</v>
      </c>
      <c r="AM351">
        <f t="shared" si="136"/>
        <v>0.33649289099526064</v>
      </c>
      <c r="AN351">
        <f t="shared" si="137"/>
        <v>0.42553191489361702</v>
      </c>
      <c r="AO351">
        <f t="shared" si="138"/>
        <v>0.14691943127962084</v>
      </c>
      <c r="AP351">
        <f t="shared" si="139"/>
        <v>0.23936170212765959</v>
      </c>
      <c r="AQ351">
        <f t="shared" si="140"/>
        <v>0.54028436018957349</v>
      </c>
      <c r="AR351">
        <f t="shared" si="141"/>
        <v>0.51063829787234039</v>
      </c>
      <c r="AS351" s="12">
        <f t="shared" si="142"/>
        <v>6.1974948941788187E-6</v>
      </c>
      <c r="AT351">
        <f t="shared" si="143"/>
        <v>1.146066347414223E-6</v>
      </c>
    </row>
    <row r="352" spans="1:46" x14ac:dyDescent="0.2">
      <c r="A352" t="s">
        <v>15</v>
      </c>
      <c r="B352">
        <v>0</v>
      </c>
      <c r="C352">
        <v>1</v>
      </c>
      <c r="D352">
        <v>1</v>
      </c>
      <c r="E352">
        <v>2</v>
      </c>
      <c r="F352">
        <v>3</v>
      </c>
      <c r="G352">
        <v>4</v>
      </c>
      <c r="H352">
        <v>1</v>
      </c>
      <c r="I352">
        <v>2</v>
      </c>
      <c r="J352">
        <v>3</v>
      </c>
      <c r="K352">
        <v>2</v>
      </c>
      <c r="L352">
        <v>0</v>
      </c>
      <c r="W352">
        <f t="shared" si="120"/>
        <v>0.59004739336492895</v>
      </c>
      <c r="X352">
        <f t="shared" si="121"/>
        <v>0.48138297872340424</v>
      </c>
      <c r="Y352">
        <f t="shared" si="122"/>
        <v>0.52132701421800953</v>
      </c>
      <c r="Z352">
        <f t="shared" si="123"/>
        <v>0.49202127659574468</v>
      </c>
      <c r="AA352">
        <f t="shared" si="124"/>
        <v>0.53554502369668244</v>
      </c>
      <c r="AB352">
        <f t="shared" si="125"/>
        <v>0.56382978723404253</v>
      </c>
      <c r="AC352">
        <f t="shared" si="126"/>
        <v>0.20616113744075829</v>
      </c>
      <c r="AD352">
        <f t="shared" si="127"/>
        <v>0.21010638297872342</v>
      </c>
      <c r="AE352">
        <f t="shared" si="128"/>
        <v>0.28672985781990523</v>
      </c>
      <c r="AF352">
        <f t="shared" si="129"/>
        <v>0.23404255319148937</v>
      </c>
      <c r="AG352">
        <f t="shared" si="130"/>
        <v>0.27014218009478674</v>
      </c>
      <c r="AH352">
        <f t="shared" si="131"/>
        <v>0.2473404255319149</v>
      </c>
      <c r="AI352">
        <f t="shared" si="132"/>
        <v>0.69194312796208535</v>
      </c>
      <c r="AJ352">
        <f t="shared" si="133"/>
        <v>0.67819148936170215</v>
      </c>
      <c r="AK352">
        <f t="shared" si="134"/>
        <v>0.41943127962085308</v>
      </c>
      <c r="AL352">
        <f t="shared" si="135"/>
        <v>0.25797872340425532</v>
      </c>
      <c r="AM352">
        <f t="shared" si="136"/>
        <v>0.22748815165876776</v>
      </c>
      <c r="AN352">
        <f t="shared" si="137"/>
        <v>0.1702127659574468</v>
      </c>
      <c r="AO352">
        <f t="shared" si="138"/>
        <v>0.14691943127962084</v>
      </c>
      <c r="AP352">
        <f t="shared" si="139"/>
        <v>0.23936170212765959</v>
      </c>
      <c r="AQ352">
        <f t="shared" si="140"/>
        <v>0.54028436018957349</v>
      </c>
      <c r="AR352">
        <f t="shared" si="141"/>
        <v>0.51063829787234039</v>
      </c>
      <c r="AS352" s="12">
        <f t="shared" si="142"/>
        <v>7.2903489234058431E-6</v>
      </c>
      <c r="AT352">
        <f t="shared" si="143"/>
        <v>2.7858228137145737E-6</v>
      </c>
    </row>
    <row r="353" spans="1:46" x14ac:dyDescent="0.2">
      <c r="A353" t="s">
        <v>15</v>
      </c>
      <c r="B353">
        <v>1</v>
      </c>
      <c r="C353">
        <v>1</v>
      </c>
      <c r="D353">
        <v>1</v>
      </c>
      <c r="E353">
        <v>4</v>
      </c>
      <c r="F353">
        <v>1</v>
      </c>
      <c r="G353">
        <v>1</v>
      </c>
      <c r="H353">
        <v>1</v>
      </c>
      <c r="I353">
        <v>0</v>
      </c>
      <c r="J353">
        <v>0</v>
      </c>
      <c r="K353">
        <v>2</v>
      </c>
      <c r="L353">
        <v>2</v>
      </c>
      <c r="W353">
        <f t="shared" si="120"/>
        <v>0.4099526066350711</v>
      </c>
      <c r="X353">
        <f t="shared" si="121"/>
        <v>0.5186170212765957</v>
      </c>
      <c r="Y353">
        <f t="shared" si="122"/>
        <v>0.52132701421800953</v>
      </c>
      <c r="Z353">
        <f t="shared" si="123"/>
        <v>0.49202127659574468</v>
      </c>
      <c r="AA353">
        <f t="shared" si="124"/>
        <v>0.53554502369668244</v>
      </c>
      <c r="AB353">
        <f t="shared" si="125"/>
        <v>0.56382978723404253</v>
      </c>
      <c r="AC353">
        <f t="shared" si="126"/>
        <v>0.13981042654028436</v>
      </c>
      <c r="AD353">
        <f t="shared" si="127"/>
        <v>0.10372340425531915</v>
      </c>
      <c r="AE353">
        <f t="shared" si="128"/>
        <v>0.16113744075829384</v>
      </c>
      <c r="AF353">
        <f t="shared" si="129"/>
        <v>0.21010638297872342</v>
      </c>
      <c r="AG353">
        <f t="shared" si="130"/>
        <v>0.17535545023696683</v>
      </c>
      <c r="AH353">
        <f t="shared" si="131"/>
        <v>0.14361702127659576</v>
      </c>
      <c r="AI353">
        <f t="shared" si="132"/>
        <v>0.69194312796208535</v>
      </c>
      <c r="AJ353">
        <f t="shared" si="133"/>
        <v>0.67819148936170215</v>
      </c>
      <c r="AK353">
        <f t="shared" si="134"/>
        <v>0.2014218009478673</v>
      </c>
      <c r="AL353">
        <f t="shared" si="135"/>
        <v>0.3271276595744681</v>
      </c>
      <c r="AM353">
        <f t="shared" si="136"/>
        <v>0.33649289099526064</v>
      </c>
      <c r="AN353">
        <f t="shared" si="137"/>
        <v>0.42553191489361702</v>
      </c>
      <c r="AO353">
        <f t="shared" si="138"/>
        <v>0.14691943127962084</v>
      </c>
      <c r="AP353">
        <f t="shared" si="139"/>
        <v>0.23936170212765959</v>
      </c>
      <c r="AQ353">
        <f t="shared" si="140"/>
        <v>0.31753554502369669</v>
      </c>
      <c r="AR353">
        <f t="shared" si="141"/>
        <v>0.4228723404255319</v>
      </c>
      <c r="AS353" s="12">
        <f t="shared" si="142"/>
        <v>5.2313160953056716E-7</v>
      </c>
      <c r="AT353">
        <f t="shared" si="143"/>
        <v>2.0275499152586682E-6</v>
      </c>
    </row>
    <row r="354" spans="1:46" x14ac:dyDescent="0.2">
      <c r="A354" t="s">
        <v>15</v>
      </c>
      <c r="B354">
        <v>0</v>
      </c>
      <c r="C354">
        <v>0</v>
      </c>
      <c r="D354">
        <v>0</v>
      </c>
      <c r="E354">
        <v>1</v>
      </c>
      <c r="F354">
        <v>0</v>
      </c>
      <c r="G354">
        <v>4</v>
      </c>
      <c r="H354">
        <v>1</v>
      </c>
      <c r="I354">
        <v>1</v>
      </c>
      <c r="J354">
        <v>0</v>
      </c>
      <c r="K354">
        <v>0</v>
      </c>
      <c r="L354">
        <v>0</v>
      </c>
      <c r="W354">
        <f t="shared" si="120"/>
        <v>0.59004739336492895</v>
      </c>
      <c r="X354">
        <f t="shared" si="121"/>
        <v>0.48138297872340424</v>
      </c>
      <c r="Y354">
        <f t="shared" si="122"/>
        <v>0.47867298578199052</v>
      </c>
      <c r="Z354">
        <f t="shared" si="123"/>
        <v>0.50797872340425532</v>
      </c>
      <c r="AA354">
        <f t="shared" si="124"/>
        <v>0.45971563981042651</v>
      </c>
      <c r="AB354">
        <f t="shared" si="125"/>
        <v>0.42819148936170215</v>
      </c>
      <c r="AC354">
        <f t="shared" si="126"/>
        <v>0.15402843601895735</v>
      </c>
      <c r="AD354">
        <f t="shared" si="127"/>
        <v>0.19148936170212766</v>
      </c>
      <c r="AE354">
        <f t="shared" si="128"/>
        <v>0.25118483412322273</v>
      </c>
      <c r="AF354">
        <f t="shared" si="129"/>
        <v>0.35106382978723405</v>
      </c>
      <c r="AG354">
        <f t="shared" si="130"/>
        <v>0.27014218009478674</v>
      </c>
      <c r="AH354">
        <f t="shared" si="131"/>
        <v>0.2473404255319149</v>
      </c>
      <c r="AI354">
        <f t="shared" si="132"/>
        <v>0.69194312796208535</v>
      </c>
      <c r="AJ354">
        <f t="shared" si="133"/>
        <v>0.67819148936170215</v>
      </c>
      <c r="AK354">
        <f t="shared" si="134"/>
        <v>0.21800947867298578</v>
      </c>
      <c r="AL354">
        <f t="shared" si="135"/>
        <v>0.31914893617021278</v>
      </c>
      <c r="AM354">
        <f t="shared" si="136"/>
        <v>0.33649289099526064</v>
      </c>
      <c r="AN354">
        <f t="shared" si="137"/>
        <v>0.42553191489361702</v>
      </c>
      <c r="AO354">
        <f t="shared" si="138"/>
        <v>0.29857819905213268</v>
      </c>
      <c r="AP354">
        <f t="shared" si="139"/>
        <v>0.30053191489361702</v>
      </c>
      <c r="AQ354">
        <f t="shared" si="140"/>
        <v>0.54028436018957349</v>
      </c>
      <c r="AR354">
        <f t="shared" si="141"/>
        <v>0.51063829787234039</v>
      </c>
      <c r="AS354" s="12">
        <f t="shared" si="142"/>
        <v>5.8761844679742457E-6</v>
      </c>
      <c r="AT354">
        <f t="shared" si="143"/>
        <v>1.1595440807263758E-5</v>
      </c>
    </row>
    <row r="355" spans="1:46" x14ac:dyDescent="0.2">
      <c r="A355" t="s">
        <v>15</v>
      </c>
      <c r="B355">
        <v>0</v>
      </c>
      <c r="C355">
        <v>0</v>
      </c>
      <c r="D355">
        <v>0</v>
      </c>
      <c r="E355">
        <v>1</v>
      </c>
      <c r="F355">
        <v>0</v>
      </c>
      <c r="G355">
        <v>4</v>
      </c>
      <c r="H355">
        <v>1</v>
      </c>
      <c r="I355">
        <v>1</v>
      </c>
      <c r="J355">
        <v>1</v>
      </c>
      <c r="K355">
        <v>0</v>
      </c>
      <c r="L355">
        <v>2</v>
      </c>
      <c r="W355">
        <f t="shared" si="120"/>
        <v>0.59004739336492895</v>
      </c>
      <c r="X355">
        <f t="shared" si="121"/>
        <v>0.48138297872340424</v>
      </c>
      <c r="Y355">
        <f t="shared" si="122"/>
        <v>0.47867298578199052</v>
      </c>
      <c r="Z355">
        <f t="shared" si="123"/>
        <v>0.50797872340425532</v>
      </c>
      <c r="AA355">
        <f t="shared" si="124"/>
        <v>0.45971563981042651</v>
      </c>
      <c r="AB355">
        <f t="shared" si="125"/>
        <v>0.42819148936170215</v>
      </c>
      <c r="AC355">
        <f t="shared" si="126"/>
        <v>0.15402843601895735</v>
      </c>
      <c r="AD355">
        <f t="shared" si="127"/>
        <v>0.19148936170212766</v>
      </c>
      <c r="AE355">
        <f t="shared" si="128"/>
        <v>0.25118483412322273</v>
      </c>
      <c r="AF355">
        <f t="shared" si="129"/>
        <v>0.35106382978723405</v>
      </c>
      <c r="AG355">
        <f t="shared" si="130"/>
        <v>0.27014218009478674</v>
      </c>
      <c r="AH355">
        <f t="shared" si="131"/>
        <v>0.2473404255319149</v>
      </c>
      <c r="AI355">
        <f t="shared" si="132"/>
        <v>0.69194312796208535</v>
      </c>
      <c r="AJ355">
        <f t="shared" si="133"/>
        <v>0.67819148936170215</v>
      </c>
      <c r="AK355">
        <f t="shared" si="134"/>
        <v>0.21800947867298578</v>
      </c>
      <c r="AL355">
        <f t="shared" si="135"/>
        <v>0.31914893617021278</v>
      </c>
      <c r="AM355">
        <f t="shared" si="136"/>
        <v>0.17772511848341233</v>
      </c>
      <c r="AN355">
        <f t="shared" si="137"/>
        <v>0.15957446808510639</v>
      </c>
      <c r="AO355">
        <f t="shared" si="138"/>
        <v>0.29857819905213268</v>
      </c>
      <c r="AP355">
        <f t="shared" si="139"/>
        <v>0.30053191489361702</v>
      </c>
      <c r="AQ355">
        <f t="shared" si="140"/>
        <v>0.31753554502369669</v>
      </c>
      <c r="AR355">
        <f t="shared" si="141"/>
        <v>0.4228723404255319</v>
      </c>
      <c r="AS355" s="12">
        <f t="shared" si="142"/>
        <v>1.8240565203589438E-6</v>
      </c>
      <c r="AT355">
        <f t="shared" si="143"/>
        <v>3.6009279069432376E-6</v>
      </c>
    </row>
    <row r="356" spans="1:46" x14ac:dyDescent="0.2">
      <c r="A356" t="s">
        <v>18</v>
      </c>
      <c r="B356">
        <v>0</v>
      </c>
      <c r="C356">
        <v>0</v>
      </c>
      <c r="D356">
        <v>1</v>
      </c>
      <c r="E356">
        <v>0</v>
      </c>
      <c r="F356">
        <v>1</v>
      </c>
      <c r="G356">
        <v>1</v>
      </c>
      <c r="H356">
        <v>1</v>
      </c>
      <c r="I356">
        <v>1</v>
      </c>
      <c r="J356">
        <v>4</v>
      </c>
      <c r="K356">
        <v>2</v>
      </c>
      <c r="L356">
        <v>0</v>
      </c>
      <c r="W356">
        <f t="shared" si="120"/>
        <v>0.59004739336492895</v>
      </c>
      <c r="X356">
        <f t="shared" si="121"/>
        <v>0.48138297872340424</v>
      </c>
      <c r="Y356">
        <f t="shared" si="122"/>
        <v>0.47867298578199052</v>
      </c>
      <c r="Z356">
        <f t="shared" si="123"/>
        <v>0.50797872340425532</v>
      </c>
      <c r="AA356">
        <f t="shared" si="124"/>
        <v>0.53554502369668244</v>
      </c>
      <c r="AB356">
        <f t="shared" si="125"/>
        <v>0.56382978723404253</v>
      </c>
      <c r="AC356">
        <f t="shared" si="126"/>
        <v>0.27251184834123221</v>
      </c>
      <c r="AD356">
        <f t="shared" si="127"/>
        <v>0.30319148936170215</v>
      </c>
      <c r="AE356">
        <f t="shared" si="128"/>
        <v>0.16113744075829384</v>
      </c>
      <c r="AF356">
        <f t="shared" si="129"/>
        <v>0.21010638297872342</v>
      </c>
      <c r="AG356">
        <f t="shared" si="130"/>
        <v>0.17535545023696683</v>
      </c>
      <c r="AH356">
        <f t="shared" si="131"/>
        <v>0.14361702127659576</v>
      </c>
      <c r="AI356">
        <f t="shared" si="132"/>
        <v>0.69194312796208535</v>
      </c>
      <c r="AJ356">
        <f t="shared" si="133"/>
        <v>0.67819148936170215</v>
      </c>
      <c r="AK356">
        <f t="shared" si="134"/>
        <v>0.21800947867298578</v>
      </c>
      <c r="AL356">
        <f t="shared" si="135"/>
        <v>0.31914893617021278</v>
      </c>
      <c r="AM356">
        <f t="shared" si="136"/>
        <v>0.12796208530805686</v>
      </c>
      <c r="AN356">
        <f t="shared" si="137"/>
        <v>4.7872340425531915E-2</v>
      </c>
      <c r="AO356">
        <f t="shared" si="138"/>
        <v>0.14691943127962084</v>
      </c>
      <c r="AP356">
        <f t="shared" si="139"/>
        <v>0.23936170212765959</v>
      </c>
      <c r="AQ356">
        <f t="shared" si="140"/>
        <v>0.54028436018957349</v>
      </c>
      <c r="AR356">
        <f t="shared" si="141"/>
        <v>0.51063829787234039</v>
      </c>
      <c r="AS356" s="12">
        <f t="shared" si="142"/>
        <v>9.4371984890096678E-7</v>
      </c>
      <c r="AT356">
        <f t="shared" si="143"/>
        <v>7.5274895763460888E-7</v>
      </c>
    </row>
    <row r="357" spans="1:46" x14ac:dyDescent="0.2">
      <c r="A357" t="s">
        <v>15</v>
      </c>
      <c r="B357">
        <v>0</v>
      </c>
      <c r="C357">
        <v>0</v>
      </c>
      <c r="D357">
        <v>0</v>
      </c>
      <c r="E357">
        <v>1</v>
      </c>
      <c r="F357">
        <v>0</v>
      </c>
      <c r="G357">
        <v>4</v>
      </c>
      <c r="H357">
        <v>1</v>
      </c>
      <c r="I357">
        <v>0</v>
      </c>
      <c r="J357">
        <v>1</v>
      </c>
      <c r="K357">
        <v>0</v>
      </c>
      <c r="L357">
        <v>2</v>
      </c>
      <c r="W357">
        <f t="shared" si="120"/>
        <v>0.59004739336492895</v>
      </c>
      <c r="X357">
        <f t="shared" si="121"/>
        <v>0.48138297872340424</v>
      </c>
      <c r="Y357">
        <f t="shared" si="122"/>
        <v>0.47867298578199052</v>
      </c>
      <c r="Z357">
        <f t="shared" si="123"/>
        <v>0.50797872340425532</v>
      </c>
      <c r="AA357">
        <f t="shared" si="124"/>
        <v>0.45971563981042651</v>
      </c>
      <c r="AB357">
        <f t="shared" si="125"/>
        <v>0.42819148936170215</v>
      </c>
      <c r="AC357">
        <f t="shared" si="126"/>
        <v>0.15402843601895735</v>
      </c>
      <c r="AD357">
        <f t="shared" si="127"/>
        <v>0.19148936170212766</v>
      </c>
      <c r="AE357">
        <f t="shared" si="128"/>
        <v>0.25118483412322273</v>
      </c>
      <c r="AF357">
        <f t="shared" si="129"/>
        <v>0.35106382978723405</v>
      </c>
      <c r="AG357">
        <f t="shared" si="130"/>
        <v>0.27014218009478674</v>
      </c>
      <c r="AH357">
        <f t="shared" si="131"/>
        <v>0.2473404255319149</v>
      </c>
      <c r="AI357">
        <f t="shared" si="132"/>
        <v>0.69194312796208535</v>
      </c>
      <c r="AJ357">
        <f t="shared" si="133"/>
        <v>0.67819148936170215</v>
      </c>
      <c r="AK357">
        <f t="shared" si="134"/>
        <v>0.2014218009478673</v>
      </c>
      <c r="AL357">
        <f t="shared" si="135"/>
        <v>0.3271276595744681</v>
      </c>
      <c r="AM357">
        <f t="shared" si="136"/>
        <v>0.17772511848341233</v>
      </c>
      <c r="AN357">
        <f t="shared" si="137"/>
        <v>0.15957446808510639</v>
      </c>
      <c r="AO357">
        <f t="shared" si="138"/>
        <v>0.29857819905213268</v>
      </c>
      <c r="AP357">
        <f t="shared" si="139"/>
        <v>0.30053191489361702</v>
      </c>
      <c r="AQ357">
        <f t="shared" si="140"/>
        <v>0.31753554502369669</v>
      </c>
      <c r="AR357">
        <f t="shared" si="141"/>
        <v>0.4228723404255319</v>
      </c>
      <c r="AS357" s="12">
        <f t="shared" si="142"/>
        <v>1.6852696112011982E-6</v>
      </c>
      <c r="AT357">
        <f t="shared" si="143"/>
        <v>3.6909511046168187E-6</v>
      </c>
    </row>
    <row r="358" spans="1:46" x14ac:dyDescent="0.2">
      <c r="A358" t="s">
        <v>18</v>
      </c>
      <c r="B358">
        <v>0</v>
      </c>
      <c r="C358">
        <v>0</v>
      </c>
      <c r="D358">
        <v>0</v>
      </c>
      <c r="E358">
        <v>1</v>
      </c>
      <c r="F358">
        <v>0</v>
      </c>
      <c r="G358">
        <v>4</v>
      </c>
      <c r="H358">
        <v>1</v>
      </c>
      <c r="I358">
        <v>0</v>
      </c>
      <c r="J358">
        <v>0</v>
      </c>
      <c r="K358">
        <v>0</v>
      </c>
      <c r="L358">
        <v>0</v>
      </c>
      <c r="W358">
        <f t="shared" si="120"/>
        <v>0.59004739336492895</v>
      </c>
      <c r="X358">
        <f t="shared" si="121"/>
        <v>0.48138297872340424</v>
      </c>
      <c r="Y358">
        <f t="shared" si="122"/>
        <v>0.47867298578199052</v>
      </c>
      <c r="Z358">
        <f t="shared" si="123"/>
        <v>0.50797872340425532</v>
      </c>
      <c r="AA358">
        <f t="shared" si="124"/>
        <v>0.45971563981042651</v>
      </c>
      <c r="AB358">
        <f t="shared" si="125"/>
        <v>0.42819148936170215</v>
      </c>
      <c r="AC358">
        <f t="shared" si="126"/>
        <v>0.15402843601895735</v>
      </c>
      <c r="AD358">
        <f t="shared" si="127"/>
        <v>0.19148936170212766</v>
      </c>
      <c r="AE358">
        <f t="shared" si="128"/>
        <v>0.25118483412322273</v>
      </c>
      <c r="AF358">
        <f t="shared" si="129"/>
        <v>0.35106382978723405</v>
      </c>
      <c r="AG358">
        <f t="shared" si="130"/>
        <v>0.27014218009478674</v>
      </c>
      <c r="AH358">
        <f t="shared" si="131"/>
        <v>0.2473404255319149</v>
      </c>
      <c r="AI358">
        <f t="shared" si="132"/>
        <v>0.69194312796208535</v>
      </c>
      <c r="AJ358">
        <f t="shared" si="133"/>
        <v>0.67819148936170215</v>
      </c>
      <c r="AK358">
        <f t="shared" si="134"/>
        <v>0.2014218009478673</v>
      </c>
      <c r="AL358">
        <f t="shared" si="135"/>
        <v>0.3271276595744681</v>
      </c>
      <c r="AM358">
        <f t="shared" si="136"/>
        <v>0.33649289099526064</v>
      </c>
      <c r="AN358">
        <f t="shared" si="137"/>
        <v>0.42553191489361702</v>
      </c>
      <c r="AO358">
        <f t="shared" si="138"/>
        <v>0.29857819905213268</v>
      </c>
      <c r="AP358">
        <f t="shared" si="139"/>
        <v>0.30053191489361702</v>
      </c>
      <c r="AQ358">
        <f t="shared" si="140"/>
        <v>0.54028436018957349</v>
      </c>
      <c r="AR358">
        <f t="shared" si="141"/>
        <v>0.51063829787234039</v>
      </c>
      <c r="AS358" s="12">
        <f t="shared" si="142"/>
        <v>5.4290834758457689E-6</v>
      </c>
      <c r="AT358">
        <f t="shared" si="143"/>
        <v>1.1885326827445352E-5</v>
      </c>
    </row>
    <row r="359" spans="1:46" x14ac:dyDescent="0.2">
      <c r="A359" t="s">
        <v>15</v>
      </c>
      <c r="B359">
        <v>1</v>
      </c>
      <c r="C359">
        <v>0</v>
      </c>
      <c r="D359">
        <v>0</v>
      </c>
      <c r="E359">
        <v>2</v>
      </c>
      <c r="F359">
        <v>2</v>
      </c>
      <c r="G359">
        <v>2</v>
      </c>
      <c r="H359">
        <v>1</v>
      </c>
      <c r="I359">
        <v>0</v>
      </c>
      <c r="J359">
        <v>0</v>
      </c>
      <c r="K359">
        <v>0</v>
      </c>
      <c r="L359">
        <v>2</v>
      </c>
      <c r="W359">
        <f t="shared" si="120"/>
        <v>0.4099526066350711</v>
      </c>
      <c r="X359">
        <f t="shared" si="121"/>
        <v>0.5186170212765957</v>
      </c>
      <c r="Y359">
        <f t="shared" si="122"/>
        <v>0.47867298578199052</v>
      </c>
      <c r="Z359">
        <f t="shared" si="123"/>
        <v>0.50797872340425532</v>
      </c>
      <c r="AA359">
        <f t="shared" si="124"/>
        <v>0.45971563981042651</v>
      </c>
      <c r="AB359">
        <f t="shared" si="125"/>
        <v>0.42819148936170215</v>
      </c>
      <c r="AC359">
        <f t="shared" si="126"/>
        <v>0.20616113744075829</v>
      </c>
      <c r="AD359">
        <f t="shared" si="127"/>
        <v>0.21010638297872342</v>
      </c>
      <c r="AE359">
        <f t="shared" si="128"/>
        <v>0.1895734597156398</v>
      </c>
      <c r="AF359">
        <f t="shared" si="129"/>
        <v>0.16755319148936171</v>
      </c>
      <c r="AG359">
        <f t="shared" si="130"/>
        <v>0.13033175355450238</v>
      </c>
      <c r="AH359">
        <f t="shared" si="131"/>
        <v>0.10638297872340426</v>
      </c>
      <c r="AI359">
        <f t="shared" si="132"/>
        <v>0.69194312796208535</v>
      </c>
      <c r="AJ359">
        <f t="shared" si="133"/>
        <v>0.67819148936170215</v>
      </c>
      <c r="AK359">
        <f t="shared" si="134"/>
        <v>0.2014218009478673</v>
      </c>
      <c r="AL359">
        <f t="shared" si="135"/>
        <v>0.3271276595744681</v>
      </c>
      <c r="AM359">
        <f t="shared" si="136"/>
        <v>0.33649289099526064</v>
      </c>
      <c r="AN359">
        <f t="shared" si="137"/>
        <v>0.42553191489361702</v>
      </c>
      <c r="AO359">
        <f t="shared" si="138"/>
        <v>0.29857819905213268</v>
      </c>
      <c r="AP359">
        <f t="shared" si="139"/>
        <v>0.30053191489361702</v>
      </c>
      <c r="AQ359">
        <f t="shared" si="140"/>
        <v>0.31753554502369669</v>
      </c>
      <c r="AR359">
        <f t="shared" si="141"/>
        <v>0.4228723404255319</v>
      </c>
      <c r="AS359" s="12">
        <f t="shared" si="142"/>
        <v>1.0804161877249279E-6</v>
      </c>
      <c r="AT359">
        <f t="shared" si="143"/>
        <v>2.3883684007325366E-6</v>
      </c>
    </row>
    <row r="360" spans="1:46" x14ac:dyDescent="0.2">
      <c r="A360" t="s">
        <v>18</v>
      </c>
      <c r="B360">
        <v>0</v>
      </c>
      <c r="C360">
        <v>0</v>
      </c>
      <c r="D360">
        <v>0</v>
      </c>
      <c r="E360">
        <v>1</v>
      </c>
      <c r="F360">
        <v>0</v>
      </c>
      <c r="G360">
        <v>4</v>
      </c>
      <c r="H360">
        <v>1</v>
      </c>
      <c r="I360">
        <v>0</v>
      </c>
      <c r="J360">
        <v>0</v>
      </c>
      <c r="K360">
        <v>0</v>
      </c>
      <c r="L360">
        <v>0</v>
      </c>
      <c r="W360">
        <f t="shared" si="120"/>
        <v>0.59004739336492895</v>
      </c>
      <c r="X360">
        <f t="shared" si="121"/>
        <v>0.48138297872340424</v>
      </c>
      <c r="Y360">
        <f t="shared" si="122"/>
        <v>0.47867298578199052</v>
      </c>
      <c r="Z360">
        <f t="shared" si="123"/>
        <v>0.50797872340425532</v>
      </c>
      <c r="AA360">
        <f t="shared" si="124"/>
        <v>0.45971563981042651</v>
      </c>
      <c r="AB360">
        <f t="shared" si="125"/>
        <v>0.42819148936170215</v>
      </c>
      <c r="AC360">
        <f t="shared" si="126"/>
        <v>0.15402843601895735</v>
      </c>
      <c r="AD360">
        <f t="shared" si="127"/>
        <v>0.19148936170212766</v>
      </c>
      <c r="AE360">
        <f t="shared" si="128"/>
        <v>0.25118483412322273</v>
      </c>
      <c r="AF360">
        <f t="shared" si="129"/>
        <v>0.35106382978723405</v>
      </c>
      <c r="AG360">
        <f t="shared" si="130"/>
        <v>0.27014218009478674</v>
      </c>
      <c r="AH360">
        <f t="shared" si="131"/>
        <v>0.2473404255319149</v>
      </c>
      <c r="AI360">
        <f t="shared" si="132"/>
        <v>0.69194312796208535</v>
      </c>
      <c r="AJ360">
        <f t="shared" si="133"/>
        <v>0.67819148936170215</v>
      </c>
      <c r="AK360">
        <f t="shared" si="134"/>
        <v>0.2014218009478673</v>
      </c>
      <c r="AL360">
        <f t="shared" si="135"/>
        <v>0.3271276595744681</v>
      </c>
      <c r="AM360">
        <f t="shared" si="136"/>
        <v>0.33649289099526064</v>
      </c>
      <c r="AN360">
        <f t="shared" si="137"/>
        <v>0.42553191489361702</v>
      </c>
      <c r="AO360">
        <f t="shared" si="138"/>
        <v>0.29857819905213268</v>
      </c>
      <c r="AP360">
        <f t="shared" si="139"/>
        <v>0.30053191489361702</v>
      </c>
      <c r="AQ360">
        <f t="shared" si="140"/>
        <v>0.54028436018957349</v>
      </c>
      <c r="AR360">
        <f t="shared" si="141"/>
        <v>0.51063829787234039</v>
      </c>
      <c r="AS360" s="12">
        <f t="shared" si="142"/>
        <v>5.4290834758457689E-6</v>
      </c>
      <c r="AT360">
        <f t="shared" si="143"/>
        <v>1.1885326827445352E-5</v>
      </c>
    </row>
    <row r="361" spans="1:46" x14ac:dyDescent="0.2">
      <c r="A361" t="s">
        <v>18</v>
      </c>
      <c r="B361">
        <v>0</v>
      </c>
      <c r="C361">
        <v>0</v>
      </c>
      <c r="D361">
        <v>0</v>
      </c>
      <c r="E361">
        <v>2</v>
      </c>
      <c r="F361">
        <v>3</v>
      </c>
      <c r="G361">
        <v>0</v>
      </c>
      <c r="H361">
        <v>0</v>
      </c>
      <c r="I361">
        <v>2</v>
      </c>
      <c r="J361">
        <v>0</v>
      </c>
      <c r="K361">
        <v>2</v>
      </c>
      <c r="L361">
        <v>1</v>
      </c>
      <c r="W361">
        <f t="shared" si="120"/>
        <v>0.59004739336492895</v>
      </c>
      <c r="X361">
        <f t="shared" si="121"/>
        <v>0.48138297872340424</v>
      </c>
      <c r="Y361">
        <f t="shared" si="122"/>
        <v>0.47867298578199052</v>
      </c>
      <c r="Z361">
        <f t="shared" si="123"/>
        <v>0.50797872340425532</v>
      </c>
      <c r="AA361">
        <f t="shared" si="124"/>
        <v>0.45971563981042651</v>
      </c>
      <c r="AB361">
        <f t="shared" si="125"/>
        <v>0.42819148936170215</v>
      </c>
      <c r="AC361">
        <f t="shared" si="126"/>
        <v>0.20616113744075829</v>
      </c>
      <c r="AD361">
        <f t="shared" si="127"/>
        <v>0.21010638297872342</v>
      </c>
      <c r="AE361">
        <f t="shared" si="128"/>
        <v>0.28672985781990523</v>
      </c>
      <c r="AF361">
        <f t="shared" si="129"/>
        <v>0.23404255319148937</v>
      </c>
      <c r="AG361">
        <f t="shared" si="130"/>
        <v>0.18009478672985782</v>
      </c>
      <c r="AH361">
        <f t="shared" si="131"/>
        <v>0.19414893617021275</v>
      </c>
      <c r="AI361">
        <f t="shared" si="132"/>
        <v>0.30805687203791471</v>
      </c>
      <c r="AJ361">
        <f t="shared" si="133"/>
        <v>0.32180851063829785</v>
      </c>
      <c r="AK361">
        <f t="shared" si="134"/>
        <v>0.41943127962085308</v>
      </c>
      <c r="AL361">
        <f t="shared" si="135"/>
        <v>0.25797872340425532</v>
      </c>
      <c r="AM361">
        <f t="shared" si="136"/>
        <v>0.33649289099526064</v>
      </c>
      <c r="AN361">
        <f t="shared" si="137"/>
        <v>0.42553191489361702</v>
      </c>
      <c r="AO361">
        <f t="shared" si="138"/>
        <v>0.14691943127962084</v>
      </c>
      <c r="AP361">
        <f t="shared" si="139"/>
        <v>0.23936170212765959</v>
      </c>
      <c r="AQ361">
        <f t="shared" si="140"/>
        <v>0.14218009478672985</v>
      </c>
      <c r="AR361">
        <f t="shared" si="141"/>
        <v>6.6489361702127658E-2</v>
      </c>
      <c r="AS361" s="12">
        <f t="shared" si="142"/>
        <v>6.6385472472254853E-7</v>
      </c>
      <c r="AT361">
        <f t="shared" si="143"/>
        <v>2.6483113062490527E-7</v>
      </c>
    </row>
    <row r="362" spans="1:46" x14ac:dyDescent="0.2">
      <c r="A362" t="s">
        <v>18</v>
      </c>
      <c r="B362">
        <v>1</v>
      </c>
      <c r="C362">
        <v>0</v>
      </c>
      <c r="D362">
        <v>1</v>
      </c>
      <c r="E362">
        <v>5</v>
      </c>
      <c r="F362">
        <v>3</v>
      </c>
      <c r="G362">
        <v>4</v>
      </c>
      <c r="H362">
        <v>1</v>
      </c>
      <c r="I362">
        <v>2</v>
      </c>
      <c r="J362">
        <v>3</v>
      </c>
      <c r="K362">
        <v>2</v>
      </c>
      <c r="L362">
        <v>0</v>
      </c>
      <c r="W362">
        <f t="shared" si="120"/>
        <v>0.4099526066350711</v>
      </c>
      <c r="X362">
        <f t="shared" si="121"/>
        <v>0.5186170212765957</v>
      </c>
      <c r="Y362">
        <f t="shared" si="122"/>
        <v>0.47867298578199052</v>
      </c>
      <c r="Z362">
        <f t="shared" si="123"/>
        <v>0.50797872340425532</v>
      </c>
      <c r="AA362">
        <f t="shared" si="124"/>
        <v>0.53554502369668244</v>
      </c>
      <c r="AB362">
        <f t="shared" si="125"/>
        <v>0.56382978723404253</v>
      </c>
      <c r="AC362">
        <f t="shared" si="126"/>
        <v>0.11848341232227488</v>
      </c>
      <c r="AD362">
        <f t="shared" si="127"/>
        <v>3.4574468085106384E-2</v>
      </c>
      <c r="AE362">
        <f t="shared" si="128"/>
        <v>0.28672985781990523</v>
      </c>
      <c r="AF362">
        <f t="shared" si="129"/>
        <v>0.23404255319148937</v>
      </c>
      <c r="AG362">
        <f t="shared" si="130"/>
        <v>0.27014218009478674</v>
      </c>
      <c r="AH362">
        <f t="shared" si="131"/>
        <v>0.2473404255319149</v>
      </c>
      <c r="AI362">
        <f t="shared" si="132"/>
        <v>0.69194312796208535</v>
      </c>
      <c r="AJ362">
        <f t="shared" si="133"/>
        <v>0.67819148936170215</v>
      </c>
      <c r="AK362">
        <f t="shared" si="134"/>
        <v>0.41943127962085308</v>
      </c>
      <c r="AL362">
        <f t="shared" si="135"/>
        <v>0.25797872340425532</v>
      </c>
      <c r="AM362">
        <f t="shared" si="136"/>
        <v>0.22748815165876776</v>
      </c>
      <c r="AN362">
        <f t="shared" si="137"/>
        <v>0.1702127659574468</v>
      </c>
      <c r="AO362">
        <f t="shared" si="138"/>
        <v>0.14691943127962084</v>
      </c>
      <c r="AP362">
        <f t="shared" si="139"/>
        <v>0.23936170212765959</v>
      </c>
      <c r="AQ362">
        <f t="shared" si="140"/>
        <v>0.54028436018957349</v>
      </c>
      <c r="AR362">
        <f t="shared" si="141"/>
        <v>0.51063829787234039</v>
      </c>
      <c r="AS362" s="12">
        <f t="shared" si="142"/>
        <v>2.672849532690224E-6</v>
      </c>
      <c r="AT362">
        <f t="shared" si="143"/>
        <v>5.099028354121874E-7</v>
      </c>
    </row>
    <row r="363" spans="1:46" x14ac:dyDescent="0.2">
      <c r="A363" t="s">
        <v>18</v>
      </c>
      <c r="B363">
        <v>1</v>
      </c>
      <c r="C363">
        <v>1</v>
      </c>
      <c r="D363">
        <v>0</v>
      </c>
      <c r="E363">
        <v>0</v>
      </c>
      <c r="F363">
        <v>2</v>
      </c>
      <c r="G363">
        <v>2</v>
      </c>
      <c r="H363">
        <v>0</v>
      </c>
      <c r="I363">
        <v>1</v>
      </c>
      <c r="J363">
        <v>2</v>
      </c>
      <c r="K363">
        <v>0</v>
      </c>
      <c r="L363">
        <v>2</v>
      </c>
      <c r="W363">
        <f t="shared" si="120"/>
        <v>0.4099526066350711</v>
      </c>
      <c r="X363">
        <f t="shared" si="121"/>
        <v>0.5186170212765957</v>
      </c>
      <c r="Y363">
        <f t="shared" si="122"/>
        <v>0.52132701421800953</v>
      </c>
      <c r="Z363">
        <f t="shared" si="123"/>
        <v>0.49202127659574468</v>
      </c>
      <c r="AA363">
        <f t="shared" si="124"/>
        <v>0.45971563981042651</v>
      </c>
      <c r="AB363">
        <f t="shared" si="125"/>
        <v>0.42819148936170215</v>
      </c>
      <c r="AC363">
        <f t="shared" si="126"/>
        <v>0.27251184834123221</v>
      </c>
      <c r="AD363">
        <f t="shared" si="127"/>
        <v>0.30319148936170215</v>
      </c>
      <c r="AE363">
        <f t="shared" si="128"/>
        <v>0.1895734597156398</v>
      </c>
      <c r="AF363">
        <f t="shared" si="129"/>
        <v>0.16755319148936171</v>
      </c>
      <c r="AG363">
        <f t="shared" si="130"/>
        <v>0.13033175355450238</v>
      </c>
      <c r="AH363">
        <f t="shared" si="131"/>
        <v>0.10638297872340426</v>
      </c>
      <c r="AI363">
        <f t="shared" si="132"/>
        <v>0.30805687203791471</v>
      </c>
      <c r="AJ363">
        <f t="shared" si="133"/>
        <v>0.32180851063829785</v>
      </c>
      <c r="AK363">
        <f t="shared" si="134"/>
        <v>0.21800947867298578</v>
      </c>
      <c r="AL363">
        <f t="shared" si="135"/>
        <v>0.31914893617021278</v>
      </c>
      <c r="AM363">
        <f t="shared" si="136"/>
        <v>0.13033175355450238</v>
      </c>
      <c r="AN363">
        <f t="shared" si="137"/>
        <v>0.19680851063829788</v>
      </c>
      <c r="AO363">
        <f t="shared" si="138"/>
        <v>0.29857819905213268</v>
      </c>
      <c r="AP363">
        <f t="shared" si="139"/>
        <v>0.30053191489361702</v>
      </c>
      <c r="AQ363">
        <f t="shared" si="140"/>
        <v>0.31753554502369669</v>
      </c>
      <c r="AR363">
        <f t="shared" si="141"/>
        <v>0.4228723404255319</v>
      </c>
      <c r="AS363" s="12">
        <f t="shared" si="142"/>
        <v>2.9029845819106503E-7</v>
      </c>
      <c r="AT363">
        <f t="shared" si="143"/>
        <v>7.1474396885946194E-7</v>
      </c>
    </row>
    <row r="364" spans="1:46" x14ac:dyDescent="0.2">
      <c r="A364" t="s">
        <v>18</v>
      </c>
      <c r="B364">
        <v>1</v>
      </c>
      <c r="C364">
        <v>1</v>
      </c>
      <c r="D364">
        <v>1</v>
      </c>
      <c r="E364">
        <v>3</v>
      </c>
      <c r="F364">
        <v>2</v>
      </c>
      <c r="G364">
        <v>3</v>
      </c>
      <c r="H364">
        <v>0</v>
      </c>
      <c r="I364">
        <v>4</v>
      </c>
      <c r="J364">
        <v>3</v>
      </c>
      <c r="K364">
        <v>0</v>
      </c>
      <c r="L364">
        <v>0</v>
      </c>
      <c r="W364">
        <f t="shared" si="120"/>
        <v>0.4099526066350711</v>
      </c>
      <c r="X364">
        <f t="shared" si="121"/>
        <v>0.5186170212765957</v>
      </c>
      <c r="Y364">
        <f t="shared" si="122"/>
        <v>0.52132701421800953</v>
      </c>
      <c r="Z364">
        <f t="shared" si="123"/>
        <v>0.49202127659574468</v>
      </c>
      <c r="AA364">
        <f t="shared" si="124"/>
        <v>0.53554502369668244</v>
      </c>
      <c r="AB364">
        <f t="shared" si="125"/>
        <v>0.56382978723404253</v>
      </c>
      <c r="AC364">
        <f t="shared" si="126"/>
        <v>0.10900473933649289</v>
      </c>
      <c r="AD364">
        <f t="shared" si="127"/>
        <v>0.15691489361702127</v>
      </c>
      <c r="AE364">
        <f t="shared" si="128"/>
        <v>0.1895734597156398</v>
      </c>
      <c r="AF364">
        <f t="shared" si="129"/>
        <v>0.16755319148936171</v>
      </c>
      <c r="AG364">
        <f t="shared" si="130"/>
        <v>0.24407582938388625</v>
      </c>
      <c r="AH364">
        <f t="shared" si="131"/>
        <v>0.30851063829787234</v>
      </c>
      <c r="AI364">
        <f t="shared" si="132"/>
        <v>0.30805687203791471</v>
      </c>
      <c r="AJ364">
        <f t="shared" si="133"/>
        <v>0.32180851063829785</v>
      </c>
      <c r="AK364">
        <f t="shared" si="134"/>
        <v>6.398104265402843E-2</v>
      </c>
      <c r="AL364">
        <f t="shared" si="135"/>
        <v>3.9893617021276598E-2</v>
      </c>
      <c r="AM364">
        <f t="shared" si="136"/>
        <v>0.22748815165876776</v>
      </c>
      <c r="AN364">
        <f t="shared" si="137"/>
        <v>0.1702127659574468</v>
      </c>
      <c r="AO364">
        <f t="shared" si="138"/>
        <v>0.29857819905213268</v>
      </c>
      <c r="AP364">
        <f t="shared" si="139"/>
        <v>0.30053191489361702</v>
      </c>
      <c r="AQ364">
        <f t="shared" si="140"/>
        <v>0.54028436018957349</v>
      </c>
      <c r="AR364">
        <f t="shared" si="141"/>
        <v>0.51063829787234039</v>
      </c>
      <c r="AS364" s="12">
        <f t="shared" si="142"/>
        <v>2.2080072445733445E-7</v>
      </c>
      <c r="AT364">
        <f t="shared" si="143"/>
        <v>1.8440301356443161E-7</v>
      </c>
    </row>
    <row r="365" spans="1:46" x14ac:dyDescent="0.2">
      <c r="A365" t="s">
        <v>18</v>
      </c>
      <c r="B365">
        <v>0</v>
      </c>
      <c r="C365">
        <v>0</v>
      </c>
      <c r="D365">
        <v>0</v>
      </c>
      <c r="E365">
        <v>1</v>
      </c>
      <c r="F365">
        <v>3</v>
      </c>
      <c r="G365">
        <v>2</v>
      </c>
      <c r="H365">
        <v>1</v>
      </c>
      <c r="I365">
        <v>0</v>
      </c>
      <c r="J365">
        <v>0</v>
      </c>
      <c r="K365">
        <v>0</v>
      </c>
      <c r="L365">
        <v>1</v>
      </c>
      <c r="W365">
        <f t="shared" si="120"/>
        <v>0.59004739336492895</v>
      </c>
      <c r="X365">
        <f t="shared" si="121"/>
        <v>0.48138297872340424</v>
      </c>
      <c r="Y365">
        <f t="shared" si="122"/>
        <v>0.47867298578199052</v>
      </c>
      <c r="Z365">
        <f t="shared" si="123"/>
        <v>0.50797872340425532</v>
      </c>
      <c r="AA365">
        <f t="shared" si="124"/>
        <v>0.45971563981042651</v>
      </c>
      <c r="AB365">
        <f t="shared" si="125"/>
        <v>0.42819148936170215</v>
      </c>
      <c r="AC365">
        <f t="shared" si="126"/>
        <v>0.15402843601895735</v>
      </c>
      <c r="AD365">
        <f t="shared" si="127"/>
        <v>0.19148936170212766</v>
      </c>
      <c r="AE365">
        <f t="shared" si="128"/>
        <v>0.28672985781990523</v>
      </c>
      <c r="AF365">
        <f t="shared" si="129"/>
        <v>0.23404255319148937</v>
      </c>
      <c r="AG365">
        <f t="shared" si="130"/>
        <v>0.13033175355450238</v>
      </c>
      <c r="AH365">
        <f t="shared" si="131"/>
        <v>0.10638297872340426</v>
      </c>
      <c r="AI365">
        <f t="shared" si="132"/>
        <v>0.69194312796208535</v>
      </c>
      <c r="AJ365">
        <f t="shared" si="133"/>
        <v>0.67819148936170215</v>
      </c>
      <c r="AK365">
        <f t="shared" si="134"/>
        <v>0.2014218009478673</v>
      </c>
      <c r="AL365">
        <f t="shared" si="135"/>
        <v>0.3271276595744681</v>
      </c>
      <c r="AM365">
        <f t="shared" si="136"/>
        <v>0.33649289099526064</v>
      </c>
      <c r="AN365">
        <f t="shared" si="137"/>
        <v>0.42553191489361702</v>
      </c>
      <c r="AO365">
        <f t="shared" si="138"/>
        <v>0.29857819905213268</v>
      </c>
      <c r="AP365">
        <f t="shared" si="139"/>
        <v>0.30053191489361702</v>
      </c>
      <c r="AQ365">
        <f t="shared" si="140"/>
        <v>0.14218009478672985</v>
      </c>
      <c r="AR365">
        <f t="shared" si="141"/>
        <v>6.6489361702127658E-2</v>
      </c>
      <c r="AS365" s="12">
        <f t="shared" si="142"/>
        <v>7.8682883263980222E-7</v>
      </c>
      <c r="AT365">
        <f t="shared" si="143"/>
        <v>4.4374726804978169E-7</v>
      </c>
    </row>
    <row r="366" spans="1:46" x14ac:dyDescent="0.2">
      <c r="A366" t="s">
        <v>18</v>
      </c>
      <c r="B366">
        <v>1</v>
      </c>
      <c r="C366">
        <v>0</v>
      </c>
      <c r="D366">
        <v>1</v>
      </c>
      <c r="E366">
        <v>0</v>
      </c>
      <c r="F366">
        <v>0</v>
      </c>
      <c r="G366">
        <v>3</v>
      </c>
      <c r="H366">
        <v>0</v>
      </c>
      <c r="I366">
        <v>3</v>
      </c>
      <c r="J366">
        <v>4</v>
      </c>
      <c r="K366">
        <v>2</v>
      </c>
      <c r="L366">
        <v>2</v>
      </c>
      <c r="W366">
        <f t="shared" si="120"/>
        <v>0.4099526066350711</v>
      </c>
      <c r="X366">
        <f t="shared" si="121"/>
        <v>0.5186170212765957</v>
      </c>
      <c r="Y366">
        <f t="shared" si="122"/>
        <v>0.47867298578199052</v>
      </c>
      <c r="Z366">
        <f t="shared" si="123"/>
        <v>0.50797872340425532</v>
      </c>
      <c r="AA366">
        <f t="shared" si="124"/>
        <v>0.53554502369668244</v>
      </c>
      <c r="AB366">
        <f t="shared" si="125"/>
        <v>0.56382978723404253</v>
      </c>
      <c r="AC366">
        <f t="shared" si="126"/>
        <v>0.27251184834123221</v>
      </c>
      <c r="AD366">
        <f t="shared" si="127"/>
        <v>0.30319148936170215</v>
      </c>
      <c r="AE366">
        <f t="shared" si="128"/>
        <v>0.25118483412322273</v>
      </c>
      <c r="AF366">
        <f t="shared" si="129"/>
        <v>0.35106382978723405</v>
      </c>
      <c r="AG366">
        <f t="shared" si="130"/>
        <v>0.24407582938388625</v>
      </c>
      <c r="AH366">
        <f t="shared" si="131"/>
        <v>0.30851063829787234</v>
      </c>
      <c r="AI366">
        <f t="shared" si="132"/>
        <v>0.30805687203791471</v>
      </c>
      <c r="AJ366">
        <f t="shared" si="133"/>
        <v>0.32180851063829785</v>
      </c>
      <c r="AK366">
        <f t="shared" si="134"/>
        <v>9.7156398104265407E-2</v>
      </c>
      <c r="AL366">
        <f t="shared" si="135"/>
        <v>5.5851063829787231E-2</v>
      </c>
      <c r="AM366">
        <f t="shared" si="136"/>
        <v>0.12796208530805686</v>
      </c>
      <c r="AN366">
        <f t="shared" si="137"/>
        <v>4.7872340425531915E-2</v>
      </c>
      <c r="AO366">
        <f t="shared" si="138"/>
        <v>0.14691943127962084</v>
      </c>
      <c r="AP366">
        <f t="shared" si="139"/>
        <v>0.23936170212765959</v>
      </c>
      <c r="AQ366">
        <f t="shared" si="140"/>
        <v>0.31753554502369669</v>
      </c>
      <c r="AR366">
        <f t="shared" si="141"/>
        <v>0.4228723404255319</v>
      </c>
      <c r="AS366" s="12">
        <f t="shared" si="142"/>
        <v>1.6588945664442335E-7</v>
      </c>
      <c r="AT366">
        <f t="shared" si="143"/>
        <v>2.0016880792046802E-7</v>
      </c>
    </row>
    <row r="367" spans="1:46" x14ac:dyDescent="0.2">
      <c r="A367" t="s">
        <v>15</v>
      </c>
      <c r="B367">
        <v>1</v>
      </c>
      <c r="C367">
        <v>1</v>
      </c>
      <c r="D367">
        <v>0</v>
      </c>
      <c r="E367">
        <v>0</v>
      </c>
      <c r="F367">
        <v>4</v>
      </c>
      <c r="G367">
        <v>2</v>
      </c>
      <c r="H367">
        <v>1</v>
      </c>
      <c r="I367">
        <v>2</v>
      </c>
      <c r="J367">
        <v>1</v>
      </c>
      <c r="K367">
        <v>0</v>
      </c>
      <c r="L367">
        <v>2</v>
      </c>
      <c r="W367">
        <f t="shared" si="120"/>
        <v>0.4099526066350711</v>
      </c>
      <c r="X367">
        <f t="shared" si="121"/>
        <v>0.5186170212765957</v>
      </c>
      <c r="Y367">
        <f t="shared" si="122"/>
        <v>0.52132701421800953</v>
      </c>
      <c r="Z367">
        <f t="shared" si="123"/>
        <v>0.49202127659574468</v>
      </c>
      <c r="AA367">
        <f t="shared" si="124"/>
        <v>0.45971563981042651</v>
      </c>
      <c r="AB367">
        <f t="shared" si="125"/>
        <v>0.42819148936170215</v>
      </c>
      <c r="AC367">
        <f t="shared" si="126"/>
        <v>0.27251184834123221</v>
      </c>
      <c r="AD367">
        <f t="shared" si="127"/>
        <v>0.30319148936170215</v>
      </c>
      <c r="AE367">
        <f t="shared" si="128"/>
        <v>0.11137440758293839</v>
      </c>
      <c r="AF367">
        <f t="shared" si="129"/>
        <v>3.7234042553191488E-2</v>
      </c>
      <c r="AG367">
        <f t="shared" si="130"/>
        <v>0.13033175355450238</v>
      </c>
      <c r="AH367">
        <f t="shared" si="131"/>
        <v>0.10638297872340426</v>
      </c>
      <c r="AI367">
        <f t="shared" si="132"/>
        <v>0.69194312796208535</v>
      </c>
      <c r="AJ367">
        <f t="shared" si="133"/>
        <v>0.67819148936170215</v>
      </c>
      <c r="AK367">
        <f t="shared" si="134"/>
        <v>0.41943127962085308</v>
      </c>
      <c r="AL367">
        <f t="shared" si="135"/>
        <v>0.25797872340425532</v>
      </c>
      <c r="AM367">
        <f t="shared" si="136"/>
        <v>0.17772511848341233</v>
      </c>
      <c r="AN367">
        <f t="shared" si="137"/>
        <v>0.15957446808510639</v>
      </c>
      <c r="AO367">
        <f t="shared" si="138"/>
        <v>0.29857819905213268</v>
      </c>
      <c r="AP367">
        <f t="shared" si="139"/>
        <v>0.30053191489361702</v>
      </c>
      <c r="AQ367">
        <f t="shared" si="140"/>
        <v>0.31753554502369669</v>
      </c>
      <c r="AR367">
        <f t="shared" si="141"/>
        <v>0.4228723404255319</v>
      </c>
      <c r="AS367" s="12">
        <f t="shared" si="142"/>
        <v>1.0050232580921858E-6</v>
      </c>
      <c r="AT367">
        <f t="shared" si="143"/>
        <v>2.1938292097558873E-7</v>
      </c>
    </row>
    <row r="368" spans="1:46" x14ac:dyDescent="0.2">
      <c r="A368" t="s">
        <v>15</v>
      </c>
      <c r="B368">
        <v>0</v>
      </c>
      <c r="C368">
        <v>0</v>
      </c>
      <c r="D368">
        <v>1</v>
      </c>
      <c r="E368">
        <v>1</v>
      </c>
      <c r="F368">
        <v>0</v>
      </c>
      <c r="G368">
        <v>1</v>
      </c>
      <c r="H368">
        <v>1</v>
      </c>
      <c r="I368">
        <v>2</v>
      </c>
      <c r="J368">
        <v>0</v>
      </c>
      <c r="K368">
        <v>2</v>
      </c>
      <c r="L368">
        <v>0</v>
      </c>
      <c r="W368">
        <f t="shared" si="120"/>
        <v>0.59004739336492895</v>
      </c>
      <c r="X368">
        <f t="shared" si="121"/>
        <v>0.48138297872340424</v>
      </c>
      <c r="Y368">
        <f t="shared" si="122"/>
        <v>0.47867298578199052</v>
      </c>
      <c r="Z368">
        <f t="shared" si="123"/>
        <v>0.50797872340425532</v>
      </c>
      <c r="AA368">
        <f t="shared" si="124"/>
        <v>0.53554502369668244</v>
      </c>
      <c r="AB368">
        <f t="shared" si="125"/>
        <v>0.56382978723404253</v>
      </c>
      <c r="AC368">
        <f t="shared" si="126"/>
        <v>0.15402843601895735</v>
      </c>
      <c r="AD368">
        <f t="shared" si="127"/>
        <v>0.19148936170212766</v>
      </c>
      <c r="AE368">
        <f t="shared" si="128"/>
        <v>0.25118483412322273</v>
      </c>
      <c r="AF368">
        <f t="shared" si="129"/>
        <v>0.35106382978723405</v>
      </c>
      <c r="AG368">
        <f t="shared" si="130"/>
        <v>0.17535545023696683</v>
      </c>
      <c r="AH368">
        <f t="shared" si="131"/>
        <v>0.14361702127659576</v>
      </c>
      <c r="AI368">
        <f t="shared" si="132"/>
        <v>0.69194312796208535</v>
      </c>
      <c r="AJ368">
        <f t="shared" si="133"/>
        <v>0.67819148936170215</v>
      </c>
      <c r="AK368">
        <f t="shared" si="134"/>
        <v>0.41943127962085308</v>
      </c>
      <c r="AL368">
        <f t="shared" si="135"/>
        <v>0.25797872340425532</v>
      </c>
      <c r="AM368">
        <f t="shared" si="136"/>
        <v>0.33649289099526064</v>
      </c>
      <c r="AN368">
        <f t="shared" si="137"/>
        <v>0.42553191489361702</v>
      </c>
      <c r="AO368">
        <f t="shared" si="138"/>
        <v>0.14691943127962084</v>
      </c>
      <c r="AP368">
        <f t="shared" si="139"/>
        <v>0.23936170212765959</v>
      </c>
      <c r="AQ368">
        <f t="shared" si="140"/>
        <v>0.54028436018957349</v>
      </c>
      <c r="AR368">
        <f t="shared" si="141"/>
        <v>0.51063829787234039</v>
      </c>
      <c r="AS368" s="12">
        <f t="shared" si="142"/>
        <v>4.2066422742608407E-6</v>
      </c>
      <c r="AT368">
        <f t="shared" si="143"/>
        <v>5.7077193891796755E-6</v>
      </c>
    </row>
    <row r="369" spans="1:46" x14ac:dyDescent="0.2">
      <c r="A369" t="s">
        <v>18</v>
      </c>
      <c r="B369">
        <v>1</v>
      </c>
      <c r="C369">
        <v>1</v>
      </c>
      <c r="D369">
        <v>0</v>
      </c>
      <c r="E369">
        <v>2</v>
      </c>
      <c r="F369">
        <v>2</v>
      </c>
      <c r="G369">
        <v>2</v>
      </c>
      <c r="H369">
        <v>1</v>
      </c>
      <c r="I369">
        <v>1</v>
      </c>
      <c r="J369">
        <v>0</v>
      </c>
      <c r="K369">
        <v>0</v>
      </c>
      <c r="L369">
        <v>0</v>
      </c>
      <c r="W369">
        <f t="shared" si="120"/>
        <v>0.4099526066350711</v>
      </c>
      <c r="X369">
        <f t="shared" si="121"/>
        <v>0.5186170212765957</v>
      </c>
      <c r="Y369">
        <f t="shared" si="122"/>
        <v>0.52132701421800953</v>
      </c>
      <c r="Z369">
        <f t="shared" si="123"/>
        <v>0.49202127659574468</v>
      </c>
      <c r="AA369">
        <f t="shared" si="124"/>
        <v>0.45971563981042651</v>
      </c>
      <c r="AB369">
        <f t="shared" si="125"/>
        <v>0.42819148936170215</v>
      </c>
      <c r="AC369">
        <f t="shared" si="126"/>
        <v>0.20616113744075829</v>
      </c>
      <c r="AD369">
        <f t="shared" si="127"/>
        <v>0.21010638297872342</v>
      </c>
      <c r="AE369">
        <f t="shared" si="128"/>
        <v>0.1895734597156398</v>
      </c>
      <c r="AF369">
        <f t="shared" si="129"/>
        <v>0.16755319148936171</v>
      </c>
      <c r="AG369">
        <f t="shared" si="130"/>
        <v>0.13033175355450238</v>
      </c>
      <c r="AH369">
        <f t="shared" si="131"/>
        <v>0.10638297872340426</v>
      </c>
      <c r="AI369">
        <f t="shared" si="132"/>
        <v>0.69194312796208535</v>
      </c>
      <c r="AJ369">
        <f t="shared" si="133"/>
        <v>0.67819148936170215</v>
      </c>
      <c r="AK369">
        <f t="shared" si="134"/>
        <v>0.21800947867298578</v>
      </c>
      <c r="AL369">
        <f t="shared" si="135"/>
        <v>0.31914893617021278</v>
      </c>
      <c r="AM369">
        <f t="shared" si="136"/>
        <v>0.33649289099526064</v>
      </c>
      <c r="AN369">
        <f t="shared" si="137"/>
        <v>0.42553191489361702</v>
      </c>
      <c r="AO369">
        <f t="shared" si="138"/>
        <v>0.29857819905213268</v>
      </c>
      <c r="AP369">
        <f t="shared" si="139"/>
        <v>0.30053191489361702</v>
      </c>
      <c r="AQ369">
        <f t="shared" si="140"/>
        <v>0.54028436018957349</v>
      </c>
      <c r="AR369">
        <f t="shared" si="141"/>
        <v>0.51063829787234039</v>
      </c>
      <c r="AS369" s="12">
        <f t="shared" si="142"/>
        <v>2.1670121392823219E-6</v>
      </c>
      <c r="AT369">
        <f t="shared" si="143"/>
        <v>2.7253351450016715E-6</v>
      </c>
    </row>
    <row r="370" spans="1:46" x14ac:dyDescent="0.2">
      <c r="A370" t="s">
        <v>15</v>
      </c>
      <c r="B370">
        <v>1</v>
      </c>
      <c r="C370">
        <v>0</v>
      </c>
      <c r="D370">
        <v>0</v>
      </c>
      <c r="E370">
        <v>3</v>
      </c>
      <c r="F370">
        <v>0</v>
      </c>
      <c r="G370">
        <v>0</v>
      </c>
      <c r="H370">
        <v>1</v>
      </c>
      <c r="I370">
        <v>0</v>
      </c>
      <c r="J370">
        <v>0</v>
      </c>
      <c r="K370">
        <v>0</v>
      </c>
      <c r="L370">
        <v>0</v>
      </c>
      <c r="W370">
        <f t="shared" si="120"/>
        <v>0.4099526066350711</v>
      </c>
      <c r="X370">
        <f t="shared" si="121"/>
        <v>0.5186170212765957</v>
      </c>
      <c r="Y370">
        <f t="shared" si="122"/>
        <v>0.47867298578199052</v>
      </c>
      <c r="Z370">
        <f t="shared" si="123"/>
        <v>0.50797872340425532</v>
      </c>
      <c r="AA370">
        <f t="shared" si="124"/>
        <v>0.45971563981042651</v>
      </c>
      <c r="AB370">
        <f t="shared" si="125"/>
        <v>0.42819148936170215</v>
      </c>
      <c r="AC370">
        <f t="shared" si="126"/>
        <v>0.10900473933649289</v>
      </c>
      <c r="AD370">
        <f t="shared" si="127"/>
        <v>0.15691489361702127</v>
      </c>
      <c r="AE370">
        <f t="shared" si="128"/>
        <v>0.25118483412322273</v>
      </c>
      <c r="AF370">
        <f t="shared" si="129"/>
        <v>0.35106382978723405</v>
      </c>
      <c r="AG370">
        <f t="shared" si="130"/>
        <v>0.18009478672985782</v>
      </c>
      <c r="AH370">
        <f t="shared" si="131"/>
        <v>0.19414893617021275</v>
      </c>
      <c r="AI370">
        <f t="shared" si="132"/>
        <v>0.69194312796208535</v>
      </c>
      <c r="AJ370">
        <f t="shared" si="133"/>
        <v>0.67819148936170215</v>
      </c>
      <c r="AK370">
        <f t="shared" si="134"/>
        <v>0.2014218009478673</v>
      </c>
      <c r="AL370">
        <f t="shared" si="135"/>
        <v>0.3271276595744681</v>
      </c>
      <c r="AM370">
        <f t="shared" si="136"/>
        <v>0.33649289099526064</v>
      </c>
      <c r="AN370">
        <f t="shared" si="137"/>
        <v>0.42553191489361702</v>
      </c>
      <c r="AO370">
        <f t="shared" si="138"/>
        <v>0.29857819905213268</v>
      </c>
      <c r="AP370">
        <f t="shared" si="139"/>
        <v>0.30053191489361702</v>
      </c>
      <c r="AQ370">
        <f t="shared" si="140"/>
        <v>0.54028436018957349</v>
      </c>
      <c r="AR370">
        <f t="shared" si="141"/>
        <v>0.51063829787234039</v>
      </c>
      <c r="AS370" s="12">
        <f t="shared" si="142"/>
        <v>1.7796167768831478E-6</v>
      </c>
      <c r="AT370">
        <f t="shared" si="143"/>
        <v>8.2361944592404383E-6</v>
      </c>
    </row>
    <row r="371" spans="1:46" x14ac:dyDescent="0.2">
      <c r="A371" t="s">
        <v>15</v>
      </c>
      <c r="B371">
        <v>1</v>
      </c>
      <c r="C371">
        <v>0</v>
      </c>
      <c r="D371">
        <v>0</v>
      </c>
      <c r="E371">
        <v>3</v>
      </c>
      <c r="F371">
        <v>0</v>
      </c>
      <c r="G371">
        <v>0</v>
      </c>
      <c r="H371">
        <v>1</v>
      </c>
      <c r="I371">
        <v>0</v>
      </c>
      <c r="J371">
        <v>0</v>
      </c>
      <c r="K371">
        <v>0</v>
      </c>
      <c r="L371">
        <v>0</v>
      </c>
      <c r="W371">
        <f t="shared" si="120"/>
        <v>0.4099526066350711</v>
      </c>
      <c r="X371">
        <f t="shared" si="121"/>
        <v>0.5186170212765957</v>
      </c>
      <c r="Y371">
        <f t="shared" si="122"/>
        <v>0.47867298578199052</v>
      </c>
      <c r="Z371">
        <f t="shared" si="123"/>
        <v>0.50797872340425532</v>
      </c>
      <c r="AA371">
        <f t="shared" si="124"/>
        <v>0.45971563981042651</v>
      </c>
      <c r="AB371">
        <f t="shared" si="125"/>
        <v>0.42819148936170215</v>
      </c>
      <c r="AC371">
        <f t="shared" si="126"/>
        <v>0.10900473933649289</v>
      </c>
      <c r="AD371">
        <f t="shared" si="127"/>
        <v>0.15691489361702127</v>
      </c>
      <c r="AE371">
        <f t="shared" si="128"/>
        <v>0.25118483412322273</v>
      </c>
      <c r="AF371">
        <f t="shared" si="129"/>
        <v>0.35106382978723405</v>
      </c>
      <c r="AG371">
        <f t="shared" si="130"/>
        <v>0.18009478672985782</v>
      </c>
      <c r="AH371">
        <f t="shared" si="131"/>
        <v>0.19414893617021275</v>
      </c>
      <c r="AI371">
        <f t="shared" si="132"/>
        <v>0.69194312796208535</v>
      </c>
      <c r="AJ371">
        <f t="shared" si="133"/>
        <v>0.67819148936170215</v>
      </c>
      <c r="AK371">
        <f t="shared" si="134"/>
        <v>0.2014218009478673</v>
      </c>
      <c r="AL371">
        <f t="shared" si="135"/>
        <v>0.3271276595744681</v>
      </c>
      <c r="AM371">
        <f t="shared" si="136"/>
        <v>0.33649289099526064</v>
      </c>
      <c r="AN371">
        <f t="shared" si="137"/>
        <v>0.42553191489361702</v>
      </c>
      <c r="AO371">
        <f t="shared" si="138"/>
        <v>0.29857819905213268</v>
      </c>
      <c r="AP371">
        <f t="shared" si="139"/>
        <v>0.30053191489361702</v>
      </c>
      <c r="AQ371">
        <f t="shared" si="140"/>
        <v>0.54028436018957349</v>
      </c>
      <c r="AR371">
        <f t="shared" si="141"/>
        <v>0.51063829787234039</v>
      </c>
      <c r="AS371" s="12">
        <f t="shared" si="142"/>
        <v>1.7796167768831478E-6</v>
      </c>
      <c r="AT371">
        <f t="shared" si="143"/>
        <v>8.2361944592404383E-6</v>
      </c>
    </row>
    <row r="372" spans="1:46" x14ac:dyDescent="0.2">
      <c r="A372" t="s">
        <v>18</v>
      </c>
      <c r="B372">
        <v>0</v>
      </c>
      <c r="C372">
        <v>0</v>
      </c>
      <c r="D372">
        <v>1</v>
      </c>
      <c r="E372">
        <v>5</v>
      </c>
      <c r="F372">
        <v>1</v>
      </c>
      <c r="G372">
        <v>1</v>
      </c>
      <c r="H372">
        <v>1</v>
      </c>
      <c r="I372">
        <v>3</v>
      </c>
      <c r="J372">
        <v>0</v>
      </c>
      <c r="K372">
        <v>2</v>
      </c>
      <c r="L372">
        <v>0</v>
      </c>
      <c r="W372">
        <f t="shared" si="120"/>
        <v>0.59004739336492895</v>
      </c>
      <c r="X372">
        <f t="shared" si="121"/>
        <v>0.48138297872340424</v>
      </c>
      <c r="Y372">
        <f t="shared" si="122"/>
        <v>0.47867298578199052</v>
      </c>
      <c r="Z372">
        <f t="shared" si="123"/>
        <v>0.50797872340425532</v>
      </c>
      <c r="AA372">
        <f t="shared" si="124"/>
        <v>0.53554502369668244</v>
      </c>
      <c r="AB372">
        <f t="shared" si="125"/>
        <v>0.56382978723404253</v>
      </c>
      <c r="AC372">
        <f t="shared" si="126"/>
        <v>0.11848341232227488</v>
      </c>
      <c r="AD372">
        <f t="shared" si="127"/>
        <v>3.4574468085106384E-2</v>
      </c>
      <c r="AE372">
        <f t="shared" si="128"/>
        <v>0.16113744075829384</v>
      </c>
      <c r="AF372">
        <f t="shared" si="129"/>
        <v>0.21010638297872342</v>
      </c>
      <c r="AG372">
        <f t="shared" si="130"/>
        <v>0.17535545023696683</v>
      </c>
      <c r="AH372">
        <f t="shared" si="131"/>
        <v>0.14361702127659576</v>
      </c>
      <c r="AI372">
        <f t="shared" si="132"/>
        <v>0.69194312796208535</v>
      </c>
      <c r="AJ372">
        <f t="shared" si="133"/>
        <v>0.67819148936170215</v>
      </c>
      <c r="AK372">
        <f t="shared" si="134"/>
        <v>9.7156398104265407E-2</v>
      </c>
      <c r="AL372">
        <f t="shared" si="135"/>
        <v>5.5851063829787231E-2</v>
      </c>
      <c r="AM372">
        <f t="shared" si="136"/>
        <v>0.33649289099526064</v>
      </c>
      <c r="AN372">
        <f t="shared" si="137"/>
        <v>0.42553191489361702</v>
      </c>
      <c r="AO372">
        <f t="shared" si="138"/>
        <v>0.14691943127962084</v>
      </c>
      <c r="AP372">
        <f t="shared" si="139"/>
        <v>0.23936170212765959</v>
      </c>
      <c r="AQ372">
        <f t="shared" si="140"/>
        <v>0.54028436018957349</v>
      </c>
      <c r="AR372">
        <f t="shared" si="141"/>
        <v>0.51063829787234039</v>
      </c>
      <c r="AS372" s="12">
        <f t="shared" si="142"/>
        <v>4.8084584473687502E-7</v>
      </c>
      <c r="AT372">
        <f t="shared" si="143"/>
        <v>1.3352856753362453E-7</v>
      </c>
    </row>
    <row r="373" spans="1:46" x14ac:dyDescent="0.2">
      <c r="A373" t="s">
        <v>18</v>
      </c>
      <c r="B373">
        <v>0</v>
      </c>
      <c r="C373">
        <v>0</v>
      </c>
      <c r="D373">
        <v>0</v>
      </c>
      <c r="E373">
        <v>1</v>
      </c>
      <c r="F373">
        <v>0</v>
      </c>
      <c r="G373">
        <v>0</v>
      </c>
      <c r="H373">
        <v>1</v>
      </c>
      <c r="I373">
        <v>0</v>
      </c>
      <c r="J373">
        <v>0</v>
      </c>
      <c r="K373">
        <v>0</v>
      </c>
      <c r="L373">
        <v>1</v>
      </c>
      <c r="W373">
        <f t="shared" si="120"/>
        <v>0.59004739336492895</v>
      </c>
      <c r="X373">
        <f t="shared" si="121"/>
        <v>0.48138297872340424</v>
      </c>
      <c r="Y373">
        <f t="shared" si="122"/>
        <v>0.47867298578199052</v>
      </c>
      <c r="Z373">
        <f t="shared" si="123"/>
        <v>0.50797872340425532</v>
      </c>
      <c r="AA373">
        <f t="shared" si="124"/>
        <v>0.45971563981042651</v>
      </c>
      <c r="AB373">
        <f t="shared" si="125"/>
        <v>0.42819148936170215</v>
      </c>
      <c r="AC373">
        <f t="shared" si="126"/>
        <v>0.15402843601895735</v>
      </c>
      <c r="AD373">
        <f t="shared" si="127"/>
        <v>0.19148936170212766</v>
      </c>
      <c r="AE373">
        <f t="shared" si="128"/>
        <v>0.25118483412322273</v>
      </c>
      <c r="AF373">
        <f t="shared" si="129"/>
        <v>0.35106382978723405</v>
      </c>
      <c r="AG373">
        <f t="shared" si="130"/>
        <v>0.18009478672985782</v>
      </c>
      <c r="AH373">
        <f t="shared" si="131"/>
        <v>0.19414893617021275</v>
      </c>
      <c r="AI373">
        <f t="shared" si="132"/>
        <v>0.69194312796208535</v>
      </c>
      <c r="AJ373">
        <f t="shared" si="133"/>
        <v>0.67819148936170215</v>
      </c>
      <c r="AK373">
        <f t="shared" si="134"/>
        <v>0.2014218009478673</v>
      </c>
      <c r="AL373">
        <f t="shared" si="135"/>
        <v>0.3271276595744681</v>
      </c>
      <c r="AM373">
        <f t="shared" si="136"/>
        <v>0.33649289099526064</v>
      </c>
      <c r="AN373">
        <f t="shared" si="137"/>
        <v>0.42553191489361702</v>
      </c>
      <c r="AO373">
        <f t="shared" si="138"/>
        <v>0.29857819905213268</v>
      </c>
      <c r="AP373">
        <f t="shared" si="139"/>
        <v>0.30053191489361702</v>
      </c>
      <c r="AQ373">
        <f t="shared" si="140"/>
        <v>0.14218009478672985</v>
      </c>
      <c r="AR373">
        <f t="shared" si="141"/>
        <v>6.6489361702127658E-2</v>
      </c>
      <c r="AS373" s="12">
        <f t="shared" si="142"/>
        <v>9.5247078523609984E-7</v>
      </c>
      <c r="AT373">
        <f t="shared" si="143"/>
        <v>1.214758146286277E-6</v>
      </c>
    </row>
    <row r="374" spans="1:46" x14ac:dyDescent="0.2">
      <c r="A374" t="s">
        <v>18</v>
      </c>
      <c r="B374">
        <v>1</v>
      </c>
      <c r="C374">
        <v>1</v>
      </c>
      <c r="D374">
        <v>0</v>
      </c>
      <c r="E374">
        <v>0</v>
      </c>
      <c r="F374">
        <v>2</v>
      </c>
      <c r="G374">
        <v>2</v>
      </c>
      <c r="H374">
        <v>0</v>
      </c>
      <c r="I374">
        <v>1</v>
      </c>
      <c r="J374">
        <v>1</v>
      </c>
      <c r="K374">
        <v>0</v>
      </c>
      <c r="L374">
        <v>2</v>
      </c>
      <c r="W374">
        <f t="shared" si="120"/>
        <v>0.4099526066350711</v>
      </c>
      <c r="X374">
        <f t="shared" si="121"/>
        <v>0.5186170212765957</v>
      </c>
      <c r="Y374">
        <f t="shared" si="122"/>
        <v>0.52132701421800953</v>
      </c>
      <c r="Z374">
        <f t="shared" si="123"/>
        <v>0.49202127659574468</v>
      </c>
      <c r="AA374">
        <f t="shared" si="124"/>
        <v>0.45971563981042651</v>
      </c>
      <c r="AB374">
        <f t="shared" si="125"/>
        <v>0.42819148936170215</v>
      </c>
      <c r="AC374">
        <f t="shared" si="126"/>
        <v>0.27251184834123221</v>
      </c>
      <c r="AD374">
        <f t="shared" si="127"/>
        <v>0.30319148936170215</v>
      </c>
      <c r="AE374">
        <f t="shared" si="128"/>
        <v>0.1895734597156398</v>
      </c>
      <c r="AF374">
        <f t="shared" si="129"/>
        <v>0.16755319148936171</v>
      </c>
      <c r="AG374">
        <f t="shared" si="130"/>
        <v>0.13033175355450238</v>
      </c>
      <c r="AH374">
        <f t="shared" si="131"/>
        <v>0.10638297872340426</v>
      </c>
      <c r="AI374">
        <f t="shared" si="132"/>
        <v>0.30805687203791471</v>
      </c>
      <c r="AJ374">
        <f t="shared" si="133"/>
        <v>0.32180851063829785</v>
      </c>
      <c r="AK374">
        <f t="shared" si="134"/>
        <v>0.21800947867298578</v>
      </c>
      <c r="AL374">
        <f t="shared" si="135"/>
        <v>0.31914893617021278</v>
      </c>
      <c r="AM374">
        <f t="shared" si="136"/>
        <v>0.17772511848341233</v>
      </c>
      <c r="AN374">
        <f t="shared" si="137"/>
        <v>0.15957446808510639</v>
      </c>
      <c r="AO374">
        <f t="shared" si="138"/>
        <v>0.29857819905213268</v>
      </c>
      <c r="AP374">
        <f t="shared" si="139"/>
        <v>0.30053191489361702</v>
      </c>
      <c r="AQ374">
        <f t="shared" si="140"/>
        <v>0.31753554502369669</v>
      </c>
      <c r="AR374">
        <f t="shared" si="141"/>
        <v>0.4228723404255319</v>
      </c>
      <c r="AS374" s="12">
        <f t="shared" si="142"/>
        <v>3.9586153389690683E-7</v>
      </c>
      <c r="AT374">
        <f t="shared" si="143"/>
        <v>5.7952213691307723E-7</v>
      </c>
    </row>
    <row r="375" spans="1:46" x14ac:dyDescent="0.2">
      <c r="A375" t="s">
        <v>15</v>
      </c>
      <c r="B375">
        <v>1</v>
      </c>
      <c r="C375">
        <v>1</v>
      </c>
      <c r="D375">
        <v>1</v>
      </c>
      <c r="E375">
        <v>0</v>
      </c>
      <c r="F375">
        <v>0</v>
      </c>
      <c r="G375">
        <v>3</v>
      </c>
      <c r="H375">
        <v>0</v>
      </c>
      <c r="I375">
        <v>2</v>
      </c>
      <c r="J375">
        <v>3</v>
      </c>
      <c r="K375">
        <v>2</v>
      </c>
      <c r="L375">
        <v>0</v>
      </c>
      <c r="W375">
        <f t="shared" si="120"/>
        <v>0.4099526066350711</v>
      </c>
      <c r="X375">
        <f t="shared" si="121"/>
        <v>0.5186170212765957</v>
      </c>
      <c r="Y375">
        <f t="shared" si="122"/>
        <v>0.52132701421800953</v>
      </c>
      <c r="Z375">
        <f t="shared" si="123"/>
        <v>0.49202127659574468</v>
      </c>
      <c r="AA375">
        <f t="shared" si="124"/>
        <v>0.53554502369668244</v>
      </c>
      <c r="AB375">
        <f t="shared" si="125"/>
        <v>0.56382978723404253</v>
      </c>
      <c r="AC375">
        <f t="shared" si="126"/>
        <v>0.27251184834123221</v>
      </c>
      <c r="AD375">
        <f t="shared" si="127"/>
        <v>0.30319148936170215</v>
      </c>
      <c r="AE375">
        <f t="shared" si="128"/>
        <v>0.25118483412322273</v>
      </c>
      <c r="AF375">
        <f t="shared" si="129"/>
        <v>0.35106382978723405</v>
      </c>
      <c r="AG375">
        <f t="shared" si="130"/>
        <v>0.24407582938388625</v>
      </c>
      <c r="AH375">
        <f t="shared" si="131"/>
        <v>0.30851063829787234</v>
      </c>
      <c r="AI375">
        <f t="shared" si="132"/>
        <v>0.30805687203791471</v>
      </c>
      <c r="AJ375">
        <f t="shared" si="133"/>
        <v>0.32180851063829785</v>
      </c>
      <c r="AK375">
        <f t="shared" si="134"/>
        <v>0.41943127962085308</v>
      </c>
      <c r="AL375">
        <f t="shared" si="135"/>
        <v>0.25797872340425532</v>
      </c>
      <c r="AM375">
        <f t="shared" si="136"/>
        <v>0.22748815165876776</v>
      </c>
      <c r="AN375">
        <f t="shared" si="137"/>
        <v>0.1702127659574468</v>
      </c>
      <c r="AO375">
        <f t="shared" si="138"/>
        <v>0.14691943127962084</v>
      </c>
      <c r="AP375">
        <f t="shared" si="139"/>
        <v>0.23936170212765959</v>
      </c>
      <c r="AQ375">
        <f t="shared" si="140"/>
        <v>0.54028436018957349</v>
      </c>
      <c r="AR375">
        <f t="shared" si="141"/>
        <v>0.51063829787234039</v>
      </c>
      <c r="AS375" s="12">
        <f t="shared" si="142"/>
        <v>2.3593209685538611E-6</v>
      </c>
      <c r="AT375">
        <f t="shared" si="143"/>
        <v>3.8450215370289195E-6</v>
      </c>
    </row>
    <row r="376" spans="1:46" x14ac:dyDescent="0.2">
      <c r="A376" t="s">
        <v>15</v>
      </c>
      <c r="B376">
        <v>1</v>
      </c>
      <c r="C376">
        <v>0</v>
      </c>
      <c r="D376">
        <v>0</v>
      </c>
      <c r="E376">
        <v>0</v>
      </c>
      <c r="F376">
        <v>1</v>
      </c>
      <c r="G376">
        <v>0</v>
      </c>
      <c r="H376">
        <v>1</v>
      </c>
      <c r="I376">
        <v>0</v>
      </c>
      <c r="J376">
        <v>0</v>
      </c>
      <c r="K376">
        <v>0</v>
      </c>
      <c r="L376">
        <v>2</v>
      </c>
      <c r="W376">
        <f t="shared" si="120"/>
        <v>0.4099526066350711</v>
      </c>
      <c r="X376">
        <f t="shared" si="121"/>
        <v>0.5186170212765957</v>
      </c>
      <c r="Y376">
        <f t="shared" si="122"/>
        <v>0.47867298578199052</v>
      </c>
      <c r="Z376">
        <f t="shared" si="123"/>
        <v>0.50797872340425532</v>
      </c>
      <c r="AA376">
        <f t="shared" si="124"/>
        <v>0.45971563981042651</v>
      </c>
      <c r="AB376">
        <f t="shared" si="125"/>
        <v>0.42819148936170215</v>
      </c>
      <c r="AC376">
        <f t="shared" si="126"/>
        <v>0.27251184834123221</v>
      </c>
      <c r="AD376">
        <f t="shared" si="127"/>
        <v>0.30319148936170215</v>
      </c>
      <c r="AE376">
        <f t="shared" si="128"/>
        <v>0.16113744075829384</v>
      </c>
      <c r="AF376">
        <f t="shared" si="129"/>
        <v>0.21010638297872342</v>
      </c>
      <c r="AG376">
        <f t="shared" si="130"/>
        <v>0.18009478672985782</v>
      </c>
      <c r="AH376">
        <f t="shared" si="131"/>
        <v>0.19414893617021275</v>
      </c>
      <c r="AI376">
        <f t="shared" si="132"/>
        <v>0.69194312796208535</v>
      </c>
      <c r="AJ376">
        <f t="shared" si="133"/>
        <v>0.67819148936170215</v>
      </c>
      <c r="AK376">
        <f t="shared" si="134"/>
        <v>0.2014218009478673</v>
      </c>
      <c r="AL376">
        <f t="shared" si="135"/>
        <v>0.3271276595744681</v>
      </c>
      <c r="AM376">
        <f t="shared" si="136"/>
        <v>0.33649289099526064</v>
      </c>
      <c r="AN376">
        <f t="shared" si="137"/>
        <v>0.42553191489361702</v>
      </c>
      <c r="AO376">
        <f t="shared" si="138"/>
        <v>0.29857819905213268</v>
      </c>
      <c r="AP376">
        <f t="shared" si="139"/>
        <v>0.30053191489361702</v>
      </c>
      <c r="AQ376">
        <f t="shared" si="140"/>
        <v>0.31753554502369669</v>
      </c>
      <c r="AR376">
        <f t="shared" si="141"/>
        <v>0.4228723404255319</v>
      </c>
      <c r="AS376" s="12">
        <f t="shared" si="142"/>
        <v>1.6774110467311367E-6</v>
      </c>
      <c r="AT376">
        <f t="shared" si="143"/>
        <v>7.8873023138476827E-6</v>
      </c>
    </row>
    <row r="377" spans="1:46" x14ac:dyDescent="0.2">
      <c r="A377" t="s">
        <v>15</v>
      </c>
      <c r="B377">
        <v>0</v>
      </c>
      <c r="C377">
        <v>0</v>
      </c>
      <c r="D377">
        <v>0</v>
      </c>
      <c r="E377">
        <v>0</v>
      </c>
      <c r="F377">
        <v>0</v>
      </c>
      <c r="G377">
        <v>0</v>
      </c>
      <c r="H377">
        <v>1</v>
      </c>
      <c r="I377">
        <v>0</v>
      </c>
      <c r="J377">
        <v>0</v>
      </c>
      <c r="K377">
        <v>0</v>
      </c>
      <c r="L377">
        <v>0</v>
      </c>
      <c r="W377">
        <f t="shared" si="120"/>
        <v>0.59004739336492895</v>
      </c>
      <c r="X377">
        <f t="shared" si="121"/>
        <v>0.48138297872340424</v>
      </c>
      <c r="Y377">
        <f t="shared" si="122"/>
        <v>0.47867298578199052</v>
      </c>
      <c r="Z377">
        <f t="shared" si="123"/>
        <v>0.50797872340425532</v>
      </c>
      <c r="AA377">
        <f t="shared" si="124"/>
        <v>0.45971563981042651</v>
      </c>
      <c r="AB377">
        <f t="shared" si="125"/>
        <v>0.42819148936170215</v>
      </c>
      <c r="AC377">
        <f t="shared" si="126"/>
        <v>0.27251184834123221</v>
      </c>
      <c r="AD377">
        <f t="shared" si="127"/>
        <v>0.30319148936170215</v>
      </c>
      <c r="AE377">
        <f t="shared" si="128"/>
        <v>0.25118483412322273</v>
      </c>
      <c r="AF377">
        <f t="shared" si="129"/>
        <v>0.35106382978723405</v>
      </c>
      <c r="AG377">
        <f t="shared" si="130"/>
        <v>0.18009478672985782</v>
      </c>
      <c r="AH377">
        <f t="shared" si="131"/>
        <v>0.19414893617021275</v>
      </c>
      <c r="AI377">
        <f t="shared" si="132"/>
        <v>0.69194312796208535</v>
      </c>
      <c r="AJ377">
        <f t="shared" si="133"/>
        <v>0.67819148936170215</v>
      </c>
      <c r="AK377">
        <f t="shared" si="134"/>
        <v>0.2014218009478673</v>
      </c>
      <c r="AL377">
        <f t="shared" si="135"/>
        <v>0.3271276595744681</v>
      </c>
      <c r="AM377">
        <f t="shared" si="136"/>
        <v>0.33649289099526064</v>
      </c>
      <c r="AN377">
        <f t="shared" si="137"/>
        <v>0.42553191489361702</v>
      </c>
      <c r="AO377">
        <f t="shared" si="138"/>
        <v>0.29857819905213268</v>
      </c>
      <c r="AP377">
        <f t="shared" si="139"/>
        <v>0.30053191489361702</v>
      </c>
      <c r="AQ377">
        <f t="shared" si="140"/>
        <v>0.54028436018957349</v>
      </c>
      <c r="AR377">
        <f t="shared" si="141"/>
        <v>0.51063829787234039</v>
      </c>
      <c r="AS377" s="12">
        <f t="shared" si="142"/>
        <v>6.4035343561257779E-6</v>
      </c>
      <c r="AT377">
        <f t="shared" si="143"/>
        <v>1.4771459058841133E-5</v>
      </c>
    </row>
    <row r="378" spans="1:46" x14ac:dyDescent="0.2">
      <c r="A378" t="s">
        <v>15</v>
      </c>
      <c r="B378">
        <v>0</v>
      </c>
      <c r="C378">
        <v>0</v>
      </c>
      <c r="D378">
        <v>1</v>
      </c>
      <c r="E378">
        <v>2</v>
      </c>
      <c r="F378">
        <v>0</v>
      </c>
      <c r="G378">
        <v>3</v>
      </c>
      <c r="H378">
        <v>0</v>
      </c>
      <c r="I378">
        <v>0</v>
      </c>
      <c r="J378">
        <v>0</v>
      </c>
      <c r="K378">
        <v>2</v>
      </c>
      <c r="L378">
        <v>2</v>
      </c>
      <c r="W378">
        <f t="shared" si="120"/>
        <v>0.59004739336492895</v>
      </c>
      <c r="X378">
        <f t="shared" si="121"/>
        <v>0.48138297872340424</v>
      </c>
      <c r="Y378">
        <f t="shared" si="122"/>
        <v>0.47867298578199052</v>
      </c>
      <c r="Z378">
        <f t="shared" si="123"/>
        <v>0.50797872340425532</v>
      </c>
      <c r="AA378">
        <f t="shared" si="124"/>
        <v>0.53554502369668244</v>
      </c>
      <c r="AB378">
        <f t="shared" si="125"/>
        <v>0.56382978723404253</v>
      </c>
      <c r="AC378">
        <f t="shared" si="126"/>
        <v>0.20616113744075829</v>
      </c>
      <c r="AD378">
        <f t="shared" si="127"/>
        <v>0.21010638297872342</v>
      </c>
      <c r="AE378">
        <f t="shared" si="128"/>
        <v>0.25118483412322273</v>
      </c>
      <c r="AF378">
        <f t="shared" si="129"/>
        <v>0.35106382978723405</v>
      </c>
      <c r="AG378">
        <f t="shared" si="130"/>
        <v>0.24407582938388625</v>
      </c>
      <c r="AH378">
        <f t="shared" si="131"/>
        <v>0.30851063829787234</v>
      </c>
      <c r="AI378">
        <f t="shared" si="132"/>
        <v>0.30805687203791471</v>
      </c>
      <c r="AJ378">
        <f t="shared" si="133"/>
        <v>0.32180851063829785</v>
      </c>
      <c r="AK378">
        <f t="shared" si="134"/>
        <v>0.2014218009478673</v>
      </c>
      <c r="AL378">
        <f t="shared" si="135"/>
        <v>0.3271276595744681</v>
      </c>
      <c r="AM378">
        <f t="shared" si="136"/>
        <v>0.33649289099526064</v>
      </c>
      <c r="AN378">
        <f t="shared" si="137"/>
        <v>0.42553191489361702</v>
      </c>
      <c r="AO378">
        <f t="shared" si="138"/>
        <v>0.14691943127962084</v>
      </c>
      <c r="AP378">
        <f t="shared" si="139"/>
        <v>0.23936170212765959</v>
      </c>
      <c r="AQ378">
        <f t="shared" si="140"/>
        <v>0.31753554502369669</v>
      </c>
      <c r="AR378">
        <f t="shared" si="141"/>
        <v>0.4228723404255319</v>
      </c>
      <c r="AS378" s="12">
        <f t="shared" si="142"/>
        <v>9.8474343561166513E-7</v>
      </c>
      <c r="AT378">
        <f t="shared" si="143"/>
        <v>6.70341181515873E-6</v>
      </c>
    </row>
    <row r="379" spans="1:46" x14ac:dyDescent="0.2">
      <c r="A379" t="s">
        <v>18</v>
      </c>
      <c r="B379">
        <v>0</v>
      </c>
      <c r="C379">
        <v>1</v>
      </c>
      <c r="D379">
        <v>0</v>
      </c>
      <c r="E379">
        <v>4</v>
      </c>
      <c r="F379">
        <v>2</v>
      </c>
      <c r="G379">
        <v>4</v>
      </c>
      <c r="H379">
        <v>0</v>
      </c>
      <c r="I379">
        <v>2</v>
      </c>
      <c r="J379">
        <v>1</v>
      </c>
      <c r="K379">
        <v>2</v>
      </c>
      <c r="L379">
        <v>1</v>
      </c>
      <c r="W379">
        <f t="shared" si="120"/>
        <v>0.59004739336492895</v>
      </c>
      <c r="X379">
        <f t="shared" si="121"/>
        <v>0.48138297872340424</v>
      </c>
      <c r="Y379">
        <f t="shared" si="122"/>
        <v>0.52132701421800953</v>
      </c>
      <c r="Z379">
        <f t="shared" si="123"/>
        <v>0.49202127659574468</v>
      </c>
      <c r="AA379">
        <f t="shared" si="124"/>
        <v>0.45971563981042651</v>
      </c>
      <c r="AB379">
        <f t="shared" si="125"/>
        <v>0.42819148936170215</v>
      </c>
      <c r="AC379">
        <f t="shared" si="126"/>
        <v>0.13981042654028436</v>
      </c>
      <c r="AD379">
        <f t="shared" si="127"/>
        <v>0.10372340425531915</v>
      </c>
      <c r="AE379">
        <f t="shared" si="128"/>
        <v>0.1895734597156398</v>
      </c>
      <c r="AF379">
        <f t="shared" si="129"/>
        <v>0.16755319148936171</v>
      </c>
      <c r="AG379">
        <f t="shared" si="130"/>
        <v>0.27014218009478674</v>
      </c>
      <c r="AH379">
        <f t="shared" si="131"/>
        <v>0.2473404255319149</v>
      </c>
      <c r="AI379">
        <f t="shared" si="132"/>
        <v>0.30805687203791471</v>
      </c>
      <c r="AJ379">
        <f t="shared" si="133"/>
        <v>0.32180851063829785</v>
      </c>
      <c r="AK379">
        <f t="shared" si="134"/>
        <v>0.41943127962085308</v>
      </c>
      <c r="AL379">
        <f t="shared" si="135"/>
        <v>0.25797872340425532</v>
      </c>
      <c r="AM379">
        <f t="shared" si="136"/>
        <v>0.17772511848341233</v>
      </c>
      <c r="AN379">
        <f t="shared" si="137"/>
        <v>0.15957446808510639</v>
      </c>
      <c r="AO379">
        <f t="shared" si="138"/>
        <v>0.14691943127962084</v>
      </c>
      <c r="AP379">
        <f t="shared" si="139"/>
        <v>0.23936170212765959</v>
      </c>
      <c r="AQ379">
        <f t="shared" si="140"/>
        <v>0.14218009478672985</v>
      </c>
      <c r="AR379">
        <f t="shared" si="141"/>
        <v>6.6489361702127658E-2</v>
      </c>
      <c r="AS379" s="12">
        <f t="shared" si="142"/>
        <v>2.5683009692009016E-7</v>
      </c>
      <c r="AT379">
        <f t="shared" si="143"/>
        <v>4.3310594490566827E-8</v>
      </c>
    </row>
    <row r="380" spans="1:46" x14ac:dyDescent="0.2">
      <c r="A380" t="s">
        <v>15</v>
      </c>
      <c r="B380">
        <v>1</v>
      </c>
      <c r="C380">
        <v>0</v>
      </c>
      <c r="D380">
        <v>1</v>
      </c>
      <c r="E380">
        <v>0</v>
      </c>
      <c r="F380">
        <v>0</v>
      </c>
      <c r="G380">
        <v>3</v>
      </c>
      <c r="H380">
        <v>1</v>
      </c>
      <c r="I380">
        <v>1</v>
      </c>
      <c r="J380">
        <v>3</v>
      </c>
      <c r="K380">
        <v>2</v>
      </c>
      <c r="L380">
        <v>0</v>
      </c>
      <c r="W380">
        <f t="shared" si="120"/>
        <v>0.4099526066350711</v>
      </c>
      <c r="X380">
        <f t="shared" si="121"/>
        <v>0.5186170212765957</v>
      </c>
      <c r="Y380">
        <f t="shared" si="122"/>
        <v>0.47867298578199052</v>
      </c>
      <c r="Z380">
        <f t="shared" si="123"/>
        <v>0.50797872340425532</v>
      </c>
      <c r="AA380">
        <f t="shared" si="124"/>
        <v>0.53554502369668244</v>
      </c>
      <c r="AB380">
        <f t="shared" si="125"/>
        <v>0.56382978723404253</v>
      </c>
      <c r="AC380">
        <f t="shared" si="126"/>
        <v>0.27251184834123221</v>
      </c>
      <c r="AD380">
        <f t="shared" si="127"/>
        <v>0.30319148936170215</v>
      </c>
      <c r="AE380">
        <f t="shared" si="128"/>
        <v>0.25118483412322273</v>
      </c>
      <c r="AF380">
        <f t="shared" si="129"/>
        <v>0.35106382978723405</v>
      </c>
      <c r="AG380">
        <f t="shared" si="130"/>
        <v>0.24407582938388625</v>
      </c>
      <c r="AH380">
        <f t="shared" si="131"/>
        <v>0.30851063829787234</v>
      </c>
      <c r="AI380">
        <f t="shared" si="132"/>
        <v>0.69194312796208535</v>
      </c>
      <c r="AJ380">
        <f t="shared" si="133"/>
        <v>0.67819148936170215</v>
      </c>
      <c r="AK380">
        <f t="shared" si="134"/>
        <v>0.21800947867298578</v>
      </c>
      <c r="AL380">
        <f t="shared" si="135"/>
        <v>0.31914893617021278</v>
      </c>
      <c r="AM380">
        <f t="shared" si="136"/>
        <v>0.22748815165876776</v>
      </c>
      <c r="AN380">
        <f t="shared" si="137"/>
        <v>0.1702127659574468</v>
      </c>
      <c r="AO380">
        <f t="shared" si="138"/>
        <v>0.14691943127962084</v>
      </c>
      <c r="AP380">
        <f t="shared" si="139"/>
        <v>0.23936170212765959</v>
      </c>
      <c r="AQ380">
        <f t="shared" si="140"/>
        <v>0.54028436018957349</v>
      </c>
      <c r="AR380">
        <f t="shared" si="141"/>
        <v>0.51063829787234039</v>
      </c>
      <c r="AS380" s="12">
        <f t="shared" si="142"/>
        <v>2.5291219819139202E-6</v>
      </c>
      <c r="AT380">
        <f t="shared" si="143"/>
        <v>1.034962793813016E-5</v>
      </c>
    </row>
    <row r="381" spans="1:46" x14ac:dyDescent="0.2">
      <c r="A381" t="s">
        <v>15</v>
      </c>
      <c r="B381">
        <v>0</v>
      </c>
      <c r="C381">
        <v>1</v>
      </c>
      <c r="D381">
        <v>1</v>
      </c>
      <c r="E381">
        <v>2</v>
      </c>
      <c r="F381">
        <v>2</v>
      </c>
      <c r="G381">
        <v>4</v>
      </c>
      <c r="H381">
        <v>0</v>
      </c>
      <c r="I381">
        <v>2</v>
      </c>
      <c r="J381">
        <v>1</v>
      </c>
      <c r="K381">
        <v>2</v>
      </c>
      <c r="L381">
        <v>0</v>
      </c>
      <c r="W381">
        <f t="shared" si="120"/>
        <v>0.59004739336492895</v>
      </c>
      <c r="X381">
        <f t="shared" si="121"/>
        <v>0.48138297872340424</v>
      </c>
      <c r="Y381">
        <f t="shared" si="122"/>
        <v>0.52132701421800953</v>
      </c>
      <c r="Z381">
        <f t="shared" si="123"/>
        <v>0.49202127659574468</v>
      </c>
      <c r="AA381">
        <f t="shared" si="124"/>
        <v>0.53554502369668244</v>
      </c>
      <c r="AB381">
        <f t="shared" si="125"/>
        <v>0.56382978723404253</v>
      </c>
      <c r="AC381">
        <f t="shared" si="126"/>
        <v>0.20616113744075829</v>
      </c>
      <c r="AD381">
        <f t="shared" si="127"/>
        <v>0.21010638297872342</v>
      </c>
      <c r="AE381">
        <f t="shared" si="128"/>
        <v>0.1895734597156398</v>
      </c>
      <c r="AF381">
        <f t="shared" si="129"/>
        <v>0.16755319148936171</v>
      </c>
      <c r="AG381">
        <f t="shared" si="130"/>
        <v>0.27014218009478674</v>
      </c>
      <c r="AH381">
        <f t="shared" si="131"/>
        <v>0.2473404255319149</v>
      </c>
      <c r="AI381">
        <f t="shared" si="132"/>
        <v>0.30805687203791471</v>
      </c>
      <c r="AJ381">
        <f t="shared" si="133"/>
        <v>0.32180851063829785</v>
      </c>
      <c r="AK381">
        <f t="shared" si="134"/>
        <v>0.41943127962085308</v>
      </c>
      <c r="AL381">
        <f t="shared" si="135"/>
        <v>0.25797872340425532</v>
      </c>
      <c r="AM381">
        <f t="shared" si="136"/>
        <v>0.17772511848341233</v>
      </c>
      <c r="AN381">
        <f t="shared" si="137"/>
        <v>0.15957446808510639</v>
      </c>
      <c r="AO381">
        <f t="shared" si="138"/>
        <v>0.14691943127962084</v>
      </c>
      <c r="AP381">
        <f t="shared" si="139"/>
        <v>0.23936170212765959</v>
      </c>
      <c r="AQ381">
        <f t="shared" si="140"/>
        <v>0.54028436018957349</v>
      </c>
      <c r="AR381">
        <f t="shared" si="141"/>
        <v>0.51063829787234039</v>
      </c>
      <c r="AS381" s="12">
        <f t="shared" si="142"/>
        <v>1.6764996321372258E-6</v>
      </c>
      <c r="AT381">
        <f t="shared" si="143"/>
        <v>8.8721287219862113E-7</v>
      </c>
    </row>
    <row r="382" spans="1:46" x14ac:dyDescent="0.2">
      <c r="A382" t="s">
        <v>15</v>
      </c>
      <c r="B382">
        <v>0</v>
      </c>
      <c r="C382">
        <v>1</v>
      </c>
      <c r="D382">
        <v>0</v>
      </c>
      <c r="E382">
        <v>0</v>
      </c>
      <c r="F382">
        <v>0</v>
      </c>
      <c r="G382">
        <v>0</v>
      </c>
      <c r="H382">
        <v>1</v>
      </c>
      <c r="I382">
        <v>0</v>
      </c>
      <c r="J382">
        <v>0</v>
      </c>
      <c r="K382">
        <v>0</v>
      </c>
      <c r="L382">
        <v>2</v>
      </c>
      <c r="W382">
        <f t="shared" si="120"/>
        <v>0.59004739336492895</v>
      </c>
      <c r="X382">
        <f t="shared" si="121"/>
        <v>0.48138297872340424</v>
      </c>
      <c r="Y382">
        <f t="shared" si="122"/>
        <v>0.52132701421800953</v>
      </c>
      <c r="Z382">
        <f t="shared" si="123"/>
        <v>0.49202127659574468</v>
      </c>
      <c r="AA382">
        <f t="shared" si="124"/>
        <v>0.45971563981042651</v>
      </c>
      <c r="AB382">
        <f t="shared" si="125"/>
        <v>0.42819148936170215</v>
      </c>
      <c r="AC382">
        <f t="shared" si="126"/>
        <v>0.27251184834123221</v>
      </c>
      <c r="AD382">
        <f t="shared" si="127"/>
        <v>0.30319148936170215</v>
      </c>
      <c r="AE382">
        <f t="shared" si="128"/>
        <v>0.25118483412322273</v>
      </c>
      <c r="AF382">
        <f t="shared" si="129"/>
        <v>0.35106382978723405</v>
      </c>
      <c r="AG382">
        <f t="shared" si="130"/>
        <v>0.18009478672985782</v>
      </c>
      <c r="AH382">
        <f t="shared" si="131"/>
        <v>0.19414893617021275</v>
      </c>
      <c r="AI382">
        <f t="shared" si="132"/>
        <v>0.69194312796208535</v>
      </c>
      <c r="AJ382">
        <f t="shared" si="133"/>
        <v>0.67819148936170215</v>
      </c>
      <c r="AK382">
        <f t="shared" si="134"/>
        <v>0.2014218009478673</v>
      </c>
      <c r="AL382">
        <f t="shared" si="135"/>
        <v>0.3271276595744681</v>
      </c>
      <c r="AM382">
        <f t="shared" si="136"/>
        <v>0.33649289099526064</v>
      </c>
      <c r="AN382">
        <f t="shared" si="137"/>
        <v>0.42553191489361702</v>
      </c>
      <c r="AO382">
        <f t="shared" si="138"/>
        <v>0.29857819905213268</v>
      </c>
      <c r="AP382">
        <f t="shared" si="139"/>
        <v>0.30053191489361702</v>
      </c>
      <c r="AQ382">
        <f t="shared" si="140"/>
        <v>0.31753554502369669</v>
      </c>
      <c r="AR382">
        <f t="shared" si="141"/>
        <v>0.4228723404255319</v>
      </c>
      <c r="AS382" s="12">
        <f t="shared" si="142"/>
        <v>4.098840386021104E-6</v>
      </c>
      <c r="AT382">
        <f t="shared" si="143"/>
        <v>1.1848343919497489E-5</v>
      </c>
    </row>
    <row r="383" spans="1:46" x14ac:dyDescent="0.2">
      <c r="A383" t="s">
        <v>15</v>
      </c>
      <c r="B383">
        <v>0</v>
      </c>
      <c r="C383">
        <v>1</v>
      </c>
      <c r="D383">
        <v>0</v>
      </c>
      <c r="E383">
        <v>1</v>
      </c>
      <c r="F383">
        <v>0</v>
      </c>
      <c r="G383">
        <v>4</v>
      </c>
      <c r="H383">
        <v>1</v>
      </c>
      <c r="I383">
        <v>1</v>
      </c>
      <c r="J383">
        <v>0</v>
      </c>
      <c r="K383">
        <v>0</v>
      </c>
      <c r="L383">
        <v>2</v>
      </c>
      <c r="W383">
        <f t="shared" si="120"/>
        <v>0.59004739336492895</v>
      </c>
      <c r="X383">
        <f t="shared" si="121"/>
        <v>0.48138297872340424</v>
      </c>
      <c r="Y383">
        <f t="shared" si="122"/>
        <v>0.52132701421800953</v>
      </c>
      <c r="Z383">
        <f t="shared" si="123"/>
        <v>0.49202127659574468</v>
      </c>
      <c r="AA383">
        <f t="shared" si="124"/>
        <v>0.45971563981042651</v>
      </c>
      <c r="AB383">
        <f t="shared" si="125"/>
        <v>0.42819148936170215</v>
      </c>
      <c r="AC383">
        <f t="shared" si="126"/>
        <v>0.15402843601895735</v>
      </c>
      <c r="AD383">
        <f t="shared" si="127"/>
        <v>0.19148936170212766</v>
      </c>
      <c r="AE383">
        <f t="shared" si="128"/>
        <v>0.25118483412322273</v>
      </c>
      <c r="AF383">
        <f t="shared" si="129"/>
        <v>0.35106382978723405</v>
      </c>
      <c r="AG383">
        <f t="shared" si="130"/>
        <v>0.27014218009478674</v>
      </c>
      <c r="AH383">
        <f t="shared" si="131"/>
        <v>0.2473404255319149</v>
      </c>
      <c r="AI383">
        <f t="shared" si="132"/>
        <v>0.69194312796208535</v>
      </c>
      <c r="AJ383">
        <f t="shared" si="133"/>
        <v>0.67819148936170215</v>
      </c>
      <c r="AK383">
        <f t="shared" si="134"/>
        <v>0.21800947867298578</v>
      </c>
      <c r="AL383">
        <f t="shared" si="135"/>
        <v>0.31914893617021278</v>
      </c>
      <c r="AM383">
        <f t="shared" si="136"/>
        <v>0.33649289099526064</v>
      </c>
      <c r="AN383">
        <f t="shared" si="137"/>
        <v>0.42553191489361702</v>
      </c>
      <c r="AO383">
        <f t="shared" si="138"/>
        <v>0.29857819905213268</v>
      </c>
      <c r="AP383">
        <f t="shared" si="139"/>
        <v>0.30053191489361702</v>
      </c>
      <c r="AQ383">
        <f t="shared" si="140"/>
        <v>0.31753554502369669</v>
      </c>
      <c r="AR383">
        <f t="shared" si="141"/>
        <v>0.4228723404255319</v>
      </c>
      <c r="AS383" s="12">
        <f t="shared" si="142"/>
        <v>3.7612888248193659E-6</v>
      </c>
      <c r="AT383">
        <f t="shared" si="143"/>
        <v>9.3008260074624655E-6</v>
      </c>
    </row>
    <row r="384" spans="1:46" x14ac:dyDescent="0.2">
      <c r="A384" t="s">
        <v>18</v>
      </c>
      <c r="B384">
        <v>0</v>
      </c>
      <c r="C384">
        <v>0</v>
      </c>
      <c r="D384">
        <v>1</v>
      </c>
      <c r="E384">
        <v>1</v>
      </c>
      <c r="F384">
        <v>0</v>
      </c>
      <c r="G384">
        <v>3</v>
      </c>
      <c r="H384">
        <v>1</v>
      </c>
      <c r="I384">
        <v>1</v>
      </c>
      <c r="J384">
        <v>3</v>
      </c>
      <c r="K384">
        <v>2</v>
      </c>
      <c r="L384">
        <v>0</v>
      </c>
      <c r="W384">
        <f t="shared" si="120"/>
        <v>0.59004739336492895</v>
      </c>
      <c r="X384">
        <f t="shared" si="121"/>
        <v>0.48138297872340424</v>
      </c>
      <c r="Y384">
        <f t="shared" si="122"/>
        <v>0.47867298578199052</v>
      </c>
      <c r="Z384">
        <f t="shared" si="123"/>
        <v>0.50797872340425532</v>
      </c>
      <c r="AA384">
        <f t="shared" si="124"/>
        <v>0.53554502369668244</v>
      </c>
      <c r="AB384">
        <f t="shared" si="125"/>
        <v>0.56382978723404253</v>
      </c>
      <c r="AC384">
        <f t="shared" si="126"/>
        <v>0.15402843601895735</v>
      </c>
      <c r="AD384">
        <f t="shared" si="127"/>
        <v>0.19148936170212766</v>
      </c>
      <c r="AE384">
        <f t="shared" si="128"/>
        <v>0.25118483412322273</v>
      </c>
      <c r="AF384">
        <f t="shared" si="129"/>
        <v>0.35106382978723405</v>
      </c>
      <c r="AG384">
        <f t="shared" si="130"/>
        <v>0.24407582938388625</v>
      </c>
      <c r="AH384">
        <f t="shared" si="131"/>
        <v>0.30851063829787234</v>
      </c>
      <c r="AI384">
        <f t="shared" si="132"/>
        <v>0.69194312796208535</v>
      </c>
      <c r="AJ384">
        <f t="shared" si="133"/>
        <v>0.67819148936170215</v>
      </c>
      <c r="AK384">
        <f t="shared" si="134"/>
        <v>0.21800947867298578</v>
      </c>
      <c r="AL384">
        <f t="shared" si="135"/>
        <v>0.31914893617021278</v>
      </c>
      <c r="AM384">
        <f t="shared" si="136"/>
        <v>0.22748815165876776</v>
      </c>
      <c r="AN384">
        <f t="shared" si="137"/>
        <v>0.1702127659574468</v>
      </c>
      <c r="AO384">
        <f t="shared" si="138"/>
        <v>0.14691943127962084</v>
      </c>
      <c r="AP384">
        <f t="shared" si="139"/>
        <v>0.23936170212765959</v>
      </c>
      <c r="AQ384">
        <f t="shared" si="140"/>
        <v>0.54028436018957349</v>
      </c>
      <c r="AR384">
        <f t="shared" si="141"/>
        <v>0.51063829787234039</v>
      </c>
      <c r="AS384" s="12">
        <f t="shared" si="142"/>
        <v>2.0574938063471628E-6</v>
      </c>
      <c r="AT384">
        <f t="shared" si="143"/>
        <v>6.0673122487499866E-6</v>
      </c>
    </row>
    <row r="385" spans="1:46" x14ac:dyDescent="0.2">
      <c r="A385" t="s">
        <v>15</v>
      </c>
      <c r="B385">
        <v>1</v>
      </c>
      <c r="C385">
        <v>0</v>
      </c>
      <c r="D385">
        <v>0</v>
      </c>
      <c r="E385">
        <v>2</v>
      </c>
      <c r="F385">
        <v>3</v>
      </c>
      <c r="G385">
        <v>0</v>
      </c>
      <c r="H385">
        <v>1</v>
      </c>
      <c r="I385">
        <v>0</v>
      </c>
      <c r="J385">
        <v>1</v>
      </c>
      <c r="K385">
        <v>0</v>
      </c>
      <c r="L385">
        <v>2</v>
      </c>
      <c r="W385">
        <f t="shared" si="120"/>
        <v>0.4099526066350711</v>
      </c>
      <c r="X385">
        <f t="shared" si="121"/>
        <v>0.5186170212765957</v>
      </c>
      <c r="Y385">
        <f t="shared" si="122"/>
        <v>0.47867298578199052</v>
      </c>
      <c r="Z385">
        <f t="shared" si="123"/>
        <v>0.50797872340425532</v>
      </c>
      <c r="AA385">
        <f t="shared" si="124"/>
        <v>0.45971563981042651</v>
      </c>
      <c r="AB385">
        <f t="shared" si="125"/>
        <v>0.42819148936170215</v>
      </c>
      <c r="AC385">
        <f t="shared" si="126"/>
        <v>0.20616113744075829</v>
      </c>
      <c r="AD385">
        <f t="shared" si="127"/>
        <v>0.21010638297872342</v>
      </c>
      <c r="AE385">
        <f t="shared" si="128"/>
        <v>0.28672985781990523</v>
      </c>
      <c r="AF385">
        <f t="shared" si="129"/>
        <v>0.23404255319148937</v>
      </c>
      <c r="AG385">
        <f t="shared" si="130"/>
        <v>0.18009478672985782</v>
      </c>
      <c r="AH385">
        <f t="shared" si="131"/>
        <v>0.19414893617021275</v>
      </c>
      <c r="AI385">
        <f t="shared" si="132"/>
        <v>0.69194312796208535</v>
      </c>
      <c r="AJ385">
        <f t="shared" si="133"/>
        <v>0.67819148936170215</v>
      </c>
      <c r="AK385">
        <f t="shared" si="134"/>
        <v>0.2014218009478673</v>
      </c>
      <c r="AL385">
        <f t="shared" si="135"/>
        <v>0.3271276595744681</v>
      </c>
      <c r="AM385">
        <f t="shared" si="136"/>
        <v>0.17772511848341233</v>
      </c>
      <c r="AN385">
        <f t="shared" si="137"/>
        <v>0.15957446808510639</v>
      </c>
      <c r="AO385">
        <f t="shared" si="138"/>
        <v>0.29857819905213268</v>
      </c>
      <c r="AP385">
        <f t="shared" si="139"/>
        <v>0.30053191489361702</v>
      </c>
      <c r="AQ385">
        <f t="shared" si="140"/>
        <v>0.31753554502369669</v>
      </c>
      <c r="AR385">
        <f t="shared" si="141"/>
        <v>0.4228723404255319</v>
      </c>
      <c r="AS385" s="12">
        <f t="shared" si="142"/>
        <v>1.1926425170836796E-6</v>
      </c>
      <c r="AT385">
        <f t="shared" si="143"/>
        <v>2.2831664592716985E-6</v>
      </c>
    </row>
    <row r="386" spans="1:46" x14ac:dyDescent="0.2">
      <c r="A386" t="s">
        <v>15</v>
      </c>
      <c r="B386">
        <v>1</v>
      </c>
      <c r="C386">
        <v>1</v>
      </c>
      <c r="D386">
        <v>0</v>
      </c>
      <c r="E386">
        <v>0</v>
      </c>
      <c r="F386">
        <v>1</v>
      </c>
      <c r="G386">
        <v>0</v>
      </c>
      <c r="H386">
        <v>0</v>
      </c>
      <c r="I386">
        <v>0</v>
      </c>
      <c r="J386">
        <v>0</v>
      </c>
      <c r="K386">
        <v>0</v>
      </c>
      <c r="L386">
        <v>2</v>
      </c>
      <c r="W386">
        <f t="shared" si="120"/>
        <v>0.4099526066350711</v>
      </c>
      <c r="X386">
        <f t="shared" si="121"/>
        <v>0.5186170212765957</v>
      </c>
      <c r="Y386">
        <f t="shared" si="122"/>
        <v>0.52132701421800953</v>
      </c>
      <c r="Z386">
        <f t="shared" si="123"/>
        <v>0.49202127659574468</v>
      </c>
      <c r="AA386">
        <f t="shared" si="124"/>
        <v>0.45971563981042651</v>
      </c>
      <c r="AB386">
        <f t="shared" si="125"/>
        <v>0.42819148936170215</v>
      </c>
      <c r="AC386">
        <f t="shared" si="126"/>
        <v>0.27251184834123221</v>
      </c>
      <c r="AD386">
        <f t="shared" si="127"/>
        <v>0.30319148936170215</v>
      </c>
      <c r="AE386">
        <f t="shared" si="128"/>
        <v>0.16113744075829384</v>
      </c>
      <c r="AF386">
        <f t="shared" si="129"/>
        <v>0.21010638297872342</v>
      </c>
      <c r="AG386">
        <f t="shared" si="130"/>
        <v>0.18009478672985782</v>
      </c>
      <c r="AH386">
        <f t="shared" si="131"/>
        <v>0.19414893617021275</v>
      </c>
      <c r="AI386">
        <f t="shared" si="132"/>
        <v>0.30805687203791471</v>
      </c>
      <c r="AJ386">
        <f t="shared" si="133"/>
        <v>0.32180851063829785</v>
      </c>
      <c r="AK386">
        <f t="shared" si="134"/>
        <v>0.2014218009478673</v>
      </c>
      <c r="AL386">
        <f t="shared" si="135"/>
        <v>0.3271276595744681</v>
      </c>
      <c r="AM386">
        <f t="shared" si="136"/>
        <v>0.33649289099526064</v>
      </c>
      <c r="AN386">
        <f t="shared" si="137"/>
        <v>0.42553191489361702</v>
      </c>
      <c r="AO386">
        <f t="shared" si="138"/>
        <v>0.29857819905213268</v>
      </c>
      <c r="AP386">
        <f t="shared" si="139"/>
        <v>0.30053191489361702</v>
      </c>
      <c r="AQ386">
        <f t="shared" si="140"/>
        <v>0.31753554502369669</v>
      </c>
      <c r="AR386">
        <f t="shared" si="141"/>
        <v>0.4228723404255319</v>
      </c>
      <c r="AS386" s="12">
        <f t="shared" si="142"/>
        <v>8.1333846359199989E-7</v>
      </c>
      <c r="AT386">
        <f t="shared" si="143"/>
        <v>3.6250336165790042E-6</v>
      </c>
    </row>
    <row r="387" spans="1:46" x14ac:dyDescent="0.2">
      <c r="A387" t="s">
        <v>18</v>
      </c>
      <c r="B387">
        <v>0</v>
      </c>
      <c r="C387">
        <v>1</v>
      </c>
      <c r="D387">
        <v>0</v>
      </c>
      <c r="E387">
        <v>1</v>
      </c>
      <c r="F387">
        <v>1</v>
      </c>
      <c r="G387">
        <v>0</v>
      </c>
      <c r="H387">
        <v>1</v>
      </c>
      <c r="I387">
        <v>0</v>
      </c>
      <c r="J387">
        <v>0</v>
      </c>
      <c r="K387">
        <v>0</v>
      </c>
      <c r="L387">
        <v>1</v>
      </c>
      <c r="W387">
        <f t="shared" ref="W387:W450" si="144">_xlfn.XLOOKUP(B387, $N$9:$N$10, $O$9:$O$10)</f>
        <v>0.59004739336492895</v>
      </c>
      <c r="X387">
        <f t="shared" ref="X387:X450" si="145">_xlfn.XLOOKUP(B387, $N$9:$N$10, $P$9:$P$10)</f>
        <v>0.48138297872340424</v>
      </c>
      <c r="Y387">
        <f t="shared" ref="Y387:Y450" si="146">_xlfn.XLOOKUP(C387, $N$15:$N$16, $O$15:$O$16)</f>
        <v>0.52132701421800953</v>
      </c>
      <c r="Z387">
        <f t="shared" ref="Z387:Z450" si="147">_xlfn.XLOOKUP(C387, $N$15:$N$16, $P$15:$P$16)</f>
        <v>0.49202127659574468</v>
      </c>
      <c r="AA387">
        <f t="shared" ref="AA387:AA450" si="148">_xlfn.XLOOKUP(D387, $N$21:$N$23, $O$21:$O$23)</f>
        <v>0.45971563981042651</v>
      </c>
      <c r="AB387">
        <f t="shared" ref="AB387:AB450" si="149">_xlfn.XLOOKUP(D387, $N$21:$N$23, $P$21:$P$23)</f>
        <v>0.42819148936170215</v>
      </c>
      <c r="AC387">
        <f t="shared" ref="AC387:AC450" si="150">_xlfn.XLOOKUP(E387, $N$28:$N$33, $O$28:$O$33)</f>
        <v>0.15402843601895735</v>
      </c>
      <c r="AD387">
        <f t="shared" ref="AD387:AD450" si="151">_xlfn.XLOOKUP(E387, $N$28:$N$33, $P$28:$P$33)</f>
        <v>0.19148936170212766</v>
      </c>
      <c r="AE387">
        <f t="shared" ref="AE387:AE450" si="152">_xlfn.XLOOKUP(F387, $N$38:$N$42, $O$38:$O$42)</f>
        <v>0.16113744075829384</v>
      </c>
      <c r="AF387">
        <f t="shared" ref="AF387:AF450" si="153">_xlfn.XLOOKUP(F387, $N$38:$N$42, $P$38:$P$42)</f>
        <v>0.21010638297872342</v>
      </c>
      <c r="AG387">
        <f t="shared" ref="AG387:AG450" si="154">_xlfn.XLOOKUP(G387, $S$4:$S$8, $T$4:$T$8)</f>
        <v>0.18009478672985782</v>
      </c>
      <c r="AH387">
        <f t="shared" ref="AH387:AH450" si="155">_xlfn.XLOOKUP(G387, $S$4:$S$8, $U$4:$U$8)</f>
        <v>0.19414893617021275</v>
      </c>
      <c r="AI387">
        <f t="shared" ref="AI387:AI450" si="156">_xlfn.XLOOKUP(H387, $S$13:$S$14, $T$13:$T$14)</f>
        <v>0.69194312796208535</v>
      </c>
      <c r="AJ387">
        <f t="shared" ref="AJ387:AJ450" si="157">_xlfn.XLOOKUP(H387, $S$13:$S$14, $U$13:$U$14)</f>
        <v>0.67819148936170215</v>
      </c>
      <c r="AK387">
        <f t="shared" ref="AK387:AK450" si="158">_xlfn.XLOOKUP(I387, $S$19:$S$23, $T$19:$T$23)</f>
        <v>0.2014218009478673</v>
      </c>
      <c r="AL387">
        <f t="shared" ref="AL387:AL450" si="159">_xlfn.XLOOKUP(I387, $S$19:$S$23, $U$19:$U$23)</f>
        <v>0.3271276595744681</v>
      </c>
      <c r="AM387">
        <f t="shared" ref="AM387:AM450" si="160">_xlfn.XLOOKUP(J387, $S$28:$S$32, $T$28:$T$32)</f>
        <v>0.33649289099526064</v>
      </c>
      <c r="AN387">
        <f t="shared" ref="AN387:AN450" si="161">_xlfn.XLOOKUP(J387, $S$28:$S$32, $U$28:$U$32)</f>
        <v>0.42553191489361702</v>
      </c>
      <c r="AO387">
        <f t="shared" ref="AO387:AO450" si="162">_xlfn.XLOOKUP(K387, $S$37:$S$39, $T$37:$T$39)</f>
        <v>0.29857819905213268</v>
      </c>
      <c r="AP387">
        <f t="shared" ref="AP387:AP450" si="163">_xlfn.XLOOKUP(K387, $S$37:$S$39, $U$37:$U$39)</f>
        <v>0.30053191489361702</v>
      </c>
      <c r="AQ387">
        <f t="shared" ref="AQ387:AQ450" si="164">_xlfn.XLOOKUP(L387, $S$44:$S$46, $T$44:$T$46)</f>
        <v>0.14218009478672985</v>
      </c>
      <c r="AR387">
        <f t="shared" ref="AR387:AR450" si="165">_xlfn.XLOOKUP(L387, $S$44:$S$46, $U$44:$U$46)</f>
        <v>6.6489361702127658E-2</v>
      </c>
      <c r="AS387" s="12">
        <f t="shared" ref="AS387:AS450" si="166">PRODUCT(0.5288, W387, Y387, AA387, AC387, AE387, AG387, AI387, AK387, AM387, AO387, AQ387)</f>
        <v>6.654662314184595E-7</v>
      </c>
      <c r="AT387">
        <f t="shared" ref="AT387:AT450" si="167">PRODUCT(0.4712,X387,Z387,  AB387, AD387, AF387, AH387, AJ387, AL387, AN387, AP387, AR387 )</f>
        <v>7.0417619815857295E-7</v>
      </c>
    </row>
    <row r="388" spans="1:46" x14ac:dyDescent="0.2">
      <c r="A388" t="s">
        <v>15</v>
      </c>
      <c r="B388">
        <v>1</v>
      </c>
      <c r="C388">
        <v>0</v>
      </c>
      <c r="D388">
        <v>0</v>
      </c>
      <c r="E388">
        <v>0</v>
      </c>
      <c r="F388">
        <v>3</v>
      </c>
      <c r="G388">
        <v>0</v>
      </c>
      <c r="H388">
        <v>0</v>
      </c>
      <c r="I388">
        <v>1</v>
      </c>
      <c r="J388">
        <v>2</v>
      </c>
      <c r="K388">
        <v>0</v>
      </c>
      <c r="L388">
        <v>2</v>
      </c>
      <c r="W388">
        <f t="shared" si="144"/>
        <v>0.4099526066350711</v>
      </c>
      <c r="X388">
        <f t="shared" si="145"/>
        <v>0.5186170212765957</v>
      </c>
      <c r="Y388">
        <f t="shared" si="146"/>
        <v>0.47867298578199052</v>
      </c>
      <c r="Z388">
        <f t="shared" si="147"/>
        <v>0.50797872340425532</v>
      </c>
      <c r="AA388">
        <f t="shared" si="148"/>
        <v>0.45971563981042651</v>
      </c>
      <c r="AB388">
        <f t="shared" si="149"/>
        <v>0.42819148936170215</v>
      </c>
      <c r="AC388">
        <f t="shared" si="150"/>
        <v>0.27251184834123221</v>
      </c>
      <c r="AD388">
        <f t="shared" si="151"/>
        <v>0.30319148936170215</v>
      </c>
      <c r="AE388">
        <f t="shared" si="152"/>
        <v>0.28672985781990523</v>
      </c>
      <c r="AF388">
        <f t="shared" si="153"/>
        <v>0.23404255319148937</v>
      </c>
      <c r="AG388">
        <f t="shared" si="154"/>
        <v>0.18009478672985782</v>
      </c>
      <c r="AH388">
        <f t="shared" si="155"/>
        <v>0.19414893617021275</v>
      </c>
      <c r="AI388">
        <f t="shared" si="156"/>
        <v>0.30805687203791471</v>
      </c>
      <c r="AJ388">
        <f t="shared" si="157"/>
        <v>0.32180851063829785</v>
      </c>
      <c r="AK388">
        <f t="shared" si="158"/>
        <v>0.21800947867298578</v>
      </c>
      <c r="AL388">
        <f t="shared" si="159"/>
        <v>0.31914893617021278</v>
      </c>
      <c r="AM388">
        <f t="shared" si="160"/>
        <v>0.13033175355450238</v>
      </c>
      <c r="AN388">
        <f t="shared" si="161"/>
        <v>0.19680851063829788</v>
      </c>
      <c r="AO388">
        <f t="shared" si="162"/>
        <v>0.29857819905213268</v>
      </c>
      <c r="AP388">
        <f t="shared" si="163"/>
        <v>0.30053191489361702</v>
      </c>
      <c r="AQ388">
        <f t="shared" si="164"/>
        <v>0.31753554502369669</v>
      </c>
      <c r="AR388">
        <f t="shared" si="165"/>
        <v>0.4228723404255319</v>
      </c>
      <c r="AS388" s="12">
        <f t="shared" si="166"/>
        <v>5.5708274126865376E-7</v>
      </c>
      <c r="AT388">
        <f t="shared" si="167"/>
        <v>1.881122723910463E-6</v>
      </c>
    </row>
    <row r="389" spans="1:46" x14ac:dyDescent="0.2">
      <c r="A389" t="s">
        <v>18</v>
      </c>
      <c r="B389">
        <v>1</v>
      </c>
      <c r="C389">
        <v>1</v>
      </c>
      <c r="D389">
        <v>0</v>
      </c>
      <c r="E389">
        <v>2</v>
      </c>
      <c r="F389">
        <v>3</v>
      </c>
      <c r="G389">
        <v>0</v>
      </c>
      <c r="H389">
        <v>1</v>
      </c>
      <c r="I389">
        <v>2</v>
      </c>
      <c r="J389">
        <v>0</v>
      </c>
      <c r="K389">
        <v>0</v>
      </c>
      <c r="L389">
        <v>0</v>
      </c>
      <c r="W389">
        <f t="shared" si="144"/>
        <v>0.4099526066350711</v>
      </c>
      <c r="X389">
        <f t="shared" si="145"/>
        <v>0.5186170212765957</v>
      </c>
      <c r="Y389">
        <f t="shared" si="146"/>
        <v>0.52132701421800953</v>
      </c>
      <c r="Z389">
        <f t="shared" si="147"/>
        <v>0.49202127659574468</v>
      </c>
      <c r="AA389">
        <f t="shared" si="148"/>
        <v>0.45971563981042651</v>
      </c>
      <c r="AB389">
        <f t="shared" si="149"/>
        <v>0.42819148936170215</v>
      </c>
      <c r="AC389">
        <f t="shared" si="150"/>
        <v>0.20616113744075829</v>
      </c>
      <c r="AD389">
        <f t="shared" si="151"/>
        <v>0.21010638297872342</v>
      </c>
      <c r="AE389">
        <f t="shared" si="152"/>
        <v>0.28672985781990523</v>
      </c>
      <c r="AF389">
        <f t="shared" si="153"/>
        <v>0.23404255319148937</v>
      </c>
      <c r="AG389">
        <f t="shared" si="154"/>
        <v>0.18009478672985782</v>
      </c>
      <c r="AH389">
        <f t="shared" si="155"/>
        <v>0.19414893617021275</v>
      </c>
      <c r="AI389">
        <f t="shared" si="156"/>
        <v>0.69194312796208535</v>
      </c>
      <c r="AJ389">
        <f t="shared" si="157"/>
        <v>0.67819148936170215</v>
      </c>
      <c r="AK389">
        <f t="shared" si="158"/>
        <v>0.41943127962085308</v>
      </c>
      <c r="AL389">
        <f t="shared" si="159"/>
        <v>0.25797872340425532</v>
      </c>
      <c r="AM389">
        <f t="shared" si="160"/>
        <v>0.33649289099526064</v>
      </c>
      <c r="AN389">
        <f t="shared" si="161"/>
        <v>0.42553191489361702</v>
      </c>
      <c r="AO389">
        <f t="shared" si="162"/>
        <v>0.29857819905213268</v>
      </c>
      <c r="AP389">
        <f t="shared" si="163"/>
        <v>0.30053191489361702</v>
      </c>
      <c r="AQ389">
        <f t="shared" si="164"/>
        <v>0.54028436018957349</v>
      </c>
      <c r="AR389">
        <f t="shared" si="165"/>
        <v>0.51063829787234039</v>
      </c>
      <c r="AS389" s="12">
        <f t="shared" si="166"/>
        <v>8.7135087030946657E-6</v>
      </c>
      <c r="AT389">
        <f t="shared" si="167"/>
        <v>5.6158486714107201E-6</v>
      </c>
    </row>
    <row r="390" spans="1:46" x14ac:dyDescent="0.2">
      <c r="A390" t="s">
        <v>18</v>
      </c>
      <c r="B390">
        <v>0</v>
      </c>
      <c r="C390">
        <v>0</v>
      </c>
      <c r="D390">
        <v>1</v>
      </c>
      <c r="E390">
        <v>4</v>
      </c>
      <c r="F390">
        <v>4</v>
      </c>
      <c r="G390">
        <v>4</v>
      </c>
      <c r="H390">
        <v>1</v>
      </c>
      <c r="I390">
        <v>4</v>
      </c>
      <c r="J390">
        <v>4</v>
      </c>
      <c r="K390">
        <v>0</v>
      </c>
      <c r="L390">
        <v>0</v>
      </c>
      <c r="W390">
        <f t="shared" si="144"/>
        <v>0.59004739336492895</v>
      </c>
      <c r="X390">
        <f t="shared" si="145"/>
        <v>0.48138297872340424</v>
      </c>
      <c r="Y390">
        <f t="shared" si="146"/>
        <v>0.47867298578199052</v>
      </c>
      <c r="Z390">
        <f t="shared" si="147"/>
        <v>0.50797872340425532</v>
      </c>
      <c r="AA390">
        <f t="shared" si="148"/>
        <v>0.53554502369668244</v>
      </c>
      <c r="AB390">
        <f t="shared" si="149"/>
        <v>0.56382978723404253</v>
      </c>
      <c r="AC390">
        <f t="shared" si="150"/>
        <v>0.13981042654028436</v>
      </c>
      <c r="AD390">
        <f t="shared" si="151"/>
        <v>0.10372340425531915</v>
      </c>
      <c r="AE390">
        <f t="shared" si="152"/>
        <v>0.11137440758293839</v>
      </c>
      <c r="AF390">
        <f t="shared" si="153"/>
        <v>3.7234042553191488E-2</v>
      </c>
      <c r="AG390">
        <f t="shared" si="154"/>
        <v>0.27014218009478674</v>
      </c>
      <c r="AH390">
        <f t="shared" si="155"/>
        <v>0.2473404255319149</v>
      </c>
      <c r="AI390">
        <f t="shared" si="156"/>
        <v>0.69194312796208535</v>
      </c>
      <c r="AJ390">
        <f t="shared" si="157"/>
        <v>0.67819148936170215</v>
      </c>
      <c r="AK390">
        <f t="shared" si="158"/>
        <v>6.398104265402843E-2</v>
      </c>
      <c r="AL390">
        <f t="shared" si="159"/>
        <v>3.9893617021276598E-2</v>
      </c>
      <c r="AM390">
        <f t="shared" si="160"/>
        <v>0.12796208530805686</v>
      </c>
      <c r="AN390">
        <f t="shared" si="161"/>
        <v>4.7872340425531915E-2</v>
      </c>
      <c r="AO390">
        <f t="shared" si="162"/>
        <v>0.29857819905213268</v>
      </c>
      <c r="AP390">
        <f t="shared" si="163"/>
        <v>0.30053191489361702</v>
      </c>
      <c r="AQ390">
        <f t="shared" si="164"/>
        <v>0.54028436018957349</v>
      </c>
      <c r="AR390">
        <f t="shared" si="165"/>
        <v>0.51063829787234039</v>
      </c>
      <c r="AS390" s="12">
        <f t="shared" si="166"/>
        <v>3.0747805842857902E-7</v>
      </c>
      <c r="AT390">
        <f t="shared" si="167"/>
        <v>1.2335194411136253E-8</v>
      </c>
    </row>
    <row r="391" spans="1:46" x14ac:dyDescent="0.2">
      <c r="A391" t="s">
        <v>18</v>
      </c>
      <c r="B391">
        <v>0</v>
      </c>
      <c r="C391">
        <v>1</v>
      </c>
      <c r="D391">
        <v>0</v>
      </c>
      <c r="E391">
        <v>0</v>
      </c>
      <c r="F391">
        <v>4</v>
      </c>
      <c r="G391">
        <v>2</v>
      </c>
      <c r="H391">
        <v>1</v>
      </c>
      <c r="I391">
        <v>2</v>
      </c>
      <c r="J391">
        <v>0</v>
      </c>
      <c r="K391">
        <v>0</v>
      </c>
      <c r="L391">
        <v>2</v>
      </c>
      <c r="W391">
        <f t="shared" si="144"/>
        <v>0.59004739336492895</v>
      </c>
      <c r="X391">
        <f t="shared" si="145"/>
        <v>0.48138297872340424</v>
      </c>
      <c r="Y391">
        <f t="shared" si="146"/>
        <v>0.52132701421800953</v>
      </c>
      <c r="Z391">
        <f t="shared" si="147"/>
        <v>0.49202127659574468</v>
      </c>
      <c r="AA391">
        <f t="shared" si="148"/>
        <v>0.45971563981042651</v>
      </c>
      <c r="AB391">
        <f t="shared" si="149"/>
        <v>0.42819148936170215</v>
      </c>
      <c r="AC391">
        <f t="shared" si="150"/>
        <v>0.27251184834123221</v>
      </c>
      <c r="AD391">
        <f t="shared" si="151"/>
        <v>0.30319148936170215</v>
      </c>
      <c r="AE391">
        <f t="shared" si="152"/>
        <v>0.11137440758293839</v>
      </c>
      <c r="AF391">
        <f t="shared" si="153"/>
        <v>3.7234042553191488E-2</v>
      </c>
      <c r="AG391">
        <f t="shared" si="154"/>
        <v>0.13033175355450238</v>
      </c>
      <c r="AH391">
        <f t="shared" si="155"/>
        <v>0.10638297872340426</v>
      </c>
      <c r="AI391">
        <f t="shared" si="156"/>
        <v>0.69194312796208535</v>
      </c>
      <c r="AJ391">
        <f t="shared" si="157"/>
        <v>0.67819148936170215</v>
      </c>
      <c r="AK391">
        <f t="shared" si="158"/>
        <v>0.41943127962085308</v>
      </c>
      <c r="AL391">
        <f t="shared" si="159"/>
        <v>0.25797872340425532</v>
      </c>
      <c r="AM391">
        <f t="shared" si="160"/>
        <v>0.33649289099526064</v>
      </c>
      <c r="AN391">
        <f t="shared" si="161"/>
        <v>0.42553191489361702</v>
      </c>
      <c r="AO391">
        <f t="shared" si="162"/>
        <v>0.29857819905213268</v>
      </c>
      <c r="AP391">
        <f t="shared" si="163"/>
        <v>0.30053191489361702</v>
      </c>
      <c r="AQ391">
        <f t="shared" si="164"/>
        <v>0.31753554502369669</v>
      </c>
      <c r="AR391">
        <f t="shared" si="165"/>
        <v>0.4228723404255319</v>
      </c>
      <c r="AS391" s="12">
        <f t="shared" si="166"/>
        <v>2.7387755190461279E-6</v>
      </c>
      <c r="AT391">
        <f t="shared" si="167"/>
        <v>5.43019606107098E-7</v>
      </c>
    </row>
    <row r="392" spans="1:46" x14ac:dyDescent="0.2">
      <c r="A392" t="s">
        <v>15</v>
      </c>
      <c r="B392">
        <v>1</v>
      </c>
      <c r="C392">
        <v>0</v>
      </c>
      <c r="D392">
        <v>0</v>
      </c>
      <c r="E392">
        <v>3</v>
      </c>
      <c r="F392">
        <v>3</v>
      </c>
      <c r="G392">
        <v>0</v>
      </c>
      <c r="H392">
        <v>1</v>
      </c>
      <c r="I392">
        <v>1</v>
      </c>
      <c r="J392">
        <v>1</v>
      </c>
      <c r="K392">
        <v>1</v>
      </c>
      <c r="L392">
        <v>2</v>
      </c>
      <c r="W392">
        <f t="shared" si="144"/>
        <v>0.4099526066350711</v>
      </c>
      <c r="X392">
        <f t="shared" si="145"/>
        <v>0.5186170212765957</v>
      </c>
      <c r="Y392">
        <f t="shared" si="146"/>
        <v>0.47867298578199052</v>
      </c>
      <c r="Z392">
        <f t="shared" si="147"/>
        <v>0.50797872340425532</v>
      </c>
      <c r="AA392">
        <f t="shared" si="148"/>
        <v>0.45971563981042651</v>
      </c>
      <c r="AB392">
        <f t="shared" si="149"/>
        <v>0.42819148936170215</v>
      </c>
      <c r="AC392">
        <f t="shared" si="150"/>
        <v>0.10900473933649289</v>
      </c>
      <c r="AD392">
        <f t="shared" si="151"/>
        <v>0.15691489361702127</v>
      </c>
      <c r="AE392">
        <f t="shared" si="152"/>
        <v>0.28672985781990523</v>
      </c>
      <c r="AF392">
        <f t="shared" si="153"/>
        <v>0.23404255319148937</v>
      </c>
      <c r="AG392">
        <f t="shared" si="154"/>
        <v>0.18009478672985782</v>
      </c>
      <c r="AH392">
        <f t="shared" si="155"/>
        <v>0.19414893617021275</v>
      </c>
      <c r="AI392">
        <f t="shared" si="156"/>
        <v>0.69194312796208535</v>
      </c>
      <c r="AJ392">
        <f t="shared" si="157"/>
        <v>0.67819148936170215</v>
      </c>
      <c r="AK392">
        <f t="shared" si="158"/>
        <v>0.21800947867298578</v>
      </c>
      <c r="AL392">
        <f t="shared" si="159"/>
        <v>0.31914893617021278</v>
      </c>
      <c r="AM392">
        <f t="shared" si="160"/>
        <v>0.17772511848341233</v>
      </c>
      <c r="AN392">
        <f t="shared" si="161"/>
        <v>0.15957446808510639</v>
      </c>
      <c r="AO392">
        <f t="shared" si="162"/>
        <v>0.5545023696682464</v>
      </c>
      <c r="AP392">
        <f t="shared" si="163"/>
        <v>0.46010638297872342</v>
      </c>
      <c r="AQ392">
        <f t="shared" si="164"/>
        <v>0.31753554502369669</v>
      </c>
      <c r="AR392">
        <f t="shared" si="165"/>
        <v>0.4228723404255319</v>
      </c>
      <c r="AS392" s="12">
        <f t="shared" si="166"/>
        <v>1.2675441074060796E-6</v>
      </c>
      <c r="AT392">
        <f t="shared" si="167"/>
        <v>2.5468671418619012E-6</v>
      </c>
    </row>
    <row r="393" spans="1:46" x14ac:dyDescent="0.2">
      <c r="A393" t="s">
        <v>18</v>
      </c>
      <c r="B393">
        <v>0</v>
      </c>
      <c r="C393">
        <v>1</v>
      </c>
      <c r="D393">
        <v>1</v>
      </c>
      <c r="E393">
        <v>4</v>
      </c>
      <c r="F393">
        <v>2</v>
      </c>
      <c r="G393">
        <v>3</v>
      </c>
      <c r="H393">
        <v>1</v>
      </c>
      <c r="I393">
        <v>0</v>
      </c>
      <c r="J393">
        <v>3</v>
      </c>
      <c r="K393">
        <v>1</v>
      </c>
      <c r="L393">
        <v>0</v>
      </c>
      <c r="W393">
        <f t="shared" si="144"/>
        <v>0.59004739336492895</v>
      </c>
      <c r="X393">
        <f t="shared" si="145"/>
        <v>0.48138297872340424</v>
      </c>
      <c r="Y393">
        <f t="shared" si="146"/>
        <v>0.52132701421800953</v>
      </c>
      <c r="Z393">
        <f t="shared" si="147"/>
        <v>0.49202127659574468</v>
      </c>
      <c r="AA393">
        <f t="shared" si="148"/>
        <v>0.53554502369668244</v>
      </c>
      <c r="AB393">
        <f t="shared" si="149"/>
        <v>0.56382978723404253</v>
      </c>
      <c r="AC393">
        <f t="shared" si="150"/>
        <v>0.13981042654028436</v>
      </c>
      <c r="AD393">
        <f t="shared" si="151"/>
        <v>0.10372340425531915</v>
      </c>
      <c r="AE393">
        <f t="shared" si="152"/>
        <v>0.1895734597156398</v>
      </c>
      <c r="AF393">
        <f t="shared" si="153"/>
        <v>0.16755319148936171</v>
      </c>
      <c r="AG393">
        <f t="shared" si="154"/>
        <v>0.24407582938388625</v>
      </c>
      <c r="AH393">
        <f t="shared" si="155"/>
        <v>0.30851063829787234</v>
      </c>
      <c r="AI393">
        <f t="shared" si="156"/>
        <v>0.69194312796208535</v>
      </c>
      <c r="AJ393">
        <f t="shared" si="157"/>
        <v>0.67819148936170215</v>
      </c>
      <c r="AK393">
        <f t="shared" si="158"/>
        <v>0.2014218009478673</v>
      </c>
      <c r="AL393">
        <f t="shared" si="159"/>
        <v>0.3271276595744681</v>
      </c>
      <c r="AM393">
        <f t="shared" si="160"/>
        <v>0.22748815165876776</v>
      </c>
      <c r="AN393">
        <f t="shared" si="161"/>
        <v>0.1702127659574468</v>
      </c>
      <c r="AO393">
        <f t="shared" si="162"/>
        <v>0.5545023696682464</v>
      </c>
      <c r="AP393">
        <f t="shared" si="163"/>
        <v>0.46010638297872342</v>
      </c>
      <c r="AQ393">
        <f t="shared" si="164"/>
        <v>0.54028436018957349</v>
      </c>
      <c r="AR393">
        <f t="shared" si="165"/>
        <v>0.51063829787234039</v>
      </c>
      <c r="AS393" s="12">
        <f t="shared" si="166"/>
        <v>5.3528847251859978E-6</v>
      </c>
      <c r="AT393">
        <f t="shared" si="167"/>
        <v>2.9933734006985714E-6</v>
      </c>
    </row>
    <row r="394" spans="1:46" x14ac:dyDescent="0.2">
      <c r="A394" t="s">
        <v>15</v>
      </c>
      <c r="B394">
        <v>1</v>
      </c>
      <c r="C394">
        <v>0</v>
      </c>
      <c r="D394">
        <v>1</v>
      </c>
      <c r="E394">
        <v>3</v>
      </c>
      <c r="F394">
        <v>0</v>
      </c>
      <c r="G394">
        <v>4</v>
      </c>
      <c r="H394">
        <v>1</v>
      </c>
      <c r="I394">
        <v>1</v>
      </c>
      <c r="J394">
        <v>2</v>
      </c>
      <c r="K394">
        <v>1</v>
      </c>
      <c r="L394">
        <v>0</v>
      </c>
      <c r="W394">
        <f t="shared" si="144"/>
        <v>0.4099526066350711</v>
      </c>
      <c r="X394">
        <f t="shared" si="145"/>
        <v>0.5186170212765957</v>
      </c>
      <c r="Y394">
        <f t="shared" si="146"/>
        <v>0.47867298578199052</v>
      </c>
      <c r="Z394">
        <f t="shared" si="147"/>
        <v>0.50797872340425532</v>
      </c>
      <c r="AA394">
        <f t="shared" si="148"/>
        <v>0.53554502369668244</v>
      </c>
      <c r="AB394">
        <f t="shared" si="149"/>
        <v>0.56382978723404253</v>
      </c>
      <c r="AC394">
        <f t="shared" si="150"/>
        <v>0.10900473933649289</v>
      </c>
      <c r="AD394">
        <f t="shared" si="151"/>
        <v>0.15691489361702127</v>
      </c>
      <c r="AE394">
        <f t="shared" si="152"/>
        <v>0.25118483412322273</v>
      </c>
      <c r="AF394">
        <f t="shared" si="153"/>
        <v>0.35106382978723405</v>
      </c>
      <c r="AG394">
        <f t="shared" si="154"/>
        <v>0.27014218009478674</v>
      </c>
      <c r="AH394">
        <f t="shared" si="155"/>
        <v>0.2473404255319149</v>
      </c>
      <c r="AI394">
        <f t="shared" si="156"/>
        <v>0.69194312796208535</v>
      </c>
      <c r="AJ394">
        <f t="shared" si="157"/>
        <v>0.67819148936170215</v>
      </c>
      <c r="AK394">
        <f t="shared" si="158"/>
        <v>0.21800947867298578</v>
      </c>
      <c r="AL394">
        <f t="shared" si="159"/>
        <v>0.31914893617021278</v>
      </c>
      <c r="AM394">
        <f t="shared" si="160"/>
        <v>0.13033175355450238</v>
      </c>
      <c r="AN394">
        <f t="shared" si="161"/>
        <v>0.19680851063829788</v>
      </c>
      <c r="AO394">
        <f t="shared" si="162"/>
        <v>0.5545023696682464</v>
      </c>
      <c r="AP394">
        <f t="shared" si="163"/>
        <v>0.46010638297872342</v>
      </c>
      <c r="AQ394">
        <f t="shared" si="164"/>
        <v>0.54028436018957349</v>
      </c>
      <c r="AR394">
        <f t="shared" si="165"/>
        <v>0.51063829787234039</v>
      </c>
      <c r="AS394" s="12">
        <f t="shared" si="166"/>
        <v>2.4211016216622741E-6</v>
      </c>
      <c r="AT394">
        <f t="shared" si="167"/>
        <v>9.5444783365846196E-6</v>
      </c>
    </row>
    <row r="395" spans="1:46" x14ac:dyDescent="0.2">
      <c r="A395" t="s">
        <v>15</v>
      </c>
      <c r="B395">
        <v>1</v>
      </c>
      <c r="C395">
        <v>0</v>
      </c>
      <c r="D395">
        <v>1</v>
      </c>
      <c r="E395">
        <v>1</v>
      </c>
      <c r="F395">
        <v>1</v>
      </c>
      <c r="G395">
        <v>3</v>
      </c>
      <c r="H395">
        <v>1</v>
      </c>
      <c r="I395">
        <v>0</v>
      </c>
      <c r="J395">
        <v>2</v>
      </c>
      <c r="K395">
        <v>1</v>
      </c>
      <c r="L395">
        <v>2</v>
      </c>
      <c r="W395">
        <f t="shared" si="144"/>
        <v>0.4099526066350711</v>
      </c>
      <c r="X395">
        <f t="shared" si="145"/>
        <v>0.5186170212765957</v>
      </c>
      <c r="Y395">
        <f t="shared" si="146"/>
        <v>0.47867298578199052</v>
      </c>
      <c r="Z395">
        <f t="shared" si="147"/>
        <v>0.50797872340425532</v>
      </c>
      <c r="AA395">
        <f t="shared" si="148"/>
        <v>0.53554502369668244</v>
      </c>
      <c r="AB395">
        <f t="shared" si="149"/>
        <v>0.56382978723404253</v>
      </c>
      <c r="AC395">
        <f t="shared" si="150"/>
        <v>0.15402843601895735</v>
      </c>
      <c r="AD395">
        <f t="shared" si="151"/>
        <v>0.19148936170212766</v>
      </c>
      <c r="AE395">
        <f t="shared" si="152"/>
        <v>0.16113744075829384</v>
      </c>
      <c r="AF395">
        <f t="shared" si="153"/>
        <v>0.21010638297872342</v>
      </c>
      <c r="AG395">
        <f t="shared" si="154"/>
        <v>0.24407582938388625</v>
      </c>
      <c r="AH395">
        <f t="shared" si="155"/>
        <v>0.30851063829787234</v>
      </c>
      <c r="AI395">
        <f t="shared" si="156"/>
        <v>0.69194312796208535</v>
      </c>
      <c r="AJ395">
        <f t="shared" si="157"/>
        <v>0.67819148936170215</v>
      </c>
      <c r="AK395">
        <f t="shared" si="158"/>
        <v>0.2014218009478673</v>
      </c>
      <c r="AL395">
        <f t="shared" si="159"/>
        <v>0.3271276595744681</v>
      </c>
      <c r="AM395">
        <f t="shared" si="160"/>
        <v>0.13033175355450238</v>
      </c>
      <c r="AN395">
        <f t="shared" si="161"/>
        <v>0.19680851063829788</v>
      </c>
      <c r="AO395">
        <f t="shared" si="162"/>
        <v>0.5545023696682464</v>
      </c>
      <c r="AP395">
        <f t="shared" si="163"/>
        <v>0.46010638297872342</v>
      </c>
      <c r="AQ395">
        <f t="shared" si="164"/>
        <v>0.31753554502369669</v>
      </c>
      <c r="AR395">
        <f t="shared" si="165"/>
        <v>0.4228723404255319</v>
      </c>
      <c r="AS395" s="12">
        <f t="shared" si="166"/>
        <v>1.0767255386107721E-6</v>
      </c>
      <c r="AT395">
        <f t="shared" si="167"/>
        <v>7.3804126254392129E-6</v>
      </c>
    </row>
    <row r="396" spans="1:46" x14ac:dyDescent="0.2">
      <c r="A396" t="s">
        <v>15</v>
      </c>
      <c r="B396">
        <v>0</v>
      </c>
      <c r="C396">
        <v>1</v>
      </c>
      <c r="D396">
        <v>1</v>
      </c>
      <c r="E396">
        <v>1</v>
      </c>
      <c r="F396">
        <v>3</v>
      </c>
      <c r="G396">
        <v>4</v>
      </c>
      <c r="H396">
        <v>1</v>
      </c>
      <c r="I396">
        <v>1</v>
      </c>
      <c r="J396">
        <v>2</v>
      </c>
      <c r="K396">
        <v>1</v>
      </c>
      <c r="L396">
        <v>0</v>
      </c>
      <c r="W396">
        <f t="shared" si="144"/>
        <v>0.59004739336492895</v>
      </c>
      <c r="X396">
        <f t="shared" si="145"/>
        <v>0.48138297872340424</v>
      </c>
      <c r="Y396">
        <f t="shared" si="146"/>
        <v>0.52132701421800953</v>
      </c>
      <c r="Z396">
        <f t="shared" si="147"/>
        <v>0.49202127659574468</v>
      </c>
      <c r="AA396">
        <f t="shared" si="148"/>
        <v>0.53554502369668244</v>
      </c>
      <c r="AB396">
        <f t="shared" si="149"/>
        <v>0.56382978723404253</v>
      </c>
      <c r="AC396">
        <f t="shared" si="150"/>
        <v>0.15402843601895735</v>
      </c>
      <c r="AD396">
        <f t="shared" si="151"/>
        <v>0.19148936170212766</v>
      </c>
      <c r="AE396">
        <f t="shared" si="152"/>
        <v>0.28672985781990523</v>
      </c>
      <c r="AF396">
        <f t="shared" si="153"/>
        <v>0.23404255319148937</v>
      </c>
      <c r="AG396">
        <f t="shared" si="154"/>
        <v>0.27014218009478674</v>
      </c>
      <c r="AH396">
        <f t="shared" si="155"/>
        <v>0.2473404255319149</v>
      </c>
      <c r="AI396">
        <f t="shared" si="156"/>
        <v>0.69194312796208535</v>
      </c>
      <c r="AJ396">
        <f t="shared" si="157"/>
        <v>0.67819148936170215</v>
      </c>
      <c r="AK396">
        <f t="shared" si="158"/>
        <v>0.21800947867298578</v>
      </c>
      <c r="AL396">
        <f t="shared" si="159"/>
        <v>0.31914893617021278</v>
      </c>
      <c r="AM396">
        <f t="shared" si="160"/>
        <v>0.13033175355450238</v>
      </c>
      <c r="AN396">
        <f t="shared" si="161"/>
        <v>0.19680851063829788</v>
      </c>
      <c r="AO396">
        <f t="shared" si="162"/>
        <v>0.5545023696682464</v>
      </c>
      <c r="AP396">
        <f t="shared" si="163"/>
        <v>0.46010638297872342</v>
      </c>
      <c r="AQ396">
        <f t="shared" si="164"/>
        <v>0.54028436018957349</v>
      </c>
      <c r="AR396">
        <f t="shared" si="165"/>
        <v>0.51063829787234039</v>
      </c>
      <c r="AS396" s="12">
        <f t="shared" si="166"/>
        <v>6.1217079106662722E-6</v>
      </c>
      <c r="AT396">
        <f t="shared" si="167"/>
        <v>6.9810981980635465E-6</v>
      </c>
    </row>
    <row r="397" spans="1:46" x14ac:dyDescent="0.2">
      <c r="A397" t="s">
        <v>15</v>
      </c>
      <c r="B397">
        <v>1</v>
      </c>
      <c r="C397">
        <v>0</v>
      </c>
      <c r="D397">
        <v>0</v>
      </c>
      <c r="E397">
        <v>0</v>
      </c>
      <c r="F397">
        <v>2</v>
      </c>
      <c r="G397">
        <v>4</v>
      </c>
      <c r="H397">
        <v>0</v>
      </c>
      <c r="I397">
        <v>2</v>
      </c>
      <c r="J397">
        <v>1</v>
      </c>
      <c r="K397">
        <v>1</v>
      </c>
      <c r="L397">
        <v>2</v>
      </c>
      <c r="W397">
        <f t="shared" si="144"/>
        <v>0.4099526066350711</v>
      </c>
      <c r="X397">
        <f t="shared" si="145"/>
        <v>0.5186170212765957</v>
      </c>
      <c r="Y397">
        <f t="shared" si="146"/>
        <v>0.47867298578199052</v>
      </c>
      <c r="Z397">
        <f t="shared" si="147"/>
        <v>0.50797872340425532</v>
      </c>
      <c r="AA397">
        <f t="shared" si="148"/>
        <v>0.45971563981042651</v>
      </c>
      <c r="AB397">
        <f t="shared" si="149"/>
        <v>0.42819148936170215</v>
      </c>
      <c r="AC397">
        <f t="shared" si="150"/>
        <v>0.27251184834123221</v>
      </c>
      <c r="AD397">
        <f t="shared" si="151"/>
        <v>0.30319148936170215</v>
      </c>
      <c r="AE397">
        <f t="shared" si="152"/>
        <v>0.1895734597156398</v>
      </c>
      <c r="AF397">
        <f t="shared" si="153"/>
        <v>0.16755319148936171</v>
      </c>
      <c r="AG397">
        <f t="shared" si="154"/>
        <v>0.27014218009478674</v>
      </c>
      <c r="AH397">
        <f t="shared" si="155"/>
        <v>0.2473404255319149</v>
      </c>
      <c r="AI397">
        <f t="shared" si="156"/>
        <v>0.30805687203791471</v>
      </c>
      <c r="AJ397">
        <f t="shared" si="157"/>
        <v>0.32180851063829785</v>
      </c>
      <c r="AK397">
        <f t="shared" si="158"/>
        <v>0.41943127962085308</v>
      </c>
      <c r="AL397">
        <f t="shared" si="159"/>
        <v>0.25797872340425532</v>
      </c>
      <c r="AM397">
        <f t="shared" si="160"/>
        <v>0.17772511848341233</v>
      </c>
      <c r="AN397">
        <f t="shared" si="161"/>
        <v>0.15957446808510639</v>
      </c>
      <c r="AO397">
        <f t="shared" si="162"/>
        <v>0.5545023696682464</v>
      </c>
      <c r="AP397">
        <f t="shared" si="163"/>
        <v>0.46010638297872342</v>
      </c>
      <c r="AQ397">
        <f t="shared" si="164"/>
        <v>0.31753554502369669</v>
      </c>
      <c r="AR397">
        <f t="shared" si="165"/>
        <v>0.4228723404255319</v>
      </c>
      <c r="AS397" s="12">
        <f t="shared" si="166"/>
        <v>2.6918131160273998E-6</v>
      </c>
      <c r="AT397">
        <f t="shared" si="167"/>
        <v>1.7215227804307152E-6</v>
      </c>
    </row>
    <row r="398" spans="1:46" x14ac:dyDescent="0.2">
      <c r="A398" t="s">
        <v>18</v>
      </c>
      <c r="B398">
        <v>0</v>
      </c>
      <c r="C398">
        <v>1</v>
      </c>
      <c r="D398">
        <v>1</v>
      </c>
      <c r="E398">
        <v>5</v>
      </c>
      <c r="F398">
        <v>0</v>
      </c>
      <c r="G398">
        <v>3</v>
      </c>
      <c r="H398">
        <v>1</v>
      </c>
      <c r="I398">
        <v>1</v>
      </c>
      <c r="J398">
        <v>2</v>
      </c>
      <c r="K398">
        <v>1</v>
      </c>
      <c r="L398">
        <v>0</v>
      </c>
      <c r="W398">
        <f t="shared" si="144"/>
        <v>0.59004739336492895</v>
      </c>
      <c r="X398">
        <f t="shared" si="145"/>
        <v>0.48138297872340424</v>
      </c>
      <c r="Y398">
        <f t="shared" si="146"/>
        <v>0.52132701421800953</v>
      </c>
      <c r="Z398">
        <f t="shared" si="147"/>
        <v>0.49202127659574468</v>
      </c>
      <c r="AA398">
        <f t="shared" si="148"/>
        <v>0.53554502369668244</v>
      </c>
      <c r="AB398">
        <f t="shared" si="149"/>
        <v>0.56382978723404253</v>
      </c>
      <c r="AC398">
        <f t="shared" si="150"/>
        <v>0.11848341232227488</v>
      </c>
      <c r="AD398">
        <f t="shared" si="151"/>
        <v>3.4574468085106384E-2</v>
      </c>
      <c r="AE398">
        <f t="shared" si="152"/>
        <v>0.25118483412322273</v>
      </c>
      <c r="AF398">
        <f t="shared" si="153"/>
        <v>0.35106382978723405</v>
      </c>
      <c r="AG398">
        <f t="shared" si="154"/>
        <v>0.24407582938388625</v>
      </c>
      <c r="AH398">
        <f t="shared" si="155"/>
        <v>0.30851063829787234</v>
      </c>
      <c r="AI398">
        <f t="shared" si="156"/>
        <v>0.69194312796208535</v>
      </c>
      <c r="AJ398">
        <f t="shared" si="157"/>
        <v>0.67819148936170215</v>
      </c>
      <c r="AK398">
        <f t="shared" si="158"/>
        <v>0.21800947867298578</v>
      </c>
      <c r="AL398">
        <f t="shared" si="159"/>
        <v>0.31914893617021278</v>
      </c>
      <c r="AM398">
        <f t="shared" si="160"/>
        <v>0.13033175355450238</v>
      </c>
      <c r="AN398">
        <f t="shared" si="161"/>
        <v>0.19680851063829788</v>
      </c>
      <c r="AO398">
        <f t="shared" si="162"/>
        <v>0.5545023696682464</v>
      </c>
      <c r="AP398">
        <f t="shared" si="163"/>
        <v>0.46010638297872342</v>
      </c>
      <c r="AQ398">
        <f t="shared" si="164"/>
        <v>0.54028436018957349</v>
      </c>
      <c r="AR398">
        <f t="shared" si="165"/>
        <v>0.51063829787234039</v>
      </c>
      <c r="AS398" s="12">
        <f t="shared" si="166"/>
        <v>3.7271950440355528E-6</v>
      </c>
      <c r="AT398">
        <f t="shared" si="167"/>
        <v>2.3583100543637602E-6</v>
      </c>
    </row>
    <row r="399" spans="1:46" x14ac:dyDescent="0.2">
      <c r="A399" t="s">
        <v>18</v>
      </c>
      <c r="B399">
        <v>0</v>
      </c>
      <c r="C399">
        <v>0</v>
      </c>
      <c r="D399">
        <v>1</v>
      </c>
      <c r="E399">
        <v>0</v>
      </c>
      <c r="F399">
        <v>1</v>
      </c>
      <c r="G399">
        <v>4</v>
      </c>
      <c r="H399">
        <v>1</v>
      </c>
      <c r="I399">
        <v>0</v>
      </c>
      <c r="J399">
        <v>0</v>
      </c>
      <c r="K399">
        <v>1</v>
      </c>
      <c r="L399">
        <v>2</v>
      </c>
      <c r="W399">
        <f t="shared" si="144"/>
        <v>0.59004739336492895</v>
      </c>
      <c r="X399">
        <f t="shared" si="145"/>
        <v>0.48138297872340424</v>
      </c>
      <c r="Y399">
        <f t="shared" si="146"/>
        <v>0.47867298578199052</v>
      </c>
      <c r="Z399">
        <f t="shared" si="147"/>
        <v>0.50797872340425532</v>
      </c>
      <c r="AA399">
        <f t="shared" si="148"/>
        <v>0.53554502369668244</v>
      </c>
      <c r="AB399">
        <f t="shared" si="149"/>
        <v>0.56382978723404253</v>
      </c>
      <c r="AC399">
        <f t="shared" si="150"/>
        <v>0.27251184834123221</v>
      </c>
      <c r="AD399">
        <f t="shared" si="151"/>
        <v>0.30319148936170215</v>
      </c>
      <c r="AE399">
        <f t="shared" si="152"/>
        <v>0.16113744075829384</v>
      </c>
      <c r="AF399">
        <f t="shared" si="153"/>
        <v>0.21010638297872342</v>
      </c>
      <c r="AG399">
        <f t="shared" si="154"/>
        <v>0.27014218009478674</v>
      </c>
      <c r="AH399">
        <f t="shared" si="155"/>
        <v>0.2473404255319149</v>
      </c>
      <c r="AI399">
        <f t="shared" si="156"/>
        <v>0.69194312796208535</v>
      </c>
      <c r="AJ399">
        <f t="shared" si="157"/>
        <v>0.67819148936170215</v>
      </c>
      <c r="AK399">
        <f t="shared" si="158"/>
        <v>0.2014218009478673</v>
      </c>
      <c r="AL399">
        <f t="shared" si="159"/>
        <v>0.3271276595744681</v>
      </c>
      <c r="AM399">
        <f t="shared" si="160"/>
        <v>0.33649289099526064</v>
      </c>
      <c r="AN399">
        <f t="shared" si="161"/>
        <v>0.42553191489361702</v>
      </c>
      <c r="AO399">
        <f t="shared" si="162"/>
        <v>0.5545023696682464</v>
      </c>
      <c r="AP399">
        <f t="shared" si="163"/>
        <v>0.46010638297872342</v>
      </c>
      <c r="AQ399">
        <f t="shared" si="164"/>
        <v>0.31753554502369669</v>
      </c>
      <c r="AR399">
        <f t="shared" si="165"/>
        <v>0.4228723404255319</v>
      </c>
      <c r="AS399" s="12">
        <f t="shared" si="166"/>
        <v>7.8349462838630677E-6</v>
      </c>
      <c r="AT399">
        <f t="shared" si="167"/>
        <v>1.8802265624428256E-5</v>
      </c>
    </row>
    <row r="400" spans="1:46" x14ac:dyDescent="0.2">
      <c r="A400" t="s">
        <v>18</v>
      </c>
      <c r="B400">
        <v>0</v>
      </c>
      <c r="C400">
        <v>1</v>
      </c>
      <c r="D400">
        <v>0</v>
      </c>
      <c r="E400">
        <v>0</v>
      </c>
      <c r="F400">
        <v>3</v>
      </c>
      <c r="G400">
        <v>4</v>
      </c>
      <c r="H400">
        <v>1</v>
      </c>
      <c r="I400">
        <v>1</v>
      </c>
      <c r="J400">
        <v>3</v>
      </c>
      <c r="K400">
        <v>1</v>
      </c>
      <c r="L400">
        <v>2</v>
      </c>
      <c r="W400">
        <f t="shared" si="144"/>
        <v>0.59004739336492895</v>
      </c>
      <c r="X400">
        <f t="shared" si="145"/>
        <v>0.48138297872340424</v>
      </c>
      <c r="Y400">
        <f t="shared" si="146"/>
        <v>0.52132701421800953</v>
      </c>
      <c r="Z400">
        <f t="shared" si="147"/>
        <v>0.49202127659574468</v>
      </c>
      <c r="AA400">
        <f t="shared" si="148"/>
        <v>0.45971563981042651</v>
      </c>
      <c r="AB400">
        <f t="shared" si="149"/>
        <v>0.42819148936170215</v>
      </c>
      <c r="AC400">
        <f t="shared" si="150"/>
        <v>0.27251184834123221</v>
      </c>
      <c r="AD400">
        <f t="shared" si="151"/>
        <v>0.30319148936170215</v>
      </c>
      <c r="AE400">
        <f t="shared" si="152"/>
        <v>0.28672985781990523</v>
      </c>
      <c r="AF400">
        <f t="shared" si="153"/>
        <v>0.23404255319148937</v>
      </c>
      <c r="AG400">
        <f t="shared" si="154"/>
        <v>0.27014218009478674</v>
      </c>
      <c r="AH400">
        <f t="shared" si="155"/>
        <v>0.2473404255319149</v>
      </c>
      <c r="AI400">
        <f t="shared" si="156"/>
        <v>0.69194312796208535</v>
      </c>
      <c r="AJ400">
        <f t="shared" si="157"/>
        <v>0.67819148936170215</v>
      </c>
      <c r="AK400">
        <f t="shared" si="158"/>
        <v>0.21800947867298578</v>
      </c>
      <c r="AL400">
        <f t="shared" si="159"/>
        <v>0.31914893617021278</v>
      </c>
      <c r="AM400">
        <f t="shared" si="160"/>
        <v>0.22748815165876776</v>
      </c>
      <c r="AN400">
        <f t="shared" si="161"/>
        <v>0.1702127659574468</v>
      </c>
      <c r="AO400">
        <f t="shared" si="162"/>
        <v>0.5545023696682464</v>
      </c>
      <c r="AP400">
        <f t="shared" si="163"/>
        <v>0.46010638297872342</v>
      </c>
      <c r="AQ400">
        <f t="shared" si="164"/>
        <v>0.31753554502369669</v>
      </c>
      <c r="AR400">
        <f t="shared" si="165"/>
        <v>0.4228723404255319</v>
      </c>
      <c r="AS400" s="12">
        <f t="shared" si="166"/>
        <v>9.5373753155664218E-6</v>
      </c>
      <c r="AT400">
        <f t="shared" si="167"/>
        <v>6.0121563591994343E-6</v>
      </c>
    </row>
    <row r="401" spans="1:46" x14ac:dyDescent="0.2">
      <c r="A401" t="s">
        <v>15</v>
      </c>
      <c r="B401">
        <v>0</v>
      </c>
      <c r="C401">
        <v>0</v>
      </c>
      <c r="D401">
        <v>1</v>
      </c>
      <c r="E401">
        <v>1</v>
      </c>
      <c r="F401">
        <v>0</v>
      </c>
      <c r="G401">
        <v>1</v>
      </c>
      <c r="H401">
        <v>1</v>
      </c>
      <c r="I401">
        <v>4</v>
      </c>
      <c r="J401">
        <v>2</v>
      </c>
      <c r="K401">
        <v>1</v>
      </c>
      <c r="L401">
        <v>0</v>
      </c>
      <c r="W401">
        <f t="shared" si="144"/>
        <v>0.59004739336492895</v>
      </c>
      <c r="X401">
        <f t="shared" si="145"/>
        <v>0.48138297872340424</v>
      </c>
      <c r="Y401">
        <f t="shared" si="146"/>
        <v>0.47867298578199052</v>
      </c>
      <c r="Z401">
        <f t="shared" si="147"/>
        <v>0.50797872340425532</v>
      </c>
      <c r="AA401">
        <f t="shared" si="148"/>
        <v>0.53554502369668244</v>
      </c>
      <c r="AB401">
        <f t="shared" si="149"/>
        <v>0.56382978723404253</v>
      </c>
      <c r="AC401">
        <f t="shared" si="150"/>
        <v>0.15402843601895735</v>
      </c>
      <c r="AD401">
        <f t="shared" si="151"/>
        <v>0.19148936170212766</v>
      </c>
      <c r="AE401">
        <f t="shared" si="152"/>
        <v>0.25118483412322273</v>
      </c>
      <c r="AF401">
        <f t="shared" si="153"/>
        <v>0.35106382978723405</v>
      </c>
      <c r="AG401">
        <f t="shared" si="154"/>
        <v>0.17535545023696683</v>
      </c>
      <c r="AH401">
        <f t="shared" si="155"/>
        <v>0.14361702127659576</v>
      </c>
      <c r="AI401">
        <f t="shared" si="156"/>
        <v>0.69194312796208535</v>
      </c>
      <c r="AJ401">
        <f t="shared" si="157"/>
        <v>0.67819148936170215</v>
      </c>
      <c r="AK401">
        <f t="shared" si="158"/>
        <v>6.398104265402843E-2</v>
      </c>
      <c r="AL401">
        <f t="shared" si="159"/>
        <v>3.9893617021276598E-2</v>
      </c>
      <c r="AM401">
        <f t="shared" si="160"/>
        <v>0.13033175355450238</v>
      </c>
      <c r="AN401">
        <f t="shared" si="161"/>
        <v>0.19680851063829788</v>
      </c>
      <c r="AO401">
        <f t="shared" si="162"/>
        <v>0.5545023696682464</v>
      </c>
      <c r="AP401">
        <f t="shared" si="163"/>
        <v>0.46010638297872342</v>
      </c>
      <c r="AQ401">
        <f t="shared" si="164"/>
        <v>0.54028436018957349</v>
      </c>
      <c r="AR401">
        <f t="shared" si="165"/>
        <v>0.51063829787234039</v>
      </c>
      <c r="AS401" s="12">
        <f t="shared" si="166"/>
        <v>9.3804698678496135E-7</v>
      </c>
      <c r="AT401">
        <f t="shared" si="167"/>
        <v>7.8468882753735188E-7</v>
      </c>
    </row>
    <row r="402" spans="1:46" x14ac:dyDescent="0.2">
      <c r="A402" t="s">
        <v>15</v>
      </c>
      <c r="B402">
        <v>0</v>
      </c>
      <c r="C402">
        <v>1</v>
      </c>
      <c r="D402">
        <v>1</v>
      </c>
      <c r="E402">
        <v>2</v>
      </c>
      <c r="F402">
        <v>0</v>
      </c>
      <c r="G402">
        <v>4</v>
      </c>
      <c r="H402">
        <v>1</v>
      </c>
      <c r="I402">
        <v>1</v>
      </c>
      <c r="J402">
        <v>2</v>
      </c>
      <c r="K402">
        <v>1</v>
      </c>
      <c r="L402">
        <v>2</v>
      </c>
      <c r="W402">
        <f t="shared" si="144"/>
        <v>0.59004739336492895</v>
      </c>
      <c r="X402">
        <f t="shared" si="145"/>
        <v>0.48138297872340424</v>
      </c>
      <c r="Y402">
        <f t="shared" si="146"/>
        <v>0.52132701421800953</v>
      </c>
      <c r="Z402">
        <f t="shared" si="147"/>
        <v>0.49202127659574468</v>
      </c>
      <c r="AA402">
        <f t="shared" si="148"/>
        <v>0.53554502369668244</v>
      </c>
      <c r="AB402">
        <f t="shared" si="149"/>
        <v>0.56382978723404253</v>
      </c>
      <c r="AC402">
        <f t="shared" si="150"/>
        <v>0.20616113744075829</v>
      </c>
      <c r="AD402">
        <f t="shared" si="151"/>
        <v>0.21010638297872342</v>
      </c>
      <c r="AE402">
        <f t="shared" si="152"/>
        <v>0.25118483412322273</v>
      </c>
      <c r="AF402">
        <f t="shared" si="153"/>
        <v>0.35106382978723405</v>
      </c>
      <c r="AG402">
        <f t="shared" si="154"/>
        <v>0.27014218009478674</v>
      </c>
      <c r="AH402">
        <f t="shared" si="155"/>
        <v>0.2473404255319149</v>
      </c>
      <c r="AI402">
        <f t="shared" si="156"/>
        <v>0.69194312796208535</v>
      </c>
      <c r="AJ402">
        <f t="shared" si="157"/>
        <v>0.67819148936170215</v>
      </c>
      <c r="AK402">
        <f t="shared" si="158"/>
        <v>0.21800947867298578</v>
      </c>
      <c r="AL402">
        <f t="shared" si="159"/>
        <v>0.31914893617021278</v>
      </c>
      <c r="AM402">
        <f t="shared" si="160"/>
        <v>0.13033175355450238</v>
      </c>
      <c r="AN402">
        <f t="shared" si="161"/>
        <v>0.19680851063829788</v>
      </c>
      <c r="AO402">
        <f t="shared" si="162"/>
        <v>0.5545023696682464</v>
      </c>
      <c r="AP402">
        <f t="shared" si="163"/>
        <v>0.46010638297872342</v>
      </c>
      <c r="AQ402">
        <f t="shared" si="164"/>
        <v>0.31753554502369669</v>
      </c>
      <c r="AR402">
        <f t="shared" si="165"/>
        <v>0.4228723404255319</v>
      </c>
      <c r="AS402" s="12">
        <f t="shared" si="166"/>
        <v>4.2186058080938331E-6</v>
      </c>
      <c r="AT402">
        <f t="shared" si="167"/>
        <v>9.5149277849258046E-6</v>
      </c>
    </row>
    <row r="403" spans="1:46" x14ac:dyDescent="0.2">
      <c r="A403" t="s">
        <v>18</v>
      </c>
      <c r="B403">
        <v>0</v>
      </c>
      <c r="C403">
        <v>1</v>
      </c>
      <c r="D403">
        <v>1</v>
      </c>
      <c r="E403">
        <v>4</v>
      </c>
      <c r="F403">
        <v>3</v>
      </c>
      <c r="G403">
        <v>3</v>
      </c>
      <c r="H403">
        <v>1</v>
      </c>
      <c r="I403">
        <v>4</v>
      </c>
      <c r="J403">
        <v>0</v>
      </c>
      <c r="K403">
        <v>1</v>
      </c>
      <c r="L403">
        <v>0</v>
      </c>
      <c r="W403">
        <f t="shared" si="144"/>
        <v>0.59004739336492895</v>
      </c>
      <c r="X403">
        <f t="shared" si="145"/>
        <v>0.48138297872340424</v>
      </c>
      <c r="Y403">
        <f t="shared" si="146"/>
        <v>0.52132701421800953</v>
      </c>
      <c r="Z403">
        <f t="shared" si="147"/>
        <v>0.49202127659574468</v>
      </c>
      <c r="AA403">
        <f t="shared" si="148"/>
        <v>0.53554502369668244</v>
      </c>
      <c r="AB403">
        <f t="shared" si="149"/>
        <v>0.56382978723404253</v>
      </c>
      <c r="AC403">
        <f t="shared" si="150"/>
        <v>0.13981042654028436</v>
      </c>
      <c r="AD403">
        <f t="shared" si="151"/>
        <v>0.10372340425531915</v>
      </c>
      <c r="AE403">
        <f t="shared" si="152"/>
        <v>0.28672985781990523</v>
      </c>
      <c r="AF403">
        <f t="shared" si="153"/>
        <v>0.23404255319148937</v>
      </c>
      <c r="AG403">
        <f t="shared" si="154"/>
        <v>0.24407582938388625</v>
      </c>
      <c r="AH403">
        <f t="shared" si="155"/>
        <v>0.30851063829787234</v>
      </c>
      <c r="AI403">
        <f t="shared" si="156"/>
        <v>0.69194312796208535</v>
      </c>
      <c r="AJ403">
        <f t="shared" si="157"/>
        <v>0.67819148936170215</v>
      </c>
      <c r="AK403">
        <f t="shared" si="158"/>
        <v>6.398104265402843E-2</v>
      </c>
      <c r="AL403">
        <f t="shared" si="159"/>
        <v>3.9893617021276598E-2</v>
      </c>
      <c r="AM403">
        <f t="shared" si="160"/>
        <v>0.33649289099526064</v>
      </c>
      <c r="AN403">
        <f t="shared" si="161"/>
        <v>0.42553191489361702</v>
      </c>
      <c r="AO403">
        <f t="shared" si="162"/>
        <v>0.5545023696682464</v>
      </c>
      <c r="AP403">
        <f t="shared" si="163"/>
        <v>0.46010638297872342</v>
      </c>
      <c r="AQ403">
        <f t="shared" si="164"/>
        <v>0.54028436018957349</v>
      </c>
      <c r="AR403">
        <f t="shared" si="165"/>
        <v>0.51063829787234039</v>
      </c>
      <c r="AS403" s="12">
        <f t="shared" si="166"/>
        <v>3.8040413057597087E-6</v>
      </c>
      <c r="AT403">
        <f t="shared" si="167"/>
        <v>1.2747621915479787E-6</v>
      </c>
    </row>
    <row r="404" spans="1:46" x14ac:dyDescent="0.2">
      <c r="A404" t="s">
        <v>15</v>
      </c>
      <c r="B404">
        <v>0</v>
      </c>
      <c r="C404">
        <v>0</v>
      </c>
      <c r="D404">
        <v>0</v>
      </c>
      <c r="E404">
        <v>1</v>
      </c>
      <c r="F404">
        <v>3</v>
      </c>
      <c r="G404">
        <v>0</v>
      </c>
      <c r="H404">
        <v>1</v>
      </c>
      <c r="I404">
        <v>1</v>
      </c>
      <c r="J404">
        <v>1</v>
      </c>
      <c r="K404">
        <v>1</v>
      </c>
      <c r="L404">
        <v>0</v>
      </c>
      <c r="W404">
        <f t="shared" si="144"/>
        <v>0.59004739336492895</v>
      </c>
      <c r="X404">
        <f t="shared" si="145"/>
        <v>0.48138297872340424</v>
      </c>
      <c r="Y404">
        <f t="shared" si="146"/>
        <v>0.47867298578199052</v>
      </c>
      <c r="Z404">
        <f t="shared" si="147"/>
        <v>0.50797872340425532</v>
      </c>
      <c r="AA404">
        <f t="shared" si="148"/>
        <v>0.45971563981042651</v>
      </c>
      <c r="AB404">
        <f t="shared" si="149"/>
        <v>0.42819148936170215</v>
      </c>
      <c r="AC404">
        <f t="shared" si="150"/>
        <v>0.15402843601895735</v>
      </c>
      <c r="AD404">
        <f t="shared" si="151"/>
        <v>0.19148936170212766</v>
      </c>
      <c r="AE404">
        <f t="shared" si="152"/>
        <v>0.28672985781990523</v>
      </c>
      <c r="AF404">
        <f t="shared" si="153"/>
        <v>0.23404255319148937</v>
      </c>
      <c r="AG404">
        <f t="shared" si="154"/>
        <v>0.18009478672985782</v>
      </c>
      <c r="AH404">
        <f t="shared" si="155"/>
        <v>0.19414893617021275</v>
      </c>
      <c r="AI404">
        <f t="shared" si="156"/>
        <v>0.69194312796208535</v>
      </c>
      <c r="AJ404">
        <f t="shared" si="157"/>
        <v>0.67819148936170215</v>
      </c>
      <c r="AK404">
        <f t="shared" si="158"/>
        <v>0.21800947867298578</v>
      </c>
      <c r="AL404">
        <f t="shared" si="159"/>
        <v>0.31914893617021278</v>
      </c>
      <c r="AM404">
        <f t="shared" si="160"/>
        <v>0.17772511848341233</v>
      </c>
      <c r="AN404">
        <f t="shared" si="161"/>
        <v>0.15957446808510639</v>
      </c>
      <c r="AO404">
        <f t="shared" si="162"/>
        <v>0.5545023696682464</v>
      </c>
      <c r="AP404">
        <f t="shared" si="163"/>
        <v>0.46010638297872342</v>
      </c>
      <c r="AQ404">
        <f t="shared" si="164"/>
        <v>0.54028436018957349</v>
      </c>
      <c r="AR404">
        <f t="shared" si="165"/>
        <v>0.51063829787234039</v>
      </c>
      <c r="AS404" s="12">
        <f t="shared" si="166"/>
        <v>4.3863360199515443E-6</v>
      </c>
      <c r="AT404">
        <f t="shared" si="167"/>
        <v>3.483652630006042E-6</v>
      </c>
    </row>
    <row r="405" spans="1:46" x14ac:dyDescent="0.2">
      <c r="A405" t="s">
        <v>18</v>
      </c>
      <c r="B405">
        <v>0</v>
      </c>
      <c r="C405">
        <v>1</v>
      </c>
      <c r="D405">
        <v>1</v>
      </c>
      <c r="E405">
        <v>0</v>
      </c>
      <c r="F405">
        <v>3</v>
      </c>
      <c r="G405">
        <v>4</v>
      </c>
      <c r="H405">
        <v>0</v>
      </c>
      <c r="I405">
        <v>2</v>
      </c>
      <c r="J405">
        <v>1</v>
      </c>
      <c r="K405">
        <v>1</v>
      </c>
      <c r="L405">
        <v>2</v>
      </c>
      <c r="W405">
        <f t="shared" si="144"/>
        <v>0.59004739336492895</v>
      </c>
      <c r="X405">
        <f t="shared" si="145"/>
        <v>0.48138297872340424</v>
      </c>
      <c r="Y405">
        <f t="shared" si="146"/>
        <v>0.52132701421800953</v>
      </c>
      <c r="Z405">
        <f t="shared" si="147"/>
        <v>0.49202127659574468</v>
      </c>
      <c r="AA405">
        <f t="shared" si="148"/>
        <v>0.53554502369668244</v>
      </c>
      <c r="AB405">
        <f t="shared" si="149"/>
        <v>0.56382978723404253</v>
      </c>
      <c r="AC405">
        <f t="shared" si="150"/>
        <v>0.27251184834123221</v>
      </c>
      <c r="AD405">
        <f t="shared" si="151"/>
        <v>0.30319148936170215</v>
      </c>
      <c r="AE405">
        <f t="shared" si="152"/>
        <v>0.28672985781990523</v>
      </c>
      <c r="AF405">
        <f t="shared" si="153"/>
        <v>0.23404255319148937</v>
      </c>
      <c r="AG405">
        <f t="shared" si="154"/>
        <v>0.27014218009478674</v>
      </c>
      <c r="AH405">
        <f t="shared" si="155"/>
        <v>0.2473404255319149</v>
      </c>
      <c r="AI405">
        <f t="shared" si="156"/>
        <v>0.30805687203791471</v>
      </c>
      <c r="AJ405">
        <f t="shared" si="157"/>
        <v>0.32180851063829785</v>
      </c>
      <c r="AK405">
        <f t="shared" si="158"/>
        <v>0.41943127962085308</v>
      </c>
      <c r="AL405">
        <f t="shared" si="159"/>
        <v>0.25797872340425532</v>
      </c>
      <c r="AM405">
        <f t="shared" si="160"/>
        <v>0.17772511848341233</v>
      </c>
      <c r="AN405">
        <f t="shared" si="161"/>
        <v>0.15957446808510639</v>
      </c>
      <c r="AO405">
        <f t="shared" si="162"/>
        <v>0.5545023696682464</v>
      </c>
      <c r="AP405">
        <f t="shared" si="163"/>
        <v>0.46010638297872342</v>
      </c>
      <c r="AQ405">
        <f t="shared" si="164"/>
        <v>0.31753554502369669</v>
      </c>
      <c r="AR405">
        <f t="shared" si="165"/>
        <v>0.4228723404255319</v>
      </c>
      <c r="AS405" s="12">
        <f t="shared" si="166"/>
        <v>7.4348387331011274E-6</v>
      </c>
      <c r="AT405">
        <f t="shared" si="167"/>
        <v>2.8467360834246429E-6</v>
      </c>
    </row>
    <row r="406" spans="1:46" x14ac:dyDescent="0.2">
      <c r="A406" t="s">
        <v>15</v>
      </c>
      <c r="B406">
        <v>0</v>
      </c>
      <c r="C406">
        <v>1</v>
      </c>
      <c r="D406">
        <v>1</v>
      </c>
      <c r="E406">
        <v>3</v>
      </c>
      <c r="F406">
        <v>0</v>
      </c>
      <c r="G406">
        <v>3</v>
      </c>
      <c r="H406">
        <v>1</v>
      </c>
      <c r="I406">
        <v>1</v>
      </c>
      <c r="J406">
        <v>2</v>
      </c>
      <c r="K406">
        <v>1</v>
      </c>
      <c r="L406">
        <v>0</v>
      </c>
      <c r="W406">
        <f t="shared" si="144"/>
        <v>0.59004739336492895</v>
      </c>
      <c r="X406">
        <f t="shared" si="145"/>
        <v>0.48138297872340424</v>
      </c>
      <c r="Y406">
        <f t="shared" si="146"/>
        <v>0.52132701421800953</v>
      </c>
      <c r="Z406">
        <f t="shared" si="147"/>
        <v>0.49202127659574468</v>
      </c>
      <c r="AA406">
        <f t="shared" si="148"/>
        <v>0.53554502369668244</v>
      </c>
      <c r="AB406">
        <f t="shared" si="149"/>
        <v>0.56382978723404253</v>
      </c>
      <c r="AC406">
        <f t="shared" si="150"/>
        <v>0.10900473933649289</v>
      </c>
      <c r="AD406">
        <f t="shared" si="151"/>
        <v>0.15691489361702127</v>
      </c>
      <c r="AE406">
        <f t="shared" si="152"/>
        <v>0.25118483412322273</v>
      </c>
      <c r="AF406">
        <f t="shared" si="153"/>
        <v>0.35106382978723405</v>
      </c>
      <c r="AG406">
        <f t="shared" si="154"/>
        <v>0.24407582938388625</v>
      </c>
      <c r="AH406">
        <f t="shared" si="155"/>
        <v>0.30851063829787234</v>
      </c>
      <c r="AI406">
        <f t="shared" si="156"/>
        <v>0.69194312796208535</v>
      </c>
      <c r="AJ406">
        <f t="shared" si="157"/>
        <v>0.67819148936170215</v>
      </c>
      <c r="AK406">
        <f t="shared" si="158"/>
        <v>0.21800947867298578</v>
      </c>
      <c r="AL406">
        <f t="shared" si="159"/>
        <v>0.31914893617021278</v>
      </c>
      <c r="AM406">
        <f t="shared" si="160"/>
        <v>0.13033175355450238</v>
      </c>
      <c r="AN406">
        <f t="shared" si="161"/>
        <v>0.19680851063829788</v>
      </c>
      <c r="AO406">
        <f t="shared" si="162"/>
        <v>0.5545023696682464</v>
      </c>
      <c r="AP406">
        <f t="shared" si="163"/>
        <v>0.46010638297872342</v>
      </c>
      <c r="AQ406">
        <f t="shared" si="164"/>
        <v>0.54028436018957349</v>
      </c>
      <c r="AR406">
        <f t="shared" si="165"/>
        <v>0.51063829787234039</v>
      </c>
      <c r="AS406" s="12">
        <f t="shared" si="166"/>
        <v>3.429019440512709E-6</v>
      </c>
      <c r="AT406">
        <f t="shared" si="167"/>
        <v>1.070309947749707E-5</v>
      </c>
    </row>
    <row r="407" spans="1:46" x14ac:dyDescent="0.2">
      <c r="A407" t="s">
        <v>15</v>
      </c>
      <c r="B407">
        <v>1</v>
      </c>
      <c r="C407">
        <v>1</v>
      </c>
      <c r="D407">
        <v>1</v>
      </c>
      <c r="E407">
        <v>0</v>
      </c>
      <c r="F407">
        <v>0</v>
      </c>
      <c r="G407">
        <v>3</v>
      </c>
      <c r="H407">
        <v>0</v>
      </c>
      <c r="I407">
        <v>1</v>
      </c>
      <c r="J407">
        <v>2</v>
      </c>
      <c r="K407">
        <v>1</v>
      </c>
      <c r="L407">
        <v>2</v>
      </c>
      <c r="W407">
        <f t="shared" si="144"/>
        <v>0.4099526066350711</v>
      </c>
      <c r="X407">
        <f t="shared" si="145"/>
        <v>0.5186170212765957</v>
      </c>
      <c r="Y407">
        <f t="shared" si="146"/>
        <v>0.52132701421800953</v>
      </c>
      <c r="Z407">
        <f t="shared" si="147"/>
        <v>0.49202127659574468</v>
      </c>
      <c r="AA407">
        <f t="shared" si="148"/>
        <v>0.53554502369668244</v>
      </c>
      <c r="AB407">
        <f t="shared" si="149"/>
        <v>0.56382978723404253</v>
      </c>
      <c r="AC407">
        <f t="shared" si="150"/>
        <v>0.27251184834123221</v>
      </c>
      <c r="AD407">
        <f t="shared" si="151"/>
        <v>0.30319148936170215</v>
      </c>
      <c r="AE407">
        <f t="shared" si="152"/>
        <v>0.25118483412322273</v>
      </c>
      <c r="AF407">
        <f t="shared" si="153"/>
        <v>0.35106382978723405</v>
      </c>
      <c r="AG407">
        <f t="shared" si="154"/>
        <v>0.24407582938388625</v>
      </c>
      <c r="AH407">
        <f t="shared" si="155"/>
        <v>0.30851063829787234</v>
      </c>
      <c r="AI407">
        <f t="shared" si="156"/>
        <v>0.30805687203791471</v>
      </c>
      <c r="AJ407">
        <f t="shared" si="157"/>
        <v>0.32180851063829785</v>
      </c>
      <c r="AK407">
        <f t="shared" si="158"/>
        <v>0.21800947867298578</v>
      </c>
      <c r="AL407">
        <f t="shared" si="159"/>
        <v>0.31914893617021278</v>
      </c>
      <c r="AM407">
        <f t="shared" si="160"/>
        <v>0.13033175355450238</v>
      </c>
      <c r="AN407">
        <f t="shared" si="161"/>
        <v>0.19680851063829788</v>
      </c>
      <c r="AO407">
        <f t="shared" si="162"/>
        <v>0.5545023696682464</v>
      </c>
      <c r="AP407">
        <f t="shared" si="163"/>
        <v>0.46010638297872342</v>
      </c>
      <c r="AQ407">
        <f t="shared" si="164"/>
        <v>0.31753554502369669</v>
      </c>
      <c r="AR407">
        <f t="shared" si="165"/>
        <v>0.4228723404255319</v>
      </c>
      <c r="AS407" s="12">
        <f t="shared" si="166"/>
        <v>1.558429513399598E-6</v>
      </c>
      <c r="AT407">
        <f t="shared" si="167"/>
        <v>8.7550680003065406E-6</v>
      </c>
    </row>
    <row r="408" spans="1:46" x14ac:dyDescent="0.2">
      <c r="A408" t="s">
        <v>15</v>
      </c>
      <c r="B408">
        <v>1</v>
      </c>
      <c r="C408">
        <v>1</v>
      </c>
      <c r="D408">
        <v>1</v>
      </c>
      <c r="E408">
        <v>4</v>
      </c>
      <c r="F408">
        <v>0</v>
      </c>
      <c r="G408">
        <v>1</v>
      </c>
      <c r="H408">
        <v>1</v>
      </c>
      <c r="I408">
        <v>0</v>
      </c>
      <c r="J408">
        <v>3</v>
      </c>
      <c r="K408">
        <v>1</v>
      </c>
      <c r="L408">
        <v>1</v>
      </c>
      <c r="W408">
        <f t="shared" si="144"/>
        <v>0.4099526066350711</v>
      </c>
      <c r="X408">
        <f t="shared" si="145"/>
        <v>0.5186170212765957</v>
      </c>
      <c r="Y408">
        <f t="shared" si="146"/>
        <v>0.52132701421800953</v>
      </c>
      <c r="Z408">
        <f t="shared" si="147"/>
        <v>0.49202127659574468</v>
      </c>
      <c r="AA408">
        <f t="shared" si="148"/>
        <v>0.53554502369668244</v>
      </c>
      <c r="AB408">
        <f t="shared" si="149"/>
        <v>0.56382978723404253</v>
      </c>
      <c r="AC408">
        <f t="shared" si="150"/>
        <v>0.13981042654028436</v>
      </c>
      <c r="AD408">
        <f t="shared" si="151"/>
        <v>0.10372340425531915</v>
      </c>
      <c r="AE408">
        <f t="shared" si="152"/>
        <v>0.25118483412322273</v>
      </c>
      <c r="AF408">
        <f t="shared" si="153"/>
        <v>0.35106382978723405</v>
      </c>
      <c r="AG408">
        <f t="shared" si="154"/>
        <v>0.17535545023696683</v>
      </c>
      <c r="AH408">
        <f t="shared" si="155"/>
        <v>0.14361702127659576</v>
      </c>
      <c r="AI408">
        <f t="shared" si="156"/>
        <v>0.69194312796208535</v>
      </c>
      <c r="AJ408">
        <f t="shared" si="157"/>
        <v>0.67819148936170215</v>
      </c>
      <c r="AK408">
        <f t="shared" si="158"/>
        <v>0.2014218009478673</v>
      </c>
      <c r="AL408">
        <f t="shared" si="159"/>
        <v>0.3271276595744681</v>
      </c>
      <c r="AM408">
        <f t="shared" si="160"/>
        <v>0.22748815165876776</v>
      </c>
      <c r="AN408">
        <f t="shared" si="161"/>
        <v>0.1702127659574468</v>
      </c>
      <c r="AO408">
        <f t="shared" si="162"/>
        <v>0.5545023696682464</v>
      </c>
      <c r="AP408">
        <f t="shared" si="163"/>
        <v>0.46010638297872342</v>
      </c>
      <c r="AQ408">
        <f t="shared" si="164"/>
        <v>0.14218009478672985</v>
      </c>
      <c r="AR408">
        <f t="shared" si="165"/>
        <v>6.6489361702127658E-2</v>
      </c>
      <c r="AS408" s="12">
        <f t="shared" si="166"/>
        <v>9.3166852472410112E-7</v>
      </c>
      <c r="AT408">
        <f t="shared" si="167"/>
        <v>4.0956691226677769E-7</v>
      </c>
    </row>
    <row r="409" spans="1:46" x14ac:dyDescent="0.2">
      <c r="A409" t="s">
        <v>15</v>
      </c>
      <c r="B409">
        <v>0</v>
      </c>
      <c r="C409">
        <v>0</v>
      </c>
      <c r="D409">
        <v>1</v>
      </c>
      <c r="E409">
        <v>1</v>
      </c>
      <c r="F409">
        <v>3</v>
      </c>
      <c r="G409">
        <v>4</v>
      </c>
      <c r="H409">
        <v>1</v>
      </c>
      <c r="I409">
        <v>1</v>
      </c>
      <c r="J409">
        <v>0</v>
      </c>
      <c r="K409">
        <v>1</v>
      </c>
      <c r="L409">
        <v>0</v>
      </c>
      <c r="W409">
        <f t="shared" si="144"/>
        <v>0.59004739336492895</v>
      </c>
      <c r="X409">
        <f t="shared" si="145"/>
        <v>0.48138297872340424</v>
      </c>
      <c r="Y409">
        <f t="shared" si="146"/>
        <v>0.47867298578199052</v>
      </c>
      <c r="Z409">
        <f t="shared" si="147"/>
        <v>0.50797872340425532</v>
      </c>
      <c r="AA409">
        <f t="shared" si="148"/>
        <v>0.53554502369668244</v>
      </c>
      <c r="AB409">
        <f t="shared" si="149"/>
        <v>0.56382978723404253</v>
      </c>
      <c r="AC409">
        <f t="shared" si="150"/>
        <v>0.15402843601895735</v>
      </c>
      <c r="AD409">
        <f t="shared" si="151"/>
        <v>0.19148936170212766</v>
      </c>
      <c r="AE409">
        <f t="shared" si="152"/>
        <v>0.28672985781990523</v>
      </c>
      <c r="AF409">
        <f t="shared" si="153"/>
        <v>0.23404255319148937</v>
      </c>
      <c r="AG409">
        <f t="shared" si="154"/>
        <v>0.27014218009478674</v>
      </c>
      <c r="AH409">
        <f t="shared" si="155"/>
        <v>0.2473404255319149</v>
      </c>
      <c r="AI409">
        <f t="shared" si="156"/>
        <v>0.69194312796208535</v>
      </c>
      <c r="AJ409">
        <f t="shared" si="157"/>
        <v>0.67819148936170215</v>
      </c>
      <c r="AK409">
        <f t="shared" si="158"/>
        <v>0.21800947867298578</v>
      </c>
      <c r="AL409">
        <f t="shared" si="159"/>
        <v>0.31914893617021278</v>
      </c>
      <c r="AM409">
        <f t="shared" si="160"/>
        <v>0.33649289099526064</v>
      </c>
      <c r="AN409">
        <f t="shared" si="161"/>
        <v>0.42553191489361702</v>
      </c>
      <c r="AO409">
        <f t="shared" si="162"/>
        <v>0.5545023696682464</v>
      </c>
      <c r="AP409">
        <f t="shared" si="163"/>
        <v>0.46010638297872342</v>
      </c>
      <c r="AQ409">
        <f t="shared" si="164"/>
        <v>0.54028436018957349</v>
      </c>
      <c r="AR409">
        <f t="shared" si="165"/>
        <v>0.51063829787234039</v>
      </c>
      <c r="AS409" s="12">
        <f t="shared" si="166"/>
        <v>1.4511989232194319E-5</v>
      </c>
      <c r="AT409">
        <f t="shared" si="167"/>
        <v>1.558381014848955E-5</v>
      </c>
    </row>
    <row r="410" spans="1:46" x14ac:dyDescent="0.2">
      <c r="A410" t="s">
        <v>15</v>
      </c>
      <c r="B410">
        <v>1</v>
      </c>
      <c r="C410">
        <v>0</v>
      </c>
      <c r="D410">
        <v>1</v>
      </c>
      <c r="E410">
        <v>4</v>
      </c>
      <c r="F410">
        <v>1</v>
      </c>
      <c r="G410">
        <v>1</v>
      </c>
      <c r="H410">
        <v>1</v>
      </c>
      <c r="I410">
        <v>2</v>
      </c>
      <c r="J410">
        <v>4</v>
      </c>
      <c r="K410">
        <v>1</v>
      </c>
      <c r="L410">
        <v>1</v>
      </c>
      <c r="W410">
        <f t="shared" si="144"/>
        <v>0.4099526066350711</v>
      </c>
      <c r="X410">
        <f t="shared" si="145"/>
        <v>0.5186170212765957</v>
      </c>
      <c r="Y410">
        <f t="shared" si="146"/>
        <v>0.47867298578199052</v>
      </c>
      <c r="Z410">
        <f t="shared" si="147"/>
        <v>0.50797872340425532</v>
      </c>
      <c r="AA410">
        <f t="shared" si="148"/>
        <v>0.53554502369668244</v>
      </c>
      <c r="AB410">
        <f t="shared" si="149"/>
        <v>0.56382978723404253</v>
      </c>
      <c r="AC410">
        <f t="shared" si="150"/>
        <v>0.13981042654028436</v>
      </c>
      <c r="AD410">
        <f t="shared" si="151"/>
        <v>0.10372340425531915</v>
      </c>
      <c r="AE410">
        <f t="shared" si="152"/>
        <v>0.16113744075829384</v>
      </c>
      <c r="AF410">
        <f t="shared" si="153"/>
        <v>0.21010638297872342</v>
      </c>
      <c r="AG410">
        <f t="shared" si="154"/>
        <v>0.17535545023696683</v>
      </c>
      <c r="AH410">
        <f t="shared" si="155"/>
        <v>0.14361702127659576</v>
      </c>
      <c r="AI410">
        <f t="shared" si="156"/>
        <v>0.69194312796208535</v>
      </c>
      <c r="AJ410">
        <f t="shared" si="157"/>
        <v>0.67819148936170215</v>
      </c>
      <c r="AK410">
        <f t="shared" si="158"/>
        <v>0.41943127962085308</v>
      </c>
      <c r="AL410">
        <f t="shared" si="159"/>
        <v>0.25797872340425532</v>
      </c>
      <c r="AM410">
        <f t="shared" si="160"/>
        <v>0.12796208530805686</v>
      </c>
      <c r="AN410">
        <f t="shared" si="161"/>
        <v>4.7872340425531915E-2</v>
      </c>
      <c r="AO410">
        <f t="shared" si="162"/>
        <v>0.5545023696682464</v>
      </c>
      <c r="AP410">
        <f t="shared" si="163"/>
        <v>0.46010638297872342</v>
      </c>
      <c r="AQ410">
        <f t="shared" si="164"/>
        <v>0.14218009478672985</v>
      </c>
      <c r="AR410">
        <f t="shared" si="165"/>
        <v>6.6489361702127658E-2</v>
      </c>
      <c r="AS410" s="12">
        <f t="shared" si="166"/>
        <v>6.4279135483891423E-7</v>
      </c>
      <c r="AT410">
        <f t="shared" si="167"/>
        <v>5.613048785186077E-8</v>
      </c>
    </row>
    <row r="411" spans="1:46" x14ac:dyDescent="0.2">
      <c r="A411" t="s">
        <v>18</v>
      </c>
      <c r="B411">
        <v>1</v>
      </c>
      <c r="C411">
        <v>1</v>
      </c>
      <c r="D411">
        <v>0</v>
      </c>
      <c r="E411">
        <v>0</v>
      </c>
      <c r="F411">
        <v>0</v>
      </c>
      <c r="G411">
        <v>3</v>
      </c>
      <c r="H411">
        <v>0</v>
      </c>
      <c r="I411">
        <v>1</v>
      </c>
      <c r="J411">
        <v>2</v>
      </c>
      <c r="K411">
        <v>1</v>
      </c>
      <c r="L411">
        <v>0</v>
      </c>
      <c r="W411">
        <f t="shared" si="144"/>
        <v>0.4099526066350711</v>
      </c>
      <c r="X411">
        <f t="shared" si="145"/>
        <v>0.5186170212765957</v>
      </c>
      <c r="Y411">
        <f t="shared" si="146"/>
        <v>0.52132701421800953</v>
      </c>
      <c r="Z411">
        <f t="shared" si="147"/>
        <v>0.49202127659574468</v>
      </c>
      <c r="AA411">
        <f t="shared" si="148"/>
        <v>0.45971563981042651</v>
      </c>
      <c r="AB411">
        <f t="shared" si="149"/>
        <v>0.42819148936170215</v>
      </c>
      <c r="AC411">
        <f t="shared" si="150"/>
        <v>0.27251184834123221</v>
      </c>
      <c r="AD411">
        <f t="shared" si="151"/>
        <v>0.30319148936170215</v>
      </c>
      <c r="AE411">
        <f t="shared" si="152"/>
        <v>0.25118483412322273</v>
      </c>
      <c r="AF411">
        <f t="shared" si="153"/>
        <v>0.35106382978723405</v>
      </c>
      <c r="AG411">
        <f t="shared" si="154"/>
        <v>0.24407582938388625</v>
      </c>
      <c r="AH411">
        <f t="shared" si="155"/>
        <v>0.30851063829787234</v>
      </c>
      <c r="AI411">
        <f t="shared" si="156"/>
        <v>0.30805687203791471</v>
      </c>
      <c r="AJ411">
        <f t="shared" si="157"/>
        <v>0.32180851063829785</v>
      </c>
      <c r="AK411">
        <f t="shared" si="158"/>
        <v>0.21800947867298578</v>
      </c>
      <c r="AL411">
        <f t="shared" si="159"/>
        <v>0.31914893617021278</v>
      </c>
      <c r="AM411">
        <f t="shared" si="160"/>
        <v>0.13033175355450238</v>
      </c>
      <c r="AN411">
        <f t="shared" si="161"/>
        <v>0.19680851063829788</v>
      </c>
      <c r="AO411">
        <f t="shared" si="162"/>
        <v>0.5545023696682464</v>
      </c>
      <c r="AP411">
        <f t="shared" si="163"/>
        <v>0.46010638297872342</v>
      </c>
      <c r="AQ411">
        <f t="shared" si="164"/>
        <v>0.54028436018957349</v>
      </c>
      <c r="AR411">
        <f t="shared" si="165"/>
        <v>0.51063829787234039</v>
      </c>
      <c r="AS411" s="12">
        <f t="shared" si="166"/>
        <v>2.2762004436894411E-6</v>
      </c>
      <c r="AT411">
        <f t="shared" si="167"/>
        <v>8.0288555246670193E-6</v>
      </c>
    </row>
    <row r="412" spans="1:46" x14ac:dyDescent="0.2">
      <c r="A412" t="s">
        <v>18</v>
      </c>
      <c r="B412">
        <v>0</v>
      </c>
      <c r="C412">
        <v>0</v>
      </c>
      <c r="D412">
        <v>1</v>
      </c>
      <c r="E412">
        <v>5</v>
      </c>
      <c r="F412">
        <v>0</v>
      </c>
      <c r="G412">
        <v>3</v>
      </c>
      <c r="H412">
        <v>1</v>
      </c>
      <c r="I412">
        <v>2</v>
      </c>
      <c r="J412">
        <v>2</v>
      </c>
      <c r="K412">
        <v>1</v>
      </c>
      <c r="L412">
        <v>0</v>
      </c>
      <c r="W412">
        <f t="shared" si="144"/>
        <v>0.59004739336492895</v>
      </c>
      <c r="X412">
        <f t="shared" si="145"/>
        <v>0.48138297872340424</v>
      </c>
      <c r="Y412">
        <f t="shared" si="146"/>
        <v>0.47867298578199052</v>
      </c>
      <c r="Z412">
        <f t="shared" si="147"/>
        <v>0.50797872340425532</v>
      </c>
      <c r="AA412">
        <f t="shared" si="148"/>
        <v>0.53554502369668244</v>
      </c>
      <c r="AB412">
        <f t="shared" si="149"/>
        <v>0.56382978723404253</v>
      </c>
      <c r="AC412">
        <f t="shared" si="150"/>
        <v>0.11848341232227488</v>
      </c>
      <c r="AD412">
        <f t="shared" si="151"/>
        <v>3.4574468085106384E-2</v>
      </c>
      <c r="AE412">
        <f t="shared" si="152"/>
        <v>0.25118483412322273</v>
      </c>
      <c r="AF412">
        <f t="shared" si="153"/>
        <v>0.35106382978723405</v>
      </c>
      <c r="AG412">
        <f t="shared" si="154"/>
        <v>0.24407582938388625</v>
      </c>
      <c r="AH412">
        <f t="shared" si="155"/>
        <v>0.30851063829787234</v>
      </c>
      <c r="AI412">
        <f t="shared" si="156"/>
        <v>0.69194312796208535</v>
      </c>
      <c r="AJ412">
        <f t="shared" si="157"/>
        <v>0.67819148936170215</v>
      </c>
      <c r="AK412">
        <f t="shared" si="158"/>
        <v>0.41943127962085308</v>
      </c>
      <c r="AL412">
        <f t="shared" si="159"/>
        <v>0.25797872340425532</v>
      </c>
      <c r="AM412">
        <f t="shared" si="160"/>
        <v>0.13033175355450238</v>
      </c>
      <c r="AN412">
        <f t="shared" si="161"/>
        <v>0.19680851063829788</v>
      </c>
      <c r="AO412">
        <f t="shared" si="162"/>
        <v>0.5545023696682464</v>
      </c>
      <c r="AP412">
        <f t="shared" si="163"/>
        <v>0.46010638297872342</v>
      </c>
      <c r="AQ412">
        <f t="shared" si="164"/>
        <v>0.54028436018957349</v>
      </c>
      <c r="AR412">
        <f t="shared" si="165"/>
        <v>0.51063829787234039</v>
      </c>
      <c r="AS412" s="12">
        <f t="shared" si="166"/>
        <v>6.584097411286914E-6</v>
      </c>
      <c r="AT412">
        <f t="shared" si="167"/>
        <v>1.9681265935674503E-6</v>
      </c>
    </row>
    <row r="413" spans="1:46" x14ac:dyDescent="0.2">
      <c r="A413" t="s">
        <v>18</v>
      </c>
      <c r="B413">
        <v>0</v>
      </c>
      <c r="C413">
        <v>0</v>
      </c>
      <c r="D413">
        <v>1</v>
      </c>
      <c r="E413">
        <v>2</v>
      </c>
      <c r="F413">
        <v>2</v>
      </c>
      <c r="G413">
        <v>3</v>
      </c>
      <c r="H413">
        <v>1</v>
      </c>
      <c r="I413">
        <v>2</v>
      </c>
      <c r="J413">
        <v>3</v>
      </c>
      <c r="K413">
        <v>1</v>
      </c>
      <c r="L413">
        <v>0</v>
      </c>
      <c r="W413">
        <f t="shared" si="144"/>
        <v>0.59004739336492895</v>
      </c>
      <c r="X413">
        <f t="shared" si="145"/>
        <v>0.48138297872340424</v>
      </c>
      <c r="Y413">
        <f t="shared" si="146"/>
        <v>0.47867298578199052</v>
      </c>
      <c r="Z413">
        <f t="shared" si="147"/>
        <v>0.50797872340425532</v>
      </c>
      <c r="AA413">
        <f t="shared" si="148"/>
        <v>0.53554502369668244</v>
      </c>
      <c r="AB413">
        <f t="shared" si="149"/>
        <v>0.56382978723404253</v>
      </c>
      <c r="AC413">
        <f t="shared" si="150"/>
        <v>0.20616113744075829</v>
      </c>
      <c r="AD413">
        <f t="shared" si="151"/>
        <v>0.21010638297872342</v>
      </c>
      <c r="AE413">
        <f t="shared" si="152"/>
        <v>0.1895734597156398</v>
      </c>
      <c r="AF413">
        <f t="shared" si="153"/>
        <v>0.16755319148936171</v>
      </c>
      <c r="AG413">
        <f t="shared" si="154"/>
        <v>0.24407582938388625</v>
      </c>
      <c r="AH413">
        <f t="shared" si="155"/>
        <v>0.30851063829787234</v>
      </c>
      <c r="AI413">
        <f t="shared" si="156"/>
        <v>0.69194312796208535</v>
      </c>
      <c r="AJ413">
        <f t="shared" si="157"/>
        <v>0.67819148936170215</v>
      </c>
      <c r="AK413">
        <f t="shared" si="158"/>
        <v>0.41943127962085308</v>
      </c>
      <c r="AL413">
        <f t="shared" si="159"/>
        <v>0.25797872340425532</v>
      </c>
      <c r="AM413">
        <f t="shared" si="160"/>
        <v>0.22748815165876776</v>
      </c>
      <c r="AN413">
        <f t="shared" si="161"/>
        <v>0.1702127659574468</v>
      </c>
      <c r="AO413">
        <f t="shared" si="162"/>
        <v>0.5545023696682464</v>
      </c>
      <c r="AP413">
        <f t="shared" si="163"/>
        <v>0.46010638297872342</v>
      </c>
      <c r="AQ413">
        <f t="shared" si="164"/>
        <v>0.54028436018957349</v>
      </c>
      <c r="AR413">
        <f t="shared" si="165"/>
        <v>0.51063829787234039</v>
      </c>
      <c r="AS413" s="12">
        <f t="shared" si="166"/>
        <v>1.5091699918783748E-5</v>
      </c>
      <c r="AT413">
        <f t="shared" si="167"/>
        <v>4.9368694291867675E-6</v>
      </c>
    </row>
    <row r="414" spans="1:46" x14ac:dyDescent="0.2">
      <c r="A414" t="s">
        <v>15</v>
      </c>
      <c r="B414">
        <v>1</v>
      </c>
      <c r="C414">
        <v>1</v>
      </c>
      <c r="D414">
        <v>1</v>
      </c>
      <c r="E414">
        <v>3</v>
      </c>
      <c r="F414">
        <v>0</v>
      </c>
      <c r="G414">
        <v>3</v>
      </c>
      <c r="H414">
        <v>0</v>
      </c>
      <c r="I414">
        <v>0</v>
      </c>
      <c r="J414">
        <v>0</v>
      </c>
      <c r="K414">
        <v>1</v>
      </c>
      <c r="L414">
        <v>0</v>
      </c>
      <c r="W414">
        <f t="shared" si="144"/>
        <v>0.4099526066350711</v>
      </c>
      <c r="X414">
        <f t="shared" si="145"/>
        <v>0.5186170212765957</v>
      </c>
      <c r="Y414">
        <f t="shared" si="146"/>
        <v>0.52132701421800953</v>
      </c>
      <c r="Z414">
        <f t="shared" si="147"/>
        <v>0.49202127659574468</v>
      </c>
      <c r="AA414">
        <f t="shared" si="148"/>
        <v>0.53554502369668244</v>
      </c>
      <c r="AB414">
        <f t="shared" si="149"/>
        <v>0.56382978723404253</v>
      </c>
      <c r="AC414">
        <f t="shared" si="150"/>
        <v>0.10900473933649289</v>
      </c>
      <c r="AD414">
        <f t="shared" si="151"/>
        <v>0.15691489361702127</v>
      </c>
      <c r="AE414">
        <f t="shared" si="152"/>
        <v>0.25118483412322273</v>
      </c>
      <c r="AF414">
        <f t="shared" si="153"/>
        <v>0.35106382978723405</v>
      </c>
      <c r="AG414">
        <f t="shared" si="154"/>
        <v>0.24407582938388625</v>
      </c>
      <c r="AH414">
        <f t="shared" si="155"/>
        <v>0.30851063829787234</v>
      </c>
      <c r="AI414">
        <f t="shared" si="156"/>
        <v>0.30805687203791471</v>
      </c>
      <c r="AJ414">
        <f t="shared" si="157"/>
        <v>0.32180851063829785</v>
      </c>
      <c r="AK414">
        <f t="shared" si="158"/>
        <v>0.2014218009478673</v>
      </c>
      <c r="AL414">
        <f t="shared" si="159"/>
        <v>0.3271276595744681</v>
      </c>
      <c r="AM414">
        <f t="shared" si="160"/>
        <v>0.33649289099526064</v>
      </c>
      <c r="AN414">
        <f t="shared" si="161"/>
        <v>0.42553191489361702</v>
      </c>
      <c r="AO414">
        <f t="shared" si="162"/>
        <v>0.5545023696682464</v>
      </c>
      <c r="AP414">
        <f t="shared" si="163"/>
        <v>0.46010638297872342</v>
      </c>
      <c r="AQ414">
        <f t="shared" si="164"/>
        <v>0.54028436018957349</v>
      </c>
      <c r="AR414">
        <f t="shared" si="165"/>
        <v>0.51063829787234039</v>
      </c>
      <c r="AS414" s="12">
        <f t="shared" si="166"/>
        <v>2.5300782748481848E-6</v>
      </c>
      <c r="AT414">
        <f t="shared" si="167"/>
        <v>1.2126149454140453E-5</v>
      </c>
    </row>
    <row r="415" spans="1:46" x14ac:dyDescent="0.2">
      <c r="A415" t="s">
        <v>15</v>
      </c>
      <c r="B415">
        <v>0</v>
      </c>
      <c r="C415">
        <v>0</v>
      </c>
      <c r="D415">
        <v>1</v>
      </c>
      <c r="E415">
        <v>0</v>
      </c>
      <c r="F415">
        <v>0</v>
      </c>
      <c r="G415">
        <v>1</v>
      </c>
      <c r="H415">
        <v>1</v>
      </c>
      <c r="I415">
        <v>1</v>
      </c>
      <c r="J415">
        <v>1</v>
      </c>
      <c r="K415">
        <v>1</v>
      </c>
      <c r="L415">
        <v>2</v>
      </c>
      <c r="W415">
        <f t="shared" si="144"/>
        <v>0.59004739336492895</v>
      </c>
      <c r="X415">
        <f t="shared" si="145"/>
        <v>0.48138297872340424</v>
      </c>
      <c r="Y415">
        <f t="shared" si="146"/>
        <v>0.47867298578199052</v>
      </c>
      <c r="Z415">
        <f t="shared" si="147"/>
        <v>0.50797872340425532</v>
      </c>
      <c r="AA415">
        <f t="shared" si="148"/>
        <v>0.53554502369668244</v>
      </c>
      <c r="AB415">
        <f t="shared" si="149"/>
        <v>0.56382978723404253</v>
      </c>
      <c r="AC415">
        <f t="shared" si="150"/>
        <v>0.27251184834123221</v>
      </c>
      <c r="AD415">
        <f t="shared" si="151"/>
        <v>0.30319148936170215</v>
      </c>
      <c r="AE415">
        <f t="shared" si="152"/>
        <v>0.25118483412322273</v>
      </c>
      <c r="AF415">
        <f t="shared" si="153"/>
        <v>0.35106382978723405</v>
      </c>
      <c r="AG415">
        <f t="shared" si="154"/>
        <v>0.17535545023696683</v>
      </c>
      <c r="AH415">
        <f t="shared" si="155"/>
        <v>0.14361702127659576</v>
      </c>
      <c r="AI415">
        <f t="shared" si="156"/>
        <v>0.69194312796208535</v>
      </c>
      <c r="AJ415">
        <f t="shared" si="157"/>
        <v>0.67819148936170215</v>
      </c>
      <c r="AK415">
        <f t="shared" si="158"/>
        <v>0.21800947867298578</v>
      </c>
      <c r="AL415">
        <f t="shared" si="159"/>
        <v>0.31914893617021278</v>
      </c>
      <c r="AM415">
        <f t="shared" si="160"/>
        <v>0.17772511848341233</v>
      </c>
      <c r="AN415">
        <f t="shared" si="161"/>
        <v>0.15957446808510639</v>
      </c>
      <c r="AO415">
        <f t="shared" si="162"/>
        <v>0.5545023696682464</v>
      </c>
      <c r="AP415">
        <f t="shared" si="163"/>
        <v>0.46010638297872342</v>
      </c>
      <c r="AQ415">
        <f t="shared" si="164"/>
        <v>0.31753554502369669</v>
      </c>
      <c r="AR415">
        <f t="shared" si="165"/>
        <v>0.4228723404255319</v>
      </c>
      <c r="AS415" s="12">
        <f t="shared" si="166"/>
        <v>4.5321227596640334E-6</v>
      </c>
      <c r="AT415">
        <f t="shared" si="167"/>
        <v>6.6738314977205529E-6</v>
      </c>
    </row>
    <row r="416" spans="1:46" x14ac:dyDescent="0.2">
      <c r="A416" t="s">
        <v>18</v>
      </c>
      <c r="B416">
        <v>0</v>
      </c>
      <c r="C416">
        <v>1</v>
      </c>
      <c r="D416">
        <v>1</v>
      </c>
      <c r="E416">
        <v>5</v>
      </c>
      <c r="F416">
        <v>0</v>
      </c>
      <c r="G416">
        <v>1</v>
      </c>
      <c r="H416">
        <v>1</v>
      </c>
      <c r="I416">
        <v>2</v>
      </c>
      <c r="J416">
        <v>1</v>
      </c>
      <c r="K416">
        <v>1</v>
      </c>
      <c r="L416">
        <v>1</v>
      </c>
      <c r="W416">
        <f t="shared" si="144"/>
        <v>0.59004739336492895</v>
      </c>
      <c r="X416">
        <f t="shared" si="145"/>
        <v>0.48138297872340424</v>
      </c>
      <c r="Y416">
        <f t="shared" si="146"/>
        <v>0.52132701421800953</v>
      </c>
      <c r="Z416">
        <f t="shared" si="147"/>
        <v>0.49202127659574468</v>
      </c>
      <c r="AA416">
        <f t="shared" si="148"/>
        <v>0.53554502369668244</v>
      </c>
      <c r="AB416">
        <f t="shared" si="149"/>
        <v>0.56382978723404253</v>
      </c>
      <c r="AC416">
        <f t="shared" si="150"/>
        <v>0.11848341232227488</v>
      </c>
      <c r="AD416">
        <f t="shared" si="151"/>
        <v>3.4574468085106384E-2</v>
      </c>
      <c r="AE416">
        <f t="shared" si="152"/>
        <v>0.25118483412322273</v>
      </c>
      <c r="AF416">
        <f t="shared" si="153"/>
        <v>0.35106382978723405</v>
      </c>
      <c r="AG416">
        <f t="shared" si="154"/>
        <v>0.17535545023696683</v>
      </c>
      <c r="AH416">
        <f t="shared" si="155"/>
        <v>0.14361702127659576</v>
      </c>
      <c r="AI416">
        <f t="shared" si="156"/>
        <v>0.69194312796208535</v>
      </c>
      <c r="AJ416">
        <f t="shared" si="157"/>
        <v>0.67819148936170215</v>
      </c>
      <c r="AK416">
        <f t="shared" si="158"/>
        <v>0.41943127962085308</v>
      </c>
      <c r="AL416">
        <f t="shared" si="159"/>
        <v>0.25797872340425532</v>
      </c>
      <c r="AM416">
        <f t="shared" si="160"/>
        <v>0.17772511848341233</v>
      </c>
      <c r="AN416">
        <f t="shared" si="161"/>
        <v>0.15957446808510639</v>
      </c>
      <c r="AO416">
        <f t="shared" si="162"/>
        <v>0.5545023696682464</v>
      </c>
      <c r="AP416">
        <f t="shared" si="163"/>
        <v>0.46010638297872342</v>
      </c>
      <c r="AQ416">
        <f t="shared" si="164"/>
        <v>0.14218009478672985</v>
      </c>
      <c r="AR416">
        <f t="shared" si="165"/>
        <v>6.6489361702127658E-2</v>
      </c>
      <c r="AS416" s="12">
        <f t="shared" si="166"/>
        <v>1.8487450802472149E-6</v>
      </c>
      <c r="AT416">
        <f t="shared" si="167"/>
        <v>9.3688324456272358E-8</v>
      </c>
    </row>
    <row r="417" spans="1:46" x14ac:dyDescent="0.2">
      <c r="A417" t="s">
        <v>18</v>
      </c>
      <c r="B417">
        <v>1</v>
      </c>
      <c r="C417">
        <v>1</v>
      </c>
      <c r="D417">
        <v>1</v>
      </c>
      <c r="E417">
        <v>1</v>
      </c>
      <c r="F417">
        <v>3</v>
      </c>
      <c r="G417">
        <v>3</v>
      </c>
      <c r="H417">
        <v>0</v>
      </c>
      <c r="I417">
        <v>3</v>
      </c>
      <c r="J417">
        <v>1</v>
      </c>
      <c r="K417">
        <v>1</v>
      </c>
      <c r="L417">
        <v>0</v>
      </c>
      <c r="W417">
        <f t="shared" si="144"/>
        <v>0.4099526066350711</v>
      </c>
      <c r="X417">
        <f t="shared" si="145"/>
        <v>0.5186170212765957</v>
      </c>
      <c r="Y417">
        <f t="shared" si="146"/>
        <v>0.52132701421800953</v>
      </c>
      <c r="Z417">
        <f t="shared" si="147"/>
        <v>0.49202127659574468</v>
      </c>
      <c r="AA417">
        <f t="shared" si="148"/>
        <v>0.53554502369668244</v>
      </c>
      <c r="AB417">
        <f t="shared" si="149"/>
        <v>0.56382978723404253</v>
      </c>
      <c r="AC417">
        <f t="shared" si="150"/>
        <v>0.15402843601895735</v>
      </c>
      <c r="AD417">
        <f t="shared" si="151"/>
        <v>0.19148936170212766</v>
      </c>
      <c r="AE417">
        <f t="shared" si="152"/>
        <v>0.28672985781990523</v>
      </c>
      <c r="AF417">
        <f t="shared" si="153"/>
        <v>0.23404255319148937</v>
      </c>
      <c r="AG417">
        <f t="shared" si="154"/>
        <v>0.24407582938388625</v>
      </c>
      <c r="AH417">
        <f t="shared" si="155"/>
        <v>0.30851063829787234</v>
      </c>
      <c r="AI417">
        <f t="shared" si="156"/>
        <v>0.30805687203791471</v>
      </c>
      <c r="AJ417">
        <f t="shared" si="157"/>
        <v>0.32180851063829785</v>
      </c>
      <c r="AK417">
        <f t="shared" si="158"/>
        <v>9.7156398104265407E-2</v>
      </c>
      <c r="AL417">
        <f t="shared" si="159"/>
        <v>5.5851063829787231E-2</v>
      </c>
      <c r="AM417">
        <f t="shared" si="160"/>
        <v>0.17772511848341233</v>
      </c>
      <c r="AN417">
        <f t="shared" si="161"/>
        <v>0.15957446808510639</v>
      </c>
      <c r="AO417">
        <f t="shared" si="162"/>
        <v>0.5545023696682464</v>
      </c>
      <c r="AP417">
        <f t="shared" si="163"/>
        <v>0.46010638297872342</v>
      </c>
      <c r="AQ417">
        <f t="shared" si="164"/>
        <v>0.54028436018957349</v>
      </c>
      <c r="AR417">
        <f t="shared" si="165"/>
        <v>0.51063829787234039</v>
      </c>
      <c r="AS417" s="12">
        <f t="shared" si="166"/>
        <v>1.0396971116908788E-6</v>
      </c>
      <c r="AT417">
        <f t="shared" si="167"/>
        <v>6.3162250153852704E-7</v>
      </c>
    </row>
    <row r="418" spans="1:46" x14ac:dyDescent="0.2">
      <c r="A418" t="s">
        <v>15</v>
      </c>
      <c r="B418">
        <v>1</v>
      </c>
      <c r="C418">
        <v>1</v>
      </c>
      <c r="D418">
        <v>1</v>
      </c>
      <c r="E418">
        <v>3</v>
      </c>
      <c r="F418">
        <v>0</v>
      </c>
      <c r="G418">
        <v>3</v>
      </c>
      <c r="H418">
        <v>0</v>
      </c>
      <c r="I418">
        <v>1</v>
      </c>
      <c r="J418">
        <v>0</v>
      </c>
      <c r="K418">
        <v>1</v>
      </c>
      <c r="L418">
        <v>0</v>
      </c>
      <c r="W418">
        <f t="shared" si="144"/>
        <v>0.4099526066350711</v>
      </c>
      <c r="X418">
        <f t="shared" si="145"/>
        <v>0.5186170212765957</v>
      </c>
      <c r="Y418">
        <f t="shared" si="146"/>
        <v>0.52132701421800953</v>
      </c>
      <c r="Z418">
        <f t="shared" si="147"/>
        <v>0.49202127659574468</v>
      </c>
      <c r="AA418">
        <f t="shared" si="148"/>
        <v>0.53554502369668244</v>
      </c>
      <c r="AB418">
        <f t="shared" si="149"/>
        <v>0.56382978723404253</v>
      </c>
      <c r="AC418">
        <f t="shared" si="150"/>
        <v>0.10900473933649289</v>
      </c>
      <c r="AD418">
        <f t="shared" si="151"/>
        <v>0.15691489361702127</v>
      </c>
      <c r="AE418">
        <f t="shared" si="152"/>
        <v>0.25118483412322273</v>
      </c>
      <c r="AF418">
        <f t="shared" si="153"/>
        <v>0.35106382978723405</v>
      </c>
      <c r="AG418">
        <f t="shared" si="154"/>
        <v>0.24407582938388625</v>
      </c>
      <c r="AH418">
        <f t="shared" si="155"/>
        <v>0.30851063829787234</v>
      </c>
      <c r="AI418">
        <f t="shared" si="156"/>
        <v>0.30805687203791471</v>
      </c>
      <c r="AJ418">
        <f t="shared" si="157"/>
        <v>0.32180851063829785</v>
      </c>
      <c r="AK418">
        <f t="shared" si="158"/>
        <v>0.21800947867298578</v>
      </c>
      <c r="AL418">
        <f t="shared" si="159"/>
        <v>0.31914893617021278</v>
      </c>
      <c r="AM418">
        <f t="shared" si="160"/>
        <v>0.33649289099526064</v>
      </c>
      <c r="AN418">
        <f t="shared" si="161"/>
        <v>0.42553191489361702</v>
      </c>
      <c r="AO418">
        <f t="shared" si="162"/>
        <v>0.5545023696682464</v>
      </c>
      <c r="AP418">
        <f t="shared" si="163"/>
        <v>0.46010638297872342</v>
      </c>
      <c r="AQ418">
        <f t="shared" si="164"/>
        <v>0.54028436018957349</v>
      </c>
      <c r="AR418">
        <f t="shared" si="165"/>
        <v>0.51063829787234039</v>
      </c>
      <c r="AS418" s="12">
        <f t="shared" si="166"/>
        <v>2.738437662188624E-6</v>
      </c>
      <c r="AT418">
        <f t="shared" si="167"/>
        <v>1.1830389711356541E-5</v>
      </c>
    </row>
    <row r="419" spans="1:46" x14ac:dyDescent="0.2">
      <c r="A419" t="s">
        <v>15</v>
      </c>
      <c r="B419">
        <v>0</v>
      </c>
      <c r="C419">
        <v>1</v>
      </c>
      <c r="D419">
        <v>1</v>
      </c>
      <c r="E419">
        <v>3</v>
      </c>
      <c r="F419">
        <v>3</v>
      </c>
      <c r="G419">
        <v>3</v>
      </c>
      <c r="H419">
        <v>0</v>
      </c>
      <c r="I419">
        <v>2</v>
      </c>
      <c r="J419">
        <v>0</v>
      </c>
      <c r="K419">
        <v>1</v>
      </c>
      <c r="L419">
        <v>0</v>
      </c>
      <c r="W419">
        <f t="shared" si="144"/>
        <v>0.59004739336492895</v>
      </c>
      <c r="X419">
        <f t="shared" si="145"/>
        <v>0.48138297872340424</v>
      </c>
      <c r="Y419">
        <f t="shared" si="146"/>
        <v>0.52132701421800953</v>
      </c>
      <c r="Z419">
        <f t="shared" si="147"/>
        <v>0.49202127659574468</v>
      </c>
      <c r="AA419">
        <f t="shared" si="148"/>
        <v>0.53554502369668244</v>
      </c>
      <c r="AB419">
        <f t="shared" si="149"/>
        <v>0.56382978723404253</v>
      </c>
      <c r="AC419">
        <f t="shared" si="150"/>
        <v>0.10900473933649289</v>
      </c>
      <c r="AD419">
        <f t="shared" si="151"/>
        <v>0.15691489361702127</v>
      </c>
      <c r="AE419">
        <f t="shared" si="152"/>
        <v>0.28672985781990523</v>
      </c>
      <c r="AF419">
        <f t="shared" si="153"/>
        <v>0.23404255319148937</v>
      </c>
      <c r="AG419">
        <f t="shared" si="154"/>
        <v>0.24407582938388625</v>
      </c>
      <c r="AH419">
        <f t="shared" si="155"/>
        <v>0.30851063829787234</v>
      </c>
      <c r="AI419">
        <f t="shared" si="156"/>
        <v>0.30805687203791471</v>
      </c>
      <c r="AJ419">
        <f t="shared" si="157"/>
        <v>0.32180851063829785</v>
      </c>
      <c r="AK419">
        <f t="shared" si="158"/>
        <v>0.41943127962085308</v>
      </c>
      <c r="AL419">
        <f t="shared" si="159"/>
        <v>0.25797872340425532</v>
      </c>
      <c r="AM419">
        <f t="shared" si="160"/>
        <v>0.33649289099526064</v>
      </c>
      <c r="AN419">
        <f t="shared" si="161"/>
        <v>0.42553191489361702</v>
      </c>
      <c r="AO419">
        <f t="shared" si="162"/>
        <v>0.5545023696682464</v>
      </c>
      <c r="AP419">
        <f t="shared" si="163"/>
        <v>0.46010638297872342</v>
      </c>
      <c r="AQ419">
        <f t="shared" si="164"/>
        <v>0.54028436018957349</v>
      </c>
      <c r="AR419">
        <f t="shared" si="165"/>
        <v>0.51063829787234039</v>
      </c>
      <c r="AS419" s="12">
        <f t="shared" si="166"/>
        <v>8.6560757261959859E-6</v>
      </c>
      <c r="AT419">
        <f t="shared" si="167"/>
        <v>5.917554192657742E-6</v>
      </c>
    </row>
    <row r="420" spans="1:46" x14ac:dyDescent="0.2">
      <c r="A420" t="s">
        <v>18</v>
      </c>
      <c r="B420">
        <v>1</v>
      </c>
      <c r="C420">
        <v>0</v>
      </c>
      <c r="D420">
        <v>1</v>
      </c>
      <c r="E420">
        <v>4</v>
      </c>
      <c r="F420">
        <v>1</v>
      </c>
      <c r="G420">
        <v>1</v>
      </c>
      <c r="H420">
        <v>1</v>
      </c>
      <c r="I420">
        <v>2</v>
      </c>
      <c r="J420">
        <v>3</v>
      </c>
      <c r="K420">
        <v>1</v>
      </c>
      <c r="L420">
        <v>1</v>
      </c>
      <c r="W420">
        <f t="shared" si="144"/>
        <v>0.4099526066350711</v>
      </c>
      <c r="X420">
        <f t="shared" si="145"/>
        <v>0.5186170212765957</v>
      </c>
      <c r="Y420">
        <f t="shared" si="146"/>
        <v>0.47867298578199052</v>
      </c>
      <c r="Z420">
        <f t="shared" si="147"/>
        <v>0.50797872340425532</v>
      </c>
      <c r="AA420">
        <f t="shared" si="148"/>
        <v>0.53554502369668244</v>
      </c>
      <c r="AB420">
        <f t="shared" si="149"/>
        <v>0.56382978723404253</v>
      </c>
      <c r="AC420">
        <f t="shared" si="150"/>
        <v>0.13981042654028436</v>
      </c>
      <c r="AD420">
        <f t="shared" si="151"/>
        <v>0.10372340425531915</v>
      </c>
      <c r="AE420">
        <f t="shared" si="152"/>
        <v>0.16113744075829384</v>
      </c>
      <c r="AF420">
        <f t="shared" si="153"/>
        <v>0.21010638297872342</v>
      </c>
      <c r="AG420">
        <f t="shared" si="154"/>
        <v>0.17535545023696683</v>
      </c>
      <c r="AH420">
        <f t="shared" si="155"/>
        <v>0.14361702127659576</v>
      </c>
      <c r="AI420">
        <f t="shared" si="156"/>
        <v>0.69194312796208535</v>
      </c>
      <c r="AJ420">
        <f t="shared" si="157"/>
        <v>0.67819148936170215</v>
      </c>
      <c r="AK420">
        <f t="shared" si="158"/>
        <v>0.41943127962085308</v>
      </c>
      <c r="AL420">
        <f t="shared" si="159"/>
        <v>0.25797872340425532</v>
      </c>
      <c r="AM420">
        <f t="shared" si="160"/>
        <v>0.22748815165876776</v>
      </c>
      <c r="AN420">
        <f t="shared" si="161"/>
        <v>0.1702127659574468</v>
      </c>
      <c r="AO420">
        <f t="shared" si="162"/>
        <v>0.5545023696682464</v>
      </c>
      <c r="AP420">
        <f t="shared" si="163"/>
        <v>0.46010638297872342</v>
      </c>
      <c r="AQ420">
        <f t="shared" si="164"/>
        <v>0.14218009478672985</v>
      </c>
      <c r="AR420">
        <f t="shared" si="165"/>
        <v>6.6489361702127658E-2</v>
      </c>
      <c r="AS420" s="12">
        <f t="shared" si="166"/>
        <v>1.1427401863802917E-6</v>
      </c>
      <c r="AT420">
        <f t="shared" si="167"/>
        <v>1.9957506791772721E-7</v>
      </c>
    </row>
    <row r="421" spans="1:46" x14ac:dyDescent="0.2">
      <c r="A421" t="s">
        <v>15</v>
      </c>
      <c r="B421">
        <v>1</v>
      </c>
      <c r="C421">
        <v>1</v>
      </c>
      <c r="D421">
        <v>1</v>
      </c>
      <c r="E421">
        <v>5</v>
      </c>
      <c r="F421">
        <v>0</v>
      </c>
      <c r="G421">
        <v>1</v>
      </c>
      <c r="H421">
        <v>1</v>
      </c>
      <c r="I421">
        <v>3</v>
      </c>
      <c r="J421">
        <v>4</v>
      </c>
      <c r="K421">
        <v>1</v>
      </c>
      <c r="L421">
        <v>0</v>
      </c>
      <c r="W421">
        <f t="shared" si="144"/>
        <v>0.4099526066350711</v>
      </c>
      <c r="X421">
        <f t="shared" si="145"/>
        <v>0.5186170212765957</v>
      </c>
      <c r="Y421">
        <f t="shared" si="146"/>
        <v>0.52132701421800953</v>
      </c>
      <c r="Z421">
        <f t="shared" si="147"/>
        <v>0.49202127659574468</v>
      </c>
      <c r="AA421">
        <f t="shared" si="148"/>
        <v>0.53554502369668244</v>
      </c>
      <c r="AB421">
        <f t="shared" si="149"/>
        <v>0.56382978723404253</v>
      </c>
      <c r="AC421">
        <f t="shared" si="150"/>
        <v>0.11848341232227488</v>
      </c>
      <c r="AD421">
        <f t="shared" si="151"/>
        <v>3.4574468085106384E-2</v>
      </c>
      <c r="AE421">
        <f t="shared" si="152"/>
        <v>0.25118483412322273</v>
      </c>
      <c r="AF421">
        <f t="shared" si="153"/>
        <v>0.35106382978723405</v>
      </c>
      <c r="AG421">
        <f t="shared" si="154"/>
        <v>0.17535545023696683</v>
      </c>
      <c r="AH421">
        <f t="shared" si="155"/>
        <v>0.14361702127659576</v>
      </c>
      <c r="AI421">
        <f t="shared" si="156"/>
        <v>0.69194312796208535</v>
      </c>
      <c r="AJ421">
        <f t="shared" si="157"/>
        <v>0.67819148936170215</v>
      </c>
      <c r="AK421">
        <f t="shared" si="158"/>
        <v>9.7156398104265407E-2</v>
      </c>
      <c r="AL421">
        <f t="shared" si="159"/>
        <v>5.5851063829787231E-2</v>
      </c>
      <c r="AM421">
        <f t="shared" si="160"/>
        <v>0.12796208530805686</v>
      </c>
      <c r="AN421">
        <f t="shared" si="161"/>
        <v>4.7872340425531915E-2</v>
      </c>
      <c r="AO421">
        <f t="shared" si="162"/>
        <v>0.5545023696682464</v>
      </c>
      <c r="AP421">
        <f t="shared" si="163"/>
        <v>0.46010638297872342</v>
      </c>
      <c r="AQ421">
        <f t="shared" si="164"/>
        <v>0.54028436018957349</v>
      </c>
      <c r="AR421">
        <f t="shared" si="165"/>
        <v>0.51063829787234039</v>
      </c>
      <c r="AS421" s="12">
        <f t="shared" si="166"/>
        <v>8.1404885678473001E-7</v>
      </c>
      <c r="AT421">
        <f t="shared" si="167"/>
        <v>5.0346761898159982E-8</v>
      </c>
    </row>
    <row r="422" spans="1:46" x14ac:dyDescent="0.2">
      <c r="A422" t="s">
        <v>18</v>
      </c>
      <c r="B422">
        <v>0</v>
      </c>
      <c r="C422">
        <v>1</v>
      </c>
      <c r="D422">
        <v>1</v>
      </c>
      <c r="E422">
        <v>1</v>
      </c>
      <c r="F422">
        <v>0</v>
      </c>
      <c r="G422">
        <v>4</v>
      </c>
      <c r="H422">
        <v>1</v>
      </c>
      <c r="I422">
        <v>0</v>
      </c>
      <c r="J422">
        <v>0</v>
      </c>
      <c r="K422">
        <v>1</v>
      </c>
      <c r="L422">
        <v>2</v>
      </c>
      <c r="W422">
        <f t="shared" si="144"/>
        <v>0.59004739336492895</v>
      </c>
      <c r="X422">
        <f t="shared" si="145"/>
        <v>0.48138297872340424</v>
      </c>
      <c r="Y422">
        <f t="shared" si="146"/>
        <v>0.52132701421800953</v>
      </c>
      <c r="Z422">
        <f t="shared" si="147"/>
        <v>0.49202127659574468</v>
      </c>
      <c r="AA422">
        <f t="shared" si="148"/>
        <v>0.53554502369668244</v>
      </c>
      <c r="AB422">
        <f t="shared" si="149"/>
        <v>0.56382978723404253</v>
      </c>
      <c r="AC422">
        <f t="shared" si="150"/>
        <v>0.15402843601895735</v>
      </c>
      <c r="AD422">
        <f t="shared" si="151"/>
        <v>0.19148936170212766</v>
      </c>
      <c r="AE422">
        <f t="shared" si="152"/>
        <v>0.25118483412322273</v>
      </c>
      <c r="AF422">
        <f t="shared" si="153"/>
        <v>0.35106382978723405</v>
      </c>
      <c r="AG422">
        <f t="shared" si="154"/>
        <v>0.27014218009478674</v>
      </c>
      <c r="AH422">
        <f t="shared" si="155"/>
        <v>0.2473404255319149</v>
      </c>
      <c r="AI422">
        <f t="shared" si="156"/>
        <v>0.69194312796208535</v>
      </c>
      <c r="AJ422">
        <f t="shared" si="157"/>
        <v>0.67819148936170215</v>
      </c>
      <c r="AK422">
        <f t="shared" si="158"/>
        <v>0.2014218009478673</v>
      </c>
      <c r="AL422">
        <f t="shared" si="159"/>
        <v>0.3271276595744681</v>
      </c>
      <c r="AM422">
        <f t="shared" si="160"/>
        <v>0.33649289099526064</v>
      </c>
      <c r="AN422">
        <f t="shared" si="161"/>
        <v>0.42553191489361702</v>
      </c>
      <c r="AO422">
        <f t="shared" si="162"/>
        <v>0.5545023696682464</v>
      </c>
      <c r="AP422">
        <f t="shared" si="163"/>
        <v>0.46010638297872342</v>
      </c>
      <c r="AQ422">
        <f t="shared" si="164"/>
        <v>0.31753554502369669</v>
      </c>
      <c r="AR422">
        <f t="shared" si="165"/>
        <v>0.4228723404255319</v>
      </c>
      <c r="AS422" s="12">
        <f t="shared" si="166"/>
        <v>7.5183026367271264E-6</v>
      </c>
      <c r="AT422">
        <f t="shared" si="167"/>
        <v>1.9218656736983217E-5</v>
      </c>
    </row>
    <row r="423" spans="1:46" x14ac:dyDescent="0.2">
      <c r="A423" t="s">
        <v>18</v>
      </c>
      <c r="B423">
        <v>1</v>
      </c>
      <c r="C423">
        <v>0</v>
      </c>
      <c r="D423">
        <v>0</v>
      </c>
      <c r="E423">
        <v>0</v>
      </c>
      <c r="F423">
        <v>3</v>
      </c>
      <c r="G423">
        <v>4</v>
      </c>
      <c r="H423">
        <v>1</v>
      </c>
      <c r="I423">
        <v>1</v>
      </c>
      <c r="J423">
        <v>3</v>
      </c>
      <c r="K423">
        <v>1</v>
      </c>
      <c r="L423">
        <v>2</v>
      </c>
      <c r="W423">
        <f t="shared" si="144"/>
        <v>0.4099526066350711</v>
      </c>
      <c r="X423">
        <f t="shared" si="145"/>
        <v>0.5186170212765957</v>
      </c>
      <c r="Y423">
        <f t="shared" si="146"/>
        <v>0.47867298578199052</v>
      </c>
      <c r="Z423">
        <f t="shared" si="147"/>
        <v>0.50797872340425532</v>
      </c>
      <c r="AA423">
        <f t="shared" si="148"/>
        <v>0.45971563981042651</v>
      </c>
      <c r="AB423">
        <f t="shared" si="149"/>
        <v>0.42819148936170215</v>
      </c>
      <c r="AC423">
        <f t="shared" si="150"/>
        <v>0.27251184834123221</v>
      </c>
      <c r="AD423">
        <f t="shared" si="151"/>
        <v>0.30319148936170215</v>
      </c>
      <c r="AE423">
        <f t="shared" si="152"/>
        <v>0.28672985781990523</v>
      </c>
      <c r="AF423">
        <f t="shared" si="153"/>
        <v>0.23404255319148937</v>
      </c>
      <c r="AG423">
        <f t="shared" si="154"/>
        <v>0.27014218009478674</v>
      </c>
      <c r="AH423">
        <f t="shared" si="155"/>
        <v>0.2473404255319149</v>
      </c>
      <c r="AI423">
        <f t="shared" si="156"/>
        <v>0.69194312796208535</v>
      </c>
      <c r="AJ423">
        <f t="shared" si="157"/>
        <v>0.67819148936170215</v>
      </c>
      <c r="AK423">
        <f t="shared" si="158"/>
        <v>0.21800947867298578</v>
      </c>
      <c r="AL423">
        <f t="shared" si="159"/>
        <v>0.31914893617021278</v>
      </c>
      <c r="AM423">
        <f t="shared" si="160"/>
        <v>0.22748815165876776</v>
      </c>
      <c r="AN423">
        <f t="shared" si="161"/>
        <v>0.1702127659574468</v>
      </c>
      <c r="AO423">
        <f t="shared" si="162"/>
        <v>0.5545023696682464</v>
      </c>
      <c r="AP423">
        <f t="shared" si="163"/>
        <v>0.46010638297872342</v>
      </c>
      <c r="AQ423">
        <f t="shared" si="164"/>
        <v>0.31753554502369669</v>
      </c>
      <c r="AR423">
        <f t="shared" si="165"/>
        <v>0.4228723404255319</v>
      </c>
      <c r="AS423" s="12">
        <f t="shared" si="166"/>
        <v>6.0842117155491818E-6</v>
      </c>
      <c r="AT423">
        <f t="shared" si="167"/>
        <v>6.6872558936354478E-6</v>
      </c>
    </row>
    <row r="424" spans="1:46" x14ac:dyDescent="0.2">
      <c r="A424" t="s">
        <v>15</v>
      </c>
      <c r="B424">
        <v>0</v>
      </c>
      <c r="C424">
        <v>1</v>
      </c>
      <c r="D424">
        <v>1</v>
      </c>
      <c r="E424">
        <v>2</v>
      </c>
      <c r="F424">
        <v>3</v>
      </c>
      <c r="G424">
        <v>3</v>
      </c>
      <c r="H424">
        <v>1</v>
      </c>
      <c r="I424">
        <v>1</v>
      </c>
      <c r="J424">
        <v>4</v>
      </c>
      <c r="K424">
        <v>1</v>
      </c>
      <c r="L424">
        <v>0</v>
      </c>
      <c r="W424">
        <f t="shared" si="144"/>
        <v>0.59004739336492895</v>
      </c>
      <c r="X424">
        <f t="shared" si="145"/>
        <v>0.48138297872340424</v>
      </c>
      <c r="Y424">
        <f t="shared" si="146"/>
        <v>0.52132701421800953</v>
      </c>
      <c r="Z424">
        <f t="shared" si="147"/>
        <v>0.49202127659574468</v>
      </c>
      <c r="AA424">
        <f t="shared" si="148"/>
        <v>0.53554502369668244</v>
      </c>
      <c r="AB424">
        <f t="shared" si="149"/>
        <v>0.56382978723404253</v>
      </c>
      <c r="AC424">
        <f t="shared" si="150"/>
        <v>0.20616113744075829</v>
      </c>
      <c r="AD424">
        <f t="shared" si="151"/>
        <v>0.21010638297872342</v>
      </c>
      <c r="AE424">
        <f t="shared" si="152"/>
        <v>0.28672985781990523</v>
      </c>
      <c r="AF424">
        <f t="shared" si="153"/>
        <v>0.23404255319148937</v>
      </c>
      <c r="AG424">
        <f t="shared" si="154"/>
        <v>0.24407582938388625</v>
      </c>
      <c r="AH424">
        <f t="shared" si="155"/>
        <v>0.30851063829787234</v>
      </c>
      <c r="AI424">
        <f t="shared" si="156"/>
        <v>0.69194312796208535</v>
      </c>
      <c r="AJ424">
        <f t="shared" si="157"/>
        <v>0.67819148936170215</v>
      </c>
      <c r="AK424">
        <f t="shared" si="158"/>
        <v>0.21800947867298578</v>
      </c>
      <c r="AL424">
        <f t="shared" si="159"/>
        <v>0.31914893617021278</v>
      </c>
      <c r="AM424">
        <f t="shared" si="160"/>
        <v>0.12796208530805686</v>
      </c>
      <c r="AN424">
        <f t="shared" si="161"/>
        <v>4.7872340425531915E-2</v>
      </c>
      <c r="AO424">
        <f t="shared" si="162"/>
        <v>0.5545023696682464</v>
      </c>
      <c r="AP424">
        <f t="shared" si="163"/>
        <v>0.46010638297872342</v>
      </c>
      <c r="AQ424">
        <f t="shared" si="164"/>
        <v>0.54028436018957349</v>
      </c>
      <c r="AR424">
        <f t="shared" si="165"/>
        <v>0.51063829787234039</v>
      </c>
      <c r="AS424" s="12">
        <f t="shared" si="166"/>
        <v>7.268452282478086E-6</v>
      </c>
      <c r="AT424">
        <f t="shared" si="167"/>
        <v>2.3239895338220842E-6</v>
      </c>
    </row>
    <row r="425" spans="1:46" x14ac:dyDescent="0.2">
      <c r="A425" t="s">
        <v>15</v>
      </c>
      <c r="B425">
        <v>0</v>
      </c>
      <c r="C425">
        <v>1</v>
      </c>
      <c r="D425">
        <v>1</v>
      </c>
      <c r="E425">
        <v>0</v>
      </c>
      <c r="F425">
        <v>3</v>
      </c>
      <c r="G425">
        <v>4</v>
      </c>
      <c r="H425">
        <v>1</v>
      </c>
      <c r="I425">
        <v>1</v>
      </c>
      <c r="J425">
        <v>3</v>
      </c>
      <c r="K425">
        <v>1</v>
      </c>
      <c r="L425">
        <v>2</v>
      </c>
      <c r="W425">
        <f t="shared" si="144"/>
        <v>0.59004739336492895</v>
      </c>
      <c r="X425">
        <f t="shared" si="145"/>
        <v>0.48138297872340424</v>
      </c>
      <c r="Y425">
        <f t="shared" si="146"/>
        <v>0.52132701421800953</v>
      </c>
      <c r="Z425">
        <f t="shared" si="147"/>
        <v>0.49202127659574468</v>
      </c>
      <c r="AA425">
        <f t="shared" si="148"/>
        <v>0.53554502369668244</v>
      </c>
      <c r="AB425">
        <f t="shared" si="149"/>
        <v>0.56382978723404253</v>
      </c>
      <c r="AC425">
        <f t="shared" si="150"/>
        <v>0.27251184834123221</v>
      </c>
      <c r="AD425">
        <f t="shared" si="151"/>
        <v>0.30319148936170215</v>
      </c>
      <c r="AE425">
        <f t="shared" si="152"/>
        <v>0.28672985781990523</v>
      </c>
      <c r="AF425">
        <f t="shared" si="153"/>
        <v>0.23404255319148937</v>
      </c>
      <c r="AG425">
        <f t="shared" si="154"/>
        <v>0.27014218009478674</v>
      </c>
      <c r="AH425">
        <f t="shared" si="155"/>
        <v>0.2473404255319149</v>
      </c>
      <c r="AI425">
        <f t="shared" si="156"/>
        <v>0.69194312796208535</v>
      </c>
      <c r="AJ425">
        <f t="shared" si="157"/>
        <v>0.67819148936170215</v>
      </c>
      <c r="AK425">
        <f t="shared" si="158"/>
        <v>0.21800947867298578</v>
      </c>
      <c r="AL425">
        <f t="shared" si="159"/>
        <v>0.31914893617021278</v>
      </c>
      <c r="AM425">
        <f t="shared" si="160"/>
        <v>0.22748815165876776</v>
      </c>
      <c r="AN425">
        <f t="shared" si="161"/>
        <v>0.1702127659574468</v>
      </c>
      <c r="AO425">
        <f t="shared" si="162"/>
        <v>0.5545023696682464</v>
      </c>
      <c r="AP425">
        <f t="shared" si="163"/>
        <v>0.46010638297872342</v>
      </c>
      <c r="AQ425">
        <f t="shared" si="164"/>
        <v>0.31753554502369669</v>
      </c>
      <c r="AR425">
        <f t="shared" si="165"/>
        <v>0.4228723404255319</v>
      </c>
      <c r="AS425" s="12">
        <f t="shared" si="166"/>
        <v>1.1110550625350576E-5</v>
      </c>
      <c r="AT425">
        <f t="shared" si="167"/>
        <v>7.9166282493806211E-6</v>
      </c>
    </row>
    <row r="426" spans="1:46" x14ac:dyDescent="0.2">
      <c r="A426" t="s">
        <v>18</v>
      </c>
      <c r="B426">
        <v>1</v>
      </c>
      <c r="C426">
        <v>1</v>
      </c>
      <c r="D426">
        <v>0</v>
      </c>
      <c r="E426">
        <v>0</v>
      </c>
      <c r="F426">
        <v>4</v>
      </c>
      <c r="G426">
        <v>0</v>
      </c>
      <c r="H426">
        <v>1</v>
      </c>
      <c r="I426">
        <v>2</v>
      </c>
      <c r="J426">
        <v>3</v>
      </c>
      <c r="K426">
        <v>1</v>
      </c>
      <c r="L426">
        <v>2</v>
      </c>
      <c r="W426">
        <f t="shared" si="144"/>
        <v>0.4099526066350711</v>
      </c>
      <c r="X426">
        <f t="shared" si="145"/>
        <v>0.5186170212765957</v>
      </c>
      <c r="Y426">
        <f t="shared" si="146"/>
        <v>0.52132701421800953</v>
      </c>
      <c r="Z426">
        <f t="shared" si="147"/>
        <v>0.49202127659574468</v>
      </c>
      <c r="AA426">
        <f t="shared" si="148"/>
        <v>0.45971563981042651</v>
      </c>
      <c r="AB426">
        <f t="shared" si="149"/>
        <v>0.42819148936170215</v>
      </c>
      <c r="AC426">
        <f t="shared" si="150"/>
        <v>0.27251184834123221</v>
      </c>
      <c r="AD426">
        <f t="shared" si="151"/>
        <v>0.30319148936170215</v>
      </c>
      <c r="AE426">
        <f t="shared" si="152"/>
        <v>0.11137440758293839</v>
      </c>
      <c r="AF426">
        <f t="shared" si="153"/>
        <v>3.7234042553191488E-2</v>
      </c>
      <c r="AG426">
        <f t="shared" si="154"/>
        <v>0.18009478672985782</v>
      </c>
      <c r="AH426">
        <f t="shared" si="155"/>
        <v>0.19414893617021275</v>
      </c>
      <c r="AI426">
        <f t="shared" si="156"/>
        <v>0.69194312796208535</v>
      </c>
      <c r="AJ426">
        <f t="shared" si="157"/>
        <v>0.67819148936170215</v>
      </c>
      <c r="AK426">
        <f t="shared" si="158"/>
        <v>0.41943127962085308</v>
      </c>
      <c r="AL426">
        <f t="shared" si="159"/>
        <v>0.25797872340425532</v>
      </c>
      <c r="AM426">
        <f t="shared" si="160"/>
        <v>0.22748815165876776</v>
      </c>
      <c r="AN426">
        <f t="shared" si="161"/>
        <v>0.1702127659574468</v>
      </c>
      <c r="AO426">
        <f t="shared" si="162"/>
        <v>0.5545023696682464</v>
      </c>
      <c r="AP426">
        <f t="shared" si="163"/>
        <v>0.46010638297872342</v>
      </c>
      <c r="AQ426">
        <f t="shared" si="164"/>
        <v>0.31753554502369669</v>
      </c>
      <c r="AR426">
        <f t="shared" si="165"/>
        <v>0.4228723404255319</v>
      </c>
      <c r="AS426" s="12">
        <f t="shared" si="166"/>
        <v>3.3012795145810426E-6</v>
      </c>
      <c r="AT426">
        <f t="shared" si="167"/>
        <v>6.538258192332058E-7</v>
      </c>
    </row>
    <row r="427" spans="1:46" x14ac:dyDescent="0.2">
      <c r="A427" t="s">
        <v>18</v>
      </c>
      <c r="B427">
        <v>0</v>
      </c>
      <c r="C427">
        <v>1</v>
      </c>
      <c r="D427">
        <v>0</v>
      </c>
      <c r="E427">
        <v>4</v>
      </c>
      <c r="F427">
        <v>2</v>
      </c>
      <c r="G427">
        <v>3</v>
      </c>
      <c r="H427">
        <v>1</v>
      </c>
      <c r="I427">
        <v>2</v>
      </c>
      <c r="J427">
        <v>4</v>
      </c>
      <c r="K427">
        <v>1</v>
      </c>
      <c r="L427">
        <v>1</v>
      </c>
      <c r="W427">
        <f t="shared" si="144"/>
        <v>0.59004739336492895</v>
      </c>
      <c r="X427">
        <f t="shared" si="145"/>
        <v>0.48138297872340424</v>
      </c>
      <c r="Y427">
        <f t="shared" si="146"/>
        <v>0.52132701421800953</v>
      </c>
      <c r="Z427">
        <f t="shared" si="147"/>
        <v>0.49202127659574468</v>
      </c>
      <c r="AA427">
        <f t="shared" si="148"/>
        <v>0.45971563981042651</v>
      </c>
      <c r="AB427">
        <f t="shared" si="149"/>
        <v>0.42819148936170215</v>
      </c>
      <c r="AC427">
        <f t="shared" si="150"/>
        <v>0.13981042654028436</v>
      </c>
      <c r="AD427">
        <f t="shared" si="151"/>
        <v>0.10372340425531915</v>
      </c>
      <c r="AE427">
        <f t="shared" si="152"/>
        <v>0.1895734597156398</v>
      </c>
      <c r="AF427">
        <f t="shared" si="153"/>
        <v>0.16755319148936171</v>
      </c>
      <c r="AG427">
        <f t="shared" si="154"/>
        <v>0.24407582938388625</v>
      </c>
      <c r="AH427">
        <f t="shared" si="155"/>
        <v>0.30851063829787234</v>
      </c>
      <c r="AI427">
        <f t="shared" si="156"/>
        <v>0.69194312796208535</v>
      </c>
      <c r="AJ427">
        <f t="shared" si="157"/>
        <v>0.67819148936170215</v>
      </c>
      <c r="AK427">
        <f t="shared" si="158"/>
        <v>0.41943127962085308</v>
      </c>
      <c r="AL427">
        <f t="shared" si="159"/>
        <v>0.25797872340425532</v>
      </c>
      <c r="AM427">
        <f t="shared" si="160"/>
        <v>0.12796208530805686</v>
      </c>
      <c r="AN427">
        <f t="shared" si="161"/>
        <v>4.7872340425531915E-2</v>
      </c>
      <c r="AO427">
        <f t="shared" si="162"/>
        <v>0.5545023696682464</v>
      </c>
      <c r="AP427">
        <f t="shared" si="163"/>
        <v>0.46010638297872342</v>
      </c>
      <c r="AQ427">
        <f t="shared" si="164"/>
        <v>0.14218009478672985</v>
      </c>
      <c r="AR427">
        <f t="shared" si="165"/>
        <v>6.6489361702127658E-2</v>
      </c>
      <c r="AS427" s="12">
        <f t="shared" si="166"/>
        <v>1.4163626068872869E-6</v>
      </c>
      <c r="AT427">
        <f t="shared" si="167"/>
        <v>6.5652133537829093E-8</v>
      </c>
    </row>
    <row r="428" spans="1:46" x14ac:dyDescent="0.2">
      <c r="A428" t="s">
        <v>15</v>
      </c>
      <c r="B428">
        <v>1</v>
      </c>
      <c r="C428">
        <v>0</v>
      </c>
      <c r="D428">
        <v>1</v>
      </c>
      <c r="E428">
        <v>3</v>
      </c>
      <c r="F428">
        <v>0</v>
      </c>
      <c r="G428">
        <v>4</v>
      </c>
      <c r="H428">
        <v>1</v>
      </c>
      <c r="I428">
        <v>1</v>
      </c>
      <c r="J428">
        <v>0</v>
      </c>
      <c r="K428">
        <v>1</v>
      </c>
      <c r="L428">
        <v>0</v>
      </c>
      <c r="W428">
        <f t="shared" si="144"/>
        <v>0.4099526066350711</v>
      </c>
      <c r="X428">
        <f t="shared" si="145"/>
        <v>0.5186170212765957</v>
      </c>
      <c r="Y428">
        <f t="shared" si="146"/>
        <v>0.47867298578199052</v>
      </c>
      <c r="Z428">
        <f t="shared" si="147"/>
        <v>0.50797872340425532</v>
      </c>
      <c r="AA428">
        <f t="shared" si="148"/>
        <v>0.53554502369668244</v>
      </c>
      <c r="AB428">
        <f t="shared" si="149"/>
        <v>0.56382978723404253</v>
      </c>
      <c r="AC428">
        <f t="shared" si="150"/>
        <v>0.10900473933649289</v>
      </c>
      <c r="AD428">
        <f t="shared" si="151"/>
        <v>0.15691489361702127</v>
      </c>
      <c r="AE428">
        <f t="shared" si="152"/>
        <v>0.25118483412322273</v>
      </c>
      <c r="AF428">
        <f t="shared" si="153"/>
        <v>0.35106382978723405</v>
      </c>
      <c r="AG428">
        <f t="shared" si="154"/>
        <v>0.27014218009478674</v>
      </c>
      <c r="AH428">
        <f t="shared" si="155"/>
        <v>0.2473404255319149</v>
      </c>
      <c r="AI428">
        <f t="shared" si="156"/>
        <v>0.69194312796208535</v>
      </c>
      <c r="AJ428">
        <f t="shared" si="157"/>
        <v>0.67819148936170215</v>
      </c>
      <c r="AK428">
        <f t="shared" si="158"/>
        <v>0.21800947867298578</v>
      </c>
      <c r="AL428">
        <f t="shared" si="159"/>
        <v>0.31914893617021278</v>
      </c>
      <c r="AM428">
        <f t="shared" si="160"/>
        <v>0.33649289099526064</v>
      </c>
      <c r="AN428">
        <f t="shared" si="161"/>
        <v>0.42553191489361702</v>
      </c>
      <c r="AO428">
        <f t="shared" si="162"/>
        <v>0.5545023696682464</v>
      </c>
      <c r="AP428">
        <f t="shared" si="163"/>
        <v>0.46010638297872342</v>
      </c>
      <c r="AQ428">
        <f t="shared" si="164"/>
        <v>0.54028436018957349</v>
      </c>
      <c r="AR428">
        <f t="shared" si="165"/>
        <v>0.51063829787234039</v>
      </c>
      <c r="AS428" s="12">
        <f t="shared" si="166"/>
        <v>6.2508441868371416E-6</v>
      </c>
      <c r="AT428">
        <f t="shared" si="167"/>
        <v>2.0636709916939718E-5</v>
      </c>
    </row>
    <row r="429" spans="1:46" x14ac:dyDescent="0.2">
      <c r="A429" t="s">
        <v>15</v>
      </c>
      <c r="B429">
        <v>0</v>
      </c>
      <c r="C429">
        <v>0</v>
      </c>
      <c r="D429">
        <v>0</v>
      </c>
      <c r="E429">
        <v>1</v>
      </c>
      <c r="F429">
        <v>3</v>
      </c>
      <c r="G429">
        <v>0</v>
      </c>
      <c r="H429">
        <v>1</v>
      </c>
      <c r="I429">
        <v>1</v>
      </c>
      <c r="J429">
        <v>1</v>
      </c>
      <c r="K429">
        <v>1</v>
      </c>
      <c r="L429">
        <v>0</v>
      </c>
      <c r="W429">
        <f t="shared" si="144"/>
        <v>0.59004739336492895</v>
      </c>
      <c r="X429">
        <f t="shared" si="145"/>
        <v>0.48138297872340424</v>
      </c>
      <c r="Y429">
        <f t="shared" si="146"/>
        <v>0.47867298578199052</v>
      </c>
      <c r="Z429">
        <f t="shared" si="147"/>
        <v>0.50797872340425532</v>
      </c>
      <c r="AA429">
        <f t="shared" si="148"/>
        <v>0.45971563981042651</v>
      </c>
      <c r="AB429">
        <f t="shared" si="149"/>
        <v>0.42819148936170215</v>
      </c>
      <c r="AC429">
        <f t="shared" si="150"/>
        <v>0.15402843601895735</v>
      </c>
      <c r="AD429">
        <f t="shared" si="151"/>
        <v>0.19148936170212766</v>
      </c>
      <c r="AE429">
        <f t="shared" si="152"/>
        <v>0.28672985781990523</v>
      </c>
      <c r="AF429">
        <f t="shared" si="153"/>
        <v>0.23404255319148937</v>
      </c>
      <c r="AG429">
        <f t="shared" si="154"/>
        <v>0.18009478672985782</v>
      </c>
      <c r="AH429">
        <f t="shared" si="155"/>
        <v>0.19414893617021275</v>
      </c>
      <c r="AI429">
        <f t="shared" si="156"/>
        <v>0.69194312796208535</v>
      </c>
      <c r="AJ429">
        <f t="shared" si="157"/>
        <v>0.67819148936170215</v>
      </c>
      <c r="AK429">
        <f t="shared" si="158"/>
        <v>0.21800947867298578</v>
      </c>
      <c r="AL429">
        <f t="shared" si="159"/>
        <v>0.31914893617021278</v>
      </c>
      <c r="AM429">
        <f t="shared" si="160"/>
        <v>0.17772511848341233</v>
      </c>
      <c r="AN429">
        <f t="shared" si="161"/>
        <v>0.15957446808510639</v>
      </c>
      <c r="AO429">
        <f t="shared" si="162"/>
        <v>0.5545023696682464</v>
      </c>
      <c r="AP429">
        <f t="shared" si="163"/>
        <v>0.46010638297872342</v>
      </c>
      <c r="AQ429">
        <f t="shared" si="164"/>
        <v>0.54028436018957349</v>
      </c>
      <c r="AR429">
        <f t="shared" si="165"/>
        <v>0.51063829787234039</v>
      </c>
      <c r="AS429" s="12">
        <f t="shared" si="166"/>
        <v>4.3863360199515443E-6</v>
      </c>
      <c r="AT429">
        <f t="shared" si="167"/>
        <v>3.483652630006042E-6</v>
      </c>
    </row>
    <row r="430" spans="1:46" x14ac:dyDescent="0.2">
      <c r="A430" t="s">
        <v>18</v>
      </c>
      <c r="B430">
        <v>0</v>
      </c>
      <c r="C430">
        <v>0</v>
      </c>
      <c r="D430">
        <v>1</v>
      </c>
      <c r="E430">
        <v>4</v>
      </c>
      <c r="F430">
        <v>0</v>
      </c>
      <c r="G430">
        <v>1</v>
      </c>
      <c r="H430">
        <v>1</v>
      </c>
      <c r="I430">
        <v>0</v>
      </c>
      <c r="J430">
        <v>0</v>
      </c>
      <c r="K430">
        <v>1</v>
      </c>
      <c r="L430">
        <v>0</v>
      </c>
      <c r="W430">
        <f t="shared" si="144"/>
        <v>0.59004739336492895</v>
      </c>
      <c r="X430">
        <f t="shared" si="145"/>
        <v>0.48138297872340424</v>
      </c>
      <c r="Y430">
        <f t="shared" si="146"/>
        <v>0.47867298578199052</v>
      </c>
      <c r="Z430">
        <f t="shared" si="147"/>
        <v>0.50797872340425532</v>
      </c>
      <c r="AA430">
        <f t="shared" si="148"/>
        <v>0.53554502369668244</v>
      </c>
      <c r="AB430">
        <f t="shared" si="149"/>
        <v>0.56382978723404253</v>
      </c>
      <c r="AC430">
        <f t="shared" si="150"/>
        <v>0.13981042654028436</v>
      </c>
      <c r="AD430">
        <f t="shared" si="151"/>
        <v>0.10372340425531915</v>
      </c>
      <c r="AE430">
        <f t="shared" si="152"/>
        <v>0.25118483412322273</v>
      </c>
      <c r="AF430">
        <f t="shared" si="153"/>
        <v>0.35106382978723405</v>
      </c>
      <c r="AG430">
        <f t="shared" si="154"/>
        <v>0.17535545023696683</v>
      </c>
      <c r="AH430">
        <f t="shared" si="155"/>
        <v>0.14361702127659576</v>
      </c>
      <c r="AI430">
        <f t="shared" si="156"/>
        <v>0.69194312796208535</v>
      </c>
      <c r="AJ430">
        <f t="shared" si="157"/>
        <v>0.67819148936170215</v>
      </c>
      <c r="AK430">
        <f t="shared" si="158"/>
        <v>0.2014218009478673</v>
      </c>
      <c r="AL430">
        <f t="shared" si="159"/>
        <v>0.3271276595744681</v>
      </c>
      <c r="AM430">
        <f t="shared" si="160"/>
        <v>0.33649289099526064</v>
      </c>
      <c r="AN430">
        <f t="shared" si="161"/>
        <v>0.42553191489361702</v>
      </c>
      <c r="AO430">
        <f t="shared" si="162"/>
        <v>0.5545023696682464</v>
      </c>
      <c r="AP430">
        <f t="shared" si="163"/>
        <v>0.46010638297872342</v>
      </c>
      <c r="AQ430">
        <f t="shared" si="164"/>
        <v>0.54028436018957349</v>
      </c>
      <c r="AR430">
        <f t="shared" si="165"/>
        <v>0.51063829787234039</v>
      </c>
      <c r="AS430" s="12">
        <f t="shared" si="166"/>
        <v>6.9206050318484784E-6</v>
      </c>
      <c r="AT430">
        <f t="shared" si="167"/>
        <v>7.5358404518451985E-6</v>
      </c>
    </row>
    <row r="431" spans="1:46" x14ac:dyDescent="0.2">
      <c r="A431" t="s">
        <v>15</v>
      </c>
      <c r="B431">
        <v>1</v>
      </c>
      <c r="C431">
        <v>0</v>
      </c>
      <c r="D431">
        <v>1</v>
      </c>
      <c r="E431">
        <v>0</v>
      </c>
      <c r="F431">
        <v>0</v>
      </c>
      <c r="G431">
        <v>3</v>
      </c>
      <c r="H431">
        <v>0</v>
      </c>
      <c r="I431">
        <v>1</v>
      </c>
      <c r="J431">
        <v>2</v>
      </c>
      <c r="K431">
        <v>1</v>
      </c>
      <c r="L431">
        <v>2</v>
      </c>
      <c r="W431">
        <f t="shared" si="144"/>
        <v>0.4099526066350711</v>
      </c>
      <c r="X431">
        <f t="shared" si="145"/>
        <v>0.5186170212765957</v>
      </c>
      <c r="Y431">
        <f t="shared" si="146"/>
        <v>0.47867298578199052</v>
      </c>
      <c r="Z431">
        <f t="shared" si="147"/>
        <v>0.50797872340425532</v>
      </c>
      <c r="AA431">
        <f t="shared" si="148"/>
        <v>0.53554502369668244</v>
      </c>
      <c r="AB431">
        <f t="shared" si="149"/>
        <v>0.56382978723404253</v>
      </c>
      <c r="AC431">
        <f t="shared" si="150"/>
        <v>0.27251184834123221</v>
      </c>
      <c r="AD431">
        <f t="shared" si="151"/>
        <v>0.30319148936170215</v>
      </c>
      <c r="AE431">
        <f t="shared" si="152"/>
        <v>0.25118483412322273</v>
      </c>
      <c r="AF431">
        <f t="shared" si="153"/>
        <v>0.35106382978723405</v>
      </c>
      <c r="AG431">
        <f t="shared" si="154"/>
        <v>0.24407582938388625</v>
      </c>
      <c r="AH431">
        <f t="shared" si="155"/>
        <v>0.30851063829787234</v>
      </c>
      <c r="AI431">
        <f t="shared" si="156"/>
        <v>0.30805687203791471</v>
      </c>
      <c r="AJ431">
        <f t="shared" si="157"/>
        <v>0.32180851063829785</v>
      </c>
      <c r="AK431">
        <f t="shared" si="158"/>
        <v>0.21800947867298578</v>
      </c>
      <c r="AL431">
        <f t="shared" si="159"/>
        <v>0.31914893617021278</v>
      </c>
      <c r="AM431">
        <f t="shared" si="160"/>
        <v>0.13033175355450238</v>
      </c>
      <c r="AN431">
        <f t="shared" si="161"/>
        <v>0.19680851063829788</v>
      </c>
      <c r="AO431">
        <f t="shared" si="162"/>
        <v>0.5545023696682464</v>
      </c>
      <c r="AP431">
        <f t="shared" si="163"/>
        <v>0.46010638297872342</v>
      </c>
      <c r="AQ431">
        <f t="shared" si="164"/>
        <v>0.31753554502369669</v>
      </c>
      <c r="AR431">
        <f t="shared" si="165"/>
        <v>0.4228723404255319</v>
      </c>
      <c r="AS431" s="12">
        <f t="shared" si="166"/>
        <v>1.4309216441214494E-6</v>
      </c>
      <c r="AT431">
        <f t="shared" si="167"/>
        <v>9.0390161516678372E-6</v>
      </c>
    </row>
    <row r="432" spans="1:46" x14ac:dyDescent="0.2">
      <c r="A432" t="s">
        <v>18</v>
      </c>
      <c r="B432">
        <v>1</v>
      </c>
      <c r="C432">
        <v>0</v>
      </c>
      <c r="D432">
        <v>1</v>
      </c>
      <c r="E432">
        <v>3</v>
      </c>
      <c r="F432">
        <v>1</v>
      </c>
      <c r="G432">
        <v>1</v>
      </c>
      <c r="H432">
        <v>1</v>
      </c>
      <c r="I432">
        <v>2</v>
      </c>
      <c r="J432">
        <v>1</v>
      </c>
      <c r="K432">
        <v>1</v>
      </c>
      <c r="L432">
        <v>0</v>
      </c>
      <c r="W432">
        <f t="shared" si="144"/>
        <v>0.4099526066350711</v>
      </c>
      <c r="X432">
        <f t="shared" si="145"/>
        <v>0.5186170212765957</v>
      </c>
      <c r="Y432">
        <f t="shared" si="146"/>
        <v>0.47867298578199052</v>
      </c>
      <c r="Z432">
        <f t="shared" si="147"/>
        <v>0.50797872340425532</v>
      </c>
      <c r="AA432">
        <f t="shared" si="148"/>
        <v>0.53554502369668244</v>
      </c>
      <c r="AB432">
        <f t="shared" si="149"/>
        <v>0.56382978723404253</v>
      </c>
      <c r="AC432">
        <f t="shared" si="150"/>
        <v>0.10900473933649289</v>
      </c>
      <c r="AD432">
        <f t="shared" si="151"/>
        <v>0.15691489361702127</v>
      </c>
      <c r="AE432">
        <f t="shared" si="152"/>
        <v>0.16113744075829384</v>
      </c>
      <c r="AF432">
        <f t="shared" si="153"/>
        <v>0.21010638297872342</v>
      </c>
      <c r="AG432">
        <f t="shared" si="154"/>
        <v>0.17535545023696683</v>
      </c>
      <c r="AH432">
        <f t="shared" si="155"/>
        <v>0.14361702127659576</v>
      </c>
      <c r="AI432">
        <f t="shared" si="156"/>
        <v>0.69194312796208535</v>
      </c>
      <c r="AJ432">
        <f t="shared" si="157"/>
        <v>0.67819148936170215</v>
      </c>
      <c r="AK432">
        <f t="shared" si="158"/>
        <v>0.41943127962085308</v>
      </c>
      <c r="AL432">
        <f t="shared" si="159"/>
        <v>0.25797872340425532</v>
      </c>
      <c r="AM432">
        <f t="shared" si="160"/>
        <v>0.17772511848341233</v>
      </c>
      <c r="AN432">
        <f t="shared" si="161"/>
        <v>0.15957446808510639</v>
      </c>
      <c r="AO432">
        <f t="shared" si="162"/>
        <v>0.5545023696682464</v>
      </c>
      <c r="AP432">
        <f t="shared" si="163"/>
        <v>0.46010638297872342</v>
      </c>
      <c r="AQ432">
        <f t="shared" si="164"/>
        <v>0.54028436018957349</v>
      </c>
      <c r="AR432">
        <f t="shared" si="165"/>
        <v>0.51063829787234039</v>
      </c>
      <c r="AS432" s="12">
        <f t="shared" si="166"/>
        <v>2.6450077407213326E-6</v>
      </c>
      <c r="AT432">
        <f t="shared" si="167"/>
        <v>2.1738330474730899E-6</v>
      </c>
    </row>
    <row r="433" spans="1:46" x14ac:dyDescent="0.2">
      <c r="A433" t="s">
        <v>18</v>
      </c>
      <c r="B433">
        <v>0</v>
      </c>
      <c r="C433">
        <v>1</v>
      </c>
      <c r="D433">
        <v>1</v>
      </c>
      <c r="E433">
        <v>1</v>
      </c>
      <c r="F433">
        <v>1</v>
      </c>
      <c r="G433">
        <v>4</v>
      </c>
      <c r="H433">
        <v>1</v>
      </c>
      <c r="I433">
        <v>0</v>
      </c>
      <c r="J433">
        <v>1</v>
      </c>
      <c r="K433">
        <v>1</v>
      </c>
      <c r="L433">
        <v>2</v>
      </c>
      <c r="W433">
        <f t="shared" si="144"/>
        <v>0.59004739336492895</v>
      </c>
      <c r="X433">
        <f t="shared" si="145"/>
        <v>0.48138297872340424</v>
      </c>
      <c r="Y433">
        <f t="shared" si="146"/>
        <v>0.52132701421800953</v>
      </c>
      <c r="Z433">
        <f t="shared" si="147"/>
        <v>0.49202127659574468</v>
      </c>
      <c r="AA433">
        <f t="shared" si="148"/>
        <v>0.53554502369668244</v>
      </c>
      <c r="AB433">
        <f t="shared" si="149"/>
        <v>0.56382978723404253</v>
      </c>
      <c r="AC433">
        <f t="shared" si="150"/>
        <v>0.15402843601895735</v>
      </c>
      <c r="AD433">
        <f t="shared" si="151"/>
        <v>0.19148936170212766</v>
      </c>
      <c r="AE433">
        <f t="shared" si="152"/>
        <v>0.16113744075829384</v>
      </c>
      <c r="AF433">
        <f t="shared" si="153"/>
        <v>0.21010638297872342</v>
      </c>
      <c r="AG433">
        <f t="shared" si="154"/>
        <v>0.27014218009478674</v>
      </c>
      <c r="AH433">
        <f t="shared" si="155"/>
        <v>0.2473404255319149</v>
      </c>
      <c r="AI433">
        <f t="shared" si="156"/>
        <v>0.69194312796208535</v>
      </c>
      <c r="AJ433">
        <f t="shared" si="157"/>
        <v>0.67819148936170215</v>
      </c>
      <c r="AK433">
        <f t="shared" si="158"/>
        <v>0.2014218009478673</v>
      </c>
      <c r="AL433">
        <f t="shared" si="159"/>
        <v>0.3271276595744681</v>
      </c>
      <c r="AM433">
        <f t="shared" si="160"/>
        <v>0.17772511848341233</v>
      </c>
      <c r="AN433">
        <f t="shared" si="161"/>
        <v>0.15957446808510639</v>
      </c>
      <c r="AO433">
        <f t="shared" si="162"/>
        <v>0.5545023696682464</v>
      </c>
      <c r="AP433">
        <f t="shared" si="163"/>
        <v>0.46010638297872342</v>
      </c>
      <c r="AQ433">
        <f t="shared" si="164"/>
        <v>0.31753554502369669</v>
      </c>
      <c r="AR433">
        <f t="shared" si="165"/>
        <v>0.4228723404255319</v>
      </c>
      <c r="AS433" s="12">
        <f t="shared" si="166"/>
        <v>2.5473919377696224E-6</v>
      </c>
      <c r="AT433">
        <f t="shared" si="167"/>
        <v>4.313278074493393E-6</v>
      </c>
    </row>
    <row r="434" spans="1:46" x14ac:dyDescent="0.2">
      <c r="A434" t="s">
        <v>18</v>
      </c>
      <c r="B434">
        <v>0</v>
      </c>
      <c r="C434">
        <v>1</v>
      </c>
      <c r="D434">
        <v>0</v>
      </c>
      <c r="E434">
        <v>0</v>
      </c>
      <c r="F434">
        <v>2</v>
      </c>
      <c r="G434">
        <v>4</v>
      </c>
      <c r="H434">
        <v>1</v>
      </c>
      <c r="I434">
        <v>2</v>
      </c>
      <c r="J434">
        <v>3</v>
      </c>
      <c r="K434">
        <v>1</v>
      </c>
      <c r="L434">
        <v>2</v>
      </c>
      <c r="W434">
        <f t="shared" si="144"/>
        <v>0.59004739336492895</v>
      </c>
      <c r="X434">
        <f t="shared" si="145"/>
        <v>0.48138297872340424</v>
      </c>
      <c r="Y434">
        <f t="shared" si="146"/>
        <v>0.52132701421800953</v>
      </c>
      <c r="Z434">
        <f t="shared" si="147"/>
        <v>0.49202127659574468</v>
      </c>
      <c r="AA434">
        <f t="shared" si="148"/>
        <v>0.45971563981042651</v>
      </c>
      <c r="AB434">
        <f t="shared" si="149"/>
        <v>0.42819148936170215</v>
      </c>
      <c r="AC434">
        <f t="shared" si="150"/>
        <v>0.27251184834123221</v>
      </c>
      <c r="AD434">
        <f t="shared" si="151"/>
        <v>0.30319148936170215</v>
      </c>
      <c r="AE434">
        <f t="shared" si="152"/>
        <v>0.1895734597156398</v>
      </c>
      <c r="AF434">
        <f t="shared" si="153"/>
        <v>0.16755319148936171</v>
      </c>
      <c r="AG434">
        <f t="shared" si="154"/>
        <v>0.27014218009478674</v>
      </c>
      <c r="AH434">
        <f t="shared" si="155"/>
        <v>0.2473404255319149</v>
      </c>
      <c r="AI434">
        <f t="shared" si="156"/>
        <v>0.69194312796208535</v>
      </c>
      <c r="AJ434">
        <f t="shared" si="157"/>
        <v>0.67819148936170215</v>
      </c>
      <c r="AK434">
        <f t="shared" si="158"/>
        <v>0.41943127962085308</v>
      </c>
      <c r="AL434">
        <f t="shared" si="159"/>
        <v>0.25797872340425532</v>
      </c>
      <c r="AM434">
        <f t="shared" si="160"/>
        <v>0.22748815165876776</v>
      </c>
      <c r="AN434">
        <f t="shared" si="161"/>
        <v>0.1702127659574468</v>
      </c>
      <c r="AO434">
        <f t="shared" si="162"/>
        <v>0.5545023696682464</v>
      </c>
      <c r="AP434">
        <f t="shared" si="163"/>
        <v>0.46010638297872342</v>
      </c>
      <c r="AQ434">
        <f t="shared" si="164"/>
        <v>0.31753554502369669</v>
      </c>
      <c r="AR434">
        <f t="shared" si="165"/>
        <v>0.4228723404255319</v>
      </c>
      <c r="AS434" s="12">
        <f t="shared" si="166"/>
        <v>1.2131623649696416E-5</v>
      </c>
      <c r="AT434">
        <f t="shared" si="167"/>
        <v>3.479193893093536E-6</v>
      </c>
    </row>
    <row r="435" spans="1:46" x14ac:dyDescent="0.2">
      <c r="A435" t="s">
        <v>18</v>
      </c>
      <c r="B435">
        <v>0</v>
      </c>
      <c r="C435">
        <v>0</v>
      </c>
      <c r="D435">
        <v>1</v>
      </c>
      <c r="E435">
        <v>2</v>
      </c>
      <c r="F435">
        <v>2</v>
      </c>
      <c r="G435">
        <v>3</v>
      </c>
      <c r="H435">
        <v>1</v>
      </c>
      <c r="I435">
        <v>2</v>
      </c>
      <c r="J435">
        <v>2</v>
      </c>
      <c r="K435">
        <v>1</v>
      </c>
      <c r="L435">
        <v>0</v>
      </c>
      <c r="W435">
        <f t="shared" si="144"/>
        <v>0.59004739336492895</v>
      </c>
      <c r="X435">
        <f t="shared" si="145"/>
        <v>0.48138297872340424</v>
      </c>
      <c r="Y435">
        <f t="shared" si="146"/>
        <v>0.47867298578199052</v>
      </c>
      <c r="Z435">
        <f t="shared" si="147"/>
        <v>0.50797872340425532</v>
      </c>
      <c r="AA435">
        <f t="shared" si="148"/>
        <v>0.53554502369668244</v>
      </c>
      <c r="AB435">
        <f t="shared" si="149"/>
        <v>0.56382978723404253</v>
      </c>
      <c r="AC435">
        <f t="shared" si="150"/>
        <v>0.20616113744075829</v>
      </c>
      <c r="AD435">
        <f t="shared" si="151"/>
        <v>0.21010638297872342</v>
      </c>
      <c r="AE435">
        <f t="shared" si="152"/>
        <v>0.1895734597156398</v>
      </c>
      <c r="AF435">
        <f t="shared" si="153"/>
        <v>0.16755319148936171</v>
      </c>
      <c r="AG435">
        <f t="shared" si="154"/>
        <v>0.24407582938388625</v>
      </c>
      <c r="AH435">
        <f t="shared" si="155"/>
        <v>0.30851063829787234</v>
      </c>
      <c r="AI435">
        <f t="shared" si="156"/>
        <v>0.69194312796208535</v>
      </c>
      <c r="AJ435">
        <f t="shared" si="157"/>
        <v>0.67819148936170215</v>
      </c>
      <c r="AK435">
        <f t="shared" si="158"/>
        <v>0.41943127962085308</v>
      </c>
      <c r="AL435">
        <f t="shared" si="159"/>
        <v>0.25797872340425532</v>
      </c>
      <c r="AM435">
        <f t="shared" si="160"/>
        <v>0.13033175355450238</v>
      </c>
      <c r="AN435">
        <f t="shared" si="161"/>
        <v>0.19680851063829788</v>
      </c>
      <c r="AO435">
        <f t="shared" si="162"/>
        <v>0.5545023696682464</v>
      </c>
      <c r="AP435">
        <f t="shared" si="163"/>
        <v>0.46010638297872342</v>
      </c>
      <c r="AQ435">
        <f t="shared" si="164"/>
        <v>0.54028436018957349</v>
      </c>
      <c r="AR435">
        <f t="shared" si="165"/>
        <v>0.51063829787234039</v>
      </c>
      <c r="AS435" s="12">
        <f t="shared" si="166"/>
        <v>8.646286411803191E-6</v>
      </c>
      <c r="AT435">
        <f t="shared" si="167"/>
        <v>5.7082552774972011E-6</v>
      </c>
    </row>
    <row r="436" spans="1:46" x14ac:dyDescent="0.2">
      <c r="A436" t="s">
        <v>18</v>
      </c>
      <c r="B436">
        <v>1</v>
      </c>
      <c r="C436">
        <v>1</v>
      </c>
      <c r="D436">
        <v>1</v>
      </c>
      <c r="E436">
        <v>2</v>
      </c>
      <c r="F436">
        <v>0</v>
      </c>
      <c r="G436">
        <v>1</v>
      </c>
      <c r="H436">
        <v>0</v>
      </c>
      <c r="I436">
        <v>4</v>
      </c>
      <c r="J436">
        <v>1</v>
      </c>
      <c r="K436">
        <v>1</v>
      </c>
      <c r="L436">
        <v>0</v>
      </c>
      <c r="W436">
        <f t="shared" si="144"/>
        <v>0.4099526066350711</v>
      </c>
      <c r="X436">
        <f t="shared" si="145"/>
        <v>0.5186170212765957</v>
      </c>
      <c r="Y436">
        <f t="shared" si="146"/>
        <v>0.52132701421800953</v>
      </c>
      <c r="Z436">
        <f t="shared" si="147"/>
        <v>0.49202127659574468</v>
      </c>
      <c r="AA436">
        <f t="shared" si="148"/>
        <v>0.53554502369668244</v>
      </c>
      <c r="AB436">
        <f t="shared" si="149"/>
        <v>0.56382978723404253</v>
      </c>
      <c r="AC436">
        <f t="shared" si="150"/>
        <v>0.20616113744075829</v>
      </c>
      <c r="AD436">
        <f t="shared" si="151"/>
        <v>0.21010638297872342</v>
      </c>
      <c r="AE436">
        <f t="shared" si="152"/>
        <v>0.25118483412322273</v>
      </c>
      <c r="AF436">
        <f t="shared" si="153"/>
        <v>0.35106382978723405</v>
      </c>
      <c r="AG436">
        <f t="shared" si="154"/>
        <v>0.17535545023696683</v>
      </c>
      <c r="AH436">
        <f t="shared" si="155"/>
        <v>0.14361702127659576</v>
      </c>
      <c r="AI436">
        <f t="shared" si="156"/>
        <v>0.30805687203791471</v>
      </c>
      <c r="AJ436">
        <f t="shared" si="157"/>
        <v>0.32180851063829785</v>
      </c>
      <c r="AK436">
        <f t="shared" si="158"/>
        <v>6.398104265402843E-2</v>
      </c>
      <c r="AL436">
        <f t="shared" si="159"/>
        <v>3.9893617021276598E-2</v>
      </c>
      <c r="AM436">
        <f t="shared" si="160"/>
        <v>0.17772511848341233</v>
      </c>
      <c r="AN436">
        <f t="shared" si="161"/>
        <v>0.15957446808510639</v>
      </c>
      <c r="AO436">
        <f t="shared" si="162"/>
        <v>0.5545023696682464</v>
      </c>
      <c r="AP436">
        <f t="shared" si="163"/>
        <v>0.46010638297872342</v>
      </c>
      <c r="AQ436">
        <f t="shared" si="164"/>
        <v>0.54028436018957349</v>
      </c>
      <c r="AR436">
        <f t="shared" si="165"/>
        <v>0.51063829787234039</v>
      </c>
      <c r="AS436" s="12">
        <f t="shared" si="166"/>
        <v>5.7677659770100844E-7</v>
      </c>
      <c r="AT436">
        <f t="shared" si="167"/>
        <v>3.456616368487477E-7</v>
      </c>
    </row>
    <row r="437" spans="1:46" x14ac:dyDescent="0.2">
      <c r="A437" t="s">
        <v>18</v>
      </c>
      <c r="B437">
        <v>1</v>
      </c>
      <c r="C437">
        <v>1</v>
      </c>
      <c r="D437">
        <v>1</v>
      </c>
      <c r="E437">
        <v>0</v>
      </c>
      <c r="F437">
        <v>3</v>
      </c>
      <c r="G437">
        <v>4</v>
      </c>
      <c r="H437">
        <v>0</v>
      </c>
      <c r="I437">
        <v>2</v>
      </c>
      <c r="J437">
        <v>1</v>
      </c>
      <c r="K437">
        <v>1</v>
      </c>
      <c r="L437">
        <v>2</v>
      </c>
      <c r="W437">
        <f t="shared" si="144"/>
        <v>0.4099526066350711</v>
      </c>
      <c r="X437">
        <f t="shared" si="145"/>
        <v>0.5186170212765957</v>
      </c>
      <c r="Y437">
        <f t="shared" si="146"/>
        <v>0.52132701421800953</v>
      </c>
      <c r="Z437">
        <f t="shared" si="147"/>
        <v>0.49202127659574468</v>
      </c>
      <c r="AA437">
        <f t="shared" si="148"/>
        <v>0.53554502369668244</v>
      </c>
      <c r="AB437">
        <f t="shared" si="149"/>
        <v>0.56382978723404253</v>
      </c>
      <c r="AC437">
        <f t="shared" si="150"/>
        <v>0.27251184834123221</v>
      </c>
      <c r="AD437">
        <f t="shared" si="151"/>
        <v>0.30319148936170215</v>
      </c>
      <c r="AE437">
        <f t="shared" si="152"/>
        <v>0.28672985781990523</v>
      </c>
      <c r="AF437">
        <f t="shared" si="153"/>
        <v>0.23404255319148937</v>
      </c>
      <c r="AG437">
        <f t="shared" si="154"/>
        <v>0.27014218009478674</v>
      </c>
      <c r="AH437">
        <f t="shared" si="155"/>
        <v>0.2473404255319149</v>
      </c>
      <c r="AI437">
        <f t="shared" si="156"/>
        <v>0.30805687203791471</v>
      </c>
      <c r="AJ437">
        <f t="shared" si="157"/>
        <v>0.32180851063829785</v>
      </c>
      <c r="AK437">
        <f t="shared" si="158"/>
        <v>0.41943127962085308</v>
      </c>
      <c r="AL437">
        <f t="shared" si="159"/>
        <v>0.25797872340425532</v>
      </c>
      <c r="AM437">
        <f t="shared" si="160"/>
        <v>0.17772511848341233</v>
      </c>
      <c r="AN437">
        <f t="shared" si="161"/>
        <v>0.15957446808510639</v>
      </c>
      <c r="AO437">
        <f t="shared" si="162"/>
        <v>0.5545023696682464</v>
      </c>
      <c r="AP437">
        <f t="shared" si="163"/>
        <v>0.46010638297872342</v>
      </c>
      <c r="AQ437">
        <f t="shared" si="164"/>
        <v>0.31753554502369669</v>
      </c>
      <c r="AR437">
        <f t="shared" si="165"/>
        <v>0.4228723404255319</v>
      </c>
      <c r="AS437" s="12">
        <f t="shared" si="166"/>
        <v>5.1655706860501807E-6</v>
      </c>
      <c r="AT437">
        <f t="shared" si="167"/>
        <v>3.0669256147392558E-6</v>
      </c>
    </row>
    <row r="438" spans="1:46" x14ac:dyDescent="0.2">
      <c r="A438" t="s">
        <v>15</v>
      </c>
      <c r="B438">
        <v>0</v>
      </c>
      <c r="C438">
        <v>1</v>
      </c>
      <c r="D438">
        <v>1</v>
      </c>
      <c r="E438">
        <v>4</v>
      </c>
      <c r="F438">
        <v>0</v>
      </c>
      <c r="G438">
        <v>3</v>
      </c>
      <c r="H438">
        <v>1</v>
      </c>
      <c r="I438">
        <v>2</v>
      </c>
      <c r="J438">
        <v>2</v>
      </c>
      <c r="K438">
        <v>1</v>
      </c>
      <c r="L438">
        <v>0</v>
      </c>
      <c r="W438">
        <f t="shared" si="144"/>
        <v>0.59004739336492895</v>
      </c>
      <c r="X438">
        <f t="shared" si="145"/>
        <v>0.48138297872340424</v>
      </c>
      <c r="Y438">
        <f t="shared" si="146"/>
        <v>0.52132701421800953</v>
      </c>
      <c r="Z438">
        <f t="shared" si="147"/>
        <v>0.49202127659574468</v>
      </c>
      <c r="AA438">
        <f t="shared" si="148"/>
        <v>0.53554502369668244</v>
      </c>
      <c r="AB438">
        <f t="shared" si="149"/>
        <v>0.56382978723404253</v>
      </c>
      <c r="AC438">
        <f t="shared" si="150"/>
        <v>0.13981042654028436</v>
      </c>
      <c r="AD438">
        <f t="shared" si="151"/>
        <v>0.10372340425531915</v>
      </c>
      <c r="AE438">
        <f t="shared" si="152"/>
        <v>0.25118483412322273</v>
      </c>
      <c r="AF438">
        <f t="shared" si="153"/>
        <v>0.35106382978723405</v>
      </c>
      <c r="AG438">
        <f t="shared" si="154"/>
        <v>0.24407582938388625</v>
      </c>
      <c r="AH438">
        <f t="shared" si="155"/>
        <v>0.30851063829787234</v>
      </c>
      <c r="AI438">
        <f t="shared" si="156"/>
        <v>0.69194312796208535</v>
      </c>
      <c r="AJ438">
        <f t="shared" si="157"/>
        <v>0.67819148936170215</v>
      </c>
      <c r="AK438">
        <f t="shared" si="158"/>
        <v>0.41943127962085308</v>
      </c>
      <c r="AL438">
        <f t="shared" si="159"/>
        <v>0.25797872340425532</v>
      </c>
      <c r="AM438">
        <f t="shared" si="160"/>
        <v>0.13033175355450238</v>
      </c>
      <c r="AN438">
        <f t="shared" si="161"/>
        <v>0.19680851063829788</v>
      </c>
      <c r="AO438">
        <f t="shared" si="162"/>
        <v>0.5545023696682464</v>
      </c>
      <c r="AP438">
        <f t="shared" si="163"/>
        <v>0.46010638297872342</v>
      </c>
      <c r="AQ438">
        <f t="shared" si="164"/>
        <v>0.54028436018957349</v>
      </c>
      <c r="AR438">
        <f t="shared" si="165"/>
        <v>0.51063829787234039</v>
      </c>
      <c r="AS438" s="12">
        <f t="shared" si="166"/>
        <v>8.4615430097528859E-6</v>
      </c>
      <c r="AT438">
        <f t="shared" si="167"/>
        <v>5.7189018818321183E-6</v>
      </c>
    </row>
    <row r="439" spans="1:46" x14ac:dyDescent="0.2">
      <c r="A439" t="s">
        <v>18</v>
      </c>
      <c r="B439">
        <v>1</v>
      </c>
      <c r="C439">
        <v>0</v>
      </c>
      <c r="D439">
        <v>1</v>
      </c>
      <c r="E439">
        <v>4</v>
      </c>
      <c r="F439">
        <v>1</v>
      </c>
      <c r="G439">
        <v>4</v>
      </c>
      <c r="H439">
        <v>0</v>
      </c>
      <c r="I439">
        <v>0</v>
      </c>
      <c r="J439">
        <v>0</v>
      </c>
      <c r="K439">
        <v>1</v>
      </c>
      <c r="L439">
        <v>0</v>
      </c>
      <c r="W439">
        <f t="shared" si="144"/>
        <v>0.4099526066350711</v>
      </c>
      <c r="X439">
        <f t="shared" si="145"/>
        <v>0.5186170212765957</v>
      </c>
      <c r="Y439">
        <f t="shared" si="146"/>
        <v>0.47867298578199052</v>
      </c>
      <c r="Z439">
        <f t="shared" si="147"/>
        <v>0.50797872340425532</v>
      </c>
      <c r="AA439">
        <f t="shared" si="148"/>
        <v>0.53554502369668244</v>
      </c>
      <c r="AB439">
        <f t="shared" si="149"/>
        <v>0.56382978723404253</v>
      </c>
      <c r="AC439">
        <f t="shared" si="150"/>
        <v>0.13981042654028436</v>
      </c>
      <c r="AD439">
        <f t="shared" si="151"/>
        <v>0.10372340425531915</v>
      </c>
      <c r="AE439">
        <f t="shared" si="152"/>
        <v>0.16113744075829384</v>
      </c>
      <c r="AF439">
        <f t="shared" si="153"/>
        <v>0.21010638297872342</v>
      </c>
      <c r="AG439">
        <f t="shared" si="154"/>
        <v>0.27014218009478674</v>
      </c>
      <c r="AH439">
        <f t="shared" si="155"/>
        <v>0.2473404255319149</v>
      </c>
      <c r="AI439">
        <f t="shared" si="156"/>
        <v>0.30805687203791471</v>
      </c>
      <c r="AJ439">
        <f t="shared" si="157"/>
        <v>0.32180851063829785</v>
      </c>
      <c r="AK439">
        <f t="shared" si="158"/>
        <v>0.2014218009478673</v>
      </c>
      <c r="AL439">
        <f t="shared" si="159"/>
        <v>0.3271276595744681</v>
      </c>
      <c r="AM439">
        <f t="shared" si="160"/>
        <v>0.33649289099526064</v>
      </c>
      <c r="AN439">
        <f t="shared" si="161"/>
        <v>0.42553191489361702</v>
      </c>
      <c r="AO439">
        <f t="shared" si="162"/>
        <v>0.5545023696682464</v>
      </c>
      <c r="AP439">
        <f t="shared" si="163"/>
        <v>0.46010638297872342</v>
      </c>
      <c r="AQ439">
        <f t="shared" si="164"/>
        <v>0.54028436018957349</v>
      </c>
      <c r="AR439">
        <f t="shared" si="165"/>
        <v>0.51063829787234039</v>
      </c>
      <c r="AS439" s="12">
        <f t="shared" si="166"/>
        <v>2.1155704884758472E-6</v>
      </c>
      <c r="AT439">
        <f t="shared" si="167"/>
        <v>3.9707749207371175E-6</v>
      </c>
    </row>
    <row r="440" spans="1:46" x14ac:dyDescent="0.2">
      <c r="A440" t="s">
        <v>15</v>
      </c>
      <c r="B440">
        <v>0</v>
      </c>
      <c r="C440">
        <v>0</v>
      </c>
      <c r="D440">
        <v>1</v>
      </c>
      <c r="E440">
        <v>3</v>
      </c>
      <c r="F440">
        <v>0</v>
      </c>
      <c r="G440">
        <v>1</v>
      </c>
      <c r="H440">
        <v>1</v>
      </c>
      <c r="I440">
        <v>3</v>
      </c>
      <c r="J440">
        <v>0</v>
      </c>
      <c r="K440">
        <v>1</v>
      </c>
      <c r="L440">
        <v>0</v>
      </c>
      <c r="W440">
        <f t="shared" si="144"/>
        <v>0.59004739336492895</v>
      </c>
      <c r="X440">
        <f t="shared" si="145"/>
        <v>0.48138297872340424</v>
      </c>
      <c r="Y440">
        <f t="shared" si="146"/>
        <v>0.47867298578199052</v>
      </c>
      <c r="Z440">
        <f t="shared" si="147"/>
        <v>0.50797872340425532</v>
      </c>
      <c r="AA440">
        <f t="shared" si="148"/>
        <v>0.53554502369668244</v>
      </c>
      <c r="AB440">
        <f t="shared" si="149"/>
        <v>0.56382978723404253</v>
      </c>
      <c r="AC440">
        <f t="shared" si="150"/>
        <v>0.10900473933649289</v>
      </c>
      <c r="AD440">
        <f t="shared" si="151"/>
        <v>0.15691489361702127</v>
      </c>
      <c r="AE440">
        <f t="shared" si="152"/>
        <v>0.25118483412322273</v>
      </c>
      <c r="AF440">
        <f t="shared" si="153"/>
        <v>0.35106382978723405</v>
      </c>
      <c r="AG440">
        <f t="shared" si="154"/>
        <v>0.17535545023696683</v>
      </c>
      <c r="AH440">
        <f t="shared" si="155"/>
        <v>0.14361702127659576</v>
      </c>
      <c r="AI440">
        <f t="shared" si="156"/>
        <v>0.69194312796208535</v>
      </c>
      <c r="AJ440">
        <f t="shared" si="157"/>
        <v>0.67819148936170215</v>
      </c>
      <c r="AK440">
        <f t="shared" si="158"/>
        <v>9.7156398104265407E-2</v>
      </c>
      <c r="AL440">
        <f t="shared" si="159"/>
        <v>5.5851063829787231E-2</v>
      </c>
      <c r="AM440">
        <f t="shared" si="160"/>
        <v>0.33649289099526064</v>
      </c>
      <c r="AN440">
        <f t="shared" si="161"/>
        <v>0.42553191489361702</v>
      </c>
      <c r="AO440">
        <f t="shared" si="162"/>
        <v>0.5545023696682464</v>
      </c>
      <c r="AP440">
        <f t="shared" si="163"/>
        <v>0.46010638297872342</v>
      </c>
      <c r="AQ440">
        <f t="shared" si="164"/>
        <v>0.54028436018957349</v>
      </c>
      <c r="AR440">
        <f t="shared" si="165"/>
        <v>0.51063829787234039</v>
      </c>
      <c r="AS440" s="12">
        <f t="shared" si="166"/>
        <v>2.6026442851577733E-6</v>
      </c>
      <c r="AT440">
        <f t="shared" si="167"/>
        <v>1.9464053199575149E-6</v>
      </c>
    </row>
    <row r="441" spans="1:46" x14ac:dyDescent="0.2">
      <c r="A441" t="s">
        <v>15</v>
      </c>
      <c r="B441">
        <v>1</v>
      </c>
      <c r="C441">
        <v>1</v>
      </c>
      <c r="D441">
        <v>1</v>
      </c>
      <c r="E441">
        <v>3</v>
      </c>
      <c r="F441">
        <v>2</v>
      </c>
      <c r="G441">
        <v>3</v>
      </c>
      <c r="H441">
        <v>1</v>
      </c>
      <c r="I441">
        <v>2</v>
      </c>
      <c r="J441">
        <v>4</v>
      </c>
      <c r="K441">
        <v>1</v>
      </c>
      <c r="L441">
        <v>0</v>
      </c>
      <c r="W441">
        <f t="shared" si="144"/>
        <v>0.4099526066350711</v>
      </c>
      <c r="X441">
        <f t="shared" si="145"/>
        <v>0.5186170212765957</v>
      </c>
      <c r="Y441">
        <f t="shared" si="146"/>
        <v>0.52132701421800953</v>
      </c>
      <c r="Z441">
        <f t="shared" si="147"/>
        <v>0.49202127659574468</v>
      </c>
      <c r="AA441">
        <f t="shared" si="148"/>
        <v>0.53554502369668244</v>
      </c>
      <c r="AB441">
        <f t="shared" si="149"/>
        <v>0.56382978723404253</v>
      </c>
      <c r="AC441">
        <f t="shared" si="150"/>
        <v>0.10900473933649289</v>
      </c>
      <c r="AD441">
        <f t="shared" si="151"/>
        <v>0.15691489361702127</v>
      </c>
      <c r="AE441">
        <f t="shared" si="152"/>
        <v>0.1895734597156398</v>
      </c>
      <c r="AF441">
        <f t="shared" si="153"/>
        <v>0.16755319148936171</v>
      </c>
      <c r="AG441">
        <f t="shared" si="154"/>
        <v>0.24407582938388625</v>
      </c>
      <c r="AH441">
        <f t="shared" si="155"/>
        <v>0.30851063829787234</v>
      </c>
      <c r="AI441">
        <f t="shared" si="156"/>
        <v>0.69194312796208535</v>
      </c>
      <c r="AJ441">
        <f t="shared" si="157"/>
        <v>0.67819148936170215</v>
      </c>
      <c r="AK441">
        <f t="shared" si="158"/>
        <v>0.41943127962085308</v>
      </c>
      <c r="AL441">
        <f t="shared" si="159"/>
        <v>0.25797872340425532</v>
      </c>
      <c r="AM441">
        <f t="shared" si="160"/>
        <v>0.12796208530805686</v>
      </c>
      <c r="AN441">
        <f t="shared" si="161"/>
        <v>4.7872340425531915E-2</v>
      </c>
      <c r="AO441">
        <f t="shared" si="162"/>
        <v>0.5545023696682464</v>
      </c>
      <c r="AP441">
        <f t="shared" si="163"/>
        <v>0.46010638297872342</v>
      </c>
      <c r="AQ441">
        <f t="shared" si="164"/>
        <v>0.54028436018957349</v>
      </c>
      <c r="AR441">
        <f t="shared" si="165"/>
        <v>0.51063829787234039</v>
      </c>
      <c r="AS441" s="12">
        <f t="shared" si="166"/>
        <v>3.3963882865633555E-6</v>
      </c>
      <c r="AT441">
        <f t="shared" si="167"/>
        <v>1.0820902657280389E-6</v>
      </c>
    </row>
    <row r="442" spans="1:46" x14ac:dyDescent="0.2">
      <c r="A442" t="s">
        <v>15</v>
      </c>
      <c r="B442">
        <v>0</v>
      </c>
      <c r="C442">
        <v>1</v>
      </c>
      <c r="D442">
        <v>0</v>
      </c>
      <c r="E442">
        <v>3</v>
      </c>
      <c r="F442">
        <v>3</v>
      </c>
      <c r="G442">
        <v>3</v>
      </c>
      <c r="H442">
        <v>0</v>
      </c>
      <c r="I442">
        <v>2</v>
      </c>
      <c r="J442">
        <v>3</v>
      </c>
      <c r="K442">
        <v>1</v>
      </c>
      <c r="L442">
        <v>1</v>
      </c>
      <c r="W442">
        <f t="shared" si="144"/>
        <v>0.59004739336492895</v>
      </c>
      <c r="X442">
        <f t="shared" si="145"/>
        <v>0.48138297872340424</v>
      </c>
      <c r="Y442">
        <f t="shared" si="146"/>
        <v>0.52132701421800953</v>
      </c>
      <c r="Z442">
        <f t="shared" si="147"/>
        <v>0.49202127659574468</v>
      </c>
      <c r="AA442">
        <f t="shared" si="148"/>
        <v>0.45971563981042651</v>
      </c>
      <c r="AB442">
        <f t="shared" si="149"/>
        <v>0.42819148936170215</v>
      </c>
      <c r="AC442">
        <f t="shared" si="150"/>
        <v>0.10900473933649289</v>
      </c>
      <c r="AD442">
        <f t="shared" si="151"/>
        <v>0.15691489361702127</v>
      </c>
      <c r="AE442">
        <f t="shared" si="152"/>
        <v>0.28672985781990523</v>
      </c>
      <c r="AF442">
        <f t="shared" si="153"/>
        <v>0.23404255319148937</v>
      </c>
      <c r="AG442">
        <f t="shared" si="154"/>
        <v>0.24407582938388625</v>
      </c>
      <c r="AH442">
        <f t="shared" si="155"/>
        <v>0.30851063829787234</v>
      </c>
      <c r="AI442">
        <f t="shared" si="156"/>
        <v>0.30805687203791471</v>
      </c>
      <c r="AJ442">
        <f t="shared" si="157"/>
        <v>0.32180851063829785</v>
      </c>
      <c r="AK442">
        <f t="shared" si="158"/>
        <v>0.41943127962085308</v>
      </c>
      <c r="AL442">
        <f t="shared" si="159"/>
        <v>0.25797872340425532</v>
      </c>
      <c r="AM442">
        <f t="shared" si="160"/>
        <v>0.22748815165876776</v>
      </c>
      <c r="AN442">
        <f t="shared" si="161"/>
        <v>0.1702127659574468</v>
      </c>
      <c r="AO442">
        <f t="shared" si="162"/>
        <v>0.5545023696682464</v>
      </c>
      <c r="AP442">
        <f t="shared" si="163"/>
        <v>0.46010638297872342</v>
      </c>
      <c r="AQ442">
        <f t="shared" si="164"/>
        <v>0.14218009478672985</v>
      </c>
      <c r="AR442">
        <f t="shared" si="165"/>
        <v>6.6489361702127658E-2</v>
      </c>
      <c r="AS442" s="12">
        <f t="shared" si="166"/>
        <v>1.3219457409017666E-6</v>
      </c>
      <c r="AT442">
        <f t="shared" si="167"/>
        <v>2.3406206392931816E-7</v>
      </c>
    </row>
    <row r="443" spans="1:46" x14ac:dyDescent="0.2">
      <c r="A443" t="s">
        <v>15</v>
      </c>
      <c r="B443">
        <v>0</v>
      </c>
      <c r="C443">
        <v>0</v>
      </c>
      <c r="D443">
        <v>1</v>
      </c>
      <c r="E443">
        <v>2</v>
      </c>
      <c r="F443">
        <v>1</v>
      </c>
      <c r="G443">
        <v>3</v>
      </c>
      <c r="H443">
        <v>1</v>
      </c>
      <c r="I443">
        <v>0</v>
      </c>
      <c r="J443">
        <v>2</v>
      </c>
      <c r="K443">
        <v>1</v>
      </c>
      <c r="L443">
        <v>0</v>
      </c>
      <c r="W443">
        <f t="shared" si="144"/>
        <v>0.59004739336492895</v>
      </c>
      <c r="X443">
        <f t="shared" si="145"/>
        <v>0.48138297872340424</v>
      </c>
      <c r="Y443">
        <f t="shared" si="146"/>
        <v>0.47867298578199052</v>
      </c>
      <c r="Z443">
        <f t="shared" si="147"/>
        <v>0.50797872340425532</v>
      </c>
      <c r="AA443">
        <f t="shared" si="148"/>
        <v>0.53554502369668244</v>
      </c>
      <c r="AB443">
        <f t="shared" si="149"/>
        <v>0.56382978723404253</v>
      </c>
      <c r="AC443">
        <f t="shared" si="150"/>
        <v>0.20616113744075829</v>
      </c>
      <c r="AD443">
        <f t="shared" si="151"/>
        <v>0.21010638297872342</v>
      </c>
      <c r="AE443">
        <f t="shared" si="152"/>
        <v>0.16113744075829384</v>
      </c>
      <c r="AF443">
        <f t="shared" si="153"/>
        <v>0.21010638297872342</v>
      </c>
      <c r="AG443">
        <f t="shared" si="154"/>
        <v>0.24407582938388625</v>
      </c>
      <c r="AH443">
        <f t="shared" si="155"/>
        <v>0.30851063829787234</v>
      </c>
      <c r="AI443">
        <f t="shared" si="156"/>
        <v>0.69194312796208535</v>
      </c>
      <c r="AJ443">
        <f t="shared" si="157"/>
        <v>0.67819148936170215</v>
      </c>
      <c r="AK443">
        <f t="shared" si="158"/>
        <v>0.2014218009478673</v>
      </c>
      <c r="AL443">
        <f t="shared" si="159"/>
        <v>0.3271276595744681</v>
      </c>
      <c r="AM443">
        <f t="shared" si="160"/>
        <v>0.13033175355450238</v>
      </c>
      <c r="AN443">
        <f t="shared" si="161"/>
        <v>0.19680851063829788</v>
      </c>
      <c r="AO443">
        <f t="shared" si="162"/>
        <v>0.5545023696682464</v>
      </c>
      <c r="AP443">
        <f t="shared" si="163"/>
        <v>0.46010638297872342</v>
      </c>
      <c r="AQ443">
        <f t="shared" si="164"/>
        <v>0.54028436018957349</v>
      </c>
      <c r="AR443">
        <f t="shared" si="165"/>
        <v>0.51063829787234039</v>
      </c>
      <c r="AS443" s="12">
        <f t="shared" si="166"/>
        <v>3.5293457245919817E-6</v>
      </c>
      <c r="AT443">
        <f t="shared" si="167"/>
        <v>9.0766022797316831E-6</v>
      </c>
    </row>
    <row r="444" spans="1:46" x14ac:dyDescent="0.2">
      <c r="A444" t="s">
        <v>18</v>
      </c>
      <c r="B444">
        <v>0</v>
      </c>
      <c r="C444">
        <v>1</v>
      </c>
      <c r="D444">
        <v>1</v>
      </c>
      <c r="E444">
        <v>4</v>
      </c>
      <c r="F444">
        <v>0</v>
      </c>
      <c r="G444">
        <v>1</v>
      </c>
      <c r="H444">
        <v>1</v>
      </c>
      <c r="I444">
        <v>0</v>
      </c>
      <c r="J444">
        <v>1</v>
      </c>
      <c r="K444">
        <v>1</v>
      </c>
      <c r="L444">
        <v>0</v>
      </c>
      <c r="W444">
        <f t="shared" si="144"/>
        <v>0.59004739336492895</v>
      </c>
      <c r="X444">
        <f t="shared" si="145"/>
        <v>0.48138297872340424</v>
      </c>
      <c r="Y444">
        <f t="shared" si="146"/>
        <v>0.52132701421800953</v>
      </c>
      <c r="Z444">
        <f t="shared" si="147"/>
        <v>0.49202127659574468</v>
      </c>
      <c r="AA444">
        <f t="shared" si="148"/>
        <v>0.53554502369668244</v>
      </c>
      <c r="AB444">
        <f t="shared" si="149"/>
        <v>0.56382978723404253</v>
      </c>
      <c r="AC444">
        <f t="shared" si="150"/>
        <v>0.13981042654028436</v>
      </c>
      <c r="AD444">
        <f t="shared" si="151"/>
        <v>0.10372340425531915</v>
      </c>
      <c r="AE444">
        <f t="shared" si="152"/>
        <v>0.25118483412322273</v>
      </c>
      <c r="AF444">
        <f t="shared" si="153"/>
        <v>0.35106382978723405</v>
      </c>
      <c r="AG444">
        <f t="shared" si="154"/>
        <v>0.17535545023696683</v>
      </c>
      <c r="AH444">
        <f t="shared" si="155"/>
        <v>0.14361702127659576</v>
      </c>
      <c r="AI444">
        <f t="shared" si="156"/>
        <v>0.69194312796208535</v>
      </c>
      <c r="AJ444">
        <f t="shared" si="157"/>
        <v>0.67819148936170215</v>
      </c>
      <c r="AK444">
        <f t="shared" si="158"/>
        <v>0.2014218009478673</v>
      </c>
      <c r="AL444">
        <f t="shared" si="159"/>
        <v>0.3271276595744681</v>
      </c>
      <c r="AM444">
        <f t="shared" si="160"/>
        <v>0.17772511848341233</v>
      </c>
      <c r="AN444">
        <f t="shared" si="161"/>
        <v>0.15957446808510639</v>
      </c>
      <c r="AO444">
        <f t="shared" si="162"/>
        <v>0.5545023696682464</v>
      </c>
      <c r="AP444">
        <f t="shared" si="163"/>
        <v>0.46010638297872342</v>
      </c>
      <c r="AQ444">
        <f t="shared" si="164"/>
        <v>0.54028436018957349</v>
      </c>
      <c r="AR444">
        <f t="shared" si="165"/>
        <v>0.51063829787234039</v>
      </c>
      <c r="AS444" s="12">
        <f t="shared" si="166"/>
        <v>3.9809644061323357E-6</v>
      </c>
      <c r="AT444">
        <f t="shared" si="167"/>
        <v>2.737167179825973E-6</v>
      </c>
    </row>
    <row r="445" spans="1:46" x14ac:dyDescent="0.2">
      <c r="A445" t="s">
        <v>18</v>
      </c>
      <c r="B445">
        <v>0</v>
      </c>
      <c r="C445">
        <v>0</v>
      </c>
      <c r="D445">
        <v>0</v>
      </c>
      <c r="E445">
        <v>3</v>
      </c>
      <c r="F445">
        <v>3</v>
      </c>
      <c r="G445">
        <v>0</v>
      </c>
      <c r="H445">
        <v>1</v>
      </c>
      <c r="I445">
        <v>0</v>
      </c>
      <c r="J445">
        <v>1</v>
      </c>
      <c r="K445">
        <v>1</v>
      </c>
      <c r="L445">
        <v>2</v>
      </c>
      <c r="W445">
        <f t="shared" si="144"/>
        <v>0.59004739336492895</v>
      </c>
      <c r="X445">
        <f t="shared" si="145"/>
        <v>0.48138297872340424</v>
      </c>
      <c r="Y445">
        <f t="shared" si="146"/>
        <v>0.47867298578199052</v>
      </c>
      <c r="Z445">
        <f t="shared" si="147"/>
        <v>0.50797872340425532</v>
      </c>
      <c r="AA445">
        <f t="shared" si="148"/>
        <v>0.45971563981042651</v>
      </c>
      <c r="AB445">
        <f t="shared" si="149"/>
        <v>0.42819148936170215</v>
      </c>
      <c r="AC445">
        <f t="shared" si="150"/>
        <v>0.10900473933649289</v>
      </c>
      <c r="AD445">
        <f t="shared" si="151"/>
        <v>0.15691489361702127</v>
      </c>
      <c r="AE445">
        <f t="shared" si="152"/>
        <v>0.28672985781990523</v>
      </c>
      <c r="AF445">
        <f t="shared" si="153"/>
        <v>0.23404255319148937</v>
      </c>
      <c r="AG445">
        <f t="shared" si="154"/>
        <v>0.18009478672985782</v>
      </c>
      <c r="AH445">
        <f t="shared" si="155"/>
        <v>0.19414893617021275</v>
      </c>
      <c r="AI445">
        <f t="shared" si="156"/>
        <v>0.69194312796208535</v>
      </c>
      <c r="AJ445">
        <f t="shared" si="157"/>
        <v>0.67819148936170215</v>
      </c>
      <c r="AK445">
        <f t="shared" si="158"/>
        <v>0.2014218009478673</v>
      </c>
      <c r="AL445">
        <f t="shared" si="159"/>
        <v>0.3271276595744681</v>
      </c>
      <c r="AM445">
        <f t="shared" si="160"/>
        <v>0.17772511848341233</v>
      </c>
      <c r="AN445">
        <f t="shared" si="161"/>
        <v>0.15957446808510639</v>
      </c>
      <c r="AO445">
        <f t="shared" si="162"/>
        <v>0.5545023696682464</v>
      </c>
      <c r="AP445">
        <f t="shared" si="163"/>
        <v>0.46010638297872342</v>
      </c>
      <c r="AQ445">
        <f t="shared" si="164"/>
        <v>0.31753554502369669</v>
      </c>
      <c r="AR445">
        <f t="shared" si="165"/>
        <v>0.4228723404255319</v>
      </c>
      <c r="AS445" s="12">
        <f t="shared" si="166"/>
        <v>1.6855724449139026E-6</v>
      </c>
      <c r="AT445">
        <f t="shared" si="167"/>
        <v>2.4231155204816878E-6</v>
      </c>
    </row>
    <row r="446" spans="1:46" x14ac:dyDescent="0.2">
      <c r="A446" t="s">
        <v>18</v>
      </c>
      <c r="B446">
        <v>0</v>
      </c>
      <c r="C446">
        <v>0</v>
      </c>
      <c r="D446">
        <v>1</v>
      </c>
      <c r="E446">
        <v>3</v>
      </c>
      <c r="F446">
        <v>0</v>
      </c>
      <c r="G446">
        <v>4</v>
      </c>
      <c r="H446">
        <v>1</v>
      </c>
      <c r="I446">
        <v>2</v>
      </c>
      <c r="J446">
        <v>0</v>
      </c>
      <c r="K446">
        <v>1</v>
      </c>
      <c r="L446">
        <v>0</v>
      </c>
      <c r="W446">
        <f t="shared" si="144"/>
        <v>0.59004739336492895</v>
      </c>
      <c r="X446">
        <f t="shared" si="145"/>
        <v>0.48138297872340424</v>
      </c>
      <c r="Y446">
        <f t="shared" si="146"/>
        <v>0.47867298578199052</v>
      </c>
      <c r="Z446">
        <f t="shared" si="147"/>
        <v>0.50797872340425532</v>
      </c>
      <c r="AA446">
        <f t="shared" si="148"/>
        <v>0.53554502369668244</v>
      </c>
      <c r="AB446">
        <f t="shared" si="149"/>
        <v>0.56382978723404253</v>
      </c>
      <c r="AC446">
        <f t="shared" si="150"/>
        <v>0.10900473933649289</v>
      </c>
      <c r="AD446">
        <f t="shared" si="151"/>
        <v>0.15691489361702127</v>
      </c>
      <c r="AE446">
        <f t="shared" si="152"/>
        <v>0.25118483412322273</v>
      </c>
      <c r="AF446">
        <f t="shared" si="153"/>
        <v>0.35106382978723405</v>
      </c>
      <c r="AG446">
        <f t="shared" si="154"/>
        <v>0.27014218009478674</v>
      </c>
      <c r="AH446">
        <f t="shared" si="155"/>
        <v>0.2473404255319149</v>
      </c>
      <c r="AI446">
        <f t="shared" si="156"/>
        <v>0.69194312796208535</v>
      </c>
      <c r="AJ446">
        <f t="shared" si="157"/>
        <v>0.67819148936170215</v>
      </c>
      <c r="AK446">
        <f t="shared" si="158"/>
        <v>0.41943127962085308</v>
      </c>
      <c r="AL446">
        <f t="shared" si="159"/>
        <v>0.25797872340425532</v>
      </c>
      <c r="AM446">
        <f t="shared" si="160"/>
        <v>0.33649289099526064</v>
      </c>
      <c r="AN446">
        <f t="shared" si="161"/>
        <v>0.42553191489361702</v>
      </c>
      <c r="AO446">
        <f t="shared" si="162"/>
        <v>0.5545023696682464</v>
      </c>
      <c r="AP446">
        <f t="shared" si="163"/>
        <v>0.46010638297872342</v>
      </c>
      <c r="AQ446">
        <f t="shared" si="164"/>
        <v>0.54028436018957349</v>
      </c>
      <c r="AR446">
        <f t="shared" si="165"/>
        <v>0.51063829787234039</v>
      </c>
      <c r="AS446" s="12">
        <f t="shared" si="166"/>
        <v>1.7309214365825167E-5</v>
      </c>
      <c r="AT446">
        <f t="shared" si="167"/>
        <v>1.5483705812466264E-5</v>
      </c>
    </row>
    <row r="447" spans="1:46" x14ac:dyDescent="0.2">
      <c r="A447" t="s">
        <v>18</v>
      </c>
      <c r="B447">
        <v>1</v>
      </c>
      <c r="C447">
        <v>0</v>
      </c>
      <c r="D447">
        <v>1</v>
      </c>
      <c r="E447">
        <v>2</v>
      </c>
      <c r="F447">
        <v>0</v>
      </c>
      <c r="G447">
        <v>1</v>
      </c>
      <c r="H447">
        <v>1</v>
      </c>
      <c r="I447">
        <v>0</v>
      </c>
      <c r="J447">
        <v>4</v>
      </c>
      <c r="K447">
        <v>1</v>
      </c>
      <c r="L447">
        <v>0</v>
      </c>
      <c r="W447">
        <f t="shared" si="144"/>
        <v>0.4099526066350711</v>
      </c>
      <c r="X447">
        <f t="shared" si="145"/>
        <v>0.5186170212765957</v>
      </c>
      <c r="Y447">
        <f t="shared" si="146"/>
        <v>0.47867298578199052</v>
      </c>
      <c r="Z447">
        <f t="shared" si="147"/>
        <v>0.50797872340425532</v>
      </c>
      <c r="AA447">
        <f t="shared" si="148"/>
        <v>0.53554502369668244</v>
      </c>
      <c r="AB447">
        <f t="shared" si="149"/>
        <v>0.56382978723404253</v>
      </c>
      <c r="AC447">
        <f t="shared" si="150"/>
        <v>0.20616113744075829</v>
      </c>
      <c r="AD447">
        <f t="shared" si="151"/>
        <v>0.21010638297872342</v>
      </c>
      <c r="AE447">
        <f t="shared" si="152"/>
        <v>0.25118483412322273</v>
      </c>
      <c r="AF447">
        <f t="shared" si="153"/>
        <v>0.35106382978723405</v>
      </c>
      <c r="AG447">
        <f t="shared" si="154"/>
        <v>0.17535545023696683</v>
      </c>
      <c r="AH447">
        <f t="shared" si="155"/>
        <v>0.14361702127659576</v>
      </c>
      <c r="AI447">
        <f t="shared" si="156"/>
        <v>0.69194312796208535</v>
      </c>
      <c r="AJ447">
        <f t="shared" si="157"/>
        <v>0.67819148936170215</v>
      </c>
      <c r="AK447">
        <f t="shared" si="158"/>
        <v>0.2014218009478673</v>
      </c>
      <c r="AL447">
        <f t="shared" si="159"/>
        <v>0.3271276595744681</v>
      </c>
      <c r="AM447">
        <f t="shared" si="160"/>
        <v>0.12796208530805686</v>
      </c>
      <c r="AN447">
        <f t="shared" si="161"/>
        <v>4.7872340425531915E-2</v>
      </c>
      <c r="AO447">
        <f t="shared" si="162"/>
        <v>0.5545023696682464</v>
      </c>
      <c r="AP447">
        <f t="shared" si="163"/>
        <v>0.46010638297872342</v>
      </c>
      <c r="AQ447">
        <f t="shared" si="164"/>
        <v>0.54028436018957349</v>
      </c>
      <c r="AR447">
        <f t="shared" si="165"/>
        <v>0.51063829787234039</v>
      </c>
      <c r="AS447" s="12">
        <f t="shared" si="166"/>
        <v>2.696270602608562E-6</v>
      </c>
      <c r="AT447">
        <f t="shared" si="167"/>
        <v>1.8501320998832658E-6</v>
      </c>
    </row>
    <row r="448" spans="1:46" x14ac:dyDescent="0.2">
      <c r="A448" t="s">
        <v>18</v>
      </c>
      <c r="B448">
        <v>0</v>
      </c>
      <c r="C448">
        <v>0</v>
      </c>
      <c r="D448">
        <v>1</v>
      </c>
      <c r="E448">
        <v>0</v>
      </c>
      <c r="F448">
        <v>1</v>
      </c>
      <c r="G448">
        <v>3</v>
      </c>
      <c r="H448">
        <v>1</v>
      </c>
      <c r="I448">
        <v>0</v>
      </c>
      <c r="J448">
        <v>0</v>
      </c>
      <c r="K448">
        <v>1</v>
      </c>
      <c r="L448">
        <v>0</v>
      </c>
      <c r="W448">
        <f t="shared" si="144"/>
        <v>0.59004739336492895</v>
      </c>
      <c r="X448">
        <f t="shared" si="145"/>
        <v>0.48138297872340424</v>
      </c>
      <c r="Y448">
        <f t="shared" si="146"/>
        <v>0.47867298578199052</v>
      </c>
      <c r="Z448">
        <f t="shared" si="147"/>
        <v>0.50797872340425532</v>
      </c>
      <c r="AA448">
        <f t="shared" si="148"/>
        <v>0.53554502369668244</v>
      </c>
      <c r="AB448">
        <f t="shared" si="149"/>
        <v>0.56382978723404253</v>
      </c>
      <c r="AC448">
        <f t="shared" si="150"/>
        <v>0.27251184834123221</v>
      </c>
      <c r="AD448">
        <f t="shared" si="151"/>
        <v>0.30319148936170215</v>
      </c>
      <c r="AE448">
        <f t="shared" si="152"/>
        <v>0.16113744075829384</v>
      </c>
      <c r="AF448">
        <f t="shared" si="153"/>
        <v>0.21010638297872342</v>
      </c>
      <c r="AG448">
        <f t="shared" si="154"/>
        <v>0.24407582938388625</v>
      </c>
      <c r="AH448">
        <f t="shared" si="155"/>
        <v>0.30851063829787234</v>
      </c>
      <c r="AI448">
        <f t="shared" si="156"/>
        <v>0.69194312796208535</v>
      </c>
      <c r="AJ448">
        <f t="shared" si="157"/>
        <v>0.67819148936170215</v>
      </c>
      <c r="AK448">
        <f t="shared" si="158"/>
        <v>0.2014218009478673</v>
      </c>
      <c r="AL448">
        <f t="shared" si="159"/>
        <v>0.3271276595744681</v>
      </c>
      <c r="AM448">
        <f t="shared" si="160"/>
        <v>0.33649289099526064</v>
      </c>
      <c r="AN448">
        <f t="shared" si="161"/>
        <v>0.42553191489361702</v>
      </c>
      <c r="AO448">
        <f t="shared" si="162"/>
        <v>0.5545023696682464</v>
      </c>
      <c r="AP448">
        <f t="shared" si="163"/>
        <v>0.46010638297872342</v>
      </c>
      <c r="AQ448">
        <f t="shared" si="164"/>
        <v>0.54028436018957349</v>
      </c>
      <c r="AR448">
        <f t="shared" si="165"/>
        <v>0.51063829787234039</v>
      </c>
      <c r="AS448" s="12">
        <f t="shared" si="166"/>
        <v>1.2044768167729787E-5</v>
      </c>
      <c r="AT448">
        <f t="shared" si="167"/>
        <v>2.8319744369193625E-5</v>
      </c>
    </row>
    <row r="449" spans="1:46" x14ac:dyDescent="0.2">
      <c r="A449" t="s">
        <v>18</v>
      </c>
      <c r="B449">
        <v>0</v>
      </c>
      <c r="C449">
        <v>0</v>
      </c>
      <c r="D449">
        <v>0</v>
      </c>
      <c r="E449">
        <v>2</v>
      </c>
      <c r="F449">
        <v>4</v>
      </c>
      <c r="G449">
        <v>0</v>
      </c>
      <c r="H449">
        <v>0</v>
      </c>
      <c r="I449">
        <v>0</v>
      </c>
      <c r="J449">
        <v>0</v>
      </c>
      <c r="K449">
        <v>1</v>
      </c>
      <c r="L449">
        <v>0</v>
      </c>
      <c r="W449">
        <f t="shared" si="144"/>
        <v>0.59004739336492895</v>
      </c>
      <c r="X449">
        <f t="shared" si="145"/>
        <v>0.48138297872340424</v>
      </c>
      <c r="Y449">
        <f t="shared" si="146"/>
        <v>0.47867298578199052</v>
      </c>
      <c r="Z449">
        <f t="shared" si="147"/>
        <v>0.50797872340425532</v>
      </c>
      <c r="AA449">
        <f t="shared" si="148"/>
        <v>0.45971563981042651</v>
      </c>
      <c r="AB449">
        <f t="shared" si="149"/>
        <v>0.42819148936170215</v>
      </c>
      <c r="AC449">
        <f t="shared" si="150"/>
        <v>0.20616113744075829</v>
      </c>
      <c r="AD449">
        <f t="shared" si="151"/>
        <v>0.21010638297872342</v>
      </c>
      <c r="AE449">
        <f t="shared" si="152"/>
        <v>0.11137440758293839</v>
      </c>
      <c r="AF449">
        <f t="shared" si="153"/>
        <v>3.7234042553191488E-2</v>
      </c>
      <c r="AG449">
        <f t="shared" si="154"/>
        <v>0.18009478672985782</v>
      </c>
      <c r="AH449">
        <f t="shared" si="155"/>
        <v>0.19414893617021275</v>
      </c>
      <c r="AI449">
        <f t="shared" si="156"/>
        <v>0.30805687203791471</v>
      </c>
      <c r="AJ449">
        <f t="shared" si="157"/>
        <v>0.32180851063829785</v>
      </c>
      <c r="AK449">
        <f t="shared" si="158"/>
        <v>0.2014218009478673</v>
      </c>
      <c r="AL449">
        <f t="shared" si="159"/>
        <v>0.3271276595744681</v>
      </c>
      <c r="AM449">
        <f t="shared" si="160"/>
        <v>0.33649289099526064</v>
      </c>
      <c r="AN449">
        <f t="shared" si="161"/>
        <v>0.42553191489361702</v>
      </c>
      <c r="AO449">
        <f t="shared" si="162"/>
        <v>0.5545023696682464</v>
      </c>
      <c r="AP449">
        <f t="shared" si="163"/>
        <v>0.46010638297872342</v>
      </c>
      <c r="AQ449">
        <f t="shared" si="164"/>
        <v>0.54028436018957349</v>
      </c>
      <c r="AR449">
        <f t="shared" si="165"/>
        <v>0.51063829787234039</v>
      </c>
      <c r="AS449" s="12">
        <f t="shared" si="166"/>
        <v>1.7759836448789127E-6</v>
      </c>
      <c r="AT449">
        <f t="shared" si="167"/>
        <v>7.887013588247975E-7</v>
      </c>
    </row>
    <row r="450" spans="1:46" x14ac:dyDescent="0.2">
      <c r="A450" t="s">
        <v>15</v>
      </c>
      <c r="B450">
        <v>0</v>
      </c>
      <c r="C450">
        <v>0</v>
      </c>
      <c r="D450">
        <v>1</v>
      </c>
      <c r="E450">
        <v>2</v>
      </c>
      <c r="F450">
        <v>1</v>
      </c>
      <c r="G450">
        <v>3</v>
      </c>
      <c r="H450">
        <v>1</v>
      </c>
      <c r="I450">
        <v>0</v>
      </c>
      <c r="J450">
        <v>2</v>
      </c>
      <c r="K450">
        <v>1</v>
      </c>
      <c r="L450">
        <v>2</v>
      </c>
      <c r="W450">
        <f t="shared" si="144"/>
        <v>0.59004739336492895</v>
      </c>
      <c r="X450">
        <f t="shared" si="145"/>
        <v>0.48138297872340424</v>
      </c>
      <c r="Y450">
        <f t="shared" si="146"/>
        <v>0.47867298578199052</v>
      </c>
      <c r="Z450">
        <f t="shared" si="147"/>
        <v>0.50797872340425532</v>
      </c>
      <c r="AA450">
        <f t="shared" si="148"/>
        <v>0.53554502369668244</v>
      </c>
      <c r="AB450">
        <f t="shared" si="149"/>
        <v>0.56382978723404253</v>
      </c>
      <c r="AC450">
        <f t="shared" si="150"/>
        <v>0.20616113744075829</v>
      </c>
      <c r="AD450">
        <f t="shared" si="151"/>
        <v>0.21010638297872342</v>
      </c>
      <c r="AE450">
        <f t="shared" si="152"/>
        <v>0.16113744075829384</v>
      </c>
      <c r="AF450">
        <f t="shared" si="153"/>
        <v>0.21010638297872342</v>
      </c>
      <c r="AG450">
        <f t="shared" si="154"/>
        <v>0.24407582938388625</v>
      </c>
      <c r="AH450">
        <f t="shared" si="155"/>
        <v>0.30851063829787234</v>
      </c>
      <c r="AI450">
        <f t="shared" si="156"/>
        <v>0.69194312796208535</v>
      </c>
      <c r="AJ450">
        <f t="shared" si="157"/>
        <v>0.67819148936170215</v>
      </c>
      <c r="AK450">
        <f t="shared" si="158"/>
        <v>0.2014218009478673</v>
      </c>
      <c r="AL450">
        <f t="shared" si="159"/>
        <v>0.3271276595744681</v>
      </c>
      <c r="AM450">
        <f t="shared" si="160"/>
        <v>0.13033175355450238</v>
      </c>
      <c r="AN450">
        <f t="shared" si="161"/>
        <v>0.19680851063829788</v>
      </c>
      <c r="AO450">
        <f t="shared" si="162"/>
        <v>0.5545023696682464</v>
      </c>
      <c r="AP450">
        <f t="shared" si="163"/>
        <v>0.46010638297872342</v>
      </c>
      <c r="AQ450">
        <f t="shared" si="164"/>
        <v>0.31753554502369669</v>
      </c>
      <c r="AR450">
        <f t="shared" si="165"/>
        <v>0.4228723404255319</v>
      </c>
      <c r="AS450" s="12">
        <f t="shared" si="166"/>
        <v>2.0742645925233576E-6</v>
      </c>
      <c r="AT450">
        <f t="shared" si="167"/>
        <v>7.5165612629027995E-6</v>
      </c>
    </row>
    <row r="451" spans="1:46" x14ac:dyDescent="0.2">
      <c r="A451" t="s">
        <v>18</v>
      </c>
      <c r="B451">
        <v>1</v>
      </c>
      <c r="C451">
        <v>1</v>
      </c>
      <c r="D451">
        <v>0</v>
      </c>
      <c r="E451">
        <v>0</v>
      </c>
      <c r="F451">
        <v>3</v>
      </c>
      <c r="G451">
        <v>4</v>
      </c>
      <c r="H451">
        <v>1</v>
      </c>
      <c r="I451">
        <v>1</v>
      </c>
      <c r="J451">
        <v>3</v>
      </c>
      <c r="K451">
        <v>1</v>
      </c>
      <c r="L451">
        <v>2</v>
      </c>
      <c r="W451">
        <f t="shared" ref="W451:W514" si="168">_xlfn.XLOOKUP(B451, $N$9:$N$10, $O$9:$O$10)</f>
        <v>0.4099526066350711</v>
      </c>
      <c r="X451">
        <f t="shared" ref="X451:X514" si="169">_xlfn.XLOOKUP(B451, $N$9:$N$10, $P$9:$P$10)</f>
        <v>0.5186170212765957</v>
      </c>
      <c r="Y451">
        <f t="shared" ref="Y451:Y514" si="170">_xlfn.XLOOKUP(C451, $N$15:$N$16, $O$15:$O$16)</f>
        <v>0.52132701421800953</v>
      </c>
      <c r="Z451">
        <f t="shared" ref="Z451:Z514" si="171">_xlfn.XLOOKUP(C451, $N$15:$N$16, $P$15:$P$16)</f>
        <v>0.49202127659574468</v>
      </c>
      <c r="AA451">
        <f t="shared" ref="AA451:AA514" si="172">_xlfn.XLOOKUP(D451, $N$21:$N$23, $O$21:$O$23)</f>
        <v>0.45971563981042651</v>
      </c>
      <c r="AB451">
        <f t="shared" ref="AB451:AB514" si="173">_xlfn.XLOOKUP(D451, $N$21:$N$23, $P$21:$P$23)</f>
        <v>0.42819148936170215</v>
      </c>
      <c r="AC451">
        <f t="shared" ref="AC451:AC514" si="174">_xlfn.XLOOKUP(E451, $N$28:$N$33, $O$28:$O$33)</f>
        <v>0.27251184834123221</v>
      </c>
      <c r="AD451">
        <f t="shared" ref="AD451:AD514" si="175">_xlfn.XLOOKUP(E451, $N$28:$N$33, $P$28:$P$33)</f>
        <v>0.30319148936170215</v>
      </c>
      <c r="AE451">
        <f t="shared" ref="AE451:AE514" si="176">_xlfn.XLOOKUP(F451, $N$38:$N$42, $O$38:$O$42)</f>
        <v>0.28672985781990523</v>
      </c>
      <c r="AF451">
        <f t="shared" ref="AF451:AF514" si="177">_xlfn.XLOOKUP(F451, $N$38:$N$42, $P$38:$P$42)</f>
        <v>0.23404255319148937</v>
      </c>
      <c r="AG451">
        <f t="shared" ref="AG451:AG514" si="178">_xlfn.XLOOKUP(G451, $S$4:$S$8, $T$4:$T$8)</f>
        <v>0.27014218009478674</v>
      </c>
      <c r="AH451">
        <f t="shared" ref="AH451:AH514" si="179">_xlfn.XLOOKUP(G451, $S$4:$S$8, $U$4:$U$8)</f>
        <v>0.2473404255319149</v>
      </c>
      <c r="AI451">
        <f t="shared" ref="AI451:AI514" si="180">_xlfn.XLOOKUP(H451, $S$13:$S$14, $T$13:$T$14)</f>
        <v>0.69194312796208535</v>
      </c>
      <c r="AJ451">
        <f t="shared" ref="AJ451:AJ514" si="181">_xlfn.XLOOKUP(H451, $S$13:$S$14, $U$13:$U$14)</f>
        <v>0.67819148936170215</v>
      </c>
      <c r="AK451">
        <f t="shared" ref="AK451:AK514" si="182">_xlfn.XLOOKUP(I451, $S$19:$S$23, $T$19:$T$23)</f>
        <v>0.21800947867298578</v>
      </c>
      <c r="AL451">
        <f t="shared" ref="AL451:AL514" si="183">_xlfn.XLOOKUP(I451, $S$19:$S$23, $U$19:$U$23)</f>
        <v>0.31914893617021278</v>
      </c>
      <c r="AM451">
        <f t="shared" ref="AM451:AM514" si="184">_xlfn.XLOOKUP(J451, $S$28:$S$32, $T$28:$T$32)</f>
        <v>0.22748815165876776</v>
      </c>
      <c r="AN451">
        <f t="shared" ref="AN451:AN514" si="185">_xlfn.XLOOKUP(J451, $S$28:$S$32, $U$28:$U$32)</f>
        <v>0.1702127659574468</v>
      </c>
      <c r="AO451">
        <f t="shared" ref="AO451:AO514" si="186">_xlfn.XLOOKUP(K451, $S$37:$S$39, $T$37:$T$39)</f>
        <v>0.5545023696682464</v>
      </c>
      <c r="AP451">
        <f t="shared" ref="AP451:AP514" si="187">_xlfn.XLOOKUP(K451, $S$37:$S$39, $U$37:$U$39)</f>
        <v>0.46010638297872342</v>
      </c>
      <c r="AQ451">
        <f t="shared" ref="AQ451:AQ514" si="188">_xlfn.XLOOKUP(L451, $S$44:$S$46, $T$44:$T$46)</f>
        <v>0.31753554502369669</v>
      </c>
      <c r="AR451">
        <f t="shared" ref="AR451:AR514" si="189">_xlfn.XLOOKUP(L451, $S$44:$S$46, $U$44:$U$46)</f>
        <v>0.4228723404255319</v>
      </c>
      <c r="AS451" s="12">
        <f t="shared" ref="AS451:AS514" si="190">PRODUCT(0.5288, W451, Y451, AA451, AC451, AE451, AG451, AI451, AK451, AM451, AO451, AQ451)</f>
        <v>6.626369195152576E-6</v>
      </c>
      <c r="AT451">
        <f t="shared" ref="AT451:AT514" si="191">PRODUCT(0.4712,X451,Z451,  AB451, AD451, AF451, AH451, AJ451, AL451, AN451, AP451, AR451 )</f>
        <v>6.4771850278667938E-6</v>
      </c>
    </row>
    <row r="452" spans="1:46" x14ac:dyDescent="0.2">
      <c r="A452" t="s">
        <v>15</v>
      </c>
      <c r="B452">
        <v>0</v>
      </c>
      <c r="C452">
        <v>1</v>
      </c>
      <c r="D452">
        <v>0</v>
      </c>
      <c r="E452">
        <v>3</v>
      </c>
      <c r="F452">
        <v>3</v>
      </c>
      <c r="G452">
        <v>3</v>
      </c>
      <c r="H452">
        <v>0</v>
      </c>
      <c r="I452">
        <v>2</v>
      </c>
      <c r="J452">
        <v>3</v>
      </c>
      <c r="K452">
        <v>1</v>
      </c>
      <c r="L452">
        <v>0</v>
      </c>
      <c r="W452">
        <f t="shared" si="168"/>
        <v>0.59004739336492895</v>
      </c>
      <c r="X452">
        <f t="shared" si="169"/>
        <v>0.48138297872340424</v>
      </c>
      <c r="Y452">
        <f t="shared" si="170"/>
        <v>0.52132701421800953</v>
      </c>
      <c r="Z452">
        <f t="shared" si="171"/>
        <v>0.49202127659574468</v>
      </c>
      <c r="AA452">
        <f t="shared" si="172"/>
        <v>0.45971563981042651</v>
      </c>
      <c r="AB452">
        <f t="shared" si="173"/>
        <v>0.42819148936170215</v>
      </c>
      <c r="AC452">
        <f t="shared" si="174"/>
        <v>0.10900473933649289</v>
      </c>
      <c r="AD452">
        <f t="shared" si="175"/>
        <v>0.15691489361702127</v>
      </c>
      <c r="AE452">
        <f t="shared" si="176"/>
        <v>0.28672985781990523</v>
      </c>
      <c r="AF452">
        <f t="shared" si="177"/>
        <v>0.23404255319148937</v>
      </c>
      <c r="AG452">
        <f t="shared" si="178"/>
        <v>0.24407582938388625</v>
      </c>
      <c r="AH452">
        <f t="shared" si="179"/>
        <v>0.30851063829787234</v>
      </c>
      <c r="AI452">
        <f t="shared" si="180"/>
        <v>0.30805687203791471</v>
      </c>
      <c r="AJ452">
        <f t="shared" si="181"/>
        <v>0.32180851063829785</v>
      </c>
      <c r="AK452">
        <f t="shared" si="182"/>
        <v>0.41943127962085308</v>
      </c>
      <c r="AL452">
        <f t="shared" si="183"/>
        <v>0.25797872340425532</v>
      </c>
      <c r="AM452">
        <f t="shared" si="184"/>
        <v>0.22748815165876776</v>
      </c>
      <c r="AN452">
        <f t="shared" si="185"/>
        <v>0.1702127659574468</v>
      </c>
      <c r="AO452">
        <f t="shared" si="186"/>
        <v>0.5545023696682464</v>
      </c>
      <c r="AP452">
        <f t="shared" si="187"/>
        <v>0.46010638297872342</v>
      </c>
      <c r="AQ452">
        <f t="shared" si="188"/>
        <v>0.54028436018957349</v>
      </c>
      <c r="AR452">
        <f t="shared" si="189"/>
        <v>0.51063829787234039</v>
      </c>
      <c r="AS452" s="12">
        <f t="shared" si="190"/>
        <v>5.0233938154267133E-6</v>
      </c>
      <c r="AT452">
        <f t="shared" si="191"/>
        <v>1.7975966509771633E-6</v>
      </c>
    </row>
    <row r="453" spans="1:46" x14ac:dyDescent="0.2">
      <c r="A453" t="s">
        <v>18</v>
      </c>
      <c r="B453">
        <v>0</v>
      </c>
      <c r="C453">
        <v>0</v>
      </c>
      <c r="D453">
        <v>1</v>
      </c>
      <c r="E453">
        <v>2</v>
      </c>
      <c r="F453">
        <v>1</v>
      </c>
      <c r="G453">
        <v>1</v>
      </c>
      <c r="H453">
        <v>1</v>
      </c>
      <c r="I453">
        <v>2</v>
      </c>
      <c r="J453">
        <v>3</v>
      </c>
      <c r="K453">
        <v>1</v>
      </c>
      <c r="L453">
        <v>1</v>
      </c>
      <c r="W453">
        <f t="shared" si="168"/>
        <v>0.59004739336492895</v>
      </c>
      <c r="X453">
        <f t="shared" si="169"/>
        <v>0.48138297872340424</v>
      </c>
      <c r="Y453">
        <f t="shared" si="170"/>
        <v>0.47867298578199052</v>
      </c>
      <c r="Z453">
        <f t="shared" si="171"/>
        <v>0.50797872340425532</v>
      </c>
      <c r="AA453">
        <f t="shared" si="172"/>
        <v>0.53554502369668244</v>
      </c>
      <c r="AB453">
        <f t="shared" si="173"/>
        <v>0.56382978723404253</v>
      </c>
      <c r="AC453">
        <f t="shared" si="174"/>
        <v>0.20616113744075829</v>
      </c>
      <c r="AD453">
        <f t="shared" si="175"/>
        <v>0.21010638297872342</v>
      </c>
      <c r="AE453">
        <f t="shared" si="176"/>
        <v>0.16113744075829384</v>
      </c>
      <c r="AF453">
        <f t="shared" si="177"/>
        <v>0.21010638297872342</v>
      </c>
      <c r="AG453">
        <f t="shared" si="178"/>
        <v>0.17535545023696683</v>
      </c>
      <c r="AH453">
        <f t="shared" si="179"/>
        <v>0.14361702127659576</v>
      </c>
      <c r="AI453">
        <f t="shared" si="180"/>
        <v>0.69194312796208535</v>
      </c>
      <c r="AJ453">
        <f t="shared" si="181"/>
        <v>0.67819148936170215</v>
      </c>
      <c r="AK453">
        <f t="shared" si="182"/>
        <v>0.41943127962085308</v>
      </c>
      <c r="AL453">
        <f t="shared" si="183"/>
        <v>0.25797872340425532</v>
      </c>
      <c r="AM453">
        <f t="shared" si="184"/>
        <v>0.22748815165876776</v>
      </c>
      <c r="AN453">
        <f t="shared" si="185"/>
        <v>0.1702127659574468</v>
      </c>
      <c r="AO453">
        <f t="shared" si="186"/>
        <v>0.5545023696682464</v>
      </c>
      <c r="AP453">
        <f t="shared" si="187"/>
        <v>0.46010638297872342</v>
      </c>
      <c r="AQ453">
        <f t="shared" si="188"/>
        <v>0.14218009478672985</v>
      </c>
      <c r="AR453">
        <f t="shared" si="189"/>
        <v>6.6489361702127658E-2</v>
      </c>
      <c r="AS453" s="12">
        <f t="shared" si="190"/>
        <v>2.4253140646180326E-6</v>
      </c>
      <c r="AT453">
        <f t="shared" si="191"/>
        <v>3.7524311586529671E-7</v>
      </c>
    </row>
    <row r="454" spans="1:46" x14ac:dyDescent="0.2">
      <c r="A454" t="s">
        <v>15</v>
      </c>
      <c r="B454">
        <v>0</v>
      </c>
      <c r="C454">
        <v>1</v>
      </c>
      <c r="D454">
        <v>1</v>
      </c>
      <c r="E454">
        <v>1</v>
      </c>
      <c r="F454">
        <v>3</v>
      </c>
      <c r="G454">
        <v>4</v>
      </c>
      <c r="H454">
        <v>1</v>
      </c>
      <c r="I454">
        <v>1</v>
      </c>
      <c r="J454">
        <v>2</v>
      </c>
      <c r="K454">
        <v>1</v>
      </c>
      <c r="L454">
        <v>0</v>
      </c>
      <c r="W454">
        <f t="shared" si="168"/>
        <v>0.59004739336492895</v>
      </c>
      <c r="X454">
        <f t="shared" si="169"/>
        <v>0.48138297872340424</v>
      </c>
      <c r="Y454">
        <f t="shared" si="170"/>
        <v>0.52132701421800953</v>
      </c>
      <c r="Z454">
        <f t="shared" si="171"/>
        <v>0.49202127659574468</v>
      </c>
      <c r="AA454">
        <f t="shared" si="172"/>
        <v>0.53554502369668244</v>
      </c>
      <c r="AB454">
        <f t="shared" si="173"/>
        <v>0.56382978723404253</v>
      </c>
      <c r="AC454">
        <f t="shared" si="174"/>
        <v>0.15402843601895735</v>
      </c>
      <c r="AD454">
        <f t="shared" si="175"/>
        <v>0.19148936170212766</v>
      </c>
      <c r="AE454">
        <f t="shared" si="176"/>
        <v>0.28672985781990523</v>
      </c>
      <c r="AF454">
        <f t="shared" si="177"/>
        <v>0.23404255319148937</v>
      </c>
      <c r="AG454">
        <f t="shared" si="178"/>
        <v>0.27014218009478674</v>
      </c>
      <c r="AH454">
        <f t="shared" si="179"/>
        <v>0.2473404255319149</v>
      </c>
      <c r="AI454">
        <f t="shared" si="180"/>
        <v>0.69194312796208535</v>
      </c>
      <c r="AJ454">
        <f t="shared" si="181"/>
        <v>0.67819148936170215</v>
      </c>
      <c r="AK454">
        <f t="shared" si="182"/>
        <v>0.21800947867298578</v>
      </c>
      <c r="AL454">
        <f t="shared" si="183"/>
        <v>0.31914893617021278</v>
      </c>
      <c r="AM454">
        <f t="shared" si="184"/>
        <v>0.13033175355450238</v>
      </c>
      <c r="AN454">
        <f t="shared" si="185"/>
        <v>0.19680851063829788</v>
      </c>
      <c r="AO454">
        <f t="shared" si="186"/>
        <v>0.5545023696682464</v>
      </c>
      <c r="AP454">
        <f t="shared" si="187"/>
        <v>0.46010638297872342</v>
      </c>
      <c r="AQ454">
        <f t="shared" si="188"/>
        <v>0.54028436018957349</v>
      </c>
      <c r="AR454">
        <f t="shared" si="189"/>
        <v>0.51063829787234039</v>
      </c>
      <c r="AS454" s="12">
        <f t="shared" si="190"/>
        <v>6.1217079106662722E-6</v>
      </c>
      <c r="AT454">
        <f t="shared" si="191"/>
        <v>6.9810981980635465E-6</v>
      </c>
    </row>
    <row r="455" spans="1:46" x14ac:dyDescent="0.2">
      <c r="A455" t="s">
        <v>18</v>
      </c>
      <c r="B455">
        <v>1</v>
      </c>
      <c r="C455">
        <v>1</v>
      </c>
      <c r="D455">
        <v>1</v>
      </c>
      <c r="E455">
        <v>3</v>
      </c>
      <c r="F455">
        <v>1</v>
      </c>
      <c r="G455">
        <v>1</v>
      </c>
      <c r="H455">
        <v>1</v>
      </c>
      <c r="I455">
        <v>2</v>
      </c>
      <c r="J455">
        <v>4</v>
      </c>
      <c r="K455">
        <v>1</v>
      </c>
      <c r="L455">
        <v>1</v>
      </c>
      <c r="W455">
        <f t="shared" si="168"/>
        <v>0.4099526066350711</v>
      </c>
      <c r="X455">
        <f t="shared" si="169"/>
        <v>0.5186170212765957</v>
      </c>
      <c r="Y455">
        <f t="shared" si="170"/>
        <v>0.52132701421800953</v>
      </c>
      <c r="Z455">
        <f t="shared" si="171"/>
        <v>0.49202127659574468</v>
      </c>
      <c r="AA455">
        <f t="shared" si="172"/>
        <v>0.53554502369668244</v>
      </c>
      <c r="AB455">
        <f t="shared" si="173"/>
        <v>0.56382978723404253</v>
      </c>
      <c r="AC455">
        <f t="shared" si="174"/>
        <v>0.10900473933649289</v>
      </c>
      <c r="AD455">
        <f t="shared" si="175"/>
        <v>0.15691489361702127</v>
      </c>
      <c r="AE455">
        <f t="shared" si="176"/>
        <v>0.16113744075829384</v>
      </c>
      <c r="AF455">
        <f t="shared" si="177"/>
        <v>0.21010638297872342</v>
      </c>
      <c r="AG455">
        <f t="shared" si="178"/>
        <v>0.17535545023696683</v>
      </c>
      <c r="AH455">
        <f t="shared" si="179"/>
        <v>0.14361702127659576</v>
      </c>
      <c r="AI455">
        <f t="shared" si="180"/>
        <v>0.69194312796208535</v>
      </c>
      <c r="AJ455">
        <f t="shared" si="181"/>
        <v>0.67819148936170215</v>
      </c>
      <c r="AK455">
        <f t="shared" si="182"/>
        <v>0.41943127962085308</v>
      </c>
      <c r="AL455">
        <f t="shared" si="183"/>
        <v>0.25797872340425532</v>
      </c>
      <c r="AM455">
        <f t="shared" si="184"/>
        <v>0.12796208530805686</v>
      </c>
      <c r="AN455">
        <f t="shared" si="185"/>
        <v>4.7872340425531915E-2</v>
      </c>
      <c r="AO455">
        <f t="shared" si="186"/>
        <v>0.5545023696682464</v>
      </c>
      <c r="AP455">
        <f t="shared" si="187"/>
        <v>0.46010638297872342</v>
      </c>
      <c r="AQ455">
        <f t="shared" si="188"/>
        <v>0.14218009478672985</v>
      </c>
      <c r="AR455">
        <f t="shared" si="189"/>
        <v>6.6489361702127658E-2</v>
      </c>
      <c r="AS455" s="12">
        <f t="shared" si="190"/>
        <v>5.4581712627704405E-7</v>
      </c>
      <c r="AT455">
        <f t="shared" si="191"/>
        <v>8.2247855403820694E-8</v>
      </c>
    </row>
    <row r="456" spans="1:46" x14ac:dyDescent="0.2">
      <c r="A456" t="s">
        <v>18</v>
      </c>
      <c r="B456">
        <v>0</v>
      </c>
      <c r="C456">
        <v>1</v>
      </c>
      <c r="D456">
        <v>1</v>
      </c>
      <c r="E456">
        <v>3</v>
      </c>
      <c r="F456">
        <v>4</v>
      </c>
      <c r="G456">
        <v>4</v>
      </c>
      <c r="H456">
        <v>1</v>
      </c>
      <c r="I456">
        <v>2</v>
      </c>
      <c r="J456">
        <v>3</v>
      </c>
      <c r="K456">
        <v>1</v>
      </c>
      <c r="L456">
        <v>0</v>
      </c>
      <c r="W456">
        <f t="shared" si="168"/>
        <v>0.59004739336492895</v>
      </c>
      <c r="X456">
        <f t="shared" si="169"/>
        <v>0.48138297872340424</v>
      </c>
      <c r="Y456">
        <f t="shared" si="170"/>
        <v>0.52132701421800953</v>
      </c>
      <c r="Z456">
        <f t="shared" si="171"/>
        <v>0.49202127659574468</v>
      </c>
      <c r="AA456">
        <f t="shared" si="172"/>
        <v>0.53554502369668244</v>
      </c>
      <c r="AB456">
        <f t="shared" si="173"/>
        <v>0.56382978723404253</v>
      </c>
      <c r="AC456">
        <f t="shared" si="174"/>
        <v>0.10900473933649289</v>
      </c>
      <c r="AD456">
        <f t="shared" si="175"/>
        <v>0.15691489361702127</v>
      </c>
      <c r="AE456">
        <f t="shared" si="176"/>
        <v>0.11137440758293839</v>
      </c>
      <c r="AF456">
        <f t="shared" si="177"/>
        <v>3.7234042553191488E-2</v>
      </c>
      <c r="AG456">
        <f t="shared" si="178"/>
        <v>0.27014218009478674</v>
      </c>
      <c r="AH456">
        <f t="shared" si="179"/>
        <v>0.2473404255319149</v>
      </c>
      <c r="AI456">
        <f t="shared" si="180"/>
        <v>0.69194312796208535</v>
      </c>
      <c r="AJ456">
        <f t="shared" si="181"/>
        <v>0.67819148936170215</v>
      </c>
      <c r="AK456">
        <f t="shared" si="182"/>
        <v>0.41943127962085308</v>
      </c>
      <c r="AL456">
        <f t="shared" si="183"/>
        <v>0.25797872340425532</v>
      </c>
      <c r="AM456">
        <f t="shared" si="184"/>
        <v>0.22748815165876776</v>
      </c>
      <c r="AN456">
        <f t="shared" si="185"/>
        <v>0.1702127659574468</v>
      </c>
      <c r="AO456">
        <f t="shared" si="186"/>
        <v>0.5545023696682464</v>
      </c>
      <c r="AP456">
        <f t="shared" si="187"/>
        <v>0.46010638297872342</v>
      </c>
      <c r="AQ456">
        <f t="shared" si="188"/>
        <v>0.54028436018957349</v>
      </c>
      <c r="AR456">
        <f t="shared" si="189"/>
        <v>0.51063829787234039</v>
      </c>
      <c r="AS456" s="12">
        <f t="shared" si="190"/>
        <v>5.6509771235600056E-6</v>
      </c>
      <c r="AT456">
        <f t="shared" si="191"/>
        <v>6.3624937417559321E-7</v>
      </c>
    </row>
    <row r="457" spans="1:46" x14ac:dyDescent="0.2">
      <c r="A457" t="s">
        <v>18</v>
      </c>
      <c r="B457">
        <v>0</v>
      </c>
      <c r="C457">
        <v>1</v>
      </c>
      <c r="D457">
        <v>0</v>
      </c>
      <c r="E457">
        <v>2</v>
      </c>
      <c r="F457">
        <v>4</v>
      </c>
      <c r="G457">
        <v>4</v>
      </c>
      <c r="H457">
        <v>1</v>
      </c>
      <c r="I457">
        <v>2</v>
      </c>
      <c r="J457">
        <v>2</v>
      </c>
      <c r="K457">
        <v>1</v>
      </c>
      <c r="L457">
        <v>0</v>
      </c>
      <c r="W457">
        <f t="shared" si="168"/>
        <v>0.59004739336492895</v>
      </c>
      <c r="X457">
        <f t="shared" si="169"/>
        <v>0.48138297872340424</v>
      </c>
      <c r="Y457">
        <f t="shared" si="170"/>
        <v>0.52132701421800953</v>
      </c>
      <c r="Z457">
        <f t="shared" si="171"/>
        <v>0.49202127659574468</v>
      </c>
      <c r="AA457">
        <f t="shared" si="172"/>
        <v>0.45971563981042651</v>
      </c>
      <c r="AB457">
        <f t="shared" si="173"/>
        <v>0.42819148936170215</v>
      </c>
      <c r="AC457">
        <f t="shared" si="174"/>
        <v>0.20616113744075829</v>
      </c>
      <c r="AD457">
        <f t="shared" si="175"/>
        <v>0.21010638297872342</v>
      </c>
      <c r="AE457">
        <f t="shared" si="176"/>
        <v>0.11137440758293839</v>
      </c>
      <c r="AF457">
        <f t="shared" si="177"/>
        <v>3.7234042553191488E-2</v>
      </c>
      <c r="AG457">
        <f t="shared" si="178"/>
        <v>0.27014218009478674</v>
      </c>
      <c r="AH457">
        <f t="shared" si="179"/>
        <v>0.2473404255319149</v>
      </c>
      <c r="AI457">
        <f t="shared" si="180"/>
        <v>0.69194312796208535</v>
      </c>
      <c r="AJ457">
        <f t="shared" si="181"/>
        <v>0.67819148936170215</v>
      </c>
      <c r="AK457">
        <f t="shared" si="182"/>
        <v>0.41943127962085308</v>
      </c>
      <c r="AL457">
        <f t="shared" si="183"/>
        <v>0.25797872340425532</v>
      </c>
      <c r="AM457">
        <f t="shared" si="184"/>
        <v>0.13033175355450238</v>
      </c>
      <c r="AN457">
        <f t="shared" si="185"/>
        <v>0.19680851063829788</v>
      </c>
      <c r="AO457">
        <f t="shared" si="186"/>
        <v>0.5545023696682464</v>
      </c>
      <c r="AP457">
        <f t="shared" si="187"/>
        <v>0.46010638297872342</v>
      </c>
      <c r="AQ457">
        <f t="shared" si="188"/>
        <v>0.54028436018957349</v>
      </c>
      <c r="AR457">
        <f t="shared" si="189"/>
        <v>0.51063829787234039</v>
      </c>
      <c r="AS457" s="12">
        <f t="shared" si="190"/>
        <v>5.256173802854382E-6</v>
      </c>
      <c r="AT457">
        <f t="shared" si="191"/>
        <v>7.4807339361597763E-7</v>
      </c>
    </row>
    <row r="458" spans="1:46" x14ac:dyDescent="0.2">
      <c r="A458" t="s">
        <v>18</v>
      </c>
      <c r="B458">
        <v>1</v>
      </c>
      <c r="C458">
        <v>1</v>
      </c>
      <c r="D458">
        <v>0</v>
      </c>
      <c r="E458">
        <v>0</v>
      </c>
      <c r="F458">
        <v>2</v>
      </c>
      <c r="G458">
        <v>4</v>
      </c>
      <c r="H458">
        <v>1</v>
      </c>
      <c r="I458">
        <v>2</v>
      </c>
      <c r="J458">
        <v>3</v>
      </c>
      <c r="K458">
        <v>1</v>
      </c>
      <c r="L458">
        <v>2</v>
      </c>
      <c r="W458">
        <f t="shared" si="168"/>
        <v>0.4099526066350711</v>
      </c>
      <c r="X458">
        <f t="shared" si="169"/>
        <v>0.5186170212765957</v>
      </c>
      <c r="Y458">
        <f t="shared" si="170"/>
        <v>0.52132701421800953</v>
      </c>
      <c r="Z458">
        <f t="shared" si="171"/>
        <v>0.49202127659574468</v>
      </c>
      <c r="AA458">
        <f t="shared" si="172"/>
        <v>0.45971563981042651</v>
      </c>
      <c r="AB458">
        <f t="shared" si="173"/>
        <v>0.42819148936170215</v>
      </c>
      <c r="AC458">
        <f t="shared" si="174"/>
        <v>0.27251184834123221</v>
      </c>
      <c r="AD458">
        <f t="shared" si="175"/>
        <v>0.30319148936170215</v>
      </c>
      <c r="AE458">
        <f t="shared" si="176"/>
        <v>0.1895734597156398</v>
      </c>
      <c r="AF458">
        <f t="shared" si="177"/>
        <v>0.16755319148936171</v>
      </c>
      <c r="AG458">
        <f t="shared" si="178"/>
        <v>0.27014218009478674</v>
      </c>
      <c r="AH458">
        <f t="shared" si="179"/>
        <v>0.2473404255319149</v>
      </c>
      <c r="AI458">
        <f t="shared" si="180"/>
        <v>0.69194312796208535</v>
      </c>
      <c r="AJ458">
        <f t="shared" si="181"/>
        <v>0.67819148936170215</v>
      </c>
      <c r="AK458">
        <f t="shared" si="182"/>
        <v>0.41943127962085308</v>
      </c>
      <c r="AL458">
        <f t="shared" si="183"/>
        <v>0.25797872340425532</v>
      </c>
      <c r="AM458">
        <f t="shared" si="184"/>
        <v>0.22748815165876776</v>
      </c>
      <c r="AN458">
        <f t="shared" si="185"/>
        <v>0.1702127659574468</v>
      </c>
      <c r="AO458">
        <f t="shared" si="186"/>
        <v>0.5545023696682464</v>
      </c>
      <c r="AP458">
        <f t="shared" si="187"/>
        <v>0.46010638297872342</v>
      </c>
      <c r="AQ458">
        <f t="shared" si="188"/>
        <v>0.31753554502369669</v>
      </c>
      <c r="AR458">
        <f t="shared" si="189"/>
        <v>0.4228723404255319</v>
      </c>
      <c r="AS458" s="12">
        <f t="shared" si="190"/>
        <v>8.4287987606324501E-6</v>
      </c>
      <c r="AT458">
        <f t="shared" si="191"/>
        <v>3.7483028130013236E-6</v>
      </c>
    </row>
    <row r="459" spans="1:46" x14ac:dyDescent="0.2">
      <c r="A459" t="s">
        <v>18</v>
      </c>
      <c r="B459">
        <v>0</v>
      </c>
      <c r="C459">
        <v>1</v>
      </c>
      <c r="D459">
        <v>1</v>
      </c>
      <c r="E459">
        <v>3</v>
      </c>
      <c r="F459">
        <v>1</v>
      </c>
      <c r="G459">
        <v>1</v>
      </c>
      <c r="H459">
        <v>1</v>
      </c>
      <c r="I459">
        <v>2</v>
      </c>
      <c r="J459">
        <v>1</v>
      </c>
      <c r="K459">
        <v>1</v>
      </c>
      <c r="L459">
        <v>1</v>
      </c>
      <c r="W459">
        <f t="shared" si="168"/>
        <v>0.59004739336492895</v>
      </c>
      <c r="X459">
        <f t="shared" si="169"/>
        <v>0.48138297872340424</v>
      </c>
      <c r="Y459">
        <f t="shared" si="170"/>
        <v>0.52132701421800953</v>
      </c>
      <c r="Z459">
        <f t="shared" si="171"/>
        <v>0.49202127659574468</v>
      </c>
      <c r="AA459">
        <f t="shared" si="172"/>
        <v>0.53554502369668244</v>
      </c>
      <c r="AB459">
        <f t="shared" si="173"/>
        <v>0.56382978723404253</v>
      </c>
      <c r="AC459">
        <f t="shared" si="174"/>
        <v>0.10900473933649289</v>
      </c>
      <c r="AD459">
        <f t="shared" si="175"/>
        <v>0.15691489361702127</v>
      </c>
      <c r="AE459">
        <f t="shared" si="176"/>
        <v>0.16113744075829384</v>
      </c>
      <c r="AF459">
        <f t="shared" si="177"/>
        <v>0.21010638297872342</v>
      </c>
      <c r="AG459">
        <f t="shared" si="178"/>
        <v>0.17535545023696683</v>
      </c>
      <c r="AH459">
        <f t="shared" si="179"/>
        <v>0.14361702127659576</v>
      </c>
      <c r="AI459">
        <f t="shared" si="180"/>
        <v>0.69194312796208535</v>
      </c>
      <c r="AJ459">
        <f t="shared" si="181"/>
        <v>0.67819148936170215</v>
      </c>
      <c r="AK459">
        <f t="shared" si="182"/>
        <v>0.41943127962085308</v>
      </c>
      <c r="AL459">
        <f t="shared" si="183"/>
        <v>0.25797872340425532</v>
      </c>
      <c r="AM459">
        <f t="shared" si="184"/>
        <v>0.17772511848341233</v>
      </c>
      <c r="AN459">
        <f t="shared" si="185"/>
        <v>0.15957446808510639</v>
      </c>
      <c r="AO459">
        <f t="shared" si="186"/>
        <v>0.5545023696682464</v>
      </c>
      <c r="AP459">
        <f t="shared" si="187"/>
        <v>0.46010638297872342</v>
      </c>
      <c r="AQ459">
        <f t="shared" si="188"/>
        <v>0.14218009478672985</v>
      </c>
      <c r="AR459">
        <f t="shared" si="189"/>
        <v>6.6489361702127658E-2</v>
      </c>
      <c r="AS459" s="12">
        <f t="shared" si="190"/>
        <v>1.0911084171723186E-6</v>
      </c>
      <c r="AT459">
        <f t="shared" si="191"/>
        <v>2.5447627056566751E-7</v>
      </c>
    </row>
    <row r="460" spans="1:46" x14ac:dyDescent="0.2">
      <c r="A460" t="s">
        <v>15</v>
      </c>
      <c r="B460">
        <v>1</v>
      </c>
      <c r="C460">
        <v>0</v>
      </c>
      <c r="D460">
        <v>1</v>
      </c>
      <c r="E460">
        <v>0</v>
      </c>
      <c r="F460">
        <v>0</v>
      </c>
      <c r="G460">
        <v>1</v>
      </c>
      <c r="H460">
        <v>1</v>
      </c>
      <c r="I460">
        <v>1</v>
      </c>
      <c r="J460">
        <v>1</v>
      </c>
      <c r="K460">
        <v>1</v>
      </c>
      <c r="L460">
        <v>2</v>
      </c>
      <c r="W460">
        <f t="shared" si="168"/>
        <v>0.4099526066350711</v>
      </c>
      <c r="X460">
        <f t="shared" si="169"/>
        <v>0.5186170212765957</v>
      </c>
      <c r="Y460">
        <f t="shared" si="170"/>
        <v>0.47867298578199052</v>
      </c>
      <c r="Z460">
        <f t="shared" si="171"/>
        <v>0.50797872340425532</v>
      </c>
      <c r="AA460">
        <f t="shared" si="172"/>
        <v>0.53554502369668244</v>
      </c>
      <c r="AB460">
        <f t="shared" si="173"/>
        <v>0.56382978723404253</v>
      </c>
      <c r="AC460">
        <f t="shared" si="174"/>
        <v>0.27251184834123221</v>
      </c>
      <c r="AD460">
        <f t="shared" si="175"/>
        <v>0.30319148936170215</v>
      </c>
      <c r="AE460">
        <f t="shared" si="176"/>
        <v>0.25118483412322273</v>
      </c>
      <c r="AF460">
        <f t="shared" si="177"/>
        <v>0.35106382978723405</v>
      </c>
      <c r="AG460">
        <f t="shared" si="178"/>
        <v>0.17535545023696683</v>
      </c>
      <c r="AH460">
        <f t="shared" si="179"/>
        <v>0.14361702127659576</v>
      </c>
      <c r="AI460">
        <f t="shared" si="180"/>
        <v>0.69194312796208535</v>
      </c>
      <c r="AJ460">
        <f t="shared" si="181"/>
        <v>0.67819148936170215</v>
      </c>
      <c r="AK460">
        <f t="shared" si="182"/>
        <v>0.21800947867298578</v>
      </c>
      <c r="AL460">
        <f t="shared" si="183"/>
        <v>0.31914893617021278</v>
      </c>
      <c r="AM460">
        <f t="shared" si="184"/>
        <v>0.17772511848341233</v>
      </c>
      <c r="AN460">
        <f t="shared" si="185"/>
        <v>0.15957446808510639</v>
      </c>
      <c r="AO460">
        <f t="shared" si="186"/>
        <v>0.5545023696682464</v>
      </c>
      <c r="AP460">
        <f t="shared" si="187"/>
        <v>0.46010638297872342</v>
      </c>
      <c r="AQ460">
        <f t="shared" si="188"/>
        <v>0.31753554502369669</v>
      </c>
      <c r="AR460">
        <f t="shared" si="189"/>
        <v>0.4228723404255319</v>
      </c>
      <c r="AS460" s="12">
        <f t="shared" si="190"/>
        <v>3.148824246674208E-6</v>
      </c>
      <c r="AT460">
        <f t="shared" si="191"/>
        <v>7.1900394588702082E-6</v>
      </c>
    </row>
    <row r="461" spans="1:46" x14ac:dyDescent="0.2">
      <c r="A461" t="s">
        <v>18</v>
      </c>
      <c r="B461">
        <v>1</v>
      </c>
      <c r="C461">
        <v>1</v>
      </c>
      <c r="D461">
        <v>1</v>
      </c>
      <c r="E461">
        <v>2</v>
      </c>
      <c r="F461">
        <v>3</v>
      </c>
      <c r="G461">
        <v>3</v>
      </c>
      <c r="H461">
        <v>1</v>
      </c>
      <c r="I461">
        <v>1</v>
      </c>
      <c r="J461">
        <v>4</v>
      </c>
      <c r="K461">
        <v>1</v>
      </c>
      <c r="L461">
        <v>0</v>
      </c>
      <c r="W461">
        <f t="shared" si="168"/>
        <v>0.4099526066350711</v>
      </c>
      <c r="X461">
        <f t="shared" si="169"/>
        <v>0.5186170212765957</v>
      </c>
      <c r="Y461">
        <f t="shared" si="170"/>
        <v>0.52132701421800953</v>
      </c>
      <c r="Z461">
        <f t="shared" si="171"/>
        <v>0.49202127659574468</v>
      </c>
      <c r="AA461">
        <f t="shared" si="172"/>
        <v>0.53554502369668244</v>
      </c>
      <c r="AB461">
        <f t="shared" si="173"/>
        <v>0.56382978723404253</v>
      </c>
      <c r="AC461">
        <f t="shared" si="174"/>
        <v>0.20616113744075829</v>
      </c>
      <c r="AD461">
        <f t="shared" si="175"/>
        <v>0.21010638297872342</v>
      </c>
      <c r="AE461">
        <f t="shared" si="176"/>
        <v>0.28672985781990523</v>
      </c>
      <c r="AF461">
        <f t="shared" si="177"/>
        <v>0.23404255319148937</v>
      </c>
      <c r="AG461">
        <f t="shared" si="178"/>
        <v>0.24407582938388625</v>
      </c>
      <c r="AH461">
        <f t="shared" si="179"/>
        <v>0.30851063829787234</v>
      </c>
      <c r="AI461">
        <f t="shared" si="180"/>
        <v>0.69194312796208535</v>
      </c>
      <c r="AJ461">
        <f t="shared" si="181"/>
        <v>0.67819148936170215</v>
      </c>
      <c r="AK461">
        <f t="shared" si="182"/>
        <v>0.21800947867298578</v>
      </c>
      <c r="AL461">
        <f t="shared" si="183"/>
        <v>0.31914893617021278</v>
      </c>
      <c r="AM461">
        <f t="shared" si="184"/>
        <v>0.12796208530805686</v>
      </c>
      <c r="AN461">
        <f t="shared" si="185"/>
        <v>4.7872340425531915E-2</v>
      </c>
      <c r="AO461">
        <f t="shared" si="186"/>
        <v>0.5545023696682464</v>
      </c>
      <c r="AP461">
        <f t="shared" si="187"/>
        <v>0.46010638297872342</v>
      </c>
      <c r="AQ461">
        <f t="shared" si="188"/>
        <v>0.54028436018957349</v>
      </c>
      <c r="AR461">
        <f t="shared" si="189"/>
        <v>0.51063829787234039</v>
      </c>
      <c r="AS461" s="12">
        <f t="shared" si="190"/>
        <v>5.0499688548944141E-6</v>
      </c>
      <c r="AT461">
        <f t="shared" si="191"/>
        <v>2.5037456303608093E-6</v>
      </c>
    </row>
    <row r="462" spans="1:46" x14ac:dyDescent="0.2">
      <c r="A462" t="s">
        <v>18</v>
      </c>
      <c r="B462">
        <v>1</v>
      </c>
      <c r="C462">
        <v>0</v>
      </c>
      <c r="D462">
        <v>0</v>
      </c>
      <c r="E462">
        <v>0</v>
      </c>
      <c r="F462">
        <v>2</v>
      </c>
      <c r="G462">
        <v>4</v>
      </c>
      <c r="H462">
        <v>1</v>
      </c>
      <c r="I462">
        <v>1</v>
      </c>
      <c r="J462">
        <v>3</v>
      </c>
      <c r="K462">
        <v>1</v>
      </c>
      <c r="L462">
        <v>2</v>
      </c>
      <c r="W462">
        <f t="shared" si="168"/>
        <v>0.4099526066350711</v>
      </c>
      <c r="X462">
        <f t="shared" si="169"/>
        <v>0.5186170212765957</v>
      </c>
      <c r="Y462">
        <f t="shared" si="170"/>
        <v>0.47867298578199052</v>
      </c>
      <c r="Z462">
        <f t="shared" si="171"/>
        <v>0.50797872340425532</v>
      </c>
      <c r="AA462">
        <f t="shared" si="172"/>
        <v>0.45971563981042651</v>
      </c>
      <c r="AB462">
        <f t="shared" si="173"/>
        <v>0.42819148936170215</v>
      </c>
      <c r="AC462">
        <f t="shared" si="174"/>
        <v>0.27251184834123221</v>
      </c>
      <c r="AD462">
        <f t="shared" si="175"/>
        <v>0.30319148936170215</v>
      </c>
      <c r="AE462">
        <f t="shared" si="176"/>
        <v>0.1895734597156398</v>
      </c>
      <c r="AF462">
        <f t="shared" si="177"/>
        <v>0.16755319148936171</v>
      </c>
      <c r="AG462">
        <f t="shared" si="178"/>
        <v>0.27014218009478674</v>
      </c>
      <c r="AH462">
        <f t="shared" si="179"/>
        <v>0.2473404255319149</v>
      </c>
      <c r="AI462">
        <f t="shared" si="180"/>
        <v>0.69194312796208535</v>
      </c>
      <c r="AJ462">
        <f t="shared" si="181"/>
        <v>0.67819148936170215</v>
      </c>
      <c r="AK462">
        <f t="shared" si="182"/>
        <v>0.21800947867298578</v>
      </c>
      <c r="AL462">
        <f t="shared" si="183"/>
        <v>0.31914893617021278</v>
      </c>
      <c r="AM462">
        <f t="shared" si="184"/>
        <v>0.22748815165876776</v>
      </c>
      <c r="AN462">
        <f t="shared" si="185"/>
        <v>0.1702127659574468</v>
      </c>
      <c r="AO462">
        <f t="shared" si="186"/>
        <v>0.5545023696682464</v>
      </c>
      <c r="AP462">
        <f t="shared" si="187"/>
        <v>0.46010638297872342</v>
      </c>
      <c r="AQ462">
        <f t="shared" si="188"/>
        <v>0.31753554502369669</v>
      </c>
      <c r="AR462">
        <f t="shared" si="189"/>
        <v>0.4228723404255319</v>
      </c>
      <c r="AS462" s="12">
        <f t="shared" si="190"/>
        <v>4.0226193160655743E-6</v>
      </c>
      <c r="AT462">
        <f t="shared" si="191"/>
        <v>4.7874672874890132E-6</v>
      </c>
    </row>
    <row r="463" spans="1:46" x14ac:dyDescent="0.2">
      <c r="A463" t="s">
        <v>18</v>
      </c>
      <c r="B463">
        <v>0</v>
      </c>
      <c r="C463">
        <v>1</v>
      </c>
      <c r="D463">
        <v>1</v>
      </c>
      <c r="E463">
        <v>4</v>
      </c>
      <c r="F463">
        <v>0</v>
      </c>
      <c r="G463">
        <v>1</v>
      </c>
      <c r="H463">
        <v>1</v>
      </c>
      <c r="I463">
        <v>2</v>
      </c>
      <c r="J463">
        <v>2</v>
      </c>
      <c r="K463">
        <v>1</v>
      </c>
      <c r="L463">
        <v>0</v>
      </c>
      <c r="W463">
        <f t="shared" si="168"/>
        <v>0.59004739336492895</v>
      </c>
      <c r="X463">
        <f t="shared" si="169"/>
        <v>0.48138297872340424</v>
      </c>
      <c r="Y463">
        <f t="shared" si="170"/>
        <v>0.52132701421800953</v>
      </c>
      <c r="Z463">
        <f t="shared" si="171"/>
        <v>0.49202127659574468</v>
      </c>
      <c r="AA463">
        <f t="shared" si="172"/>
        <v>0.53554502369668244</v>
      </c>
      <c r="AB463">
        <f t="shared" si="173"/>
        <v>0.56382978723404253</v>
      </c>
      <c r="AC463">
        <f t="shared" si="174"/>
        <v>0.13981042654028436</v>
      </c>
      <c r="AD463">
        <f t="shared" si="175"/>
        <v>0.10372340425531915</v>
      </c>
      <c r="AE463">
        <f t="shared" si="176"/>
        <v>0.25118483412322273</v>
      </c>
      <c r="AF463">
        <f t="shared" si="177"/>
        <v>0.35106382978723405</v>
      </c>
      <c r="AG463">
        <f t="shared" si="178"/>
        <v>0.17535545023696683</v>
      </c>
      <c r="AH463">
        <f t="shared" si="179"/>
        <v>0.14361702127659576</v>
      </c>
      <c r="AI463">
        <f t="shared" si="180"/>
        <v>0.69194312796208535</v>
      </c>
      <c r="AJ463">
        <f t="shared" si="181"/>
        <v>0.67819148936170215</v>
      </c>
      <c r="AK463">
        <f t="shared" si="182"/>
        <v>0.41943127962085308</v>
      </c>
      <c r="AL463">
        <f t="shared" si="183"/>
        <v>0.25797872340425532</v>
      </c>
      <c r="AM463">
        <f t="shared" si="184"/>
        <v>0.13033175355450238</v>
      </c>
      <c r="AN463">
        <f t="shared" si="185"/>
        <v>0.19680851063829788</v>
      </c>
      <c r="AO463">
        <f t="shared" si="186"/>
        <v>0.5545023696682464</v>
      </c>
      <c r="AP463">
        <f t="shared" si="187"/>
        <v>0.46010638297872342</v>
      </c>
      <c r="AQ463">
        <f t="shared" si="188"/>
        <v>0.54028436018957349</v>
      </c>
      <c r="AR463">
        <f t="shared" si="189"/>
        <v>0.51063829787234039</v>
      </c>
      <c r="AS463" s="12">
        <f t="shared" si="190"/>
        <v>6.0791668225409088E-6</v>
      </c>
      <c r="AT463">
        <f t="shared" si="191"/>
        <v>2.6622474277494352E-6</v>
      </c>
    </row>
    <row r="464" spans="1:46" x14ac:dyDescent="0.2">
      <c r="A464" t="s">
        <v>18</v>
      </c>
      <c r="B464">
        <v>1</v>
      </c>
      <c r="C464">
        <v>0</v>
      </c>
      <c r="D464">
        <v>0</v>
      </c>
      <c r="E464">
        <v>3</v>
      </c>
      <c r="F464">
        <v>3</v>
      </c>
      <c r="G464">
        <v>0</v>
      </c>
      <c r="H464">
        <v>0</v>
      </c>
      <c r="I464">
        <v>2</v>
      </c>
      <c r="J464">
        <v>0</v>
      </c>
      <c r="K464">
        <v>1</v>
      </c>
      <c r="L464">
        <v>2</v>
      </c>
      <c r="W464">
        <f t="shared" si="168"/>
        <v>0.4099526066350711</v>
      </c>
      <c r="X464">
        <f t="shared" si="169"/>
        <v>0.5186170212765957</v>
      </c>
      <c r="Y464">
        <f t="shared" si="170"/>
        <v>0.47867298578199052</v>
      </c>
      <c r="Z464">
        <f t="shared" si="171"/>
        <v>0.50797872340425532</v>
      </c>
      <c r="AA464">
        <f t="shared" si="172"/>
        <v>0.45971563981042651</v>
      </c>
      <c r="AB464">
        <f t="shared" si="173"/>
        <v>0.42819148936170215</v>
      </c>
      <c r="AC464">
        <f t="shared" si="174"/>
        <v>0.10900473933649289</v>
      </c>
      <c r="AD464">
        <f t="shared" si="175"/>
        <v>0.15691489361702127</v>
      </c>
      <c r="AE464">
        <f t="shared" si="176"/>
        <v>0.28672985781990523</v>
      </c>
      <c r="AF464">
        <f t="shared" si="177"/>
        <v>0.23404255319148937</v>
      </c>
      <c r="AG464">
        <f t="shared" si="178"/>
        <v>0.18009478672985782</v>
      </c>
      <c r="AH464">
        <f t="shared" si="179"/>
        <v>0.19414893617021275</v>
      </c>
      <c r="AI464">
        <f t="shared" si="180"/>
        <v>0.30805687203791471</v>
      </c>
      <c r="AJ464">
        <f t="shared" si="181"/>
        <v>0.32180851063829785</v>
      </c>
      <c r="AK464">
        <f t="shared" si="182"/>
        <v>0.41943127962085308</v>
      </c>
      <c r="AL464">
        <f t="shared" si="183"/>
        <v>0.25797872340425532</v>
      </c>
      <c r="AM464">
        <f t="shared" si="184"/>
        <v>0.33649289099526064</v>
      </c>
      <c r="AN464">
        <f t="shared" si="185"/>
        <v>0.42553191489361702</v>
      </c>
      <c r="AO464">
        <f t="shared" si="186"/>
        <v>0.5545023696682464</v>
      </c>
      <c r="AP464">
        <f t="shared" si="187"/>
        <v>0.46010638297872342</v>
      </c>
      <c r="AQ464">
        <f t="shared" si="188"/>
        <v>0.31753554502369669</v>
      </c>
      <c r="AR464">
        <f t="shared" si="189"/>
        <v>0.4228723404255319</v>
      </c>
      <c r="AS464" s="12">
        <f t="shared" si="190"/>
        <v>2.0555881315370118E-6</v>
      </c>
      <c r="AT464">
        <f t="shared" si="191"/>
        <v>2.6050178339026693E-6</v>
      </c>
    </row>
    <row r="465" spans="1:46" x14ac:dyDescent="0.2">
      <c r="A465" t="s">
        <v>18</v>
      </c>
      <c r="B465">
        <v>0</v>
      </c>
      <c r="C465">
        <v>0</v>
      </c>
      <c r="D465">
        <v>1</v>
      </c>
      <c r="E465">
        <v>3</v>
      </c>
      <c r="F465">
        <v>1</v>
      </c>
      <c r="G465">
        <v>1</v>
      </c>
      <c r="H465">
        <v>1</v>
      </c>
      <c r="I465">
        <v>2</v>
      </c>
      <c r="J465">
        <v>4</v>
      </c>
      <c r="K465">
        <v>1</v>
      </c>
      <c r="L465">
        <v>1</v>
      </c>
      <c r="W465">
        <f t="shared" si="168"/>
        <v>0.59004739336492895</v>
      </c>
      <c r="X465">
        <f t="shared" si="169"/>
        <v>0.48138297872340424</v>
      </c>
      <c r="Y465">
        <f t="shared" si="170"/>
        <v>0.47867298578199052</v>
      </c>
      <c r="Z465">
        <f t="shared" si="171"/>
        <v>0.50797872340425532</v>
      </c>
      <c r="AA465">
        <f t="shared" si="172"/>
        <v>0.53554502369668244</v>
      </c>
      <c r="AB465">
        <f t="shared" si="173"/>
        <v>0.56382978723404253</v>
      </c>
      <c r="AC465">
        <f t="shared" si="174"/>
        <v>0.10900473933649289</v>
      </c>
      <c r="AD465">
        <f t="shared" si="175"/>
        <v>0.15691489361702127</v>
      </c>
      <c r="AE465">
        <f t="shared" si="176"/>
        <v>0.16113744075829384</v>
      </c>
      <c r="AF465">
        <f t="shared" si="177"/>
        <v>0.21010638297872342</v>
      </c>
      <c r="AG465">
        <f t="shared" si="178"/>
        <v>0.17535545023696683</v>
      </c>
      <c r="AH465">
        <f t="shared" si="179"/>
        <v>0.14361702127659576</v>
      </c>
      <c r="AI465">
        <f t="shared" si="180"/>
        <v>0.69194312796208535</v>
      </c>
      <c r="AJ465">
        <f t="shared" si="181"/>
        <v>0.67819148936170215</v>
      </c>
      <c r="AK465">
        <f t="shared" si="182"/>
        <v>0.41943127962085308</v>
      </c>
      <c r="AL465">
        <f t="shared" si="183"/>
        <v>0.25797872340425532</v>
      </c>
      <c r="AM465">
        <f t="shared" si="184"/>
        <v>0.12796208530805686</v>
      </c>
      <c r="AN465">
        <f t="shared" si="185"/>
        <v>4.7872340425531915E-2</v>
      </c>
      <c r="AO465">
        <f t="shared" si="186"/>
        <v>0.5545023696682464</v>
      </c>
      <c r="AP465">
        <f t="shared" si="187"/>
        <v>0.46010638297872342</v>
      </c>
      <c r="AQ465">
        <f t="shared" si="188"/>
        <v>0.14218009478672985</v>
      </c>
      <c r="AR465">
        <f t="shared" si="189"/>
        <v>6.6489361702127658E-2</v>
      </c>
      <c r="AS465" s="12">
        <f t="shared" si="190"/>
        <v>7.213218554251907E-7</v>
      </c>
      <c r="AT465">
        <f t="shared" si="191"/>
        <v>7.8818866504933747E-8</v>
      </c>
    </row>
    <row r="466" spans="1:46" x14ac:dyDescent="0.2">
      <c r="A466" t="s">
        <v>18</v>
      </c>
      <c r="B466">
        <v>0</v>
      </c>
      <c r="C466">
        <v>1</v>
      </c>
      <c r="D466">
        <v>0</v>
      </c>
      <c r="E466">
        <v>0</v>
      </c>
      <c r="F466">
        <v>3</v>
      </c>
      <c r="G466">
        <v>4</v>
      </c>
      <c r="H466">
        <v>1</v>
      </c>
      <c r="I466">
        <v>1</v>
      </c>
      <c r="J466">
        <v>3</v>
      </c>
      <c r="K466">
        <v>1</v>
      </c>
      <c r="L466">
        <v>2</v>
      </c>
      <c r="W466">
        <f t="shared" si="168"/>
        <v>0.59004739336492895</v>
      </c>
      <c r="X466">
        <f t="shared" si="169"/>
        <v>0.48138297872340424</v>
      </c>
      <c r="Y466">
        <f t="shared" si="170"/>
        <v>0.52132701421800953</v>
      </c>
      <c r="Z466">
        <f t="shared" si="171"/>
        <v>0.49202127659574468</v>
      </c>
      <c r="AA466">
        <f t="shared" si="172"/>
        <v>0.45971563981042651</v>
      </c>
      <c r="AB466">
        <f t="shared" si="173"/>
        <v>0.42819148936170215</v>
      </c>
      <c r="AC466">
        <f t="shared" si="174"/>
        <v>0.27251184834123221</v>
      </c>
      <c r="AD466">
        <f t="shared" si="175"/>
        <v>0.30319148936170215</v>
      </c>
      <c r="AE466">
        <f t="shared" si="176"/>
        <v>0.28672985781990523</v>
      </c>
      <c r="AF466">
        <f t="shared" si="177"/>
        <v>0.23404255319148937</v>
      </c>
      <c r="AG466">
        <f t="shared" si="178"/>
        <v>0.27014218009478674</v>
      </c>
      <c r="AH466">
        <f t="shared" si="179"/>
        <v>0.2473404255319149</v>
      </c>
      <c r="AI466">
        <f t="shared" si="180"/>
        <v>0.69194312796208535</v>
      </c>
      <c r="AJ466">
        <f t="shared" si="181"/>
        <v>0.67819148936170215</v>
      </c>
      <c r="AK466">
        <f t="shared" si="182"/>
        <v>0.21800947867298578</v>
      </c>
      <c r="AL466">
        <f t="shared" si="183"/>
        <v>0.31914893617021278</v>
      </c>
      <c r="AM466">
        <f t="shared" si="184"/>
        <v>0.22748815165876776</v>
      </c>
      <c r="AN466">
        <f t="shared" si="185"/>
        <v>0.1702127659574468</v>
      </c>
      <c r="AO466">
        <f t="shared" si="186"/>
        <v>0.5545023696682464</v>
      </c>
      <c r="AP466">
        <f t="shared" si="187"/>
        <v>0.46010638297872342</v>
      </c>
      <c r="AQ466">
        <f t="shared" si="188"/>
        <v>0.31753554502369669</v>
      </c>
      <c r="AR466">
        <f t="shared" si="189"/>
        <v>0.4228723404255319</v>
      </c>
      <c r="AS466" s="12">
        <f t="shared" si="190"/>
        <v>9.5373753155664218E-6</v>
      </c>
      <c r="AT466">
        <f t="shared" si="191"/>
        <v>6.0121563591994343E-6</v>
      </c>
    </row>
    <row r="467" spans="1:46" x14ac:dyDescent="0.2">
      <c r="A467" t="s">
        <v>18</v>
      </c>
      <c r="B467">
        <v>0</v>
      </c>
      <c r="C467">
        <v>1</v>
      </c>
      <c r="D467">
        <v>1</v>
      </c>
      <c r="E467">
        <v>4</v>
      </c>
      <c r="F467">
        <v>1</v>
      </c>
      <c r="G467">
        <v>4</v>
      </c>
      <c r="H467">
        <v>1</v>
      </c>
      <c r="I467">
        <v>0</v>
      </c>
      <c r="J467">
        <v>1</v>
      </c>
      <c r="K467">
        <v>1</v>
      </c>
      <c r="L467">
        <v>0</v>
      </c>
      <c r="W467">
        <f t="shared" si="168"/>
        <v>0.59004739336492895</v>
      </c>
      <c r="X467">
        <f t="shared" si="169"/>
        <v>0.48138297872340424</v>
      </c>
      <c r="Y467">
        <f t="shared" si="170"/>
        <v>0.52132701421800953</v>
      </c>
      <c r="Z467">
        <f t="shared" si="171"/>
        <v>0.49202127659574468</v>
      </c>
      <c r="AA467">
        <f t="shared" si="172"/>
        <v>0.53554502369668244</v>
      </c>
      <c r="AB467">
        <f t="shared" si="173"/>
        <v>0.56382978723404253</v>
      </c>
      <c r="AC467">
        <f t="shared" si="174"/>
        <v>0.13981042654028436</v>
      </c>
      <c r="AD467">
        <f t="shared" si="175"/>
        <v>0.10372340425531915</v>
      </c>
      <c r="AE467">
        <f t="shared" si="176"/>
        <v>0.16113744075829384</v>
      </c>
      <c r="AF467">
        <f t="shared" si="177"/>
        <v>0.21010638297872342</v>
      </c>
      <c r="AG467">
        <f t="shared" si="178"/>
        <v>0.27014218009478674</v>
      </c>
      <c r="AH467">
        <f t="shared" si="179"/>
        <v>0.2473404255319149</v>
      </c>
      <c r="AI467">
        <f t="shared" si="180"/>
        <v>0.69194312796208535</v>
      </c>
      <c r="AJ467">
        <f t="shared" si="181"/>
        <v>0.67819148936170215</v>
      </c>
      <c r="AK467">
        <f t="shared" si="182"/>
        <v>0.2014218009478673</v>
      </c>
      <c r="AL467">
        <f t="shared" si="183"/>
        <v>0.3271276595744681</v>
      </c>
      <c r="AM467">
        <f t="shared" si="184"/>
        <v>0.17772511848341233</v>
      </c>
      <c r="AN467">
        <f t="shared" si="185"/>
        <v>0.15957446808510639</v>
      </c>
      <c r="AO467">
        <f t="shared" si="186"/>
        <v>0.5545023696682464</v>
      </c>
      <c r="AP467">
        <f t="shared" si="187"/>
        <v>0.46010638297872342</v>
      </c>
      <c r="AQ467">
        <f t="shared" si="188"/>
        <v>0.54028436018957349</v>
      </c>
      <c r="AR467">
        <f t="shared" si="189"/>
        <v>0.51063829787234039</v>
      </c>
      <c r="AS467" s="12">
        <f t="shared" si="190"/>
        <v>3.9342728297218078E-6</v>
      </c>
      <c r="AT467">
        <f t="shared" si="191"/>
        <v>2.8212636462095145E-6</v>
      </c>
    </row>
    <row r="468" spans="1:46" x14ac:dyDescent="0.2">
      <c r="A468" t="s">
        <v>18</v>
      </c>
      <c r="B468">
        <v>0</v>
      </c>
      <c r="C468">
        <v>1</v>
      </c>
      <c r="D468">
        <v>1</v>
      </c>
      <c r="E468">
        <v>3</v>
      </c>
      <c r="F468">
        <v>0</v>
      </c>
      <c r="G468">
        <v>1</v>
      </c>
      <c r="H468">
        <v>1</v>
      </c>
      <c r="I468">
        <v>2</v>
      </c>
      <c r="J468">
        <v>4</v>
      </c>
      <c r="K468">
        <v>1</v>
      </c>
      <c r="L468">
        <v>1</v>
      </c>
      <c r="W468">
        <f t="shared" si="168"/>
        <v>0.59004739336492895</v>
      </c>
      <c r="X468">
        <f t="shared" si="169"/>
        <v>0.48138297872340424</v>
      </c>
      <c r="Y468">
        <f t="shared" si="170"/>
        <v>0.52132701421800953</v>
      </c>
      <c r="Z468">
        <f t="shared" si="171"/>
        <v>0.49202127659574468</v>
      </c>
      <c r="AA468">
        <f t="shared" si="172"/>
        <v>0.53554502369668244</v>
      </c>
      <c r="AB468">
        <f t="shared" si="173"/>
        <v>0.56382978723404253</v>
      </c>
      <c r="AC468">
        <f t="shared" si="174"/>
        <v>0.10900473933649289</v>
      </c>
      <c r="AD468">
        <f t="shared" si="175"/>
        <v>0.15691489361702127</v>
      </c>
      <c r="AE468">
        <f t="shared" si="176"/>
        <v>0.25118483412322273</v>
      </c>
      <c r="AF468">
        <f t="shared" si="177"/>
        <v>0.35106382978723405</v>
      </c>
      <c r="AG468">
        <f t="shared" si="178"/>
        <v>0.17535545023696683</v>
      </c>
      <c r="AH468">
        <f t="shared" si="179"/>
        <v>0.14361702127659576</v>
      </c>
      <c r="AI468">
        <f t="shared" si="180"/>
        <v>0.69194312796208535</v>
      </c>
      <c r="AJ468">
        <f t="shared" si="181"/>
        <v>0.67819148936170215</v>
      </c>
      <c r="AK468">
        <f t="shared" si="182"/>
        <v>0.41943127962085308</v>
      </c>
      <c r="AL468">
        <f t="shared" si="183"/>
        <v>0.25797872340425532</v>
      </c>
      <c r="AM468">
        <f t="shared" si="184"/>
        <v>0.12796208530805686</v>
      </c>
      <c r="AN468">
        <f t="shared" si="185"/>
        <v>4.7872340425531915E-2</v>
      </c>
      <c r="AO468">
        <f t="shared" si="186"/>
        <v>0.5545023696682464</v>
      </c>
      <c r="AP468">
        <f t="shared" si="187"/>
        <v>0.46010638297872342</v>
      </c>
      <c r="AQ468">
        <f t="shared" si="188"/>
        <v>0.14218009478672985</v>
      </c>
      <c r="AR468">
        <f t="shared" si="189"/>
        <v>6.6489361702127658E-2</v>
      </c>
      <c r="AS468" s="12">
        <f t="shared" si="190"/>
        <v>1.2246087411557549E-6</v>
      </c>
      <c r="AT468">
        <f t="shared" si="191"/>
        <v>1.2756025714430929E-7</v>
      </c>
    </row>
    <row r="469" spans="1:46" x14ac:dyDescent="0.2">
      <c r="A469" t="s">
        <v>15</v>
      </c>
      <c r="B469">
        <v>1</v>
      </c>
      <c r="C469">
        <v>1</v>
      </c>
      <c r="D469">
        <v>1</v>
      </c>
      <c r="E469">
        <v>2</v>
      </c>
      <c r="F469">
        <v>0</v>
      </c>
      <c r="G469">
        <v>4</v>
      </c>
      <c r="H469">
        <v>0</v>
      </c>
      <c r="I469">
        <v>1</v>
      </c>
      <c r="J469">
        <v>0</v>
      </c>
      <c r="K469">
        <v>1</v>
      </c>
      <c r="L469">
        <v>2</v>
      </c>
      <c r="W469">
        <f t="shared" si="168"/>
        <v>0.4099526066350711</v>
      </c>
      <c r="X469">
        <f t="shared" si="169"/>
        <v>0.5186170212765957</v>
      </c>
      <c r="Y469">
        <f t="shared" si="170"/>
        <v>0.52132701421800953</v>
      </c>
      <c r="Z469">
        <f t="shared" si="171"/>
        <v>0.49202127659574468</v>
      </c>
      <c r="AA469">
        <f t="shared" si="172"/>
        <v>0.53554502369668244</v>
      </c>
      <c r="AB469">
        <f t="shared" si="173"/>
        <v>0.56382978723404253</v>
      </c>
      <c r="AC469">
        <f t="shared" si="174"/>
        <v>0.20616113744075829</v>
      </c>
      <c r="AD469">
        <f t="shared" si="175"/>
        <v>0.21010638297872342</v>
      </c>
      <c r="AE469">
        <f t="shared" si="176"/>
        <v>0.25118483412322273</v>
      </c>
      <c r="AF469">
        <f t="shared" si="177"/>
        <v>0.35106382978723405</v>
      </c>
      <c r="AG469">
        <f t="shared" si="178"/>
        <v>0.27014218009478674</v>
      </c>
      <c r="AH469">
        <f t="shared" si="179"/>
        <v>0.2473404255319149</v>
      </c>
      <c r="AI469">
        <f t="shared" si="180"/>
        <v>0.30805687203791471</v>
      </c>
      <c r="AJ469">
        <f t="shared" si="181"/>
        <v>0.32180851063829785</v>
      </c>
      <c r="AK469">
        <f t="shared" si="182"/>
        <v>0.21800947867298578</v>
      </c>
      <c r="AL469">
        <f t="shared" si="183"/>
        <v>0.31914893617021278</v>
      </c>
      <c r="AM469">
        <f t="shared" si="184"/>
        <v>0.33649289099526064</v>
      </c>
      <c r="AN469">
        <f t="shared" si="185"/>
        <v>0.42553191489361702</v>
      </c>
      <c r="AO469">
        <f t="shared" si="186"/>
        <v>0.5545023696682464</v>
      </c>
      <c r="AP469">
        <f t="shared" si="187"/>
        <v>0.46010638297872342</v>
      </c>
      <c r="AQ469">
        <f t="shared" si="188"/>
        <v>0.31753554502369669</v>
      </c>
      <c r="AR469">
        <f t="shared" si="189"/>
        <v>0.4228723404255319</v>
      </c>
      <c r="AS469" s="12">
        <f t="shared" si="190"/>
        <v>3.3690065708943619E-6</v>
      </c>
      <c r="AT469">
        <f t="shared" si="191"/>
        <v>1.0517075358194302E-5</v>
      </c>
    </row>
    <row r="470" spans="1:46" x14ac:dyDescent="0.2">
      <c r="A470" t="s">
        <v>15</v>
      </c>
      <c r="B470">
        <v>1</v>
      </c>
      <c r="C470">
        <v>1</v>
      </c>
      <c r="D470">
        <v>1</v>
      </c>
      <c r="E470">
        <v>2</v>
      </c>
      <c r="F470">
        <v>0</v>
      </c>
      <c r="G470">
        <v>1</v>
      </c>
      <c r="H470">
        <v>0</v>
      </c>
      <c r="I470">
        <v>3</v>
      </c>
      <c r="J470">
        <v>0</v>
      </c>
      <c r="K470">
        <v>1</v>
      </c>
      <c r="L470">
        <v>0</v>
      </c>
      <c r="W470">
        <f t="shared" si="168"/>
        <v>0.4099526066350711</v>
      </c>
      <c r="X470">
        <f t="shared" si="169"/>
        <v>0.5186170212765957</v>
      </c>
      <c r="Y470">
        <f t="shared" si="170"/>
        <v>0.52132701421800953</v>
      </c>
      <c r="Z470">
        <f t="shared" si="171"/>
        <v>0.49202127659574468</v>
      </c>
      <c r="AA470">
        <f t="shared" si="172"/>
        <v>0.53554502369668244</v>
      </c>
      <c r="AB470">
        <f t="shared" si="173"/>
        <v>0.56382978723404253</v>
      </c>
      <c r="AC470">
        <f t="shared" si="174"/>
        <v>0.20616113744075829</v>
      </c>
      <c r="AD470">
        <f t="shared" si="175"/>
        <v>0.21010638297872342</v>
      </c>
      <c r="AE470">
        <f t="shared" si="176"/>
        <v>0.25118483412322273</v>
      </c>
      <c r="AF470">
        <f t="shared" si="177"/>
        <v>0.35106382978723405</v>
      </c>
      <c r="AG470">
        <f t="shared" si="178"/>
        <v>0.17535545023696683</v>
      </c>
      <c r="AH470">
        <f t="shared" si="179"/>
        <v>0.14361702127659576</v>
      </c>
      <c r="AI470">
        <f t="shared" si="180"/>
        <v>0.30805687203791471</v>
      </c>
      <c r="AJ470">
        <f t="shared" si="181"/>
        <v>0.32180851063829785</v>
      </c>
      <c r="AK470">
        <f t="shared" si="182"/>
        <v>9.7156398104265407E-2</v>
      </c>
      <c r="AL470">
        <f t="shared" si="183"/>
        <v>5.5851063829787231E-2</v>
      </c>
      <c r="AM470">
        <f t="shared" si="184"/>
        <v>0.33649289099526064</v>
      </c>
      <c r="AN470">
        <f t="shared" si="185"/>
        <v>0.42553191489361702</v>
      </c>
      <c r="AO470">
        <f t="shared" si="186"/>
        <v>0.5545023696682464</v>
      </c>
      <c r="AP470">
        <f t="shared" si="187"/>
        <v>0.46010638297872342</v>
      </c>
      <c r="AQ470">
        <f t="shared" si="188"/>
        <v>0.54028436018957349</v>
      </c>
      <c r="AR470">
        <f t="shared" si="189"/>
        <v>0.51063829787234039</v>
      </c>
      <c r="AS470" s="12">
        <f t="shared" si="190"/>
        <v>1.6582683218840843E-6</v>
      </c>
      <c r="AT470">
        <f t="shared" si="191"/>
        <v>1.2904701109019912E-6</v>
      </c>
    </row>
    <row r="471" spans="1:46" x14ac:dyDescent="0.2">
      <c r="A471" t="s">
        <v>18</v>
      </c>
      <c r="B471">
        <v>0</v>
      </c>
      <c r="C471">
        <v>1</v>
      </c>
      <c r="D471">
        <v>1</v>
      </c>
      <c r="E471">
        <v>2</v>
      </c>
      <c r="F471">
        <v>2</v>
      </c>
      <c r="G471">
        <v>3</v>
      </c>
      <c r="H471">
        <v>0</v>
      </c>
      <c r="I471">
        <v>2</v>
      </c>
      <c r="J471">
        <v>1</v>
      </c>
      <c r="K471">
        <v>1</v>
      </c>
      <c r="L471">
        <v>0</v>
      </c>
      <c r="W471">
        <f t="shared" si="168"/>
        <v>0.59004739336492895</v>
      </c>
      <c r="X471">
        <f t="shared" si="169"/>
        <v>0.48138297872340424</v>
      </c>
      <c r="Y471">
        <f t="shared" si="170"/>
        <v>0.52132701421800953</v>
      </c>
      <c r="Z471">
        <f t="shared" si="171"/>
        <v>0.49202127659574468</v>
      </c>
      <c r="AA471">
        <f t="shared" si="172"/>
        <v>0.53554502369668244</v>
      </c>
      <c r="AB471">
        <f t="shared" si="173"/>
        <v>0.56382978723404253</v>
      </c>
      <c r="AC471">
        <f t="shared" si="174"/>
        <v>0.20616113744075829</v>
      </c>
      <c r="AD471">
        <f t="shared" si="175"/>
        <v>0.21010638297872342</v>
      </c>
      <c r="AE471">
        <f t="shared" si="176"/>
        <v>0.1895734597156398</v>
      </c>
      <c r="AF471">
        <f t="shared" si="177"/>
        <v>0.16755319148936171</v>
      </c>
      <c r="AG471">
        <f t="shared" si="178"/>
        <v>0.24407582938388625</v>
      </c>
      <c r="AH471">
        <f t="shared" si="179"/>
        <v>0.30851063829787234</v>
      </c>
      <c r="AI471">
        <f t="shared" si="180"/>
        <v>0.30805687203791471</v>
      </c>
      <c r="AJ471">
        <f t="shared" si="181"/>
        <v>0.32180851063829785</v>
      </c>
      <c r="AK471">
        <f t="shared" si="182"/>
        <v>0.41943127962085308</v>
      </c>
      <c r="AL471">
        <f t="shared" si="183"/>
        <v>0.25797872340425532</v>
      </c>
      <c r="AM471">
        <f t="shared" si="184"/>
        <v>0.17772511848341233</v>
      </c>
      <c r="AN471">
        <f t="shared" si="185"/>
        <v>0.15957446808510639</v>
      </c>
      <c r="AO471">
        <f t="shared" si="186"/>
        <v>0.5545023696682464</v>
      </c>
      <c r="AP471">
        <f t="shared" si="187"/>
        <v>0.46010638297872342</v>
      </c>
      <c r="AQ471">
        <f t="shared" si="188"/>
        <v>0.54028436018957349</v>
      </c>
      <c r="AR471">
        <f t="shared" si="189"/>
        <v>0.51063829787234039</v>
      </c>
      <c r="AS471" s="12">
        <f t="shared" si="190"/>
        <v>5.7168922090791496E-6</v>
      </c>
      <c r="AT471">
        <f t="shared" si="191"/>
        <v>2.1271909103084741E-6</v>
      </c>
    </row>
    <row r="472" spans="1:46" x14ac:dyDescent="0.2">
      <c r="A472" t="s">
        <v>18</v>
      </c>
      <c r="B472">
        <v>0</v>
      </c>
      <c r="C472">
        <v>0</v>
      </c>
      <c r="D472">
        <v>1</v>
      </c>
      <c r="E472">
        <v>0</v>
      </c>
      <c r="F472">
        <v>1</v>
      </c>
      <c r="G472">
        <v>1</v>
      </c>
      <c r="H472">
        <v>1</v>
      </c>
      <c r="I472">
        <v>3</v>
      </c>
      <c r="J472">
        <v>1</v>
      </c>
      <c r="K472">
        <v>1</v>
      </c>
      <c r="L472">
        <v>0</v>
      </c>
      <c r="W472">
        <f t="shared" si="168"/>
        <v>0.59004739336492895</v>
      </c>
      <c r="X472">
        <f t="shared" si="169"/>
        <v>0.48138297872340424</v>
      </c>
      <c r="Y472">
        <f t="shared" si="170"/>
        <v>0.47867298578199052</v>
      </c>
      <c r="Z472">
        <f t="shared" si="171"/>
        <v>0.50797872340425532</v>
      </c>
      <c r="AA472">
        <f t="shared" si="172"/>
        <v>0.53554502369668244</v>
      </c>
      <c r="AB472">
        <f t="shared" si="173"/>
        <v>0.56382978723404253</v>
      </c>
      <c r="AC472">
        <f t="shared" si="174"/>
        <v>0.27251184834123221</v>
      </c>
      <c r="AD472">
        <f t="shared" si="175"/>
        <v>0.30319148936170215</v>
      </c>
      <c r="AE472">
        <f t="shared" si="176"/>
        <v>0.16113744075829384</v>
      </c>
      <c r="AF472">
        <f t="shared" si="177"/>
        <v>0.21010638297872342</v>
      </c>
      <c r="AG472">
        <f t="shared" si="178"/>
        <v>0.17535545023696683</v>
      </c>
      <c r="AH472">
        <f t="shared" si="179"/>
        <v>0.14361702127659576</v>
      </c>
      <c r="AI472">
        <f t="shared" si="180"/>
        <v>0.69194312796208535</v>
      </c>
      <c r="AJ472">
        <f t="shared" si="181"/>
        <v>0.67819148936170215</v>
      </c>
      <c r="AK472">
        <f t="shared" si="182"/>
        <v>9.7156398104265407E-2</v>
      </c>
      <c r="AL472">
        <f t="shared" si="183"/>
        <v>5.5851063829787231E-2</v>
      </c>
      <c r="AM472">
        <f t="shared" si="184"/>
        <v>0.17772511848341233</v>
      </c>
      <c r="AN472">
        <f t="shared" si="185"/>
        <v>0.15957446808510639</v>
      </c>
      <c r="AO472">
        <f t="shared" si="186"/>
        <v>0.5545023696682464</v>
      </c>
      <c r="AP472">
        <f t="shared" si="187"/>
        <v>0.46010638297872342</v>
      </c>
      <c r="AQ472">
        <f t="shared" si="188"/>
        <v>0.54028436018957349</v>
      </c>
      <c r="AR472">
        <f t="shared" si="189"/>
        <v>0.51063829787234039</v>
      </c>
      <c r="AS472" s="12">
        <f t="shared" si="190"/>
        <v>2.2046050116769607E-6</v>
      </c>
      <c r="AT472">
        <f t="shared" si="191"/>
        <v>8.4405461823658447E-7</v>
      </c>
    </row>
    <row r="473" spans="1:46" x14ac:dyDescent="0.2">
      <c r="A473" t="s">
        <v>18</v>
      </c>
      <c r="B473">
        <v>1</v>
      </c>
      <c r="C473">
        <v>1</v>
      </c>
      <c r="D473">
        <v>1</v>
      </c>
      <c r="E473">
        <v>2</v>
      </c>
      <c r="F473">
        <v>0</v>
      </c>
      <c r="G473">
        <v>1</v>
      </c>
      <c r="H473">
        <v>1</v>
      </c>
      <c r="I473">
        <v>0</v>
      </c>
      <c r="J473">
        <v>4</v>
      </c>
      <c r="K473">
        <v>1</v>
      </c>
      <c r="L473">
        <v>0</v>
      </c>
      <c r="W473">
        <f t="shared" si="168"/>
        <v>0.4099526066350711</v>
      </c>
      <c r="X473">
        <f t="shared" si="169"/>
        <v>0.5186170212765957</v>
      </c>
      <c r="Y473">
        <f t="shared" si="170"/>
        <v>0.52132701421800953</v>
      </c>
      <c r="Z473">
        <f t="shared" si="171"/>
        <v>0.49202127659574468</v>
      </c>
      <c r="AA473">
        <f t="shared" si="172"/>
        <v>0.53554502369668244</v>
      </c>
      <c r="AB473">
        <f t="shared" si="173"/>
        <v>0.56382978723404253</v>
      </c>
      <c r="AC473">
        <f t="shared" si="174"/>
        <v>0.20616113744075829</v>
      </c>
      <c r="AD473">
        <f t="shared" si="175"/>
        <v>0.21010638297872342</v>
      </c>
      <c r="AE473">
        <f t="shared" si="176"/>
        <v>0.25118483412322273</v>
      </c>
      <c r="AF473">
        <f t="shared" si="177"/>
        <v>0.35106382978723405</v>
      </c>
      <c r="AG473">
        <f t="shared" si="178"/>
        <v>0.17535545023696683</v>
      </c>
      <c r="AH473">
        <f t="shared" si="179"/>
        <v>0.14361702127659576</v>
      </c>
      <c r="AI473">
        <f t="shared" si="180"/>
        <v>0.69194312796208535</v>
      </c>
      <c r="AJ473">
        <f t="shared" si="181"/>
        <v>0.67819148936170215</v>
      </c>
      <c r="AK473">
        <f t="shared" si="182"/>
        <v>0.2014218009478673</v>
      </c>
      <c r="AL473">
        <f t="shared" si="183"/>
        <v>0.3271276595744681</v>
      </c>
      <c r="AM473">
        <f t="shared" si="184"/>
        <v>0.12796208530805686</v>
      </c>
      <c r="AN473">
        <f t="shared" si="185"/>
        <v>4.7872340425531915E-2</v>
      </c>
      <c r="AO473">
        <f t="shared" si="186"/>
        <v>0.5545023696682464</v>
      </c>
      <c r="AP473">
        <f t="shared" si="187"/>
        <v>0.46010638297872342</v>
      </c>
      <c r="AQ473">
        <f t="shared" si="188"/>
        <v>0.54028436018957349</v>
      </c>
      <c r="AR473">
        <f t="shared" si="189"/>
        <v>0.51063829787234039</v>
      </c>
      <c r="AS473" s="12">
        <f t="shared" si="190"/>
        <v>2.936532339474672E-6</v>
      </c>
      <c r="AT473">
        <f t="shared" si="191"/>
        <v>1.7920127669026397E-6</v>
      </c>
    </row>
    <row r="474" spans="1:46" x14ac:dyDescent="0.2">
      <c r="A474" t="s">
        <v>15</v>
      </c>
      <c r="B474">
        <v>0</v>
      </c>
      <c r="C474">
        <v>0</v>
      </c>
      <c r="D474">
        <v>1</v>
      </c>
      <c r="E474">
        <v>1</v>
      </c>
      <c r="F474">
        <v>1</v>
      </c>
      <c r="G474">
        <v>3</v>
      </c>
      <c r="H474">
        <v>0</v>
      </c>
      <c r="I474">
        <v>0</v>
      </c>
      <c r="J474">
        <v>0</v>
      </c>
      <c r="K474">
        <v>1</v>
      </c>
      <c r="L474">
        <v>2</v>
      </c>
      <c r="W474">
        <f t="shared" si="168"/>
        <v>0.59004739336492895</v>
      </c>
      <c r="X474">
        <f t="shared" si="169"/>
        <v>0.48138297872340424</v>
      </c>
      <c r="Y474">
        <f t="shared" si="170"/>
        <v>0.47867298578199052</v>
      </c>
      <c r="Z474">
        <f t="shared" si="171"/>
        <v>0.50797872340425532</v>
      </c>
      <c r="AA474">
        <f t="shared" si="172"/>
        <v>0.53554502369668244</v>
      </c>
      <c r="AB474">
        <f t="shared" si="173"/>
        <v>0.56382978723404253</v>
      </c>
      <c r="AC474">
        <f t="shared" si="174"/>
        <v>0.15402843601895735</v>
      </c>
      <c r="AD474">
        <f t="shared" si="175"/>
        <v>0.19148936170212766</v>
      </c>
      <c r="AE474">
        <f t="shared" si="176"/>
        <v>0.16113744075829384</v>
      </c>
      <c r="AF474">
        <f t="shared" si="177"/>
        <v>0.21010638297872342</v>
      </c>
      <c r="AG474">
        <f t="shared" si="178"/>
        <v>0.24407582938388625</v>
      </c>
      <c r="AH474">
        <f t="shared" si="179"/>
        <v>0.30851063829787234</v>
      </c>
      <c r="AI474">
        <f t="shared" si="180"/>
        <v>0.30805687203791471</v>
      </c>
      <c r="AJ474">
        <f t="shared" si="181"/>
        <v>0.32180851063829785</v>
      </c>
      <c r="AK474">
        <f t="shared" si="182"/>
        <v>0.2014218009478673</v>
      </c>
      <c r="AL474">
        <f t="shared" si="183"/>
        <v>0.3271276595744681</v>
      </c>
      <c r="AM474">
        <f t="shared" si="184"/>
        <v>0.33649289099526064</v>
      </c>
      <c r="AN474">
        <f t="shared" si="185"/>
        <v>0.42553191489361702</v>
      </c>
      <c r="AO474">
        <f t="shared" si="186"/>
        <v>0.5545023696682464</v>
      </c>
      <c r="AP474">
        <f t="shared" si="187"/>
        <v>0.46010638297872342</v>
      </c>
      <c r="AQ474">
        <f t="shared" si="188"/>
        <v>0.31753554502369669</v>
      </c>
      <c r="AR474">
        <f t="shared" si="189"/>
        <v>0.4228723404255319</v>
      </c>
      <c r="AS474" s="12">
        <f t="shared" si="190"/>
        <v>1.7813301302363099E-6</v>
      </c>
      <c r="AT474">
        <f t="shared" si="191"/>
        <v>7.0284257213482431E-6</v>
      </c>
    </row>
    <row r="475" spans="1:46" x14ac:dyDescent="0.2">
      <c r="A475" t="s">
        <v>15</v>
      </c>
      <c r="B475">
        <v>0</v>
      </c>
      <c r="C475">
        <v>1</v>
      </c>
      <c r="D475">
        <v>0</v>
      </c>
      <c r="E475">
        <v>4</v>
      </c>
      <c r="F475">
        <v>2</v>
      </c>
      <c r="G475">
        <v>3</v>
      </c>
      <c r="H475">
        <v>0</v>
      </c>
      <c r="I475">
        <v>2</v>
      </c>
      <c r="J475">
        <v>4</v>
      </c>
      <c r="K475">
        <v>1</v>
      </c>
      <c r="L475">
        <v>1</v>
      </c>
      <c r="W475">
        <f t="shared" si="168"/>
        <v>0.59004739336492895</v>
      </c>
      <c r="X475">
        <f t="shared" si="169"/>
        <v>0.48138297872340424</v>
      </c>
      <c r="Y475">
        <f t="shared" si="170"/>
        <v>0.52132701421800953</v>
      </c>
      <c r="Z475">
        <f t="shared" si="171"/>
        <v>0.49202127659574468</v>
      </c>
      <c r="AA475">
        <f t="shared" si="172"/>
        <v>0.45971563981042651</v>
      </c>
      <c r="AB475">
        <f t="shared" si="173"/>
        <v>0.42819148936170215</v>
      </c>
      <c r="AC475">
        <f t="shared" si="174"/>
        <v>0.13981042654028436</v>
      </c>
      <c r="AD475">
        <f t="shared" si="175"/>
        <v>0.10372340425531915</v>
      </c>
      <c r="AE475">
        <f t="shared" si="176"/>
        <v>0.1895734597156398</v>
      </c>
      <c r="AF475">
        <f t="shared" si="177"/>
        <v>0.16755319148936171</v>
      </c>
      <c r="AG475">
        <f t="shared" si="178"/>
        <v>0.24407582938388625</v>
      </c>
      <c r="AH475">
        <f t="shared" si="179"/>
        <v>0.30851063829787234</v>
      </c>
      <c r="AI475">
        <f t="shared" si="180"/>
        <v>0.30805687203791471</v>
      </c>
      <c r="AJ475">
        <f t="shared" si="181"/>
        <v>0.32180851063829785</v>
      </c>
      <c r="AK475">
        <f t="shared" si="182"/>
        <v>0.41943127962085308</v>
      </c>
      <c r="AL475">
        <f t="shared" si="183"/>
        <v>0.25797872340425532</v>
      </c>
      <c r="AM475">
        <f t="shared" si="184"/>
        <v>0.12796208530805686</v>
      </c>
      <c r="AN475">
        <f t="shared" si="185"/>
        <v>4.7872340425531915E-2</v>
      </c>
      <c r="AO475">
        <f t="shared" si="186"/>
        <v>0.5545023696682464</v>
      </c>
      <c r="AP475">
        <f t="shared" si="187"/>
        <v>0.46010638297872342</v>
      </c>
      <c r="AQ475">
        <f t="shared" si="188"/>
        <v>0.14218009478672985</v>
      </c>
      <c r="AR475">
        <f t="shared" si="189"/>
        <v>6.6489361702127658E-2</v>
      </c>
      <c r="AS475" s="12">
        <f t="shared" si="190"/>
        <v>6.3057239347721684E-7</v>
      </c>
      <c r="AT475">
        <f t="shared" si="191"/>
        <v>3.1152581012067913E-8</v>
      </c>
    </row>
    <row r="476" spans="1:46" x14ac:dyDescent="0.2">
      <c r="A476" t="s">
        <v>18</v>
      </c>
      <c r="B476">
        <v>1</v>
      </c>
      <c r="C476">
        <v>0</v>
      </c>
      <c r="D476">
        <v>1</v>
      </c>
      <c r="E476">
        <v>5</v>
      </c>
      <c r="F476">
        <v>3</v>
      </c>
      <c r="G476">
        <v>3</v>
      </c>
      <c r="H476">
        <v>1</v>
      </c>
      <c r="I476">
        <v>2</v>
      </c>
      <c r="J476">
        <v>3</v>
      </c>
      <c r="K476">
        <v>1</v>
      </c>
      <c r="L476">
        <v>0</v>
      </c>
      <c r="W476">
        <f t="shared" si="168"/>
        <v>0.4099526066350711</v>
      </c>
      <c r="X476">
        <f t="shared" si="169"/>
        <v>0.5186170212765957</v>
      </c>
      <c r="Y476">
        <f t="shared" si="170"/>
        <v>0.47867298578199052</v>
      </c>
      <c r="Z476">
        <f t="shared" si="171"/>
        <v>0.50797872340425532</v>
      </c>
      <c r="AA476">
        <f t="shared" si="172"/>
        <v>0.53554502369668244</v>
      </c>
      <c r="AB476">
        <f t="shared" si="173"/>
        <v>0.56382978723404253</v>
      </c>
      <c r="AC476">
        <f t="shared" si="174"/>
        <v>0.11848341232227488</v>
      </c>
      <c r="AD476">
        <f t="shared" si="175"/>
        <v>3.4574468085106384E-2</v>
      </c>
      <c r="AE476">
        <f t="shared" si="176"/>
        <v>0.28672985781990523</v>
      </c>
      <c r="AF476">
        <f t="shared" si="177"/>
        <v>0.23404255319148937</v>
      </c>
      <c r="AG476">
        <f t="shared" si="178"/>
        <v>0.24407582938388625</v>
      </c>
      <c r="AH476">
        <f t="shared" si="179"/>
        <v>0.30851063829787234</v>
      </c>
      <c r="AI476">
        <f t="shared" si="180"/>
        <v>0.69194312796208535</v>
      </c>
      <c r="AJ476">
        <f t="shared" si="181"/>
        <v>0.67819148936170215</v>
      </c>
      <c r="AK476">
        <f t="shared" si="182"/>
        <v>0.41943127962085308</v>
      </c>
      <c r="AL476">
        <f t="shared" si="183"/>
        <v>0.25797872340425532</v>
      </c>
      <c r="AM476">
        <f t="shared" si="184"/>
        <v>0.22748815165876776</v>
      </c>
      <c r="AN476">
        <f t="shared" si="185"/>
        <v>0.1702127659574468</v>
      </c>
      <c r="AO476">
        <f t="shared" si="186"/>
        <v>0.5545023696682464</v>
      </c>
      <c r="AP476">
        <f t="shared" si="187"/>
        <v>0.46010638297872342</v>
      </c>
      <c r="AQ476">
        <f t="shared" si="188"/>
        <v>0.54028436018957349</v>
      </c>
      <c r="AR476">
        <f t="shared" si="189"/>
        <v>0.51063829787234039</v>
      </c>
      <c r="AS476" s="12">
        <f t="shared" si="190"/>
        <v>9.1144622859224358E-6</v>
      </c>
      <c r="AT476">
        <f t="shared" si="191"/>
        <v>1.2225483991698657E-6</v>
      </c>
    </row>
    <row r="477" spans="1:46" x14ac:dyDescent="0.2">
      <c r="A477" t="s">
        <v>15</v>
      </c>
      <c r="B477">
        <v>1</v>
      </c>
      <c r="C477">
        <v>0</v>
      </c>
      <c r="D477">
        <v>1</v>
      </c>
      <c r="E477">
        <v>2</v>
      </c>
      <c r="F477">
        <v>3</v>
      </c>
      <c r="G477">
        <v>3</v>
      </c>
      <c r="H477">
        <v>1</v>
      </c>
      <c r="I477">
        <v>0</v>
      </c>
      <c r="J477">
        <v>3</v>
      </c>
      <c r="K477">
        <v>1</v>
      </c>
      <c r="L477">
        <v>0</v>
      </c>
      <c r="W477">
        <f t="shared" si="168"/>
        <v>0.4099526066350711</v>
      </c>
      <c r="X477">
        <f t="shared" si="169"/>
        <v>0.5186170212765957</v>
      </c>
      <c r="Y477">
        <f t="shared" si="170"/>
        <v>0.47867298578199052</v>
      </c>
      <c r="Z477">
        <f t="shared" si="171"/>
        <v>0.50797872340425532</v>
      </c>
      <c r="AA477">
        <f t="shared" si="172"/>
        <v>0.53554502369668244</v>
      </c>
      <c r="AB477">
        <f t="shared" si="173"/>
        <v>0.56382978723404253</v>
      </c>
      <c r="AC477">
        <f t="shared" si="174"/>
        <v>0.20616113744075829</v>
      </c>
      <c r="AD477">
        <f t="shared" si="175"/>
        <v>0.21010638297872342</v>
      </c>
      <c r="AE477">
        <f t="shared" si="176"/>
        <v>0.28672985781990523</v>
      </c>
      <c r="AF477">
        <f t="shared" si="177"/>
        <v>0.23404255319148937</v>
      </c>
      <c r="AG477">
        <f t="shared" si="178"/>
        <v>0.24407582938388625</v>
      </c>
      <c r="AH477">
        <f t="shared" si="179"/>
        <v>0.30851063829787234</v>
      </c>
      <c r="AI477">
        <f t="shared" si="180"/>
        <v>0.69194312796208535</v>
      </c>
      <c r="AJ477">
        <f t="shared" si="181"/>
        <v>0.67819148936170215</v>
      </c>
      <c r="AK477">
        <f t="shared" si="182"/>
        <v>0.2014218009478673</v>
      </c>
      <c r="AL477">
        <f t="shared" si="183"/>
        <v>0.3271276595744681</v>
      </c>
      <c r="AM477">
        <f t="shared" si="184"/>
        <v>0.22748815165876776</v>
      </c>
      <c r="AN477">
        <f t="shared" si="185"/>
        <v>0.1702127659574468</v>
      </c>
      <c r="AO477">
        <f t="shared" si="186"/>
        <v>0.5545023696682464</v>
      </c>
      <c r="AP477">
        <f t="shared" si="187"/>
        <v>0.46010638297872342</v>
      </c>
      <c r="AQ477">
        <f t="shared" si="188"/>
        <v>0.54028436018957349</v>
      </c>
      <c r="AR477">
        <f t="shared" si="189"/>
        <v>0.51063829787234039</v>
      </c>
      <c r="AS477" s="12">
        <f t="shared" si="190"/>
        <v>7.6159828931521357E-6</v>
      </c>
      <c r="AT477">
        <f t="shared" si="191"/>
        <v>9.4207000751257622E-6</v>
      </c>
    </row>
    <row r="478" spans="1:46" x14ac:dyDescent="0.2">
      <c r="A478" t="s">
        <v>18</v>
      </c>
      <c r="B478">
        <v>0</v>
      </c>
      <c r="C478">
        <v>1</v>
      </c>
      <c r="D478">
        <v>1</v>
      </c>
      <c r="E478">
        <v>4</v>
      </c>
      <c r="F478">
        <v>1</v>
      </c>
      <c r="G478">
        <v>1</v>
      </c>
      <c r="H478">
        <v>1</v>
      </c>
      <c r="I478">
        <v>2</v>
      </c>
      <c r="J478">
        <v>3</v>
      </c>
      <c r="K478">
        <v>1</v>
      </c>
      <c r="L478">
        <v>1</v>
      </c>
      <c r="W478">
        <f t="shared" si="168"/>
        <v>0.59004739336492895</v>
      </c>
      <c r="X478">
        <f t="shared" si="169"/>
        <v>0.48138297872340424</v>
      </c>
      <c r="Y478">
        <f t="shared" si="170"/>
        <v>0.52132701421800953</v>
      </c>
      <c r="Z478">
        <f t="shared" si="171"/>
        <v>0.49202127659574468</v>
      </c>
      <c r="AA478">
        <f t="shared" si="172"/>
        <v>0.53554502369668244</v>
      </c>
      <c r="AB478">
        <f t="shared" si="173"/>
        <v>0.56382978723404253</v>
      </c>
      <c r="AC478">
        <f t="shared" si="174"/>
        <v>0.13981042654028436</v>
      </c>
      <c r="AD478">
        <f t="shared" si="175"/>
        <v>0.10372340425531915</v>
      </c>
      <c r="AE478">
        <f t="shared" si="176"/>
        <v>0.16113744075829384</v>
      </c>
      <c r="AF478">
        <f t="shared" si="177"/>
        <v>0.21010638297872342</v>
      </c>
      <c r="AG478">
        <f t="shared" si="178"/>
        <v>0.17535545023696683</v>
      </c>
      <c r="AH478">
        <f t="shared" si="179"/>
        <v>0.14361702127659576</v>
      </c>
      <c r="AI478">
        <f t="shared" si="180"/>
        <v>0.69194312796208535</v>
      </c>
      <c r="AJ478">
        <f t="shared" si="181"/>
        <v>0.67819148936170215</v>
      </c>
      <c r="AK478">
        <f t="shared" si="182"/>
        <v>0.41943127962085308</v>
      </c>
      <c r="AL478">
        <f t="shared" si="183"/>
        <v>0.25797872340425532</v>
      </c>
      <c r="AM478">
        <f t="shared" si="184"/>
        <v>0.22748815165876776</v>
      </c>
      <c r="AN478">
        <f t="shared" si="185"/>
        <v>0.1702127659574468</v>
      </c>
      <c r="AO478">
        <f t="shared" si="186"/>
        <v>0.5545023696682464</v>
      </c>
      <c r="AP478">
        <f t="shared" si="187"/>
        <v>0.46010638297872342</v>
      </c>
      <c r="AQ478">
        <f t="shared" si="188"/>
        <v>0.14218009478672985</v>
      </c>
      <c r="AR478">
        <f t="shared" si="189"/>
        <v>6.6489361702127658E-2</v>
      </c>
      <c r="AS478" s="12">
        <f t="shared" si="190"/>
        <v>1.7913153840185538E-6</v>
      </c>
      <c r="AT478">
        <f t="shared" si="191"/>
        <v>1.7942733653443672E-7</v>
      </c>
    </row>
    <row r="479" spans="1:46" x14ac:dyDescent="0.2">
      <c r="A479" t="s">
        <v>18</v>
      </c>
      <c r="B479">
        <v>1</v>
      </c>
      <c r="C479">
        <v>0</v>
      </c>
      <c r="D479">
        <v>0</v>
      </c>
      <c r="E479">
        <v>3</v>
      </c>
      <c r="F479">
        <v>2</v>
      </c>
      <c r="G479">
        <v>4</v>
      </c>
      <c r="H479">
        <v>1</v>
      </c>
      <c r="I479">
        <v>2</v>
      </c>
      <c r="J479">
        <v>2</v>
      </c>
      <c r="K479">
        <v>1</v>
      </c>
      <c r="L479">
        <v>1</v>
      </c>
      <c r="W479">
        <f t="shared" si="168"/>
        <v>0.4099526066350711</v>
      </c>
      <c r="X479">
        <f t="shared" si="169"/>
        <v>0.5186170212765957</v>
      </c>
      <c r="Y479">
        <f t="shared" si="170"/>
        <v>0.47867298578199052</v>
      </c>
      <c r="Z479">
        <f t="shared" si="171"/>
        <v>0.50797872340425532</v>
      </c>
      <c r="AA479">
        <f t="shared" si="172"/>
        <v>0.45971563981042651</v>
      </c>
      <c r="AB479">
        <f t="shared" si="173"/>
        <v>0.42819148936170215</v>
      </c>
      <c r="AC479">
        <f t="shared" si="174"/>
        <v>0.10900473933649289</v>
      </c>
      <c r="AD479">
        <f t="shared" si="175"/>
        <v>0.15691489361702127</v>
      </c>
      <c r="AE479">
        <f t="shared" si="176"/>
        <v>0.1895734597156398</v>
      </c>
      <c r="AF479">
        <f t="shared" si="177"/>
        <v>0.16755319148936171</v>
      </c>
      <c r="AG479">
        <f t="shared" si="178"/>
        <v>0.27014218009478674</v>
      </c>
      <c r="AH479">
        <f t="shared" si="179"/>
        <v>0.2473404255319149</v>
      </c>
      <c r="AI479">
        <f t="shared" si="180"/>
        <v>0.69194312796208535</v>
      </c>
      <c r="AJ479">
        <f t="shared" si="181"/>
        <v>0.67819148936170215</v>
      </c>
      <c r="AK479">
        <f t="shared" si="182"/>
        <v>0.41943127962085308</v>
      </c>
      <c r="AL479">
        <f t="shared" si="183"/>
        <v>0.25797872340425532</v>
      </c>
      <c r="AM479">
        <f t="shared" si="184"/>
        <v>0.13033175355450238</v>
      </c>
      <c r="AN479">
        <f t="shared" si="185"/>
        <v>0.19680851063829788</v>
      </c>
      <c r="AO479">
        <f t="shared" si="186"/>
        <v>0.5545023696682464</v>
      </c>
      <c r="AP479">
        <f t="shared" si="187"/>
        <v>0.46010638297872342</v>
      </c>
      <c r="AQ479">
        <f t="shared" si="188"/>
        <v>0.14218009478672985</v>
      </c>
      <c r="AR479">
        <f t="shared" si="189"/>
        <v>6.6489361702127658E-2</v>
      </c>
      <c r="AS479" s="12">
        <f t="shared" si="190"/>
        <v>7.941312265148112E-7</v>
      </c>
      <c r="AT479">
        <f t="shared" si="191"/>
        <v>3.6411460401936372E-7</v>
      </c>
    </row>
    <row r="480" spans="1:46" x14ac:dyDescent="0.2">
      <c r="A480" t="s">
        <v>18</v>
      </c>
      <c r="B480">
        <v>0</v>
      </c>
      <c r="C480">
        <v>0</v>
      </c>
      <c r="D480">
        <v>1</v>
      </c>
      <c r="E480">
        <v>4</v>
      </c>
      <c r="F480">
        <v>3</v>
      </c>
      <c r="G480">
        <v>3</v>
      </c>
      <c r="H480">
        <v>1</v>
      </c>
      <c r="I480">
        <v>1</v>
      </c>
      <c r="J480">
        <v>1</v>
      </c>
      <c r="K480">
        <v>1</v>
      </c>
      <c r="L480">
        <v>0</v>
      </c>
      <c r="W480">
        <f t="shared" si="168"/>
        <v>0.59004739336492895</v>
      </c>
      <c r="X480">
        <f t="shared" si="169"/>
        <v>0.48138297872340424</v>
      </c>
      <c r="Y480">
        <f t="shared" si="170"/>
        <v>0.47867298578199052</v>
      </c>
      <c r="Z480">
        <f t="shared" si="171"/>
        <v>0.50797872340425532</v>
      </c>
      <c r="AA480">
        <f t="shared" si="172"/>
        <v>0.53554502369668244</v>
      </c>
      <c r="AB480">
        <f t="shared" si="173"/>
        <v>0.56382978723404253</v>
      </c>
      <c r="AC480">
        <f t="shared" si="174"/>
        <v>0.13981042654028436</v>
      </c>
      <c r="AD480">
        <f t="shared" si="175"/>
        <v>0.10372340425531915</v>
      </c>
      <c r="AE480">
        <f t="shared" si="176"/>
        <v>0.28672985781990523</v>
      </c>
      <c r="AF480">
        <f t="shared" si="177"/>
        <v>0.23404255319148937</v>
      </c>
      <c r="AG480">
        <f t="shared" si="178"/>
        <v>0.24407582938388625</v>
      </c>
      <c r="AH480">
        <f t="shared" si="179"/>
        <v>0.30851063829787234</v>
      </c>
      <c r="AI480">
        <f t="shared" si="180"/>
        <v>0.69194312796208535</v>
      </c>
      <c r="AJ480">
        <f t="shared" si="181"/>
        <v>0.67819148936170215</v>
      </c>
      <c r="AK480">
        <f t="shared" si="182"/>
        <v>0.21800947867298578</v>
      </c>
      <c r="AL480">
        <f t="shared" si="183"/>
        <v>0.31914893617021278</v>
      </c>
      <c r="AM480">
        <f t="shared" si="184"/>
        <v>0.17772511848341233</v>
      </c>
      <c r="AN480">
        <f t="shared" si="185"/>
        <v>0.15957446808510639</v>
      </c>
      <c r="AO480">
        <f t="shared" si="186"/>
        <v>0.5545023696682464</v>
      </c>
      <c r="AP480">
        <f t="shared" si="187"/>
        <v>0.46010638297872342</v>
      </c>
      <c r="AQ480">
        <f t="shared" si="188"/>
        <v>0.54028436018957349</v>
      </c>
      <c r="AR480">
        <f t="shared" si="189"/>
        <v>0.51063829787234039</v>
      </c>
      <c r="AS480" s="12">
        <f t="shared" si="190"/>
        <v>6.2859496039833568E-6</v>
      </c>
      <c r="AT480">
        <f t="shared" si="191"/>
        <v>3.9483174905783343E-6</v>
      </c>
    </row>
    <row r="481" spans="1:46" x14ac:dyDescent="0.2">
      <c r="A481" t="s">
        <v>15</v>
      </c>
      <c r="B481">
        <v>1</v>
      </c>
      <c r="C481">
        <v>1</v>
      </c>
      <c r="D481">
        <v>0</v>
      </c>
      <c r="E481">
        <v>2</v>
      </c>
      <c r="F481">
        <v>2</v>
      </c>
      <c r="G481">
        <v>3</v>
      </c>
      <c r="H481">
        <v>0</v>
      </c>
      <c r="I481">
        <v>1</v>
      </c>
      <c r="J481">
        <v>2</v>
      </c>
      <c r="K481">
        <v>1</v>
      </c>
      <c r="L481">
        <v>0</v>
      </c>
      <c r="W481">
        <f t="shared" si="168"/>
        <v>0.4099526066350711</v>
      </c>
      <c r="X481">
        <f t="shared" si="169"/>
        <v>0.5186170212765957</v>
      </c>
      <c r="Y481">
        <f t="shared" si="170"/>
        <v>0.52132701421800953</v>
      </c>
      <c r="Z481">
        <f t="shared" si="171"/>
        <v>0.49202127659574468</v>
      </c>
      <c r="AA481">
        <f t="shared" si="172"/>
        <v>0.45971563981042651</v>
      </c>
      <c r="AB481">
        <f t="shared" si="173"/>
        <v>0.42819148936170215</v>
      </c>
      <c r="AC481">
        <f t="shared" si="174"/>
        <v>0.20616113744075829</v>
      </c>
      <c r="AD481">
        <f t="shared" si="175"/>
        <v>0.21010638297872342</v>
      </c>
      <c r="AE481">
        <f t="shared" si="176"/>
        <v>0.1895734597156398</v>
      </c>
      <c r="AF481">
        <f t="shared" si="177"/>
        <v>0.16755319148936171</v>
      </c>
      <c r="AG481">
        <f t="shared" si="178"/>
        <v>0.24407582938388625</v>
      </c>
      <c r="AH481">
        <f t="shared" si="179"/>
        <v>0.30851063829787234</v>
      </c>
      <c r="AI481">
        <f t="shared" si="180"/>
        <v>0.30805687203791471</v>
      </c>
      <c r="AJ481">
        <f t="shared" si="181"/>
        <v>0.32180851063829785</v>
      </c>
      <c r="AK481">
        <f t="shared" si="182"/>
        <v>0.21800947867298578</v>
      </c>
      <c r="AL481">
        <f t="shared" si="183"/>
        <v>0.31914893617021278</v>
      </c>
      <c r="AM481">
        <f t="shared" si="184"/>
        <v>0.13033175355450238</v>
      </c>
      <c r="AN481">
        <f t="shared" si="185"/>
        <v>0.19680851063829788</v>
      </c>
      <c r="AO481">
        <f t="shared" si="186"/>
        <v>0.5545023696682464</v>
      </c>
      <c r="AP481">
        <f t="shared" si="187"/>
        <v>0.46010638297872342</v>
      </c>
      <c r="AQ481">
        <f t="shared" si="188"/>
        <v>0.54028436018957349</v>
      </c>
      <c r="AR481">
        <f t="shared" si="189"/>
        <v>0.51063829787234039</v>
      </c>
      <c r="AS481" s="12">
        <f t="shared" si="190"/>
        <v>1.2996189571844557E-6</v>
      </c>
      <c r="AT481">
        <f t="shared" si="191"/>
        <v>2.6554767375244379E-6</v>
      </c>
    </row>
    <row r="482" spans="1:46" x14ac:dyDescent="0.2">
      <c r="A482" t="s">
        <v>18</v>
      </c>
      <c r="B482">
        <v>0</v>
      </c>
      <c r="C482">
        <v>1</v>
      </c>
      <c r="D482">
        <v>1</v>
      </c>
      <c r="E482">
        <v>1</v>
      </c>
      <c r="F482">
        <v>1</v>
      </c>
      <c r="G482">
        <v>1</v>
      </c>
      <c r="H482">
        <v>1</v>
      </c>
      <c r="I482">
        <v>4</v>
      </c>
      <c r="J482">
        <v>0</v>
      </c>
      <c r="K482">
        <v>1</v>
      </c>
      <c r="L482">
        <v>0</v>
      </c>
      <c r="W482">
        <f t="shared" si="168"/>
        <v>0.59004739336492895</v>
      </c>
      <c r="X482">
        <f t="shared" si="169"/>
        <v>0.48138297872340424</v>
      </c>
      <c r="Y482">
        <f t="shared" si="170"/>
        <v>0.52132701421800953</v>
      </c>
      <c r="Z482">
        <f t="shared" si="171"/>
        <v>0.49202127659574468</v>
      </c>
      <c r="AA482">
        <f t="shared" si="172"/>
        <v>0.53554502369668244</v>
      </c>
      <c r="AB482">
        <f t="shared" si="173"/>
        <v>0.56382978723404253</v>
      </c>
      <c r="AC482">
        <f t="shared" si="174"/>
        <v>0.15402843601895735</v>
      </c>
      <c r="AD482">
        <f t="shared" si="175"/>
        <v>0.19148936170212766</v>
      </c>
      <c r="AE482">
        <f t="shared" si="176"/>
        <v>0.16113744075829384</v>
      </c>
      <c r="AF482">
        <f t="shared" si="177"/>
        <v>0.21010638297872342</v>
      </c>
      <c r="AG482">
        <f t="shared" si="178"/>
        <v>0.17535545023696683</v>
      </c>
      <c r="AH482">
        <f t="shared" si="179"/>
        <v>0.14361702127659576</v>
      </c>
      <c r="AI482">
        <f t="shared" si="180"/>
        <v>0.69194312796208535</v>
      </c>
      <c r="AJ482">
        <f t="shared" si="181"/>
        <v>0.67819148936170215</v>
      </c>
      <c r="AK482">
        <f t="shared" si="182"/>
        <v>6.398104265402843E-2</v>
      </c>
      <c r="AL482">
        <f t="shared" si="183"/>
        <v>3.9893617021276598E-2</v>
      </c>
      <c r="AM482">
        <f t="shared" si="184"/>
        <v>0.33649289099526064</v>
      </c>
      <c r="AN482">
        <f t="shared" si="185"/>
        <v>0.42553191489361702</v>
      </c>
      <c r="AO482">
        <f t="shared" si="186"/>
        <v>0.5545023696682464</v>
      </c>
      <c r="AP482">
        <f t="shared" si="187"/>
        <v>0.46010638297872342</v>
      </c>
      <c r="AQ482">
        <f t="shared" si="188"/>
        <v>0.54028436018957349</v>
      </c>
      <c r="AR482">
        <f t="shared" si="189"/>
        <v>0.51063829787234039</v>
      </c>
      <c r="AS482" s="12">
        <f t="shared" si="190"/>
        <v>1.6920944712115798E-6</v>
      </c>
      <c r="AT482">
        <f t="shared" si="191"/>
        <v>9.8350654252658747E-7</v>
      </c>
    </row>
    <row r="483" spans="1:46" x14ac:dyDescent="0.2">
      <c r="A483" t="s">
        <v>15</v>
      </c>
      <c r="B483">
        <v>0</v>
      </c>
      <c r="C483">
        <v>0</v>
      </c>
      <c r="D483">
        <v>1</v>
      </c>
      <c r="E483">
        <v>2</v>
      </c>
      <c r="F483">
        <v>3</v>
      </c>
      <c r="G483">
        <v>3</v>
      </c>
      <c r="H483">
        <v>1</v>
      </c>
      <c r="I483">
        <v>1</v>
      </c>
      <c r="J483">
        <v>2</v>
      </c>
      <c r="K483">
        <v>1</v>
      </c>
      <c r="L483">
        <v>0</v>
      </c>
      <c r="W483">
        <f t="shared" si="168"/>
        <v>0.59004739336492895</v>
      </c>
      <c r="X483">
        <f t="shared" si="169"/>
        <v>0.48138297872340424</v>
      </c>
      <c r="Y483">
        <f t="shared" si="170"/>
        <v>0.47867298578199052</v>
      </c>
      <c r="Z483">
        <f t="shared" si="171"/>
        <v>0.50797872340425532</v>
      </c>
      <c r="AA483">
        <f t="shared" si="172"/>
        <v>0.53554502369668244</v>
      </c>
      <c r="AB483">
        <f t="shared" si="173"/>
        <v>0.56382978723404253</v>
      </c>
      <c r="AC483">
        <f t="shared" si="174"/>
        <v>0.20616113744075829</v>
      </c>
      <c r="AD483">
        <f t="shared" si="175"/>
        <v>0.21010638297872342</v>
      </c>
      <c r="AE483">
        <f t="shared" si="176"/>
        <v>0.28672985781990523</v>
      </c>
      <c r="AF483">
        <f t="shared" si="177"/>
        <v>0.23404255319148937</v>
      </c>
      <c r="AG483">
        <f t="shared" si="178"/>
        <v>0.24407582938388625</v>
      </c>
      <c r="AH483">
        <f t="shared" si="179"/>
        <v>0.30851063829787234</v>
      </c>
      <c r="AI483">
        <f t="shared" si="180"/>
        <v>0.69194312796208535</v>
      </c>
      <c r="AJ483">
        <f t="shared" si="181"/>
        <v>0.67819148936170215</v>
      </c>
      <c r="AK483">
        <f t="shared" si="182"/>
        <v>0.21800947867298578</v>
      </c>
      <c r="AL483">
        <f t="shared" si="183"/>
        <v>0.31914893617021278</v>
      </c>
      <c r="AM483">
        <f t="shared" si="184"/>
        <v>0.13033175355450238</v>
      </c>
      <c r="AN483">
        <f t="shared" si="185"/>
        <v>0.19680851063829788</v>
      </c>
      <c r="AO483">
        <f t="shared" si="186"/>
        <v>0.5545023696682464</v>
      </c>
      <c r="AP483">
        <f t="shared" si="187"/>
        <v>0.46010638297872342</v>
      </c>
      <c r="AQ483">
        <f t="shared" si="188"/>
        <v>0.54028436018957349</v>
      </c>
      <c r="AR483">
        <f t="shared" si="189"/>
        <v>0.51063829787234039</v>
      </c>
      <c r="AS483" s="12">
        <f t="shared" si="190"/>
        <v>6.7973488937989523E-6</v>
      </c>
      <c r="AT483">
        <f t="shared" si="191"/>
        <v>9.8640444657781791E-6</v>
      </c>
    </row>
    <row r="484" spans="1:46" x14ac:dyDescent="0.2">
      <c r="A484" t="s">
        <v>18</v>
      </c>
      <c r="B484">
        <v>0</v>
      </c>
      <c r="C484">
        <v>1</v>
      </c>
      <c r="D484">
        <v>0</v>
      </c>
      <c r="E484">
        <v>2</v>
      </c>
      <c r="F484">
        <v>2</v>
      </c>
      <c r="G484">
        <v>4</v>
      </c>
      <c r="H484">
        <v>0</v>
      </c>
      <c r="I484">
        <v>2</v>
      </c>
      <c r="J484">
        <v>0</v>
      </c>
      <c r="K484">
        <v>1</v>
      </c>
      <c r="L484">
        <v>0</v>
      </c>
      <c r="W484">
        <f t="shared" si="168"/>
        <v>0.59004739336492895</v>
      </c>
      <c r="X484">
        <f t="shared" si="169"/>
        <v>0.48138297872340424</v>
      </c>
      <c r="Y484">
        <f t="shared" si="170"/>
        <v>0.52132701421800953</v>
      </c>
      <c r="Z484">
        <f t="shared" si="171"/>
        <v>0.49202127659574468</v>
      </c>
      <c r="AA484">
        <f t="shared" si="172"/>
        <v>0.45971563981042651</v>
      </c>
      <c r="AB484">
        <f t="shared" si="173"/>
        <v>0.42819148936170215</v>
      </c>
      <c r="AC484">
        <f t="shared" si="174"/>
        <v>0.20616113744075829</v>
      </c>
      <c r="AD484">
        <f t="shared" si="175"/>
        <v>0.21010638297872342</v>
      </c>
      <c r="AE484">
        <f t="shared" si="176"/>
        <v>0.1895734597156398</v>
      </c>
      <c r="AF484">
        <f t="shared" si="177"/>
        <v>0.16755319148936171</v>
      </c>
      <c r="AG484">
        <f t="shared" si="178"/>
        <v>0.27014218009478674</v>
      </c>
      <c r="AH484">
        <f t="shared" si="179"/>
        <v>0.2473404255319149</v>
      </c>
      <c r="AI484">
        <f t="shared" si="180"/>
        <v>0.30805687203791471</v>
      </c>
      <c r="AJ484">
        <f t="shared" si="181"/>
        <v>0.32180851063829785</v>
      </c>
      <c r="AK484">
        <f t="shared" si="182"/>
        <v>0.41943127962085308</v>
      </c>
      <c r="AL484">
        <f t="shared" si="183"/>
        <v>0.25797872340425532</v>
      </c>
      <c r="AM484">
        <f t="shared" si="184"/>
        <v>0.33649289099526064</v>
      </c>
      <c r="AN484">
        <f t="shared" si="185"/>
        <v>0.42553191489361702</v>
      </c>
      <c r="AO484">
        <f t="shared" si="186"/>
        <v>0.5545023696682464</v>
      </c>
      <c r="AP484">
        <f t="shared" si="187"/>
        <v>0.46010638297872342</v>
      </c>
      <c r="AQ484">
        <f t="shared" si="188"/>
        <v>0.54028436018957349</v>
      </c>
      <c r="AR484">
        <f t="shared" si="189"/>
        <v>0.51063829787234039</v>
      </c>
      <c r="AS484" s="12">
        <f t="shared" si="190"/>
        <v>1.02836669299374E-5</v>
      </c>
      <c r="AT484">
        <f t="shared" si="191"/>
        <v>3.4537442528788522E-6</v>
      </c>
    </row>
    <row r="485" spans="1:46" x14ac:dyDescent="0.2">
      <c r="A485" t="s">
        <v>18</v>
      </c>
      <c r="B485">
        <v>1</v>
      </c>
      <c r="C485">
        <v>1</v>
      </c>
      <c r="D485">
        <v>1</v>
      </c>
      <c r="E485">
        <v>4</v>
      </c>
      <c r="F485">
        <v>3</v>
      </c>
      <c r="G485">
        <v>3</v>
      </c>
      <c r="H485">
        <v>0</v>
      </c>
      <c r="I485">
        <v>2</v>
      </c>
      <c r="J485">
        <v>0</v>
      </c>
      <c r="K485">
        <v>1</v>
      </c>
      <c r="L485">
        <v>0</v>
      </c>
      <c r="W485">
        <f t="shared" si="168"/>
        <v>0.4099526066350711</v>
      </c>
      <c r="X485">
        <f t="shared" si="169"/>
        <v>0.5186170212765957</v>
      </c>
      <c r="Y485">
        <f t="shared" si="170"/>
        <v>0.52132701421800953</v>
      </c>
      <c r="Z485">
        <f t="shared" si="171"/>
        <v>0.49202127659574468</v>
      </c>
      <c r="AA485">
        <f t="shared" si="172"/>
        <v>0.53554502369668244</v>
      </c>
      <c r="AB485">
        <f t="shared" si="173"/>
        <v>0.56382978723404253</v>
      </c>
      <c r="AC485">
        <f t="shared" si="174"/>
        <v>0.13981042654028436</v>
      </c>
      <c r="AD485">
        <f t="shared" si="175"/>
        <v>0.10372340425531915</v>
      </c>
      <c r="AE485">
        <f t="shared" si="176"/>
        <v>0.28672985781990523</v>
      </c>
      <c r="AF485">
        <f t="shared" si="177"/>
        <v>0.23404255319148937</v>
      </c>
      <c r="AG485">
        <f t="shared" si="178"/>
        <v>0.24407582938388625</v>
      </c>
      <c r="AH485">
        <f t="shared" si="179"/>
        <v>0.30851063829787234</v>
      </c>
      <c r="AI485">
        <f t="shared" si="180"/>
        <v>0.30805687203791471</v>
      </c>
      <c r="AJ485">
        <f t="shared" si="181"/>
        <v>0.32180851063829785</v>
      </c>
      <c r="AK485">
        <f t="shared" si="182"/>
        <v>0.41943127962085308</v>
      </c>
      <c r="AL485">
        <f t="shared" si="183"/>
        <v>0.25797872340425532</v>
      </c>
      <c r="AM485">
        <f t="shared" si="184"/>
        <v>0.33649289099526064</v>
      </c>
      <c r="AN485">
        <f t="shared" si="185"/>
        <v>0.42553191489361702</v>
      </c>
      <c r="AO485">
        <f t="shared" si="186"/>
        <v>0.5545023696682464</v>
      </c>
      <c r="AP485">
        <f t="shared" si="187"/>
        <v>0.46010638297872342</v>
      </c>
      <c r="AQ485">
        <f t="shared" si="188"/>
        <v>0.54028436018957349</v>
      </c>
      <c r="AR485">
        <f t="shared" si="189"/>
        <v>0.51063829787234039</v>
      </c>
      <c r="AS485" s="12">
        <f t="shared" si="190"/>
        <v>7.7136864795951153E-6</v>
      </c>
      <c r="AT485">
        <f t="shared" si="191"/>
        <v>4.2141585949210727E-6</v>
      </c>
    </row>
    <row r="486" spans="1:46" x14ac:dyDescent="0.2">
      <c r="A486" t="s">
        <v>15</v>
      </c>
      <c r="B486">
        <v>1</v>
      </c>
      <c r="C486">
        <v>1</v>
      </c>
      <c r="D486">
        <v>1</v>
      </c>
      <c r="E486">
        <v>2</v>
      </c>
      <c r="F486">
        <v>4</v>
      </c>
      <c r="G486">
        <v>4</v>
      </c>
      <c r="H486">
        <v>1</v>
      </c>
      <c r="I486">
        <v>2</v>
      </c>
      <c r="J486">
        <v>3</v>
      </c>
      <c r="K486">
        <v>1</v>
      </c>
      <c r="L486">
        <v>0</v>
      </c>
      <c r="W486">
        <f t="shared" si="168"/>
        <v>0.4099526066350711</v>
      </c>
      <c r="X486">
        <f t="shared" si="169"/>
        <v>0.5186170212765957</v>
      </c>
      <c r="Y486">
        <f t="shared" si="170"/>
        <v>0.52132701421800953</v>
      </c>
      <c r="Z486">
        <f t="shared" si="171"/>
        <v>0.49202127659574468</v>
      </c>
      <c r="AA486">
        <f t="shared" si="172"/>
        <v>0.53554502369668244</v>
      </c>
      <c r="AB486">
        <f t="shared" si="173"/>
        <v>0.56382978723404253</v>
      </c>
      <c r="AC486">
        <f t="shared" si="174"/>
        <v>0.20616113744075829</v>
      </c>
      <c r="AD486">
        <f t="shared" si="175"/>
        <v>0.21010638297872342</v>
      </c>
      <c r="AE486">
        <f t="shared" si="176"/>
        <v>0.11137440758293839</v>
      </c>
      <c r="AF486">
        <f t="shared" si="177"/>
        <v>3.7234042553191488E-2</v>
      </c>
      <c r="AG486">
        <f t="shared" si="178"/>
        <v>0.27014218009478674</v>
      </c>
      <c r="AH486">
        <f t="shared" si="179"/>
        <v>0.2473404255319149</v>
      </c>
      <c r="AI486">
        <f t="shared" si="180"/>
        <v>0.69194312796208535</v>
      </c>
      <c r="AJ486">
        <f t="shared" si="181"/>
        <v>0.67819148936170215</v>
      </c>
      <c r="AK486">
        <f t="shared" si="182"/>
        <v>0.41943127962085308</v>
      </c>
      <c r="AL486">
        <f t="shared" si="183"/>
        <v>0.25797872340425532</v>
      </c>
      <c r="AM486">
        <f t="shared" si="184"/>
        <v>0.22748815165876776</v>
      </c>
      <c r="AN486">
        <f t="shared" si="185"/>
        <v>0.1702127659574468</v>
      </c>
      <c r="AO486">
        <f t="shared" si="186"/>
        <v>0.5545023696682464</v>
      </c>
      <c r="AP486">
        <f t="shared" si="187"/>
        <v>0.46010638297872342</v>
      </c>
      <c r="AQ486">
        <f t="shared" si="188"/>
        <v>0.54028436018957349</v>
      </c>
      <c r="AR486">
        <f t="shared" si="189"/>
        <v>0.51063829787234039</v>
      </c>
      <c r="AS486" s="12">
        <f t="shared" si="190"/>
        <v>7.4256029934260218E-6</v>
      </c>
      <c r="AT486">
        <f t="shared" si="191"/>
        <v>9.1782204412164161E-7</v>
      </c>
    </row>
    <row r="487" spans="1:46" x14ac:dyDescent="0.2">
      <c r="A487" t="s">
        <v>15</v>
      </c>
      <c r="B487">
        <v>0</v>
      </c>
      <c r="C487">
        <v>1</v>
      </c>
      <c r="D487">
        <v>1</v>
      </c>
      <c r="E487">
        <v>1</v>
      </c>
      <c r="F487">
        <v>1</v>
      </c>
      <c r="G487">
        <v>3</v>
      </c>
      <c r="H487">
        <v>1</v>
      </c>
      <c r="I487">
        <v>0</v>
      </c>
      <c r="J487">
        <v>0</v>
      </c>
      <c r="K487">
        <v>1</v>
      </c>
      <c r="L487">
        <v>2</v>
      </c>
      <c r="W487">
        <f t="shared" si="168"/>
        <v>0.59004739336492895</v>
      </c>
      <c r="X487">
        <f t="shared" si="169"/>
        <v>0.48138297872340424</v>
      </c>
      <c r="Y487">
        <f t="shared" si="170"/>
        <v>0.52132701421800953</v>
      </c>
      <c r="Z487">
        <f t="shared" si="171"/>
        <v>0.49202127659574468</v>
      </c>
      <c r="AA487">
        <f t="shared" si="172"/>
        <v>0.53554502369668244</v>
      </c>
      <c r="AB487">
        <f t="shared" si="173"/>
        <v>0.56382978723404253</v>
      </c>
      <c r="AC487">
        <f t="shared" si="174"/>
        <v>0.15402843601895735</v>
      </c>
      <c r="AD487">
        <f t="shared" si="175"/>
        <v>0.19148936170212766</v>
      </c>
      <c r="AE487">
        <f t="shared" si="176"/>
        <v>0.16113744075829384</v>
      </c>
      <c r="AF487">
        <f t="shared" si="177"/>
        <v>0.21010638297872342</v>
      </c>
      <c r="AG487">
        <f t="shared" si="178"/>
        <v>0.24407582938388625</v>
      </c>
      <c r="AH487">
        <f t="shared" si="179"/>
        <v>0.30851063829787234</v>
      </c>
      <c r="AI487">
        <f t="shared" si="180"/>
        <v>0.69194312796208535</v>
      </c>
      <c r="AJ487">
        <f t="shared" si="181"/>
        <v>0.67819148936170215</v>
      </c>
      <c r="AK487">
        <f t="shared" si="182"/>
        <v>0.2014218009478673</v>
      </c>
      <c r="AL487">
        <f t="shared" si="183"/>
        <v>0.3271276595744681</v>
      </c>
      <c r="AM487">
        <f t="shared" si="184"/>
        <v>0.33649289099526064</v>
      </c>
      <c r="AN487">
        <f t="shared" si="185"/>
        <v>0.42553191489361702</v>
      </c>
      <c r="AO487">
        <f t="shared" si="186"/>
        <v>0.5545023696682464</v>
      </c>
      <c r="AP487">
        <f t="shared" si="187"/>
        <v>0.46010638297872342</v>
      </c>
      <c r="AQ487">
        <f t="shared" si="188"/>
        <v>0.31753554502369669</v>
      </c>
      <c r="AR487">
        <f t="shared" si="189"/>
        <v>0.4228723404255319</v>
      </c>
      <c r="AS487" s="12">
        <f t="shared" si="190"/>
        <v>4.3576788867623962E-6</v>
      </c>
      <c r="AT487">
        <f t="shared" si="191"/>
        <v>1.4346674025555082E-5</v>
      </c>
    </row>
    <row r="488" spans="1:46" x14ac:dyDescent="0.2">
      <c r="A488" t="s">
        <v>18</v>
      </c>
      <c r="B488">
        <v>0</v>
      </c>
      <c r="C488">
        <v>1</v>
      </c>
      <c r="D488">
        <v>0</v>
      </c>
      <c r="E488">
        <v>0</v>
      </c>
      <c r="F488">
        <v>2</v>
      </c>
      <c r="G488">
        <v>4</v>
      </c>
      <c r="H488">
        <v>1</v>
      </c>
      <c r="I488">
        <v>2</v>
      </c>
      <c r="J488">
        <v>3</v>
      </c>
      <c r="K488">
        <v>1</v>
      </c>
      <c r="L488">
        <v>2</v>
      </c>
      <c r="W488">
        <f t="shared" si="168"/>
        <v>0.59004739336492895</v>
      </c>
      <c r="X488">
        <f t="shared" si="169"/>
        <v>0.48138297872340424</v>
      </c>
      <c r="Y488">
        <f t="shared" si="170"/>
        <v>0.52132701421800953</v>
      </c>
      <c r="Z488">
        <f t="shared" si="171"/>
        <v>0.49202127659574468</v>
      </c>
      <c r="AA488">
        <f t="shared" si="172"/>
        <v>0.45971563981042651</v>
      </c>
      <c r="AB488">
        <f t="shared" si="173"/>
        <v>0.42819148936170215</v>
      </c>
      <c r="AC488">
        <f t="shared" si="174"/>
        <v>0.27251184834123221</v>
      </c>
      <c r="AD488">
        <f t="shared" si="175"/>
        <v>0.30319148936170215</v>
      </c>
      <c r="AE488">
        <f t="shared" si="176"/>
        <v>0.1895734597156398</v>
      </c>
      <c r="AF488">
        <f t="shared" si="177"/>
        <v>0.16755319148936171</v>
      </c>
      <c r="AG488">
        <f t="shared" si="178"/>
        <v>0.27014218009478674</v>
      </c>
      <c r="AH488">
        <f t="shared" si="179"/>
        <v>0.2473404255319149</v>
      </c>
      <c r="AI488">
        <f t="shared" si="180"/>
        <v>0.69194312796208535</v>
      </c>
      <c r="AJ488">
        <f t="shared" si="181"/>
        <v>0.67819148936170215</v>
      </c>
      <c r="AK488">
        <f t="shared" si="182"/>
        <v>0.41943127962085308</v>
      </c>
      <c r="AL488">
        <f t="shared" si="183"/>
        <v>0.25797872340425532</v>
      </c>
      <c r="AM488">
        <f t="shared" si="184"/>
        <v>0.22748815165876776</v>
      </c>
      <c r="AN488">
        <f t="shared" si="185"/>
        <v>0.1702127659574468</v>
      </c>
      <c r="AO488">
        <f t="shared" si="186"/>
        <v>0.5545023696682464</v>
      </c>
      <c r="AP488">
        <f t="shared" si="187"/>
        <v>0.46010638297872342</v>
      </c>
      <c r="AQ488">
        <f t="shared" si="188"/>
        <v>0.31753554502369669</v>
      </c>
      <c r="AR488">
        <f t="shared" si="189"/>
        <v>0.4228723404255319</v>
      </c>
      <c r="AS488" s="12">
        <f t="shared" si="190"/>
        <v>1.2131623649696416E-5</v>
      </c>
      <c r="AT488">
        <f t="shared" si="191"/>
        <v>3.479193893093536E-6</v>
      </c>
    </row>
    <row r="489" spans="1:46" x14ac:dyDescent="0.2">
      <c r="A489" t="s">
        <v>15</v>
      </c>
      <c r="B489">
        <v>1</v>
      </c>
      <c r="C489">
        <v>1</v>
      </c>
      <c r="D489">
        <v>1</v>
      </c>
      <c r="E489">
        <v>3</v>
      </c>
      <c r="F489">
        <v>2</v>
      </c>
      <c r="G489">
        <v>3</v>
      </c>
      <c r="H489">
        <v>1</v>
      </c>
      <c r="I489">
        <v>0</v>
      </c>
      <c r="J489">
        <v>3</v>
      </c>
      <c r="K489">
        <v>1</v>
      </c>
      <c r="L489">
        <v>0</v>
      </c>
      <c r="W489">
        <f t="shared" si="168"/>
        <v>0.4099526066350711</v>
      </c>
      <c r="X489">
        <f t="shared" si="169"/>
        <v>0.5186170212765957</v>
      </c>
      <c r="Y489">
        <f t="shared" si="170"/>
        <v>0.52132701421800953</v>
      </c>
      <c r="Z489">
        <f t="shared" si="171"/>
        <v>0.49202127659574468</v>
      </c>
      <c r="AA489">
        <f t="shared" si="172"/>
        <v>0.53554502369668244</v>
      </c>
      <c r="AB489">
        <f t="shared" si="173"/>
        <v>0.56382978723404253</v>
      </c>
      <c r="AC489">
        <f t="shared" si="174"/>
        <v>0.10900473933649289</v>
      </c>
      <c r="AD489">
        <f t="shared" si="175"/>
        <v>0.15691489361702127</v>
      </c>
      <c r="AE489">
        <f t="shared" si="176"/>
        <v>0.1895734597156398</v>
      </c>
      <c r="AF489">
        <f t="shared" si="177"/>
        <v>0.16755319148936171</v>
      </c>
      <c r="AG489">
        <f t="shared" si="178"/>
        <v>0.24407582938388625</v>
      </c>
      <c r="AH489">
        <f t="shared" si="179"/>
        <v>0.30851063829787234</v>
      </c>
      <c r="AI489">
        <f t="shared" si="180"/>
        <v>0.69194312796208535</v>
      </c>
      <c r="AJ489">
        <f t="shared" si="181"/>
        <v>0.67819148936170215</v>
      </c>
      <c r="AK489">
        <f t="shared" si="182"/>
        <v>0.2014218009478673</v>
      </c>
      <c r="AL489">
        <f t="shared" si="183"/>
        <v>0.3271276595744681</v>
      </c>
      <c r="AM489">
        <f t="shared" si="184"/>
        <v>0.22748815165876776</v>
      </c>
      <c r="AN489">
        <f t="shared" si="185"/>
        <v>0.1702127659574468</v>
      </c>
      <c r="AO489">
        <f t="shared" si="186"/>
        <v>0.5545023696682464</v>
      </c>
      <c r="AP489">
        <f t="shared" si="187"/>
        <v>0.46010638297872342</v>
      </c>
      <c r="AQ489">
        <f t="shared" si="188"/>
        <v>0.54028436018957349</v>
      </c>
      <c r="AR489">
        <f t="shared" si="189"/>
        <v>0.51063829787234039</v>
      </c>
      <c r="AS489" s="12">
        <f t="shared" si="190"/>
        <v>2.8996158629793868E-6</v>
      </c>
      <c r="AT489">
        <f t="shared" si="191"/>
        <v>4.8787025039009863E-6</v>
      </c>
    </row>
    <row r="490" spans="1:46" x14ac:dyDescent="0.2">
      <c r="A490" t="s">
        <v>18</v>
      </c>
      <c r="B490">
        <v>1</v>
      </c>
      <c r="C490">
        <v>1</v>
      </c>
      <c r="D490">
        <v>0</v>
      </c>
      <c r="E490">
        <v>2</v>
      </c>
      <c r="F490">
        <v>0</v>
      </c>
      <c r="G490">
        <v>4</v>
      </c>
      <c r="H490">
        <v>1</v>
      </c>
      <c r="I490">
        <v>0</v>
      </c>
      <c r="J490">
        <v>2</v>
      </c>
      <c r="K490">
        <v>1</v>
      </c>
      <c r="L490">
        <v>2</v>
      </c>
      <c r="W490">
        <f t="shared" si="168"/>
        <v>0.4099526066350711</v>
      </c>
      <c r="X490">
        <f t="shared" si="169"/>
        <v>0.5186170212765957</v>
      </c>
      <c r="Y490">
        <f t="shared" si="170"/>
        <v>0.52132701421800953</v>
      </c>
      <c r="Z490">
        <f t="shared" si="171"/>
        <v>0.49202127659574468</v>
      </c>
      <c r="AA490">
        <f t="shared" si="172"/>
        <v>0.45971563981042651</v>
      </c>
      <c r="AB490">
        <f t="shared" si="173"/>
        <v>0.42819148936170215</v>
      </c>
      <c r="AC490">
        <f t="shared" si="174"/>
        <v>0.20616113744075829</v>
      </c>
      <c r="AD490">
        <f t="shared" si="175"/>
        <v>0.21010638297872342</v>
      </c>
      <c r="AE490">
        <f t="shared" si="176"/>
        <v>0.25118483412322273</v>
      </c>
      <c r="AF490">
        <f t="shared" si="177"/>
        <v>0.35106382978723405</v>
      </c>
      <c r="AG490">
        <f t="shared" si="178"/>
        <v>0.27014218009478674</v>
      </c>
      <c r="AH490">
        <f t="shared" si="179"/>
        <v>0.2473404255319149</v>
      </c>
      <c r="AI490">
        <f t="shared" si="180"/>
        <v>0.69194312796208535</v>
      </c>
      <c r="AJ490">
        <f t="shared" si="181"/>
        <v>0.67819148936170215</v>
      </c>
      <c r="AK490">
        <f t="shared" si="182"/>
        <v>0.2014218009478673</v>
      </c>
      <c r="AL490">
        <f t="shared" si="183"/>
        <v>0.3271276595744681</v>
      </c>
      <c r="AM490">
        <f t="shared" si="184"/>
        <v>0.13033175355450238</v>
      </c>
      <c r="AN490">
        <f t="shared" si="185"/>
        <v>0.19680851063829788</v>
      </c>
      <c r="AO490">
        <f t="shared" si="186"/>
        <v>0.5545023696682464</v>
      </c>
      <c r="AP490">
        <f t="shared" si="187"/>
        <v>0.46010638297872342</v>
      </c>
      <c r="AQ490">
        <f t="shared" si="188"/>
        <v>0.31753554502369669</v>
      </c>
      <c r="AR490">
        <f t="shared" si="189"/>
        <v>0.4228723404255319</v>
      </c>
      <c r="AS490" s="12">
        <f t="shared" si="190"/>
        <v>2.3245564194360828E-6</v>
      </c>
      <c r="AT490">
        <f t="shared" si="191"/>
        <v>7.9794951202162844E-6</v>
      </c>
    </row>
    <row r="491" spans="1:46" x14ac:dyDescent="0.2">
      <c r="A491" t="s">
        <v>15</v>
      </c>
      <c r="B491">
        <v>1</v>
      </c>
      <c r="C491">
        <v>0</v>
      </c>
      <c r="D491">
        <v>1</v>
      </c>
      <c r="E491">
        <v>5</v>
      </c>
      <c r="F491">
        <v>1</v>
      </c>
      <c r="G491">
        <v>3</v>
      </c>
      <c r="H491">
        <v>1</v>
      </c>
      <c r="I491">
        <v>3</v>
      </c>
      <c r="J491">
        <v>4</v>
      </c>
      <c r="K491">
        <v>1</v>
      </c>
      <c r="L491">
        <v>0</v>
      </c>
      <c r="W491">
        <f t="shared" si="168"/>
        <v>0.4099526066350711</v>
      </c>
      <c r="X491">
        <f t="shared" si="169"/>
        <v>0.5186170212765957</v>
      </c>
      <c r="Y491">
        <f t="shared" si="170"/>
        <v>0.47867298578199052</v>
      </c>
      <c r="Z491">
        <f t="shared" si="171"/>
        <v>0.50797872340425532</v>
      </c>
      <c r="AA491">
        <f t="shared" si="172"/>
        <v>0.53554502369668244</v>
      </c>
      <c r="AB491">
        <f t="shared" si="173"/>
        <v>0.56382978723404253</v>
      </c>
      <c r="AC491">
        <f t="shared" si="174"/>
        <v>0.11848341232227488</v>
      </c>
      <c r="AD491">
        <f t="shared" si="175"/>
        <v>3.4574468085106384E-2</v>
      </c>
      <c r="AE491">
        <f t="shared" si="176"/>
        <v>0.16113744075829384</v>
      </c>
      <c r="AF491">
        <f t="shared" si="177"/>
        <v>0.21010638297872342</v>
      </c>
      <c r="AG491">
        <f t="shared" si="178"/>
        <v>0.24407582938388625</v>
      </c>
      <c r="AH491">
        <f t="shared" si="179"/>
        <v>0.30851063829787234</v>
      </c>
      <c r="AI491">
        <f t="shared" si="180"/>
        <v>0.69194312796208535</v>
      </c>
      <c r="AJ491">
        <f t="shared" si="181"/>
        <v>0.67819148936170215</v>
      </c>
      <c r="AK491">
        <f t="shared" si="182"/>
        <v>9.7156398104265407E-2</v>
      </c>
      <c r="AL491">
        <f t="shared" si="183"/>
        <v>5.5851063829787231E-2</v>
      </c>
      <c r="AM491">
        <f t="shared" si="184"/>
        <v>0.12796208530805686</v>
      </c>
      <c r="AN491">
        <f t="shared" si="185"/>
        <v>4.7872340425531915E-2</v>
      </c>
      <c r="AO491">
        <f t="shared" si="186"/>
        <v>0.5545023696682464</v>
      </c>
      <c r="AP491">
        <f t="shared" si="187"/>
        <v>0.46010638297872342</v>
      </c>
      <c r="AQ491">
        <f t="shared" si="188"/>
        <v>0.54028436018957349</v>
      </c>
      <c r="AR491">
        <f t="shared" si="189"/>
        <v>0.51063829787234039</v>
      </c>
      <c r="AS491" s="12">
        <f t="shared" si="190"/>
        <v>6.674023196478433E-7</v>
      </c>
      <c r="AT491">
        <f t="shared" si="191"/>
        <v>6.6826785628533792E-8</v>
      </c>
    </row>
    <row r="492" spans="1:46" x14ac:dyDescent="0.2">
      <c r="A492" t="s">
        <v>15</v>
      </c>
      <c r="B492">
        <v>0</v>
      </c>
      <c r="C492">
        <v>1</v>
      </c>
      <c r="D492">
        <v>1</v>
      </c>
      <c r="E492">
        <v>3</v>
      </c>
      <c r="F492">
        <v>4</v>
      </c>
      <c r="G492">
        <v>4</v>
      </c>
      <c r="H492">
        <v>1</v>
      </c>
      <c r="I492">
        <v>2</v>
      </c>
      <c r="J492">
        <v>3</v>
      </c>
      <c r="K492">
        <v>1</v>
      </c>
      <c r="L492">
        <v>0</v>
      </c>
      <c r="W492">
        <f t="shared" si="168"/>
        <v>0.59004739336492895</v>
      </c>
      <c r="X492">
        <f t="shared" si="169"/>
        <v>0.48138297872340424</v>
      </c>
      <c r="Y492">
        <f t="shared" si="170"/>
        <v>0.52132701421800953</v>
      </c>
      <c r="Z492">
        <f t="shared" si="171"/>
        <v>0.49202127659574468</v>
      </c>
      <c r="AA492">
        <f t="shared" si="172"/>
        <v>0.53554502369668244</v>
      </c>
      <c r="AB492">
        <f t="shared" si="173"/>
        <v>0.56382978723404253</v>
      </c>
      <c r="AC492">
        <f t="shared" si="174"/>
        <v>0.10900473933649289</v>
      </c>
      <c r="AD492">
        <f t="shared" si="175"/>
        <v>0.15691489361702127</v>
      </c>
      <c r="AE492">
        <f t="shared" si="176"/>
        <v>0.11137440758293839</v>
      </c>
      <c r="AF492">
        <f t="shared" si="177"/>
        <v>3.7234042553191488E-2</v>
      </c>
      <c r="AG492">
        <f t="shared" si="178"/>
        <v>0.27014218009478674</v>
      </c>
      <c r="AH492">
        <f t="shared" si="179"/>
        <v>0.2473404255319149</v>
      </c>
      <c r="AI492">
        <f t="shared" si="180"/>
        <v>0.69194312796208535</v>
      </c>
      <c r="AJ492">
        <f t="shared" si="181"/>
        <v>0.67819148936170215</v>
      </c>
      <c r="AK492">
        <f t="shared" si="182"/>
        <v>0.41943127962085308</v>
      </c>
      <c r="AL492">
        <f t="shared" si="183"/>
        <v>0.25797872340425532</v>
      </c>
      <c r="AM492">
        <f t="shared" si="184"/>
        <v>0.22748815165876776</v>
      </c>
      <c r="AN492">
        <f t="shared" si="185"/>
        <v>0.1702127659574468</v>
      </c>
      <c r="AO492">
        <f t="shared" si="186"/>
        <v>0.5545023696682464</v>
      </c>
      <c r="AP492">
        <f t="shared" si="187"/>
        <v>0.46010638297872342</v>
      </c>
      <c r="AQ492">
        <f t="shared" si="188"/>
        <v>0.54028436018957349</v>
      </c>
      <c r="AR492">
        <f t="shared" si="189"/>
        <v>0.51063829787234039</v>
      </c>
      <c r="AS492" s="12">
        <f t="shared" si="190"/>
        <v>5.6509771235600056E-6</v>
      </c>
      <c r="AT492">
        <f t="shared" si="191"/>
        <v>6.3624937417559321E-7</v>
      </c>
    </row>
    <row r="493" spans="1:46" x14ac:dyDescent="0.2">
      <c r="A493" t="s">
        <v>18</v>
      </c>
      <c r="B493">
        <v>0</v>
      </c>
      <c r="C493">
        <v>1</v>
      </c>
      <c r="D493">
        <v>1</v>
      </c>
      <c r="E493">
        <v>0</v>
      </c>
      <c r="F493">
        <v>0</v>
      </c>
      <c r="G493">
        <v>3</v>
      </c>
      <c r="H493">
        <v>0</v>
      </c>
      <c r="I493">
        <v>1</v>
      </c>
      <c r="J493">
        <v>0</v>
      </c>
      <c r="K493">
        <v>1</v>
      </c>
      <c r="L493">
        <v>0</v>
      </c>
      <c r="W493">
        <f t="shared" si="168"/>
        <v>0.59004739336492895</v>
      </c>
      <c r="X493">
        <f t="shared" si="169"/>
        <v>0.48138297872340424</v>
      </c>
      <c r="Y493">
        <f t="shared" si="170"/>
        <v>0.52132701421800953</v>
      </c>
      <c r="Z493">
        <f t="shared" si="171"/>
        <v>0.49202127659574468</v>
      </c>
      <c r="AA493">
        <f t="shared" si="172"/>
        <v>0.53554502369668244</v>
      </c>
      <c r="AB493">
        <f t="shared" si="173"/>
        <v>0.56382978723404253</v>
      </c>
      <c r="AC493">
        <f t="shared" si="174"/>
        <v>0.27251184834123221</v>
      </c>
      <c r="AD493">
        <f t="shared" si="175"/>
        <v>0.30319148936170215</v>
      </c>
      <c r="AE493">
        <f t="shared" si="176"/>
        <v>0.25118483412322273</v>
      </c>
      <c r="AF493">
        <f t="shared" si="177"/>
        <v>0.35106382978723405</v>
      </c>
      <c r="AG493">
        <f t="shared" si="178"/>
        <v>0.24407582938388625</v>
      </c>
      <c r="AH493">
        <f t="shared" si="179"/>
        <v>0.30851063829787234</v>
      </c>
      <c r="AI493">
        <f t="shared" si="180"/>
        <v>0.30805687203791471</v>
      </c>
      <c r="AJ493">
        <f t="shared" si="181"/>
        <v>0.32180851063829785</v>
      </c>
      <c r="AK493">
        <f t="shared" si="182"/>
        <v>0.21800947867298578</v>
      </c>
      <c r="AL493">
        <f t="shared" si="183"/>
        <v>0.31914893617021278</v>
      </c>
      <c r="AM493">
        <f t="shared" si="184"/>
        <v>0.33649289099526064</v>
      </c>
      <c r="AN493">
        <f t="shared" si="185"/>
        <v>0.42553191489361702</v>
      </c>
      <c r="AO493">
        <f t="shared" si="186"/>
        <v>0.5545023696682464</v>
      </c>
      <c r="AP493">
        <f t="shared" si="187"/>
        <v>0.46010638297872342</v>
      </c>
      <c r="AQ493">
        <f t="shared" si="188"/>
        <v>0.54028436018957349</v>
      </c>
      <c r="AR493">
        <f t="shared" si="189"/>
        <v>0.51063829787234039</v>
      </c>
      <c r="AS493" s="12">
        <f t="shared" si="190"/>
        <v>9.8536268480486595E-6</v>
      </c>
      <c r="AT493">
        <f t="shared" si="191"/>
        <v>2.121758029588273E-5</v>
      </c>
    </row>
    <row r="494" spans="1:46" x14ac:dyDescent="0.2">
      <c r="A494" t="s">
        <v>18</v>
      </c>
      <c r="B494">
        <v>0</v>
      </c>
      <c r="C494">
        <v>1</v>
      </c>
      <c r="D494">
        <v>1</v>
      </c>
      <c r="E494">
        <v>1</v>
      </c>
      <c r="F494">
        <v>3</v>
      </c>
      <c r="G494">
        <v>4</v>
      </c>
      <c r="H494">
        <v>1</v>
      </c>
      <c r="I494">
        <v>1</v>
      </c>
      <c r="J494">
        <v>2</v>
      </c>
      <c r="K494">
        <v>1</v>
      </c>
      <c r="L494">
        <v>0</v>
      </c>
      <c r="W494">
        <f t="shared" si="168"/>
        <v>0.59004739336492895</v>
      </c>
      <c r="X494">
        <f t="shared" si="169"/>
        <v>0.48138297872340424</v>
      </c>
      <c r="Y494">
        <f t="shared" si="170"/>
        <v>0.52132701421800953</v>
      </c>
      <c r="Z494">
        <f t="shared" si="171"/>
        <v>0.49202127659574468</v>
      </c>
      <c r="AA494">
        <f t="shared" si="172"/>
        <v>0.53554502369668244</v>
      </c>
      <c r="AB494">
        <f t="shared" si="173"/>
        <v>0.56382978723404253</v>
      </c>
      <c r="AC494">
        <f t="shared" si="174"/>
        <v>0.15402843601895735</v>
      </c>
      <c r="AD494">
        <f t="shared" si="175"/>
        <v>0.19148936170212766</v>
      </c>
      <c r="AE494">
        <f t="shared" si="176"/>
        <v>0.28672985781990523</v>
      </c>
      <c r="AF494">
        <f t="shared" si="177"/>
        <v>0.23404255319148937</v>
      </c>
      <c r="AG494">
        <f t="shared" si="178"/>
        <v>0.27014218009478674</v>
      </c>
      <c r="AH494">
        <f t="shared" si="179"/>
        <v>0.2473404255319149</v>
      </c>
      <c r="AI494">
        <f t="shared" si="180"/>
        <v>0.69194312796208535</v>
      </c>
      <c r="AJ494">
        <f t="shared" si="181"/>
        <v>0.67819148936170215</v>
      </c>
      <c r="AK494">
        <f t="shared" si="182"/>
        <v>0.21800947867298578</v>
      </c>
      <c r="AL494">
        <f t="shared" si="183"/>
        <v>0.31914893617021278</v>
      </c>
      <c r="AM494">
        <f t="shared" si="184"/>
        <v>0.13033175355450238</v>
      </c>
      <c r="AN494">
        <f t="shared" si="185"/>
        <v>0.19680851063829788</v>
      </c>
      <c r="AO494">
        <f t="shared" si="186"/>
        <v>0.5545023696682464</v>
      </c>
      <c r="AP494">
        <f t="shared" si="187"/>
        <v>0.46010638297872342</v>
      </c>
      <c r="AQ494">
        <f t="shared" si="188"/>
        <v>0.54028436018957349</v>
      </c>
      <c r="AR494">
        <f t="shared" si="189"/>
        <v>0.51063829787234039</v>
      </c>
      <c r="AS494" s="12">
        <f t="shared" si="190"/>
        <v>6.1217079106662722E-6</v>
      </c>
      <c r="AT494">
        <f t="shared" si="191"/>
        <v>6.9810981980635465E-6</v>
      </c>
    </row>
    <row r="495" spans="1:46" x14ac:dyDescent="0.2">
      <c r="A495" t="s">
        <v>15</v>
      </c>
      <c r="B495">
        <v>0</v>
      </c>
      <c r="C495">
        <v>0</v>
      </c>
      <c r="D495">
        <v>1</v>
      </c>
      <c r="E495">
        <v>0</v>
      </c>
      <c r="F495">
        <v>0</v>
      </c>
      <c r="G495">
        <v>1</v>
      </c>
      <c r="H495">
        <v>1</v>
      </c>
      <c r="I495">
        <v>1</v>
      </c>
      <c r="J495">
        <v>1</v>
      </c>
      <c r="K495">
        <v>1</v>
      </c>
      <c r="L495">
        <v>2</v>
      </c>
      <c r="W495">
        <f t="shared" si="168"/>
        <v>0.59004739336492895</v>
      </c>
      <c r="X495">
        <f t="shared" si="169"/>
        <v>0.48138297872340424</v>
      </c>
      <c r="Y495">
        <f t="shared" si="170"/>
        <v>0.47867298578199052</v>
      </c>
      <c r="Z495">
        <f t="shared" si="171"/>
        <v>0.50797872340425532</v>
      </c>
      <c r="AA495">
        <f t="shared" si="172"/>
        <v>0.53554502369668244</v>
      </c>
      <c r="AB495">
        <f t="shared" si="173"/>
        <v>0.56382978723404253</v>
      </c>
      <c r="AC495">
        <f t="shared" si="174"/>
        <v>0.27251184834123221</v>
      </c>
      <c r="AD495">
        <f t="shared" si="175"/>
        <v>0.30319148936170215</v>
      </c>
      <c r="AE495">
        <f t="shared" si="176"/>
        <v>0.25118483412322273</v>
      </c>
      <c r="AF495">
        <f t="shared" si="177"/>
        <v>0.35106382978723405</v>
      </c>
      <c r="AG495">
        <f t="shared" si="178"/>
        <v>0.17535545023696683</v>
      </c>
      <c r="AH495">
        <f t="shared" si="179"/>
        <v>0.14361702127659576</v>
      </c>
      <c r="AI495">
        <f t="shared" si="180"/>
        <v>0.69194312796208535</v>
      </c>
      <c r="AJ495">
        <f t="shared" si="181"/>
        <v>0.67819148936170215</v>
      </c>
      <c r="AK495">
        <f t="shared" si="182"/>
        <v>0.21800947867298578</v>
      </c>
      <c r="AL495">
        <f t="shared" si="183"/>
        <v>0.31914893617021278</v>
      </c>
      <c r="AM495">
        <f t="shared" si="184"/>
        <v>0.17772511848341233</v>
      </c>
      <c r="AN495">
        <f t="shared" si="185"/>
        <v>0.15957446808510639</v>
      </c>
      <c r="AO495">
        <f t="shared" si="186"/>
        <v>0.5545023696682464</v>
      </c>
      <c r="AP495">
        <f t="shared" si="187"/>
        <v>0.46010638297872342</v>
      </c>
      <c r="AQ495">
        <f t="shared" si="188"/>
        <v>0.31753554502369669</v>
      </c>
      <c r="AR495">
        <f t="shared" si="189"/>
        <v>0.4228723404255319</v>
      </c>
      <c r="AS495" s="12">
        <f t="shared" si="190"/>
        <v>4.5321227596640334E-6</v>
      </c>
      <c r="AT495">
        <f t="shared" si="191"/>
        <v>6.6738314977205529E-6</v>
      </c>
    </row>
    <row r="496" spans="1:46" x14ac:dyDescent="0.2">
      <c r="A496" t="s">
        <v>15</v>
      </c>
      <c r="B496">
        <v>1</v>
      </c>
      <c r="C496">
        <v>1</v>
      </c>
      <c r="D496">
        <v>1</v>
      </c>
      <c r="E496">
        <v>1</v>
      </c>
      <c r="F496">
        <v>3</v>
      </c>
      <c r="G496">
        <v>3</v>
      </c>
      <c r="H496">
        <v>1</v>
      </c>
      <c r="I496">
        <v>4</v>
      </c>
      <c r="J496">
        <v>3</v>
      </c>
      <c r="K496">
        <v>1</v>
      </c>
      <c r="L496">
        <v>0</v>
      </c>
      <c r="W496">
        <f t="shared" si="168"/>
        <v>0.4099526066350711</v>
      </c>
      <c r="X496">
        <f t="shared" si="169"/>
        <v>0.5186170212765957</v>
      </c>
      <c r="Y496">
        <f t="shared" si="170"/>
        <v>0.52132701421800953</v>
      </c>
      <c r="Z496">
        <f t="shared" si="171"/>
        <v>0.49202127659574468</v>
      </c>
      <c r="AA496">
        <f t="shared" si="172"/>
        <v>0.53554502369668244</v>
      </c>
      <c r="AB496">
        <f t="shared" si="173"/>
        <v>0.56382978723404253</v>
      </c>
      <c r="AC496">
        <f t="shared" si="174"/>
        <v>0.15402843601895735</v>
      </c>
      <c r="AD496">
        <f t="shared" si="175"/>
        <v>0.19148936170212766</v>
      </c>
      <c r="AE496">
        <f t="shared" si="176"/>
        <v>0.28672985781990523</v>
      </c>
      <c r="AF496">
        <f t="shared" si="177"/>
        <v>0.23404255319148937</v>
      </c>
      <c r="AG496">
        <f t="shared" si="178"/>
        <v>0.24407582938388625</v>
      </c>
      <c r="AH496">
        <f t="shared" si="179"/>
        <v>0.30851063829787234</v>
      </c>
      <c r="AI496">
        <f t="shared" si="180"/>
        <v>0.69194312796208535</v>
      </c>
      <c r="AJ496">
        <f t="shared" si="181"/>
        <v>0.67819148936170215</v>
      </c>
      <c r="AK496">
        <f t="shared" si="182"/>
        <v>6.398104265402843E-2</v>
      </c>
      <c r="AL496">
        <f t="shared" si="183"/>
        <v>3.9893617021276598E-2</v>
      </c>
      <c r="AM496">
        <f t="shared" si="184"/>
        <v>0.22748815165876776</v>
      </c>
      <c r="AN496">
        <f t="shared" si="185"/>
        <v>0.1702127659574468</v>
      </c>
      <c r="AO496">
        <f t="shared" si="186"/>
        <v>0.5545023696682464</v>
      </c>
      <c r="AP496">
        <f t="shared" si="187"/>
        <v>0.46010638297872342</v>
      </c>
      <c r="AQ496">
        <f t="shared" si="188"/>
        <v>0.54028436018957349</v>
      </c>
      <c r="AR496">
        <f t="shared" si="189"/>
        <v>0.51063829787234039</v>
      </c>
      <c r="AS496" s="12">
        <f t="shared" si="190"/>
        <v>1.9685036016080177E-6</v>
      </c>
      <c r="AT496">
        <f t="shared" si="191"/>
        <v>1.0141754452094415E-6</v>
      </c>
    </row>
    <row r="497" spans="1:46" x14ac:dyDescent="0.2">
      <c r="A497" t="s">
        <v>18</v>
      </c>
      <c r="B497">
        <v>0</v>
      </c>
      <c r="C497">
        <v>0</v>
      </c>
      <c r="D497">
        <v>1</v>
      </c>
      <c r="E497">
        <v>3</v>
      </c>
      <c r="F497">
        <v>3</v>
      </c>
      <c r="G497">
        <v>3</v>
      </c>
      <c r="H497">
        <v>1</v>
      </c>
      <c r="I497">
        <v>4</v>
      </c>
      <c r="J497">
        <v>1</v>
      </c>
      <c r="K497">
        <v>1</v>
      </c>
      <c r="L497">
        <v>0</v>
      </c>
      <c r="W497">
        <f t="shared" si="168"/>
        <v>0.59004739336492895</v>
      </c>
      <c r="X497">
        <f t="shared" si="169"/>
        <v>0.48138297872340424</v>
      </c>
      <c r="Y497">
        <f t="shared" si="170"/>
        <v>0.47867298578199052</v>
      </c>
      <c r="Z497">
        <f t="shared" si="171"/>
        <v>0.50797872340425532</v>
      </c>
      <c r="AA497">
        <f t="shared" si="172"/>
        <v>0.53554502369668244</v>
      </c>
      <c r="AB497">
        <f t="shared" si="173"/>
        <v>0.56382978723404253</v>
      </c>
      <c r="AC497">
        <f t="shared" si="174"/>
        <v>0.10900473933649289</v>
      </c>
      <c r="AD497">
        <f t="shared" si="175"/>
        <v>0.15691489361702127</v>
      </c>
      <c r="AE497">
        <f t="shared" si="176"/>
        <v>0.28672985781990523</v>
      </c>
      <c r="AF497">
        <f t="shared" si="177"/>
        <v>0.23404255319148937</v>
      </c>
      <c r="AG497">
        <f t="shared" si="178"/>
        <v>0.24407582938388625</v>
      </c>
      <c r="AH497">
        <f t="shared" si="179"/>
        <v>0.30851063829787234</v>
      </c>
      <c r="AI497">
        <f t="shared" si="180"/>
        <v>0.69194312796208535</v>
      </c>
      <c r="AJ497">
        <f t="shared" si="181"/>
        <v>0.67819148936170215</v>
      </c>
      <c r="AK497">
        <f t="shared" si="182"/>
        <v>6.398104265402843E-2</v>
      </c>
      <c r="AL497">
        <f t="shared" si="183"/>
        <v>3.9893617021276598E-2</v>
      </c>
      <c r="AM497">
        <f t="shared" si="184"/>
        <v>0.17772511848341233</v>
      </c>
      <c r="AN497">
        <f t="shared" si="185"/>
        <v>0.15957446808510639</v>
      </c>
      <c r="AO497">
        <f t="shared" si="186"/>
        <v>0.5545023696682464</v>
      </c>
      <c r="AP497">
        <f t="shared" si="187"/>
        <v>0.46010638297872342</v>
      </c>
      <c r="AQ497">
        <f t="shared" si="188"/>
        <v>0.54028436018957349</v>
      </c>
      <c r="AR497">
        <f t="shared" si="189"/>
        <v>0.51063829787234039</v>
      </c>
      <c r="AS497" s="12">
        <f t="shared" si="190"/>
        <v>1.4383105026063611E-6</v>
      </c>
      <c r="AT497">
        <f t="shared" si="191"/>
        <v>7.4663696135936432E-7</v>
      </c>
    </row>
    <row r="498" spans="1:46" x14ac:dyDescent="0.2">
      <c r="A498" t="s">
        <v>15</v>
      </c>
      <c r="B498">
        <v>1</v>
      </c>
      <c r="C498">
        <v>0</v>
      </c>
      <c r="D498">
        <v>1</v>
      </c>
      <c r="E498">
        <v>4</v>
      </c>
      <c r="F498">
        <v>1</v>
      </c>
      <c r="G498">
        <v>4</v>
      </c>
      <c r="H498">
        <v>0</v>
      </c>
      <c r="I498">
        <v>0</v>
      </c>
      <c r="J498">
        <v>0</v>
      </c>
      <c r="K498">
        <v>1</v>
      </c>
      <c r="L498">
        <v>0</v>
      </c>
      <c r="W498">
        <f t="shared" si="168"/>
        <v>0.4099526066350711</v>
      </c>
      <c r="X498">
        <f t="shared" si="169"/>
        <v>0.5186170212765957</v>
      </c>
      <c r="Y498">
        <f t="shared" si="170"/>
        <v>0.47867298578199052</v>
      </c>
      <c r="Z498">
        <f t="shared" si="171"/>
        <v>0.50797872340425532</v>
      </c>
      <c r="AA498">
        <f t="shared" si="172"/>
        <v>0.53554502369668244</v>
      </c>
      <c r="AB498">
        <f t="shared" si="173"/>
        <v>0.56382978723404253</v>
      </c>
      <c r="AC498">
        <f t="shared" si="174"/>
        <v>0.13981042654028436</v>
      </c>
      <c r="AD498">
        <f t="shared" si="175"/>
        <v>0.10372340425531915</v>
      </c>
      <c r="AE498">
        <f t="shared" si="176"/>
        <v>0.16113744075829384</v>
      </c>
      <c r="AF498">
        <f t="shared" si="177"/>
        <v>0.21010638297872342</v>
      </c>
      <c r="AG498">
        <f t="shared" si="178"/>
        <v>0.27014218009478674</v>
      </c>
      <c r="AH498">
        <f t="shared" si="179"/>
        <v>0.2473404255319149</v>
      </c>
      <c r="AI498">
        <f t="shared" si="180"/>
        <v>0.30805687203791471</v>
      </c>
      <c r="AJ498">
        <f t="shared" si="181"/>
        <v>0.32180851063829785</v>
      </c>
      <c r="AK498">
        <f t="shared" si="182"/>
        <v>0.2014218009478673</v>
      </c>
      <c r="AL498">
        <f t="shared" si="183"/>
        <v>0.3271276595744681</v>
      </c>
      <c r="AM498">
        <f t="shared" si="184"/>
        <v>0.33649289099526064</v>
      </c>
      <c r="AN498">
        <f t="shared" si="185"/>
        <v>0.42553191489361702</v>
      </c>
      <c r="AO498">
        <f t="shared" si="186"/>
        <v>0.5545023696682464</v>
      </c>
      <c r="AP498">
        <f t="shared" si="187"/>
        <v>0.46010638297872342</v>
      </c>
      <c r="AQ498">
        <f t="shared" si="188"/>
        <v>0.54028436018957349</v>
      </c>
      <c r="AR498">
        <f t="shared" si="189"/>
        <v>0.51063829787234039</v>
      </c>
      <c r="AS498" s="12">
        <f t="shared" si="190"/>
        <v>2.1155704884758472E-6</v>
      </c>
      <c r="AT498">
        <f t="shared" si="191"/>
        <v>3.9707749207371175E-6</v>
      </c>
    </row>
    <row r="499" spans="1:46" x14ac:dyDescent="0.2">
      <c r="A499" t="s">
        <v>18</v>
      </c>
      <c r="B499">
        <v>1</v>
      </c>
      <c r="C499">
        <v>0</v>
      </c>
      <c r="D499">
        <v>1</v>
      </c>
      <c r="E499">
        <v>4</v>
      </c>
      <c r="F499">
        <v>1</v>
      </c>
      <c r="G499">
        <v>4</v>
      </c>
      <c r="H499">
        <v>1</v>
      </c>
      <c r="I499">
        <v>0</v>
      </c>
      <c r="J499">
        <v>1</v>
      </c>
      <c r="K499">
        <v>1</v>
      </c>
      <c r="L499">
        <v>0</v>
      </c>
      <c r="W499">
        <f t="shared" si="168"/>
        <v>0.4099526066350711</v>
      </c>
      <c r="X499">
        <f t="shared" si="169"/>
        <v>0.5186170212765957</v>
      </c>
      <c r="Y499">
        <f t="shared" si="170"/>
        <v>0.47867298578199052</v>
      </c>
      <c r="Z499">
        <f t="shared" si="171"/>
        <v>0.50797872340425532</v>
      </c>
      <c r="AA499">
        <f t="shared" si="172"/>
        <v>0.53554502369668244</v>
      </c>
      <c r="AB499">
        <f t="shared" si="173"/>
        <v>0.56382978723404253</v>
      </c>
      <c r="AC499">
        <f t="shared" si="174"/>
        <v>0.13981042654028436</v>
      </c>
      <c r="AD499">
        <f t="shared" si="175"/>
        <v>0.10372340425531915</v>
      </c>
      <c r="AE499">
        <f t="shared" si="176"/>
        <v>0.16113744075829384</v>
      </c>
      <c r="AF499">
        <f t="shared" si="177"/>
        <v>0.21010638297872342</v>
      </c>
      <c r="AG499">
        <f t="shared" si="178"/>
        <v>0.27014218009478674</v>
      </c>
      <c r="AH499">
        <f t="shared" si="179"/>
        <v>0.2473404255319149</v>
      </c>
      <c r="AI499">
        <f t="shared" si="180"/>
        <v>0.69194312796208535</v>
      </c>
      <c r="AJ499">
        <f t="shared" si="181"/>
        <v>0.67819148936170215</v>
      </c>
      <c r="AK499">
        <f t="shared" si="182"/>
        <v>0.2014218009478673</v>
      </c>
      <c r="AL499">
        <f t="shared" si="183"/>
        <v>0.3271276595744681</v>
      </c>
      <c r="AM499">
        <f t="shared" si="184"/>
        <v>0.17772511848341233</v>
      </c>
      <c r="AN499">
        <f t="shared" si="185"/>
        <v>0.15957446808510639</v>
      </c>
      <c r="AO499">
        <f t="shared" si="186"/>
        <v>0.5545023696682464</v>
      </c>
      <c r="AP499">
        <f t="shared" si="187"/>
        <v>0.46010638297872342</v>
      </c>
      <c r="AQ499">
        <f t="shared" si="188"/>
        <v>0.54028436018957349</v>
      </c>
      <c r="AR499">
        <f t="shared" si="189"/>
        <v>0.51063829787234039</v>
      </c>
      <c r="AS499" s="12">
        <f t="shared" si="190"/>
        <v>2.5098046423413358E-6</v>
      </c>
      <c r="AT499">
        <f t="shared" si="191"/>
        <v>3.1380607586403872E-6</v>
      </c>
    </row>
    <row r="500" spans="1:46" x14ac:dyDescent="0.2">
      <c r="A500" t="s">
        <v>15</v>
      </c>
      <c r="B500">
        <v>0</v>
      </c>
      <c r="C500">
        <v>1</v>
      </c>
      <c r="D500">
        <v>0</v>
      </c>
      <c r="E500">
        <v>4</v>
      </c>
      <c r="F500">
        <v>2</v>
      </c>
      <c r="G500">
        <v>4</v>
      </c>
      <c r="H500">
        <v>1</v>
      </c>
      <c r="I500">
        <v>2</v>
      </c>
      <c r="J500">
        <v>2</v>
      </c>
      <c r="K500">
        <v>1</v>
      </c>
      <c r="L500">
        <v>0</v>
      </c>
      <c r="W500">
        <f t="shared" si="168"/>
        <v>0.59004739336492895</v>
      </c>
      <c r="X500">
        <f t="shared" si="169"/>
        <v>0.48138297872340424</v>
      </c>
      <c r="Y500">
        <f t="shared" si="170"/>
        <v>0.52132701421800953</v>
      </c>
      <c r="Z500">
        <f t="shared" si="171"/>
        <v>0.49202127659574468</v>
      </c>
      <c r="AA500">
        <f t="shared" si="172"/>
        <v>0.45971563981042651</v>
      </c>
      <c r="AB500">
        <f t="shared" si="173"/>
        <v>0.42819148936170215</v>
      </c>
      <c r="AC500">
        <f t="shared" si="174"/>
        <v>0.13981042654028436</v>
      </c>
      <c r="AD500">
        <f t="shared" si="175"/>
        <v>0.10372340425531915</v>
      </c>
      <c r="AE500">
        <f t="shared" si="176"/>
        <v>0.1895734597156398</v>
      </c>
      <c r="AF500">
        <f t="shared" si="177"/>
        <v>0.16755319148936171</v>
      </c>
      <c r="AG500">
        <f t="shared" si="178"/>
        <v>0.27014218009478674</v>
      </c>
      <c r="AH500">
        <f t="shared" si="179"/>
        <v>0.2473404255319149</v>
      </c>
      <c r="AI500">
        <f t="shared" si="180"/>
        <v>0.69194312796208535</v>
      </c>
      <c r="AJ500">
        <f t="shared" si="181"/>
        <v>0.67819148936170215</v>
      </c>
      <c r="AK500">
        <f t="shared" si="182"/>
        <v>0.41943127962085308</v>
      </c>
      <c r="AL500">
        <f t="shared" si="183"/>
        <v>0.25797872340425532</v>
      </c>
      <c r="AM500">
        <f t="shared" si="184"/>
        <v>0.13033175355450238</v>
      </c>
      <c r="AN500">
        <f t="shared" si="185"/>
        <v>0.19680851063829788</v>
      </c>
      <c r="AO500">
        <f t="shared" si="186"/>
        <v>0.5545023696682464</v>
      </c>
      <c r="AP500">
        <f t="shared" si="187"/>
        <v>0.46010638297872342</v>
      </c>
      <c r="AQ500">
        <f t="shared" si="188"/>
        <v>0.54028436018957349</v>
      </c>
      <c r="AR500">
        <f t="shared" si="189"/>
        <v>0.51063829787234039</v>
      </c>
      <c r="AS500" s="12">
        <f t="shared" si="190"/>
        <v>6.0672879309055227E-6</v>
      </c>
      <c r="AT500">
        <f t="shared" si="191"/>
        <v>1.6618592478430892E-6</v>
      </c>
    </row>
    <row r="501" spans="1:46" x14ac:dyDescent="0.2">
      <c r="A501" t="s">
        <v>18</v>
      </c>
      <c r="B501">
        <v>1</v>
      </c>
      <c r="C501">
        <v>0</v>
      </c>
      <c r="D501">
        <v>0</v>
      </c>
      <c r="E501">
        <v>3</v>
      </c>
      <c r="F501">
        <v>4</v>
      </c>
      <c r="G501">
        <v>0</v>
      </c>
      <c r="H501">
        <v>0</v>
      </c>
      <c r="I501">
        <v>2</v>
      </c>
      <c r="J501">
        <v>0</v>
      </c>
      <c r="K501">
        <v>1</v>
      </c>
      <c r="L501">
        <v>0</v>
      </c>
      <c r="W501">
        <f t="shared" si="168"/>
        <v>0.4099526066350711</v>
      </c>
      <c r="X501">
        <f t="shared" si="169"/>
        <v>0.5186170212765957</v>
      </c>
      <c r="Y501">
        <f t="shared" si="170"/>
        <v>0.47867298578199052</v>
      </c>
      <c r="Z501">
        <f t="shared" si="171"/>
        <v>0.50797872340425532</v>
      </c>
      <c r="AA501">
        <f t="shared" si="172"/>
        <v>0.45971563981042651</v>
      </c>
      <c r="AB501">
        <f t="shared" si="173"/>
        <v>0.42819148936170215</v>
      </c>
      <c r="AC501">
        <f t="shared" si="174"/>
        <v>0.10900473933649289</v>
      </c>
      <c r="AD501">
        <f t="shared" si="175"/>
        <v>0.15691489361702127</v>
      </c>
      <c r="AE501">
        <f t="shared" si="176"/>
        <v>0.11137440758293839</v>
      </c>
      <c r="AF501">
        <f t="shared" si="177"/>
        <v>3.7234042553191488E-2</v>
      </c>
      <c r="AG501">
        <f t="shared" si="178"/>
        <v>0.18009478672985782</v>
      </c>
      <c r="AH501">
        <f t="shared" si="179"/>
        <v>0.19414893617021275</v>
      </c>
      <c r="AI501">
        <f t="shared" si="180"/>
        <v>0.30805687203791471</v>
      </c>
      <c r="AJ501">
        <f t="shared" si="181"/>
        <v>0.32180851063829785</v>
      </c>
      <c r="AK501">
        <f t="shared" si="182"/>
        <v>0.41943127962085308</v>
      </c>
      <c r="AL501">
        <f t="shared" si="183"/>
        <v>0.25797872340425532</v>
      </c>
      <c r="AM501">
        <f t="shared" si="184"/>
        <v>0.33649289099526064</v>
      </c>
      <c r="AN501">
        <f t="shared" si="185"/>
        <v>0.42553191489361702</v>
      </c>
      <c r="AO501">
        <f t="shared" si="186"/>
        <v>0.5545023696682464</v>
      </c>
      <c r="AP501">
        <f t="shared" si="187"/>
        <v>0.46010638297872342</v>
      </c>
      <c r="AQ501">
        <f t="shared" si="188"/>
        <v>0.54028436018957349</v>
      </c>
      <c r="AR501">
        <f t="shared" si="189"/>
        <v>0.51063829787234039</v>
      </c>
      <c r="AS501" s="12">
        <f t="shared" si="190"/>
        <v>1.3585594188695339E-6</v>
      </c>
      <c r="AT501">
        <f t="shared" si="191"/>
        <v>5.0044939519227927E-7</v>
      </c>
    </row>
    <row r="502" spans="1:46" x14ac:dyDescent="0.2">
      <c r="A502" t="s">
        <v>18</v>
      </c>
      <c r="B502">
        <v>0</v>
      </c>
      <c r="C502">
        <v>1</v>
      </c>
      <c r="D502">
        <v>1</v>
      </c>
      <c r="E502">
        <v>4</v>
      </c>
      <c r="F502">
        <v>0</v>
      </c>
      <c r="G502">
        <v>1</v>
      </c>
      <c r="H502">
        <v>1</v>
      </c>
      <c r="I502">
        <v>1</v>
      </c>
      <c r="J502">
        <v>1</v>
      </c>
      <c r="K502">
        <v>1</v>
      </c>
      <c r="L502">
        <v>0</v>
      </c>
      <c r="W502">
        <f t="shared" si="168"/>
        <v>0.59004739336492895</v>
      </c>
      <c r="X502">
        <f t="shared" si="169"/>
        <v>0.48138297872340424</v>
      </c>
      <c r="Y502">
        <f t="shared" si="170"/>
        <v>0.52132701421800953</v>
      </c>
      <c r="Z502">
        <f t="shared" si="171"/>
        <v>0.49202127659574468</v>
      </c>
      <c r="AA502">
        <f t="shared" si="172"/>
        <v>0.53554502369668244</v>
      </c>
      <c r="AB502">
        <f t="shared" si="173"/>
        <v>0.56382978723404253</v>
      </c>
      <c r="AC502">
        <f t="shared" si="174"/>
        <v>0.13981042654028436</v>
      </c>
      <c r="AD502">
        <f t="shared" si="175"/>
        <v>0.10372340425531915</v>
      </c>
      <c r="AE502">
        <f t="shared" si="176"/>
        <v>0.25118483412322273</v>
      </c>
      <c r="AF502">
        <f t="shared" si="177"/>
        <v>0.35106382978723405</v>
      </c>
      <c r="AG502">
        <f t="shared" si="178"/>
        <v>0.17535545023696683</v>
      </c>
      <c r="AH502">
        <f t="shared" si="179"/>
        <v>0.14361702127659576</v>
      </c>
      <c r="AI502">
        <f t="shared" si="180"/>
        <v>0.69194312796208535</v>
      </c>
      <c r="AJ502">
        <f t="shared" si="181"/>
        <v>0.67819148936170215</v>
      </c>
      <c r="AK502">
        <f t="shared" si="182"/>
        <v>0.21800947867298578</v>
      </c>
      <c r="AL502">
        <f t="shared" si="183"/>
        <v>0.31914893617021278</v>
      </c>
      <c r="AM502">
        <f t="shared" si="184"/>
        <v>0.17772511848341233</v>
      </c>
      <c r="AN502">
        <f t="shared" si="185"/>
        <v>0.15957446808510639</v>
      </c>
      <c r="AO502">
        <f t="shared" si="186"/>
        <v>0.5545023696682464</v>
      </c>
      <c r="AP502">
        <f t="shared" si="187"/>
        <v>0.46010638297872342</v>
      </c>
      <c r="AQ502">
        <f t="shared" si="188"/>
        <v>0.54028436018957349</v>
      </c>
      <c r="AR502">
        <f t="shared" si="189"/>
        <v>0.51063829787234039</v>
      </c>
      <c r="AS502" s="12">
        <f t="shared" si="190"/>
        <v>4.3088085336961752E-6</v>
      </c>
      <c r="AT502">
        <f t="shared" si="191"/>
        <v>2.670407004708266E-6</v>
      </c>
    </row>
    <row r="503" spans="1:46" x14ac:dyDescent="0.2">
      <c r="A503" t="s">
        <v>18</v>
      </c>
      <c r="B503">
        <v>0</v>
      </c>
      <c r="C503">
        <v>1</v>
      </c>
      <c r="D503">
        <v>1</v>
      </c>
      <c r="E503">
        <v>5</v>
      </c>
      <c r="F503">
        <v>0</v>
      </c>
      <c r="G503">
        <v>3</v>
      </c>
      <c r="H503">
        <v>1</v>
      </c>
      <c r="I503">
        <v>1</v>
      </c>
      <c r="J503">
        <v>2</v>
      </c>
      <c r="K503">
        <v>1</v>
      </c>
      <c r="L503">
        <v>0</v>
      </c>
      <c r="W503">
        <f t="shared" si="168"/>
        <v>0.59004739336492895</v>
      </c>
      <c r="X503">
        <f t="shared" si="169"/>
        <v>0.48138297872340424</v>
      </c>
      <c r="Y503">
        <f t="shared" si="170"/>
        <v>0.52132701421800953</v>
      </c>
      <c r="Z503">
        <f t="shared" si="171"/>
        <v>0.49202127659574468</v>
      </c>
      <c r="AA503">
        <f t="shared" si="172"/>
        <v>0.53554502369668244</v>
      </c>
      <c r="AB503">
        <f t="shared" si="173"/>
        <v>0.56382978723404253</v>
      </c>
      <c r="AC503">
        <f t="shared" si="174"/>
        <v>0.11848341232227488</v>
      </c>
      <c r="AD503">
        <f t="shared" si="175"/>
        <v>3.4574468085106384E-2</v>
      </c>
      <c r="AE503">
        <f t="shared" si="176"/>
        <v>0.25118483412322273</v>
      </c>
      <c r="AF503">
        <f t="shared" si="177"/>
        <v>0.35106382978723405</v>
      </c>
      <c r="AG503">
        <f t="shared" si="178"/>
        <v>0.24407582938388625</v>
      </c>
      <c r="AH503">
        <f t="shared" si="179"/>
        <v>0.30851063829787234</v>
      </c>
      <c r="AI503">
        <f t="shared" si="180"/>
        <v>0.69194312796208535</v>
      </c>
      <c r="AJ503">
        <f t="shared" si="181"/>
        <v>0.67819148936170215</v>
      </c>
      <c r="AK503">
        <f t="shared" si="182"/>
        <v>0.21800947867298578</v>
      </c>
      <c r="AL503">
        <f t="shared" si="183"/>
        <v>0.31914893617021278</v>
      </c>
      <c r="AM503">
        <f t="shared" si="184"/>
        <v>0.13033175355450238</v>
      </c>
      <c r="AN503">
        <f t="shared" si="185"/>
        <v>0.19680851063829788</v>
      </c>
      <c r="AO503">
        <f t="shared" si="186"/>
        <v>0.5545023696682464</v>
      </c>
      <c r="AP503">
        <f t="shared" si="187"/>
        <v>0.46010638297872342</v>
      </c>
      <c r="AQ503">
        <f t="shared" si="188"/>
        <v>0.54028436018957349</v>
      </c>
      <c r="AR503">
        <f t="shared" si="189"/>
        <v>0.51063829787234039</v>
      </c>
      <c r="AS503" s="12">
        <f t="shared" si="190"/>
        <v>3.7271950440355528E-6</v>
      </c>
      <c r="AT503">
        <f t="shared" si="191"/>
        <v>2.3583100543637602E-6</v>
      </c>
    </row>
    <row r="504" spans="1:46" x14ac:dyDescent="0.2">
      <c r="A504" t="s">
        <v>18</v>
      </c>
      <c r="B504">
        <v>0</v>
      </c>
      <c r="C504">
        <v>0</v>
      </c>
      <c r="D504">
        <v>1</v>
      </c>
      <c r="E504">
        <v>4</v>
      </c>
      <c r="F504">
        <v>3</v>
      </c>
      <c r="G504">
        <v>3</v>
      </c>
      <c r="H504">
        <v>1</v>
      </c>
      <c r="I504">
        <v>1</v>
      </c>
      <c r="J504">
        <v>1</v>
      </c>
      <c r="K504">
        <v>1</v>
      </c>
      <c r="L504">
        <v>0</v>
      </c>
      <c r="W504">
        <f t="shared" si="168"/>
        <v>0.59004739336492895</v>
      </c>
      <c r="X504">
        <f t="shared" si="169"/>
        <v>0.48138297872340424</v>
      </c>
      <c r="Y504">
        <f t="shared" si="170"/>
        <v>0.47867298578199052</v>
      </c>
      <c r="Z504">
        <f t="shared" si="171"/>
        <v>0.50797872340425532</v>
      </c>
      <c r="AA504">
        <f t="shared" si="172"/>
        <v>0.53554502369668244</v>
      </c>
      <c r="AB504">
        <f t="shared" si="173"/>
        <v>0.56382978723404253</v>
      </c>
      <c r="AC504">
        <f t="shared" si="174"/>
        <v>0.13981042654028436</v>
      </c>
      <c r="AD504">
        <f t="shared" si="175"/>
        <v>0.10372340425531915</v>
      </c>
      <c r="AE504">
        <f t="shared" si="176"/>
        <v>0.28672985781990523</v>
      </c>
      <c r="AF504">
        <f t="shared" si="177"/>
        <v>0.23404255319148937</v>
      </c>
      <c r="AG504">
        <f t="shared" si="178"/>
        <v>0.24407582938388625</v>
      </c>
      <c r="AH504">
        <f t="shared" si="179"/>
        <v>0.30851063829787234</v>
      </c>
      <c r="AI504">
        <f t="shared" si="180"/>
        <v>0.69194312796208535</v>
      </c>
      <c r="AJ504">
        <f t="shared" si="181"/>
        <v>0.67819148936170215</v>
      </c>
      <c r="AK504">
        <f t="shared" si="182"/>
        <v>0.21800947867298578</v>
      </c>
      <c r="AL504">
        <f t="shared" si="183"/>
        <v>0.31914893617021278</v>
      </c>
      <c r="AM504">
        <f t="shared" si="184"/>
        <v>0.17772511848341233</v>
      </c>
      <c r="AN504">
        <f t="shared" si="185"/>
        <v>0.15957446808510639</v>
      </c>
      <c r="AO504">
        <f t="shared" si="186"/>
        <v>0.5545023696682464</v>
      </c>
      <c r="AP504">
        <f t="shared" si="187"/>
        <v>0.46010638297872342</v>
      </c>
      <c r="AQ504">
        <f t="shared" si="188"/>
        <v>0.54028436018957349</v>
      </c>
      <c r="AR504">
        <f t="shared" si="189"/>
        <v>0.51063829787234039</v>
      </c>
      <c r="AS504" s="12">
        <f t="shared" si="190"/>
        <v>6.2859496039833568E-6</v>
      </c>
      <c r="AT504">
        <f t="shared" si="191"/>
        <v>3.9483174905783343E-6</v>
      </c>
    </row>
    <row r="505" spans="1:46" x14ac:dyDescent="0.2">
      <c r="A505" t="s">
        <v>15</v>
      </c>
      <c r="B505">
        <v>1</v>
      </c>
      <c r="C505">
        <v>0</v>
      </c>
      <c r="D505">
        <v>1</v>
      </c>
      <c r="E505">
        <v>0</v>
      </c>
      <c r="F505">
        <v>3</v>
      </c>
      <c r="G505">
        <v>4</v>
      </c>
      <c r="H505">
        <v>0</v>
      </c>
      <c r="I505">
        <v>2</v>
      </c>
      <c r="J505">
        <v>0</v>
      </c>
      <c r="K505">
        <v>1</v>
      </c>
      <c r="L505">
        <v>2</v>
      </c>
      <c r="W505">
        <f t="shared" si="168"/>
        <v>0.4099526066350711</v>
      </c>
      <c r="X505">
        <f t="shared" si="169"/>
        <v>0.5186170212765957</v>
      </c>
      <c r="Y505">
        <f t="shared" si="170"/>
        <v>0.47867298578199052</v>
      </c>
      <c r="Z505">
        <f t="shared" si="171"/>
        <v>0.50797872340425532</v>
      </c>
      <c r="AA505">
        <f t="shared" si="172"/>
        <v>0.53554502369668244</v>
      </c>
      <c r="AB505">
        <f t="shared" si="173"/>
        <v>0.56382978723404253</v>
      </c>
      <c r="AC505">
        <f t="shared" si="174"/>
        <v>0.27251184834123221</v>
      </c>
      <c r="AD505">
        <f t="shared" si="175"/>
        <v>0.30319148936170215</v>
      </c>
      <c r="AE505">
        <f t="shared" si="176"/>
        <v>0.28672985781990523</v>
      </c>
      <c r="AF505">
        <f t="shared" si="177"/>
        <v>0.23404255319148937</v>
      </c>
      <c r="AG505">
        <f t="shared" si="178"/>
        <v>0.27014218009478674</v>
      </c>
      <c r="AH505">
        <f t="shared" si="179"/>
        <v>0.2473404255319149</v>
      </c>
      <c r="AI505">
        <f t="shared" si="180"/>
        <v>0.30805687203791471</v>
      </c>
      <c r="AJ505">
        <f t="shared" si="181"/>
        <v>0.32180851063829785</v>
      </c>
      <c r="AK505">
        <f t="shared" si="182"/>
        <v>0.41943127962085308</v>
      </c>
      <c r="AL505">
        <f t="shared" si="183"/>
        <v>0.25797872340425532</v>
      </c>
      <c r="AM505">
        <f t="shared" si="184"/>
        <v>0.33649289099526064</v>
      </c>
      <c r="AN505">
        <f t="shared" si="185"/>
        <v>0.42553191489361702</v>
      </c>
      <c r="AO505">
        <f t="shared" si="186"/>
        <v>0.5545023696682464</v>
      </c>
      <c r="AP505">
        <f t="shared" si="187"/>
        <v>0.46010638297872342</v>
      </c>
      <c r="AQ505">
        <f t="shared" si="188"/>
        <v>0.31753554502369669</v>
      </c>
      <c r="AR505">
        <f t="shared" si="189"/>
        <v>0.4228723404255319</v>
      </c>
      <c r="AS505" s="12">
        <f t="shared" si="190"/>
        <v>8.9799533065856591E-6</v>
      </c>
      <c r="AT505">
        <f t="shared" si="191"/>
        <v>8.4437159267055519E-6</v>
      </c>
    </row>
    <row r="506" spans="1:46" x14ac:dyDescent="0.2">
      <c r="A506" t="s">
        <v>18</v>
      </c>
      <c r="B506">
        <v>0</v>
      </c>
      <c r="C506">
        <v>1</v>
      </c>
      <c r="D506">
        <v>1</v>
      </c>
      <c r="E506">
        <v>3</v>
      </c>
      <c r="F506">
        <v>1</v>
      </c>
      <c r="G506">
        <v>1</v>
      </c>
      <c r="H506">
        <v>1</v>
      </c>
      <c r="I506">
        <v>2</v>
      </c>
      <c r="J506">
        <v>1</v>
      </c>
      <c r="K506">
        <v>1</v>
      </c>
      <c r="L506">
        <v>1</v>
      </c>
      <c r="W506">
        <f t="shared" si="168"/>
        <v>0.59004739336492895</v>
      </c>
      <c r="X506">
        <f t="shared" si="169"/>
        <v>0.48138297872340424</v>
      </c>
      <c r="Y506">
        <f t="shared" si="170"/>
        <v>0.52132701421800953</v>
      </c>
      <c r="Z506">
        <f t="shared" si="171"/>
        <v>0.49202127659574468</v>
      </c>
      <c r="AA506">
        <f t="shared" si="172"/>
        <v>0.53554502369668244</v>
      </c>
      <c r="AB506">
        <f t="shared" si="173"/>
        <v>0.56382978723404253</v>
      </c>
      <c r="AC506">
        <f t="shared" si="174"/>
        <v>0.10900473933649289</v>
      </c>
      <c r="AD506">
        <f t="shared" si="175"/>
        <v>0.15691489361702127</v>
      </c>
      <c r="AE506">
        <f t="shared" si="176"/>
        <v>0.16113744075829384</v>
      </c>
      <c r="AF506">
        <f t="shared" si="177"/>
        <v>0.21010638297872342</v>
      </c>
      <c r="AG506">
        <f t="shared" si="178"/>
        <v>0.17535545023696683</v>
      </c>
      <c r="AH506">
        <f t="shared" si="179"/>
        <v>0.14361702127659576</v>
      </c>
      <c r="AI506">
        <f t="shared" si="180"/>
        <v>0.69194312796208535</v>
      </c>
      <c r="AJ506">
        <f t="shared" si="181"/>
        <v>0.67819148936170215</v>
      </c>
      <c r="AK506">
        <f t="shared" si="182"/>
        <v>0.41943127962085308</v>
      </c>
      <c r="AL506">
        <f t="shared" si="183"/>
        <v>0.25797872340425532</v>
      </c>
      <c r="AM506">
        <f t="shared" si="184"/>
        <v>0.17772511848341233</v>
      </c>
      <c r="AN506">
        <f t="shared" si="185"/>
        <v>0.15957446808510639</v>
      </c>
      <c r="AO506">
        <f t="shared" si="186"/>
        <v>0.5545023696682464</v>
      </c>
      <c r="AP506">
        <f t="shared" si="187"/>
        <v>0.46010638297872342</v>
      </c>
      <c r="AQ506">
        <f t="shared" si="188"/>
        <v>0.14218009478672985</v>
      </c>
      <c r="AR506">
        <f t="shared" si="189"/>
        <v>6.6489361702127658E-2</v>
      </c>
      <c r="AS506" s="12">
        <f t="shared" si="190"/>
        <v>1.0911084171723186E-6</v>
      </c>
      <c r="AT506">
        <f t="shared" si="191"/>
        <v>2.5447627056566751E-7</v>
      </c>
    </row>
    <row r="507" spans="1:46" x14ac:dyDescent="0.2">
      <c r="A507" t="s">
        <v>18</v>
      </c>
      <c r="B507">
        <v>0</v>
      </c>
      <c r="C507">
        <v>0</v>
      </c>
      <c r="D507">
        <v>1</v>
      </c>
      <c r="E507">
        <v>0</v>
      </c>
      <c r="F507">
        <v>3</v>
      </c>
      <c r="G507">
        <v>4</v>
      </c>
      <c r="H507">
        <v>1</v>
      </c>
      <c r="I507">
        <v>2</v>
      </c>
      <c r="J507">
        <v>3</v>
      </c>
      <c r="K507">
        <v>1</v>
      </c>
      <c r="L507">
        <v>2</v>
      </c>
      <c r="W507">
        <f t="shared" si="168"/>
        <v>0.59004739336492895</v>
      </c>
      <c r="X507">
        <f t="shared" si="169"/>
        <v>0.48138297872340424</v>
      </c>
      <c r="Y507">
        <f t="shared" si="170"/>
        <v>0.47867298578199052</v>
      </c>
      <c r="Z507">
        <f t="shared" si="171"/>
        <v>0.50797872340425532</v>
      </c>
      <c r="AA507">
        <f t="shared" si="172"/>
        <v>0.53554502369668244</v>
      </c>
      <c r="AB507">
        <f t="shared" si="173"/>
        <v>0.56382978723404253</v>
      </c>
      <c r="AC507">
        <f t="shared" si="174"/>
        <v>0.27251184834123221</v>
      </c>
      <c r="AD507">
        <f t="shared" si="175"/>
        <v>0.30319148936170215</v>
      </c>
      <c r="AE507">
        <f t="shared" si="176"/>
        <v>0.28672985781990523</v>
      </c>
      <c r="AF507">
        <f t="shared" si="177"/>
        <v>0.23404255319148937</v>
      </c>
      <c r="AG507">
        <f t="shared" si="178"/>
        <v>0.27014218009478674</v>
      </c>
      <c r="AH507">
        <f t="shared" si="179"/>
        <v>0.2473404255319149</v>
      </c>
      <c r="AI507">
        <f t="shared" si="180"/>
        <v>0.69194312796208535</v>
      </c>
      <c r="AJ507">
        <f t="shared" si="181"/>
        <v>0.67819148936170215</v>
      </c>
      <c r="AK507">
        <f t="shared" si="182"/>
        <v>0.41943127962085308</v>
      </c>
      <c r="AL507">
        <f t="shared" si="183"/>
        <v>0.25797872340425532</v>
      </c>
      <c r="AM507">
        <f t="shared" si="184"/>
        <v>0.22748815165876776</v>
      </c>
      <c r="AN507">
        <f t="shared" si="185"/>
        <v>0.1702127659574468</v>
      </c>
      <c r="AO507">
        <f t="shared" si="186"/>
        <v>0.5545023696682464</v>
      </c>
      <c r="AP507">
        <f t="shared" si="187"/>
        <v>0.46010638297872342</v>
      </c>
      <c r="AQ507">
        <f t="shared" si="188"/>
        <v>0.31753554502369669</v>
      </c>
      <c r="AR507">
        <f t="shared" si="189"/>
        <v>0.4228723404255319</v>
      </c>
      <c r="AS507" s="12">
        <f t="shared" si="190"/>
        <v>1.9626809637291717E-5</v>
      </c>
      <c r="AT507">
        <f t="shared" si="191"/>
        <v>6.6068185394718351E-6</v>
      </c>
    </row>
    <row r="508" spans="1:46" x14ac:dyDescent="0.2">
      <c r="A508" t="s">
        <v>15</v>
      </c>
      <c r="B508">
        <v>1</v>
      </c>
      <c r="C508">
        <v>1</v>
      </c>
      <c r="D508">
        <v>1</v>
      </c>
      <c r="E508">
        <v>3</v>
      </c>
      <c r="F508">
        <v>3</v>
      </c>
      <c r="G508">
        <v>3</v>
      </c>
      <c r="H508">
        <v>0</v>
      </c>
      <c r="I508">
        <v>1</v>
      </c>
      <c r="J508">
        <v>1</v>
      </c>
      <c r="K508">
        <v>1</v>
      </c>
      <c r="L508">
        <v>0</v>
      </c>
      <c r="W508">
        <f t="shared" si="168"/>
        <v>0.4099526066350711</v>
      </c>
      <c r="X508">
        <f t="shared" si="169"/>
        <v>0.5186170212765957</v>
      </c>
      <c r="Y508">
        <f t="shared" si="170"/>
        <v>0.52132701421800953</v>
      </c>
      <c r="Z508">
        <f t="shared" si="171"/>
        <v>0.49202127659574468</v>
      </c>
      <c r="AA508">
        <f t="shared" si="172"/>
        <v>0.53554502369668244</v>
      </c>
      <c r="AB508">
        <f t="shared" si="173"/>
        <v>0.56382978723404253</v>
      </c>
      <c r="AC508">
        <f t="shared" si="174"/>
        <v>0.10900473933649289</v>
      </c>
      <c r="AD508">
        <f t="shared" si="175"/>
        <v>0.15691489361702127</v>
      </c>
      <c r="AE508">
        <f t="shared" si="176"/>
        <v>0.28672985781990523</v>
      </c>
      <c r="AF508">
        <f t="shared" si="177"/>
        <v>0.23404255319148937</v>
      </c>
      <c r="AG508">
        <f t="shared" si="178"/>
        <v>0.24407582938388625</v>
      </c>
      <c r="AH508">
        <f t="shared" si="179"/>
        <v>0.30851063829787234</v>
      </c>
      <c r="AI508">
        <f t="shared" si="180"/>
        <v>0.30805687203791471</v>
      </c>
      <c r="AJ508">
        <f t="shared" si="181"/>
        <v>0.32180851063829785</v>
      </c>
      <c r="AK508">
        <f t="shared" si="182"/>
        <v>0.21800947867298578</v>
      </c>
      <c r="AL508">
        <f t="shared" si="183"/>
        <v>0.31914893617021278</v>
      </c>
      <c r="AM508">
        <f t="shared" si="184"/>
        <v>0.17772511848341233</v>
      </c>
      <c r="AN508">
        <f t="shared" si="185"/>
        <v>0.15957446808510639</v>
      </c>
      <c r="AO508">
        <f t="shared" si="186"/>
        <v>0.5545023696682464</v>
      </c>
      <c r="AP508">
        <f t="shared" si="187"/>
        <v>0.46010638297872342</v>
      </c>
      <c r="AQ508">
        <f t="shared" si="188"/>
        <v>0.54028436018957349</v>
      </c>
      <c r="AR508">
        <f t="shared" si="189"/>
        <v>0.51063829787234039</v>
      </c>
      <c r="AS508" s="12">
        <f t="shared" si="190"/>
        <v>1.651031210760149E-6</v>
      </c>
      <c r="AT508">
        <f t="shared" si="191"/>
        <v>2.9575974278391356E-6</v>
      </c>
    </row>
    <row r="509" spans="1:46" x14ac:dyDescent="0.2">
      <c r="A509" t="s">
        <v>18</v>
      </c>
      <c r="B509">
        <v>0</v>
      </c>
      <c r="C509">
        <v>0</v>
      </c>
      <c r="D509">
        <v>1</v>
      </c>
      <c r="E509">
        <v>1</v>
      </c>
      <c r="F509">
        <v>1</v>
      </c>
      <c r="G509">
        <v>4</v>
      </c>
      <c r="H509">
        <v>1</v>
      </c>
      <c r="I509">
        <v>0</v>
      </c>
      <c r="J509">
        <v>0</v>
      </c>
      <c r="K509">
        <v>1</v>
      </c>
      <c r="L509">
        <v>2</v>
      </c>
      <c r="W509">
        <f t="shared" si="168"/>
        <v>0.59004739336492895</v>
      </c>
      <c r="X509">
        <f t="shared" si="169"/>
        <v>0.48138297872340424</v>
      </c>
      <c r="Y509">
        <f t="shared" si="170"/>
        <v>0.47867298578199052</v>
      </c>
      <c r="Z509">
        <f t="shared" si="171"/>
        <v>0.50797872340425532</v>
      </c>
      <c r="AA509">
        <f t="shared" si="172"/>
        <v>0.53554502369668244</v>
      </c>
      <c r="AB509">
        <f t="shared" si="173"/>
        <v>0.56382978723404253</v>
      </c>
      <c r="AC509">
        <f t="shared" si="174"/>
        <v>0.15402843601895735</v>
      </c>
      <c r="AD509">
        <f t="shared" si="175"/>
        <v>0.19148936170212766</v>
      </c>
      <c r="AE509">
        <f t="shared" si="176"/>
        <v>0.16113744075829384</v>
      </c>
      <c r="AF509">
        <f t="shared" si="177"/>
        <v>0.21010638297872342</v>
      </c>
      <c r="AG509">
        <f t="shared" si="178"/>
        <v>0.27014218009478674</v>
      </c>
      <c r="AH509">
        <f t="shared" si="179"/>
        <v>0.2473404255319149</v>
      </c>
      <c r="AI509">
        <f t="shared" si="180"/>
        <v>0.69194312796208535</v>
      </c>
      <c r="AJ509">
        <f t="shared" si="181"/>
        <v>0.67819148936170215</v>
      </c>
      <c r="AK509">
        <f t="shared" si="182"/>
        <v>0.2014218009478673</v>
      </c>
      <c r="AL509">
        <f t="shared" si="183"/>
        <v>0.3271276595744681</v>
      </c>
      <c r="AM509">
        <f t="shared" si="184"/>
        <v>0.33649289099526064</v>
      </c>
      <c r="AN509">
        <f t="shared" si="185"/>
        <v>0.42553191489361702</v>
      </c>
      <c r="AO509">
        <f t="shared" si="186"/>
        <v>0.5545023696682464</v>
      </c>
      <c r="AP509">
        <f t="shared" si="187"/>
        <v>0.46010638297872342</v>
      </c>
      <c r="AQ509">
        <f t="shared" si="188"/>
        <v>0.31753554502369669</v>
      </c>
      <c r="AR509">
        <f t="shared" si="189"/>
        <v>0.4228723404255319</v>
      </c>
      <c r="AS509" s="12">
        <f t="shared" si="190"/>
        <v>4.428447899574778E-6</v>
      </c>
      <c r="AT509">
        <f t="shared" si="191"/>
        <v>1.1875115131217843E-5</v>
      </c>
    </row>
    <row r="510" spans="1:46" x14ac:dyDescent="0.2">
      <c r="A510" t="s">
        <v>18</v>
      </c>
      <c r="B510">
        <v>0</v>
      </c>
      <c r="C510">
        <v>1</v>
      </c>
      <c r="D510">
        <v>0</v>
      </c>
      <c r="E510">
        <v>0</v>
      </c>
      <c r="F510">
        <v>2</v>
      </c>
      <c r="G510">
        <v>4</v>
      </c>
      <c r="H510">
        <v>0</v>
      </c>
      <c r="I510">
        <v>2</v>
      </c>
      <c r="J510">
        <v>1</v>
      </c>
      <c r="K510">
        <v>1</v>
      </c>
      <c r="L510">
        <v>2</v>
      </c>
      <c r="W510">
        <f t="shared" si="168"/>
        <v>0.59004739336492895</v>
      </c>
      <c r="X510">
        <f t="shared" si="169"/>
        <v>0.48138297872340424</v>
      </c>
      <c r="Y510">
        <f t="shared" si="170"/>
        <v>0.52132701421800953</v>
      </c>
      <c r="Z510">
        <f t="shared" si="171"/>
        <v>0.49202127659574468</v>
      </c>
      <c r="AA510">
        <f t="shared" si="172"/>
        <v>0.45971563981042651</v>
      </c>
      <c r="AB510">
        <f t="shared" si="173"/>
        <v>0.42819148936170215</v>
      </c>
      <c r="AC510">
        <f t="shared" si="174"/>
        <v>0.27251184834123221</v>
      </c>
      <c r="AD510">
        <f t="shared" si="175"/>
        <v>0.30319148936170215</v>
      </c>
      <c r="AE510">
        <f t="shared" si="176"/>
        <v>0.1895734597156398</v>
      </c>
      <c r="AF510">
        <f t="shared" si="177"/>
        <v>0.16755319148936171</v>
      </c>
      <c r="AG510">
        <f t="shared" si="178"/>
        <v>0.27014218009478674</v>
      </c>
      <c r="AH510">
        <f t="shared" si="179"/>
        <v>0.2473404255319149</v>
      </c>
      <c r="AI510">
        <f t="shared" si="180"/>
        <v>0.30805687203791471</v>
      </c>
      <c r="AJ510">
        <f t="shared" si="181"/>
        <v>0.32180851063829785</v>
      </c>
      <c r="AK510">
        <f t="shared" si="182"/>
        <v>0.41943127962085308</v>
      </c>
      <c r="AL510">
        <f t="shared" si="183"/>
        <v>0.25797872340425532</v>
      </c>
      <c r="AM510">
        <f t="shared" si="184"/>
        <v>0.17772511848341233</v>
      </c>
      <c r="AN510">
        <f t="shared" si="185"/>
        <v>0.15957446808510639</v>
      </c>
      <c r="AO510">
        <f t="shared" si="186"/>
        <v>0.5545023696682464</v>
      </c>
      <c r="AP510">
        <f t="shared" si="187"/>
        <v>0.46010638297872342</v>
      </c>
      <c r="AQ510">
        <f t="shared" si="188"/>
        <v>0.31753554502369669</v>
      </c>
      <c r="AR510">
        <f t="shared" si="189"/>
        <v>0.4228723404255319</v>
      </c>
      <c r="AS510" s="12">
        <f t="shared" si="190"/>
        <v>4.2195822839804529E-6</v>
      </c>
      <c r="AT510">
        <f t="shared" si="191"/>
        <v>1.5477296362658745E-6</v>
      </c>
    </row>
    <row r="511" spans="1:46" x14ac:dyDescent="0.2">
      <c r="A511" t="s">
        <v>18</v>
      </c>
      <c r="B511">
        <v>1</v>
      </c>
      <c r="C511">
        <v>1</v>
      </c>
      <c r="D511">
        <v>1</v>
      </c>
      <c r="E511">
        <v>5</v>
      </c>
      <c r="F511">
        <v>3</v>
      </c>
      <c r="G511">
        <v>3</v>
      </c>
      <c r="H511">
        <v>1</v>
      </c>
      <c r="I511">
        <v>3</v>
      </c>
      <c r="J511">
        <v>2</v>
      </c>
      <c r="K511">
        <v>1</v>
      </c>
      <c r="L511">
        <v>0</v>
      </c>
      <c r="W511">
        <f t="shared" si="168"/>
        <v>0.4099526066350711</v>
      </c>
      <c r="X511">
        <f t="shared" si="169"/>
        <v>0.5186170212765957</v>
      </c>
      <c r="Y511">
        <f t="shared" si="170"/>
        <v>0.52132701421800953</v>
      </c>
      <c r="Z511">
        <f t="shared" si="171"/>
        <v>0.49202127659574468</v>
      </c>
      <c r="AA511">
        <f t="shared" si="172"/>
        <v>0.53554502369668244</v>
      </c>
      <c r="AB511">
        <f t="shared" si="173"/>
        <v>0.56382978723404253</v>
      </c>
      <c r="AC511">
        <f t="shared" si="174"/>
        <v>0.11848341232227488</v>
      </c>
      <c r="AD511">
        <f t="shared" si="175"/>
        <v>3.4574468085106384E-2</v>
      </c>
      <c r="AE511">
        <f t="shared" si="176"/>
        <v>0.28672985781990523</v>
      </c>
      <c r="AF511">
        <f t="shared" si="177"/>
        <v>0.23404255319148937</v>
      </c>
      <c r="AG511">
        <f t="shared" si="178"/>
        <v>0.24407582938388625</v>
      </c>
      <c r="AH511">
        <f t="shared" si="179"/>
        <v>0.30851063829787234</v>
      </c>
      <c r="AI511">
        <f t="shared" si="180"/>
        <v>0.69194312796208535</v>
      </c>
      <c r="AJ511">
        <f t="shared" si="181"/>
        <v>0.67819148936170215</v>
      </c>
      <c r="AK511">
        <f t="shared" si="182"/>
        <v>9.7156398104265407E-2</v>
      </c>
      <c r="AL511">
        <f t="shared" si="183"/>
        <v>5.5851063829787231E-2</v>
      </c>
      <c r="AM511">
        <f t="shared" si="184"/>
        <v>0.13033175355450238</v>
      </c>
      <c r="AN511">
        <f t="shared" si="185"/>
        <v>0.19680851063829788</v>
      </c>
      <c r="AO511">
        <f t="shared" si="186"/>
        <v>0.5545023696682464</v>
      </c>
      <c r="AP511">
        <f t="shared" si="187"/>
        <v>0.46010638297872342</v>
      </c>
      <c r="AQ511">
        <f t="shared" si="188"/>
        <v>0.54028436018957349</v>
      </c>
      <c r="AR511">
        <f t="shared" si="189"/>
        <v>0.51063829787234039</v>
      </c>
      <c r="AS511" s="12">
        <f t="shared" si="190"/>
        <v>1.3173598117361348E-6</v>
      </c>
      <c r="AT511">
        <f t="shared" si="191"/>
        <v>2.9641742396008598E-7</v>
      </c>
    </row>
    <row r="512" spans="1:46" x14ac:dyDescent="0.2">
      <c r="A512" t="s">
        <v>18</v>
      </c>
      <c r="B512">
        <v>1</v>
      </c>
      <c r="C512">
        <v>0</v>
      </c>
      <c r="D512">
        <v>1</v>
      </c>
      <c r="E512">
        <v>4</v>
      </c>
      <c r="F512">
        <v>1</v>
      </c>
      <c r="G512">
        <v>4</v>
      </c>
      <c r="H512">
        <v>1</v>
      </c>
      <c r="I512">
        <v>0</v>
      </c>
      <c r="J512">
        <v>1</v>
      </c>
      <c r="K512">
        <v>1</v>
      </c>
      <c r="L512">
        <v>0</v>
      </c>
      <c r="W512">
        <f t="shared" si="168"/>
        <v>0.4099526066350711</v>
      </c>
      <c r="X512">
        <f t="shared" si="169"/>
        <v>0.5186170212765957</v>
      </c>
      <c r="Y512">
        <f t="shared" si="170"/>
        <v>0.47867298578199052</v>
      </c>
      <c r="Z512">
        <f t="shared" si="171"/>
        <v>0.50797872340425532</v>
      </c>
      <c r="AA512">
        <f t="shared" si="172"/>
        <v>0.53554502369668244</v>
      </c>
      <c r="AB512">
        <f t="shared" si="173"/>
        <v>0.56382978723404253</v>
      </c>
      <c r="AC512">
        <f t="shared" si="174"/>
        <v>0.13981042654028436</v>
      </c>
      <c r="AD512">
        <f t="shared" si="175"/>
        <v>0.10372340425531915</v>
      </c>
      <c r="AE512">
        <f t="shared" si="176"/>
        <v>0.16113744075829384</v>
      </c>
      <c r="AF512">
        <f t="shared" si="177"/>
        <v>0.21010638297872342</v>
      </c>
      <c r="AG512">
        <f t="shared" si="178"/>
        <v>0.27014218009478674</v>
      </c>
      <c r="AH512">
        <f t="shared" si="179"/>
        <v>0.2473404255319149</v>
      </c>
      <c r="AI512">
        <f t="shared" si="180"/>
        <v>0.69194312796208535</v>
      </c>
      <c r="AJ512">
        <f t="shared" si="181"/>
        <v>0.67819148936170215</v>
      </c>
      <c r="AK512">
        <f t="shared" si="182"/>
        <v>0.2014218009478673</v>
      </c>
      <c r="AL512">
        <f t="shared" si="183"/>
        <v>0.3271276595744681</v>
      </c>
      <c r="AM512">
        <f t="shared" si="184"/>
        <v>0.17772511848341233</v>
      </c>
      <c r="AN512">
        <f t="shared" si="185"/>
        <v>0.15957446808510639</v>
      </c>
      <c r="AO512">
        <f t="shared" si="186"/>
        <v>0.5545023696682464</v>
      </c>
      <c r="AP512">
        <f t="shared" si="187"/>
        <v>0.46010638297872342</v>
      </c>
      <c r="AQ512">
        <f t="shared" si="188"/>
        <v>0.54028436018957349</v>
      </c>
      <c r="AR512">
        <f t="shared" si="189"/>
        <v>0.51063829787234039</v>
      </c>
      <c r="AS512" s="12">
        <f t="shared" si="190"/>
        <v>2.5098046423413358E-6</v>
      </c>
      <c r="AT512">
        <f t="shared" si="191"/>
        <v>3.1380607586403872E-6</v>
      </c>
    </row>
    <row r="513" spans="1:46" x14ac:dyDescent="0.2">
      <c r="A513" t="s">
        <v>15</v>
      </c>
      <c r="B513">
        <v>0</v>
      </c>
      <c r="C513">
        <v>0</v>
      </c>
      <c r="D513">
        <v>1</v>
      </c>
      <c r="E513">
        <v>1</v>
      </c>
      <c r="F513">
        <v>0</v>
      </c>
      <c r="G513">
        <v>1</v>
      </c>
      <c r="H513">
        <v>1</v>
      </c>
      <c r="I513">
        <v>2</v>
      </c>
      <c r="J513">
        <v>0</v>
      </c>
      <c r="K513">
        <v>1</v>
      </c>
      <c r="L513">
        <v>0</v>
      </c>
      <c r="W513">
        <f t="shared" si="168"/>
        <v>0.59004739336492895</v>
      </c>
      <c r="X513">
        <f t="shared" si="169"/>
        <v>0.48138297872340424</v>
      </c>
      <c r="Y513">
        <f t="shared" si="170"/>
        <v>0.47867298578199052</v>
      </c>
      <c r="Z513">
        <f t="shared" si="171"/>
        <v>0.50797872340425532</v>
      </c>
      <c r="AA513">
        <f t="shared" si="172"/>
        <v>0.53554502369668244</v>
      </c>
      <c r="AB513">
        <f t="shared" si="173"/>
        <v>0.56382978723404253</v>
      </c>
      <c r="AC513">
        <f t="shared" si="174"/>
        <v>0.15402843601895735</v>
      </c>
      <c r="AD513">
        <f t="shared" si="175"/>
        <v>0.19148936170212766</v>
      </c>
      <c r="AE513">
        <f t="shared" si="176"/>
        <v>0.25118483412322273</v>
      </c>
      <c r="AF513">
        <f t="shared" si="177"/>
        <v>0.35106382978723405</v>
      </c>
      <c r="AG513">
        <f t="shared" si="178"/>
        <v>0.17535545023696683</v>
      </c>
      <c r="AH513">
        <f t="shared" si="179"/>
        <v>0.14361702127659576</v>
      </c>
      <c r="AI513">
        <f t="shared" si="180"/>
        <v>0.69194312796208535</v>
      </c>
      <c r="AJ513">
        <f t="shared" si="181"/>
        <v>0.67819148936170215</v>
      </c>
      <c r="AK513">
        <f t="shared" si="182"/>
        <v>0.41943127962085308</v>
      </c>
      <c r="AL513">
        <f t="shared" si="183"/>
        <v>0.25797872340425532</v>
      </c>
      <c r="AM513">
        <f t="shared" si="184"/>
        <v>0.33649289099526064</v>
      </c>
      <c r="AN513">
        <f t="shared" si="185"/>
        <v>0.42553191489361702</v>
      </c>
      <c r="AO513">
        <f t="shared" si="186"/>
        <v>0.5545023696682464</v>
      </c>
      <c r="AP513">
        <f t="shared" si="187"/>
        <v>0.46010638297872342</v>
      </c>
      <c r="AQ513">
        <f t="shared" si="188"/>
        <v>0.54028436018957349</v>
      </c>
      <c r="AR513">
        <f t="shared" si="189"/>
        <v>0.51063829787234039</v>
      </c>
      <c r="AS513" s="12">
        <f t="shared" si="190"/>
        <v>1.5876682131887689E-5</v>
      </c>
      <c r="AT513">
        <f t="shared" si="191"/>
        <v>1.0971505048089821E-5</v>
      </c>
    </row>
    <row r="514" spans="1:46" x14ac:dyDescent="0.2">
      <c r="A514" t="s">
        <v>18</v>
      </c>
      <c r="B514">
        <v>1</v>
      </c>
      <c r="C514">
        <v>0</v>
      </c>
      <c r="D514">
        <v>0</v>
      </c>
      <c r="E514">
        <v>2</v>
      </c>
      <c r="F514">
        <v>2</v>
      </c>
      <c r="G514">
        <v>4</v>
      </c>
      <c r="H514">
        <v>0</v>
      </c>
      <c r="I514">
        <v>2</v>
      </c>
      <c r="J514">
        <v>0</v>
      </c>
      <c r="K514">
        <v>1</v>
      </c>
      <c r="L514">
        <v>0</v>
      </c>
      <c r="W514">
        <f t="shared" si="168"/>
        <v>0.4099526066350711</v>
      </c>
      <c r="X514">
        <f t="shared" si="169"/>
        <v>0.5186170212765957</v>
      </c>
      <c r="Y514">
        <f t="shared" si="170"/>
        <v>0.47867298578199052</v>
      </c>
      <c r="Z514">
        <f t="shared" si="171"/>
        <v>0.50797872340425532</v>
      </c>
      <c r="AA514">
        <f t="shared" si="172"/>
        <v>0.45971563981042651</v>
      </c>
      <c r="AB514">
        <f t="shared" si="173"/>
        <v>0.42819148936170215</v>
      </c>
      <c r="AC514">
        <f t="shared" si="174"/>
        <v>0.20616113744075829</v>
      </c>
      <c r="AD514">
        <f t="shared" si="175"/>
        <v>0.21010638297872342</v>
      </c>
      <c r="AE514">
        <f t="shared" si="176"/>
        <v>0.1895734597156398</v>
      </c>
      <c r="AF514">
        <f t="shared" si="177"/>
        <v>0.16755319148936171</v>
      </c>
      <c r="AG514">
        <f t="shared" si="178"/>
        <v>0.27014218009478674</v>
      </c>
      <c r="AH514">
        <f t="shared" si="179"/>
        <v>0.2473404255319149</v>
      </c>
      <c r="AI514">
        <f t="shared" si="180"/>
        <v>0.30805687203791471</v>
      </c>
      <c r="AJ514">
        <f t="shared" si="181"/>
        <v>0.32180851063829785</v>
      </c>
      <c r="AK514">
        <f t="shared" si="182"/>
        <v>0.41943127962085308</v>
      </c>
      <c r="AL514">
        <f t="shared" si="183"/>
        <v>0.25797872340425532</v>
      </c>
      <c r="AM514">
        <f t="shared" si="184"/>
        <v>0.33649289099526064</v>
      </c>
      <c r="AN514">
        <f t="shared" si="185"/>
        <v>0.42553191489361702</v>
      </c>
      <c r="AO514">
        <f t="shared" si="186"/>
        <v>0.5545023696682464</v>
      </c>
      <c r="AP514">
        <f t="shared" si="187"/>
        <v>0.46010638297872342</v>
      </c>
      <c r="AQ514">
        <f t="shared" si="188"/>
        <v>0.54028436018957349</v>
      </c>
      <c r="AR514">
        <f t="shared" si="189"/>
        <v>0.51063829787234039</v>
      </c>
      <c r="AS514" s="12">
        <f t="shared" si="190"/>
        <v>6.5602961762247613E-6</v>
      </c>
      <c r="AT514">
        <f t="shared" si="191"/>
        <v>3.8415620337008465E-6</v>
      </c>
    </row>
    <row r="515" spans="1:46" x14ac:dyDescent="0.2">
      <c r="A515" t="s">
        <v>15</v>
      </c>
      <c r="B515">
        <v>1</v>
      </c>
      <c r="C515">
        <v>0</v>
      </c>
      <c r="D515">
        <v>1</v>
      </c>
      <c r="E515">
        <v>4</v>
      </c>
      <c r="F515">
        <v>3</v>
      </c>
      <c r="G515">
        <v>3</v>
      </c>
      <c r="H515">
        <v>1</v>
      </c>
      <c r="I515">
        <v>3</v>
      </c>
      <c r="J515">
        <v>3</v>
      </c>
      <c r="K515">
        <v>1</v>
      </c>
      <c r="L515">
        <v>0</v>
      </c>
      <c r="W515">
        <f t="shared" ref="W515:W578" si="192">_xlfn.XLOOKUP(B515, $N$9:$N$10, $O$9:$O$10)</f>
        <v>0.4099526066350711</v>
      </c>
      <c r="X515">
        <f t="shared" ref="X515:X578" si="193">_xlfn.XLOOKUP(B515, $N$9:$N$10, $P$9:$P$10)</f>
        <v>0.5186170212765957</v>
      </c>
      <c r="Y515">
        <f t="shared" ref="Y515:Y578" si="194">_xlfn.XLOOKUP(C515, $N$15:$N$16, $O$15:$O$16)</f>
        <v>0.47867298578199052</v>
      </c>
      <c r="Z515">
        <f t="shared" ref="Z515:Z578" si="195">_xlfn.XLOOKUP(C515, $N$15:$N$16, $P$15:$P$16)</f>
        <v>0.50797872340425532</v>
      </c>
      <c r="AA515">
        <f t="shared" ref="AA515:AA578" si="196">_xlfn.XLOOKUP(D515, $N$21:$N$23, $O$21:$O$23)</f>
        <v>0.53554502369668244</v>
      </c>
      <c r="AB515">
        <f t="shared" ref="AB515:AB578" si="197">_xlfn.XLOOKUP(D515, $N$21:$N$23, $P$21:$P$23)</f>
        <v>0.56382978723404253</v>
      </c>
      <c r="AC515">
        <f t="shared" ref="AC515:AC578" si="198">_xlfn.XLOOKUP(E515, $N$28:$N$33, $O$28:$O$33)</f>
        <v>0.13981042654028436</v>
      </c>
      <c r="AD515">
        <f t="shared" ref="AD515:AD578" si="199">_xlfn.XLOOKUP(E515, $N$28:$N$33, $P$28:$P$33)</f>
        <v>0.10372340425531915</v>
      </c>
      <c r="AE515">
        <f t="shared" ref="AE515:AE578" si="200">_xlfn.XLOOKUP(F515, $N$38:$N$42, $O$38:$O$42)</f>
        <v>0.28672985781990523</v>
      </c>
      <c r="AF515">
        <f t="shared" ref="AF515:AF578" si="201">_xlfn.XLOOKUP(F515, $N$38:$N$42, $P$38:$P$42)</f>
        <v>0.23404255319148937</v>
      </c>
      <c r="AG515">
        <f t="shared" ref="AG515:AG578" si="202">_xlfn.XLOOKUP(G515, $S$4:$S$8, $T$4:$T$8)</f>
        <v>0.24407582938388625</v>
      </c>
      <c r="AH515">
        <f t="shared" ref="AH515:AH578" si="203">_xlfn.XLOOKUP(G515, $S$4:$S$8, $U$4:$U$8)</f>
        <v>0.30851063829787234</v>
      </c>
      <c r="AI515">
        <f t="shared" ref="AI515:AI578" si="204">_xlfn.XLOOKUP(H515, $S$13:$S$14, $T$13:$T$14)</f>
        <v>0.69194312796208535</v>
      </c>
      <c r="AJ515">
        <f t="shared" ref="AJ515:AJ578" si="205">_xlfn.XLOOKUP(H515, $S$13:$S$14, $U$13:$U$14)</f>
        <v>0.67819148936170215</v>
      </c>
      <c r="AK515">
        <f t="shared" ref="AK515:AK578" si="206">_xlfn.XLOOKUP(I515, $S$19:$S$23, $T$19:$T$23)</f>
        <v>9.7156398104265407E-2</v>
      </c>
      <c r="AL515">
        <f t="shared" ref="AL515:AL578" si="207">_xlfn.XLOOKUP(I515, $S$19:$S$23, $U$19:$U$23)</f>
        <v>5.5851063829787231E-2</v>
      </c>
      <c r="AM515">
        <f t="shared" ref="AM515:AM578" si="208">_xlfn.XLOOKUP(J515, $S$28:$S$32, $T$28:$T$32)</f>
        <v>0.22748815165876776</v>
      </c>
      <c r="AN515">
        <f t="shared" ref="AN515:AN578" si="209">_xlfn.XLOOKUP(J515, $S$28:$S$32, $U$28:$U$32)</f>
        <v>0.1702127659574468</v>
      </c>
      <c r="AO515">
        <f t="shared" ref="AO515:AO578" si="210">_xlfn.XLOOKUP(K515, $S$37:$S$39, $T$37:$T$39)</f>
        <v>0.5545023696682464</v>
      </c>
      <c r="AP515">
        <f t="shared" ref="AP515:AP578" si="211">_xlfn.XLOOKUP(K515, $S$37:$S$39, $U$37:$U$39)</f>
        <v>0.46010638297872342</v>
      </c>
      <c r="AQ515">
        <f t="shared" ref="AQ515:AQ578" si="212">_xlfn.XLOOKUP(L515, $S$44:$S$46, $T$44:$T$46)</f>
        <v>0.54028436018957349</v>
      </c>
      <c r="AR515">
        <f t="shared" ref="AR515:AR578" si="213">_xlfn.XLOOKUP(L515, $S$44:$S$46, $U$44:$U$46)</f>
        <v>0.51063829787234039</v>
      </c>
      <c r="AS515" s="12">
        <f t="shared" ref="AS515:AS578" si="214">PRODUCT(0.5288, W515, Y515, AA515, AC515, AE515, AG515, AI515, AK515, AM515, AO515, AQ515)</f>
        <v>2.4912863581521318E-6</v>
      </c>
      <c r="AT515">
        <f t="shared" ref="AT515:AT578" si="215">PRODUCT(0.4712,X515,Z515,  AB515, AD515, AF515, AH515, AJ515, AL515, AN515, AP515, AR515 )</f>
        <v>7.9402627987321164E-7</v>
      </c>
    </row>
    <row r="516" spans="1:46" x14ac:dyDescent="0.2">
      <c r="A516" t="s">
        <v>18</v>
      </c>
      <c r="B516">
        <v>1</v>
      </c>
      <c r="C516">
        <v>1</v>
      </c>
      <c r="D516">
        <v>0</v>
      </c>
      <c r="E516">
        <v>0</v>
      </c>
      <c r="F516">
        <v>2</v>
      </c>
      <c r="G516">
        <v>4</v>
      </c>
      <c r="H516">
        <v>0</v>
      </c>
      <c r="I516">
        <v>2</v>
      </c>
      <c r="J516">
        <v>1</v>
      </c>
      <c r="K516">
        <v>1</v>
      </c>
      <c r="L516">
        <v>2</v>
      </c>
      <c r="W516">
        <f t="shared" si="192"/>
        <v>0.4099526066350711</v>
      </c>
      <c r="X516">
        <f t="shared" si="193"/>
        <v>0.5186170212765957</v>
      </c>
      <c r="Y516">
        <f t="shared" si="194"/>
        <v>0.52132701421800953</v>
      </c>
      <c r="Z516">
        <f t="shared" si="195"/>
        <v>0.49202127659574468</v>
      </c>
      <c r="AA516">
        <f t="shared" si="196"/>
        <v>0.45971563981042651</v>
      </c>
      <c r="AB516">
        <f t="shared" si="197"/>
        <v>0.42819148936170215</v>
      </c>
      <c r="AC516">
        <f t="shared" si="198"/>
        <v>0.27251184834123221</v>
      </c>
      <c r="AD516">
        <f t="shared" si="199"/>
        <v>0.30319148936170215</v>
      </c>
      <c r="AE516">
        <f t="shared" si="200"/>
        <v>0.1895734597156398</v>
      </c>
      <c r="AF516">
        <f t="shared" si="201"/>
        <v>0.16755319148936171</v>
      </c>
      <c r="AG516">
        <f t="shared" si="202"/>
        <v>0.27014218009478674</v>
      </c>
      <c r="AH516">
        <f t="shared" si="203"/>
        <v>0.2473404255319149</v>
      </c>
      <c r="AI516">
        <f t="shared" si="204"/>
        <v>0.30805687203791471</v>
      </c>
      <c r="AJ516">
        <f t="shared" si="205"/>
        <v>0.32180851063829785</v>
      </c>
      <c r="AK516">
        <f t="shared" si="206"/>
        <v>0.41943127962085308</v>
      </c>
      <c r="AL516">
        <f t="shared" si="207"/>
        <v>0.25797872340425532</v>
      </c>
      <c r="AM516">
        <f t="shared" si="208"/>
        <v>0.17772511848341233</v>
      </c>
      <c r="AN516">
        <f t="shared" si="209"/>
        <v>0.15957446808510639</v>
      </c>
      <c r="AO516">
        <f t="shared" si="210"/>
        <v>0.5545023696682464</v>
      </c>
      <c r="AP516">
        <f t="shared" si="211"/>
        <v>0.46010638297872342</v>
      </c>
      <c r="AQ516">
        <f t="shared" si="212"/>
        <v>0.31753554502369669</v>
      </c>
      <c r="AR516">
        <f t="shared" si="213"/>
        <v>0.4228723404255319</v>
      </c>
      <c r="AS516" s="12">
        <f t="shared" si="214"/>
        <v>2.9316776511189494E-6</v>
      </c>
      <c r="AT516">
        <f t="shared" si="215"/>
        <v>1.6674435307836773E-6</v>
      </c>
    </row>
    <row r="517" spans="1:46" x14ac:dyDescent="0.2">
      <c r="A517" t="s">
        <v>15</v>
      </c>
      <c r="B517">
        <v>1</v>
      </c>
      <c r="C517">
        <v>1</v>
      </c>
      <c r="D517">
        <v>1</v>
      </c>
      <c r="E517">
        <v>0</v>
      </c>
      <c r="F517">
        <v>1</v>
      </c>
      <c r="G517">
        <v>1</v>
      </c>
      <c r="H517">
        <v>1</v>
      </c>
      <c r="I517">
        <v>2</v>
      </c>
      <c r="J517">
        <v>3</v>
      </c>
      <c r="K517">
        <v>1</v>
      </c>
      <c r="L517">
        <v>1</v>
      </c>
      <c r="W517">
        <f t="shared" si="192"/>
        <v>0.4099526066350711</v>
      </c>
      <c r="X517">
        <f t="shared" si="193"/>
        <v>0.5186170212765957</v>
      </c>
      <c r="Y517">
        <f t="shared" si="194"/>
        <v>0.52132701421800953</v>
      </c>
      <c r="Z517">
        <f t="shared" si="195"/>
        <v>0.49202127659574468</v>
      </c>
      <c r="AA517">
        <f t="shared" si="196"/>
        <v>0.53554502369668244</v>
      </c>
      <c r="AB517">
        <f t="shared" si="197"/>
        <v>0.56382978723404253</v>
      </c>
      <c r="AC517">
        <f t="shared" si="198"/>
        <v>0.27251184834123221</v>
      </c>
      <c r="AD517">
        <f t="shared" si="199"/>
        <v>0.30319148936170215</v>
      </c>
      <c r="AE517">
        <f t="shared" si="200"/>
        <v>0.16113744075829384</v>
      </c>
      <c r="AF517">
        <f t="shared" si="201"/>
        <v>0.21010638297872342</v>
      </c>
      <c r="AG517">
        <f t="shared" si="202"/>
        <v>0.17535545023696683</v>
      </c>
      <c r="AH517">
        <f t="shared" si="203"/>
        <v>0.14361702127659576</v>
      </c>
      <c r="AI517">
        <f t="shared" si="204"/>
        <v>0.69194312796208535</v>
      </c>
      <c r="AJ517">
        <f t="shared" si="205"/>
        <v>0.67819148936170215</v>
      </c>
      <c r="AK517">
        <f t="shared" si="206"/>
        <v>0.41943127962085308</v>
      </c>
      <c r="AL517">
        <f t="shared" si="207"/>
        <v>0.25797872340425532</v>
      </c>
      <c r="AM517">
        <f t="shared" si="208"/>
        <v>0.22748815165876776</v>
      </c>
      <c r="AN517">
        <f t="shared" si="209"/>
        <v>0.1702127659574468</v>
      </c>
      <c r="AO517">
        <f t="shared" si="210"/>
        <v>0.5545023696682464</v>
      </c>
      <c r="AP517">
        <f t="shared" si="211"/>
        <v>0.46010638297872342</v>
      </c>
      <c r="AQ517">
        <f t="shared" si="212"/>
        <v>0.14218009478672985</v>
      </c>
      <c r="AR517">
        <f t="shared" si="213"/>
        <v>6.6489361702127658E-2</v>
      </c>
      <c r="AS517" s="12">
        <f t="shared" si="214"/>
        <v>2.42585389456464E-6</v>
      </c>
      <c r="AT517">
        <f t="shared" si="215"/>
        <v>5.6504741339574007E-7</v>
      </c>
    </row>
    <row r="518" spans="1:46" x14ac:dyDescent="0.2">
      <c r="A518" t="s">
        <v>18</v>
      </c>
      <c r="B518">
        <v>0</v>
      </c>
      <c r="C518">
        <v>1</v>
      </c>
      <c r="D518">
        <v>1</v>
      </c>
      <c r="E518">
        <v>2</v>
      </c>
      <c r="F518">
        <v>1</v>
      </c>
      <c r="G518">
        <v>1</v>
      </c>
      <c r="H518">
        <v>1</v>
      </c>
      <c r="I518">
        <v>3</v>
      </c>
      <c r="J518">
        <v>1</v>
      </c>
      <c r="K518">
        <v>1</v>
      </c>
      <c r="L518">
        <v>1</v>
      </c>
      <c r="W518">
        <f t="shared" si="192"/>
        <v>0.59004739336492895</v>
      </c>
      <c r="X518">
        <f t="shared" si="193"/>
        <v>0.48138297872340424</v>
      </c>
      <c r="Y518">
        <f t="shared" si="194"/>
        <v>0.52132701421800953</v>
      </c>
      <c r="Z518">
        <f t="shared" si="195"/>
        <v>0.49202127659574468</v>
      </c>
      <c r="AA518">
        <f t="shared" si="196"/>
        <v>0.53554502369668244</v>
      </c>
      <c r="AB518">
        <f t="shared" si="197"/>
        <v>0.56382978723404253</v>
      </c>
      <c r="AC518">
        <f t="shared" si="198"/>
        <v>0.20616113744075829</v>
      </c>
      <c r="AD518">
        <f t="shared" si="199"/>
        <v>0.21010638297872342</v>
      </c>
      <c r="AE518">
        <f t="shared" si="200"/>
        <v>0.16113744075829384</v>
      </c>
      <c r="AF518">
        <f t="shared" si="201"/>
        <v>0.21010638297872342</v>
      </c>
      <c r="AG518">
        <f t="shared" si="202"/>
        <v>0.17535545023696683</v>
      </c>
      <c r="AH518">
        <f t="shared" si="203"/>
        <v>0.14361702127659576</v>
      </c>
      <c r="AI518">
        <f t="shared" si="204"/>
        <v>0.69194312796208535</v>
      </c>
      <c r="AJ518">
        <f t="shared" si="205"/>
        <v>0.67819148936170215</v>
      </c>
      <c r="AK518">
        <f t="shared" si="206"/>
        <v>9.7156398104265407E-2</v>
      </c>
      <c r="AL518">
        <f t="shared" si="207"/>
        <v>5.5851063829787231E-2</v>
      </c>
      <c r="AM518">
        <f t="shared" si="208"/>
        <v>0.17772511848341233</v>
      </c>
      <c r="AN518">
        <f t="shared" si="209"/>
        <v>0.15957446808510639</v>
      </c>
      <c r="AO518">
        <f t="shared" si="210"/>
        <v>0.5545023696682464</v>
      </c>
      <c r="AP518">
        <f t="shared" si="211"/>
        <v>0.46010638297872342</v>
      </c>
      <c r="AQ518">
        <f t="shared" si="212"/>
        <v>0.14218009478672985</v>
      </c>
      <c r="AR518">
        <f t="shared" si="213"/>
        <v>6.6489361702127658E-2</v>
      </c>
      <c r="AS518" s="12">
        <f t="shared" si="214"/>
        <v>4.7801323066244906E-7</v>
      </c>
      <c r="AT518">
        <f t="shared" si="215"/>
        <v>7.376832655398261E-8</v>
      </c>
    </row>
    <row r="519" spans="1:46" x14ac:dyDescent="0.2">
      <c r="A519" t="s">
        <v>15</v>
      </c>
      <c r="B519">
        <v>0</v>
      </c>
      <c r="C519">
        <v>0</v>
      </c>
      <c r="D519">
        <v>1</v>
      </c>
      <c r="E519">
        <v>2</v>
      </c>
      <c r="F519">
        <v>3</v>
      </c>
      <c r="G519">
        <v>3</v>
      </c>
      <c r="H519">
        <v>1</v>
      </c>
      <c r="I519">
        <v>2</v>
      </c>
      <c r="J519">
        <v>2</v>
      </c>
      <c r="K519">
        <v>1</v>
      </c>
      <c r="L519">
        <v>0</v>
      </c>
      <c r="W519">
        <f t="shared" si="192"/>
        <v>0.59004739336492895</v>
      </c>
      <c r="X519">
        <f t="shared" si="193"/>
        <v>0.48138297872340424</v>
      </c>
      <c r="Y519">
        <f t="shared" si="194"/>
        <v>0.47867298578199052</v>
      </c>
      <c r="Z519">
        <f t="shared" si="195"/>
        <v>0.50797872340425532</v>
      </c>
      <c r="AA519">
        <f t="shared" si="196"/>
        <v>0.53554502369668244</v>
      </c>
      <c r="AB519">
        <f t="shared" si="197"/>
        <v>0.56382978723404253</v>
      </c>
      <c r="AC519">
        <f t="shared" si="198"/>
        <v>0.20616113744075829</v>
      </c>
      <c r="AD519">
        <f t="shared" si="199"/>
        <v>0.21010638297872342</v>
      </c>
      <c r="AE519">
        <f t="shared" si="200"/>
        <v>0.28672985781990523</v>
      </c>
      <c r="AF519">
        <f t="shared" si="201"/>
        <v>0.23404255319148937</v>
      </c>
      <c r="AG519">
        <f t="shared" si="202"/>
        <v>0.24407582938388625</v>
      </c>
      <c r="AH519">
        <f t="shared" si="203"/>
        <v>0.30851063829787234</v>
      </c>
      <c r="AI519">
        <f t="shared" si="204"/>
        <v>0.69194312796208535</v>
      </c>
      <c r="AJ519">
        <f t="shared" si="205"/>
        <v>0.67819148936170215</v>
      </c>
      <c r="AK519">
        <f t="shared" si="206"/>
        <v>0.41943127962085308</v>
      </c>
      <c r="AL519">
        <f t="shared" si="207"/>
        <v>0.25797872340425532</v>
      </c>
      <c r="AM519">
        <f t="shared" si="208"/>
        <v>0.13033175355450238</v>
      </c>
      <c r="AN519">
        <f t="shared" si="209"/>
        <v>0.19680851063829788</v>
      </c>
      <c r="AO519">
        <f t="shared" si="210"/>
        <v>0.5545023696682464</v>
      </c>
      <c r="AP519">
        <f t="shared" si="211"/>
        <v>0.46010638297872342</v>
      </c>
      <c r="AQ519">
        <f t="shared" si="212"/>
        <v>0.54028436018957349</v>
      </c>
      <c r="AR519">
        <f t="shared" si="213"/>
        <v>0.51063829787234039</v>
      </c>
      <c r="AS519" s="12">
        <f t="shared" si="214"/>
        <v>1.3077508197852333E-5</v>
      </c>
      <c r="AT519">
        <f t="shared" si="215"/>
        <v>7.9734359431706952E-6</v>
      </c>
    </row>
    <row r="520" spans="1:46" x14ac:dyDescent="0.2">
      <c r="A520" t="s">
        <v>15</v>
      </c>
      <c r="B520">
        <v>0</v>
      </c>
      <c r="C520">
        <v>0</v>
      </c>
      <c r="D520">
        <v>1</v>
      </c>
      <c r="E520">
        <v>3</v>
      </c>
      <c r="F520">
        <v>3</v>
      </c>
      <c r="G520">
        <v>3</v>
      </c>
      <c r="H520">
        <v>1</v>
      </c>
      <c r="I520">
        <v>2</v>
      </c>
      <c r="J520">
        <v>3</v>
      </c>
      <c r="K520">
        <v>1</v>
      </c>
      <c r="L520">
        <v>0</v>
      </c>
      <c r="W520">
        <f t="shared" si="192"/>
        <v>0.59004739336492895</v>
      </c>
      <c r="X520">
        <f t="shared" si="193"/>
        <v>0.48138297872340424</v>
      </c>
      <c r="Y520">
        <f t="shared" si="194"/>
        <v>0.47867298578199052</v>
      </c>
      <c r="Z520">
        <f t="shared" si="195"/>
        <v>0.50797872340425532</v>
      </c>
      <c r="AA520">
        <f t="shared" si="196"/>
        <v>0.53554502369668244</v>
      </c>
      <c r="AB520">
        <f t="shared" si="197"/>
        <v>0.56382978723404253</v>
      </c>
      <c r="AC520">
        <f t="shared" si="198"/>
        <v>0.10900473933649289</v>
      </c>
      <c r="AD520">
        <f t="shared" si="199"/>
        <v>0.15691489361702127</v>
      </c>
      <c r="AE520">
        <f t="shared" si="200"/>
        <v>0.28672985781990523</v>
      </c>
      <c r="AF520">
        <f t="shared" si="201"/>
        <v>0.23404255319148937</v>
      </c>
      <c r="AG520">
        <f t="shared" si="202"/>
        <v>0.24407582938388625</v>
      </c>
      <c r="AH520">
        <f t="shared" si="203"/>
        <v>0.30851063829787234</v>
      </c>
      <c r="AI520">
        <f t="shared" si="204"/>
        <v>0.69194312796208535</v>
      </c>
      <c r="AJ520">
        <f t="shared" si="205"/>
        <v>0.67819148936170215</v>
      </c>
      <c r="AK520">
        <f t="shared" si="206"/>
        <v>0.41943127962085308</v>
      </c>
      <c r="AL520">
        <f t="shared" si="207"/>
        <v>0.25797872340425532</v>
      </c>
      <c r="AM520">
        <f t="shared" si="208"/>
        <v>0.22748815165876776</v>
      </c>
      <c r="AN520">
        <f t="shared" si="209"/>
        <v>0.1702127659574468</v>
      </c>
      <c r="AO520">
        <f t="shared" si="210"/>
        <v>0.5545023696682464</v>
      </c>
      <c r="AP520">
        <f t="shared" si="211"/>
        <v>0.46010638297872342</v>
      </c>
      <c r="AQ520">
        <f t="shared" si="212"/>
        <v>0.54028436018957349</v>
      </c>
      <c r="AR520">
        <f t="shared" si="213"/>
        <v>0.51063829787234039</v>
      </c>
      <c r="AS520" s="12">
        <f t="shared" si="214"/>
        <v>1.2069023239648039E-5</v>
      </c>
      <c r="AT520">
        <f t="shared" si="215"/>
        <v>5.1501358401321486E-6</v>
      </c>
    </row>
    <row r="521" spans="1:46" x14ac:dyDescent="0.2">
      <c r="A521" t="s">
        <v>15</v>
      </c>
      <c r="B521">
        <v>0</v>
      </c>
      <c r="C521">
        <v>0</v>
      </c>
      <c r="D521">
        <v>1</v>
      </c>
      <c r="E521">
        <v>3</v>
      </c>
      <c r="F521">
        <v>1</v>
      </c>
      <c r="G521">
        <v>3</v>
      </c>
      <c r="H521">
        <v>1</v>
      </c>
      <c r="I521">
        <v>0</v>
      </c>
      <c r="J521">
        <v>2</v>
      </c>
      <c r="K521">
        <v>1</v>
      </c>
      <c r="L521">
        <v>2</v>
      </c>
      <c r="W521">
        <f t="shared" si="192"/>
        <v>0.59004739336492895</v>
      </c>
      <c r="X521">
        <f t="shared" si="193"/>
        <v>0.48138297872340424</v>
      </c>
      <c r="Y521">
        <f t="shared" si="194"/>
        <v>0.47867298578199052</v>
      </c>
      <c r="Z521">
        <f t="shared" si="195"/>
        <v>0.50797872340425532</v>
      </c>
      <c r="AA521">
        <f t="shared" si="196"/>
        <v>0.53554502369668244</v>
      </c>
      <c r="AB521">
        <f t="shared" si="197"/>
        <v>0.56382978723404253</v>
      </c>
      <c r="AC521">
        <f t="shared" si="198"/>
        <v>0.10900473933649289</v>
      </c>
      <c r="AD521">
        <f t="shared" si="199"/>
        <v>0.15691489361702127</v>
      </c>
      <c r="AE521">
        <f t="shared" si="200"/>
        <v>0.16113744075829384</v>
      </c>
      <c r="AF521">
        <f t="shared" si="201"/>
        <v>0.21010638297872342</v>
      </c>
      <c r="AG521">
        <f t="shared" si="202"/>
        <v>0.24407582938388625</v>
      </c>
      <c r="AH521">
        <f t="shared" si="203"/>
        <v>0.30851063829787234</v>
      </c>
      <c r="AI521">
        <f t="shared" si="204"/>
        <v>0.69194312796208535</v>
      </c>
      <c r="AJ521">
        <f t="shared" si="205"/>
        <v>0.67819148936170215</v>
      </c>
      <c r="AK521">
        <f t="shared" si="206"/>
        <v>0.2014218009478673</v>
      </c>
      <c r="AL521">
        <f t="shared" si="207"/>
        <v>0.3271276595744681</v>
      </c>
      <c r="AM521">
        <f t="shared" si="208"/>
        <v>0.13033175355450238</v>
      </c>
      <c r="AN521">
        <f t="shared" si="209"/>
        <v>0.19680851063829788</v>
      </c>
      <c r="AO521">
        <f t="shared" si="210"/>
        <v>0.5545023696682464</v>
      </c>
      <c r="AP521">
        <f t="shared" si="211"/>
        <v>0.46010638297872342</v>
      </c>
      <c r="AQ521">
        <f t="shared" si="212"/>
        <v>0.31753554502369669</v>
      </c>
      <c r="AR521">
        <f t="shared" si="213"/>
        <v>0.4228723404255319</v>
      </c>
      <c r="AS521" s="12">
        <f t="shared" si="214"/>
        <v>1.0967376006445339E-6</v>
      </c>
      <c r="AT521">
        <f t="shared" si="215"/>
        <v>5.6136343609020893E-6</v>
      </c>
    </row>
    <row r="522" spans="1:46" x14ac:dyDescent="0.2">
      <c r="A522" t="s">
        <v>18</v>
      </c>
      <c r="B522">
        <v>1</v>
      </c>
      <c r="C522">
        <v>0</v>
      </c>
      <c r="D522">
        <v>1</v>
      </c>
      <c r="E522">
        <v>0</v>
      </c>
      <c r="F522">
        <v>1</v>
      </c>
      <c r="G522">
        <v>4</v>
      </c>
      <c r="H522">
        <v>1</v>
      </c>
      <c r="I522">
        <v>0</v>
      </c>
      <c r="J522">
        <v>0</v>
      </c>
      <c r="K522">
        <v>1</v>
      </c>
      <c r="L522">
        <v>0</v>
      </c>
      <c r="W522">
        <f t="shared" si="192"/>
        <v>0.4099526066350711</v>
      </c>
      <c r="X522">
        <f t="shared" si="193"/>
        <v>0.5186170212765957</v>
      </c>
      <c r="Y522">
        <f t="shared" si="194"/>
        <v>0.47867298578199052</v>
      </c>
      <c r="Z522">
        <f t="shared" si="195"/>
        <v>0.50797872340425532</v>
      </c>
      <c r="AA522">
        <f t="shared" si="196"/>
        <v>0.53554502369668244</v>
      </c>
      <c r="AB522">
        <f t="shared" si="197"/>
        <v>0.56382978723404253</v>
      </c>
      <c r="AC522">
        <f t="shared" si="198"/>
        <v>0.27251184834123221</v>
      </c>
      <c r="AD522">
        <f t="shared" si="199"/>
        <v>0.30319148936170215</v>
      </c>
      <c r="AE522">
        <f t="shared" si="200"/>
        <v>0.16113744075829384</v>
      </c>
      <c r="AF522">
        <f t="shared" si="201"/>
        <v>0.21010638297872342</v>
      </c>
      <c r="AG522">
        <f t="shared" si="202"/>
        <v>0.27014218009478674</v>
      </c>
      <c r="AH522">
        <f t="shared" si="203"/>
        <v>0.2473404255319149</v>
      </c>
      <c r="AI522">
        <f t="shared" si="204"/>
        <v>0.69194312796208535</v>
      </c>
      <c r="AJ522">
        <f t="shared" si="205"/>
        <v>0.67819148936170215</v>
      </c>
      <c r="AK522">
        <f t="shared" si="206"/>
        <v>0.2014218009478673</v>
      </c>
      <c r="AL522">
        <f t="shared" si="207"/>
        <v>0.3271276595744681</v>
      </c>
      <c r="AM522">
        <f t="shared" si="208"/>
        <v>0.33649289099526064</v>
      </c>
      <c r="AN522">
        <f t="shared" si="209"/>
        <v>0.42553191489361702</v>
      </c>
      <c r="AO522">
        <f t="shared" si="210"/>
        <v>0.5545023696682464</v>
      </c>
      <c r="AP522">
        <f t="shared" si="211"/>
        <v>0.46010638297872342</v>
      </c>
      <c r="AQ522">
        <f t="shared" si="212"/>
        <v>0.54028436018957349</v>
      </c>
      <c r="AR522">
        <f t="shared" si="213"/>
        <v>0.51063829787234039</v>
      </c>
      <c r="AS522" s="12">
        <f t="shared" si="214"/>
        <v>9.2621717083466672E-6</v>
      </c>
      <c r="AT522">
        <f t="shared" si="215"/>
        <v>2.4460781298119943E-5</v>
      </c>
    </row>
    <row r="523" spans="1:46" x14ac:dyDescent="0.2">
      <c r="A523" t="s">
        <v>18</v>
      </c>
      <c r="B523">
        <v>1</v>
      </c>
      <c r="C523">
        <v>0</v>
      </c>
      <c r="D523">
        <v>1</v>
      </c>
      <c r="E523">
        <v>4</v>
      </c>
      <c r="F523">
        <v>1</v>
      </c>
      <c r="G523">
        <v>4</v>
      </c>
      <c r="H523">
        <v>0</v>
      </c>
      <c r="I523">
        <v>0</v>
      </c>
      <c r="J523">
        <v>1</v>
      </c>
      <c r="K523">
        <v>1</v>
      </c>
      <c r="L523">
        <v>0</v>
      </c>
      <c r="W523">
        <f t="shared" si="192"/>
        <v>0.4099526066350711</v>
      </c>
      <c r="X523">
        <f t="shared" si="193"/>
        <v>0.5186170212765957</v>
      </c>
      <c r="Y523">
        <f t="shared" si="194"/>
        <v>0.47867298578199052</v>
      </c>
      <c r="Z523">
        <f t="shared" si="195"/>
        <v>0.50797872340425532</v>
      </c>
      <c r="AA523">
        <f t="shared" si="196"/>
        <v>0.53554502369668244</v>
      </c>
      <c r="AB523">
        <f t="shared" si="197"/>
        <v>0.56382978723404253</v>
      </c>
      <c r="AC523">
        <f t="shared" si="198"/>
        <v>0.13981042654028436</v>
      </c>
      <c r="AD523">
        <f t="shared" si="199"/>
        <v>0.10372340425531915</v>
      </c>
      <c r="AE523">
        <f t="shared" si="200"/>
        <v>0.16113744075829384</v>
      </c>
      <c r="AF523">
        <f t="shared" si="201"/>
        <v>0.21010638297872342</v>
      </c>
      <c r="AG523">
        <f t="shared" si="202"/>
        <v>0.27014218009478674</v>
      </c>
      <c r="AH523">
        <f t="shared" si="203"/>
        <v>0.2473404255319149</v>
      </c>
      <c r="AI523">
        <f t="shared" si="204"/>
        <v>0.30805687203791471</v>
      </c>
      <c r="AJ523">
        <f t="shared" si="205"/>
        <v>0.32180851063829785</v>
      </c>
      <c r="AK523">
        <f t="shared" si="206"/>
        <v>0.2014218009478673</v>
      </c>
      <c r="AL523">
        <f t="shared" si="207"/>
        <v>0.3271276595744681</v>
      </c>
      <c r="AM523">
        <f t="shared" si="208"/>
        <v>0.17772511848341233</v>
      </c>
      <c r="AN523">
        <f t="shared" si="209"/>
        <v>0.15957446808510639</v>
      </c>
      <c r="AO523">
        <f t="shared" si="210"/>
        <v>0.5545023696682464</v>
      </c>
      <c r="AP523">
        <f t="shared" si="211"/>
        <v>0.46010638297872342</v>
      </c>
      <c r="AQ523">
        <f t="shared" si="212"/>
        <v>0.54028436018957349</v>
      </c>
      <c r="AR523">
        <f t="shared" si="213"/>
        <v>0.51063829787234039</v>
      </c>
      <c r="AS523" s="12">
        <f t="shared" si="214"/>
        <v>1.1173787791245673E-6</v>
      </c>
      <c r="AT523">
        <f t="shared" si="215"/>
        <v>1.4890405952764189E-6</v>
      </c>
    </row>
    <row r="524" spans="1:46" x14ac:dyDescent="0.2">
      <c r="A524" t="s">
        <v>15</v>
      </c>
      <c r="B524">
        <v>1</v>
      </c>
      <c r="C524">
        <v>0</v>
      </c>
      <c r="D524">
        <v>1</v>
      </c>
      <c r="E524">
        <v>2</v>
      </c>
      <c r="F524">
        <v>0</v>
      </c>
      <c r="G524">
        <v>1</v>
      </c>
      <c r="H524">
        <v>0</v>
      </c>
      <c r="I524">
        <v>1</v>
      </c>
      <c r="J524">
        <v>2</v>
      </c>
      <c r="K524">
        <v>1</v>
      </c>
      <c r="L524">
        <v>0</v>
      </c>
      <c r="W524">
        <f t="shared" si="192"/>
        <v>0.4099526066350711</v>
      </c>
      <c r="X524">
        <f t="shared" si="193"/>
        <v>0.5186170212765957</v>
      </c>
      <c r="Y524">
        <f t="shared" si="194"/>
        <v>0.47867298578199052</v>
      </c>
      <c r="Z524">
        <f t="shared" si="195"/>
        <v>0.50797872340425532</v>
      </c>
      <c r="AA524">
        <f t="shared" si="196"/>
        <v>0.53554502369668244</v>
      </c>
      <c r="AB524">
        <f t="shared" si="197"/>
        <v>0.56382978723404253</v>
      </c>
      <c r="AC524">
        <f t="shared" si="198"/>
        <v>0.20616113744075829</v>
      </c>
      <c r="AD524">
        <f t="shared" si="199"/>
        <v>0.21010638297872342</v>
      </c>
      <c r="AE524">
        <f t="shared" si="200"/>
        <v>0.25118483412322273</v>
      </c>
      <c r="AF524">
        <f t="shared" si="201"/>
        <v>0.35106382978723405</v>
      </c>
      <c r="AG524">
        <f t="shared" si="202"/>
        <v>0.17535545023696683</v>
      </c>
      <c r="AH524">
        <f t="shared" si="203"/>
        <v>0.14361702127659576</v>
      </c>
      <c r="AI524">
        <f t="shared" si="204"/>
        <v>0.30805687203791471</v>
      </c>
      <c r="AJ524">
        <f t="shared" si="205"/>
        <v>0.32180851063829785</v>
      </c>
      <c r="AK524">
        <f t="shared" si="206"/>
        <v>0.21800947867298578</v>
      </c>
      <c r="AL524">
        <f t="shared" si="207"/>
        <v>0.31914893617021278</v>
      </c>
      <c r="AM524">
        <f t="shared" si="208"/>
        <v>0.13033175355450238</v>
      </c>
      <c r="AN524">
        <f t="shared" si="209"/>
        <v>0.19680851063829788</v>
      </c>
      <c r="AO524">
        <f t="shared" si="210"/>
        <v>0.5545023696682464</v>
      </c>
      <c r="AP524">
        <f t="shared" si="211"/>
        <v>0.46010638297872342</v>
      </c>
      <c r="AQ524">
        <f t="shared" si="212"/>
        <v>0.54028436018957349</v>
      </c>
      <c r="AR524">
        <f t="shared" si="213"/>
        <v>0.51063829787234039</v>
      </c>
      <c r="AS524" s="12">
        <f t="shared" si="214"/>
        <v>1.3233106532932762E-6</v>
      </c>
      <c r="AT524">
        <f t="shared" si="215"/>
        <v>3.5211398740325753E-6</v>
      </c>
    </row>
    <row r="525" spans="1:46" x14ac:dyDescent="0.2">
      <c r="A525" t="s">
        <v>15</v>
      </c>
      <c r="B525">
        <v>1</v>
      </c>
      <c r="C525">
        <v>0</v>
      </c>
      <c r="D525">
        <v>1</v>
      </c>
      <c r="E525">
        <v>0</v>
      </c>
      <c r="F525">
        <v>0</v>
      </c>
      <c r="G525">
        <v>3</v>
      </c>
      <c r="H525">
        <v>0</v>
      </c>
      <c r="I525">
        <v>1</v>
      </c>
      <c r="J525">
        <v>2</v>
      </c>
      <c r="K525">
        <v>1</v>
      </c>
      <c r="L525">
        <v>2</v>
      </c>
      <c r="W525">
        <f t="shared" si="192"/>
        <v>0.4099526066350711</v>
      </c>
      <c r="X525">
        <f t="shared" si="193"/>
        <v>0.5186170212765957</v>
      </c>
      <c r="Y525">
        <f t="shared" si="194"/>
        <v>0.47867298578199052</v>
      </c>
      <c r="Z525">
        <f t="shared" si="195"/>
        <v>0.50797872340425532</v>
      </c>
      <c r="AA525">
        <f t="shared" si="196"/>
        <v>0.53554502369668244</v>
      </c>
      <c r="AB525">
        <f t="shared" si="197"/>
        <v>0.56382978723404253</v>
      </c>
      <c r="AC525">
        <f t="shared" si="198"/>
        <v>0.27251184834123221</v>
      </c>
      <c r="AD525">
        <f t="shared" si="199"/>
        <v>0.30319148936170215</v>
      </c>
      <c r="AE525">
        <f t="shared" si="200"/>
        <v>0.25118483412322273</v>
      </c>
      <c r="AF525">
        <f t="shared" si="201"/>
        <v>0.35106382978723405</v>
      </c>
      <c r="AG525">
        <f t="shared" si="202"/>
        <v>0.24407582938388625</v>
      </c>
      <c r="AH525">
        <f t="shared" si="203"/>
        <v>0.30851063829787234</v>
      </c>
      <c r="AI525">
        <f t="shared" si="204"/>
        <v>0.30805687203791471</v>
      </c>
      <c r="AJ525">
        <f t="shared" si="205"/>
        <v>0.32180851063829785</v>
      </c>
      <c r="AK525">
        <f t="shared" si="206"/>
        <v>0.21800947867298578</v>
      </c>
      <c r="AL525">
        <f t="shared" si="207"/>
        <v>0.31914893617021278</v>
      </c>
      <c r="AM525">
        <f t="shared" si="208"/>
        <v>0.13033175355450238</v>
      </c>
      <c r="AN525">
        <f t="shared" si="209"/>
        <v>0.19680851063829788</v>
      </c>
      <c r="AO525">
        <f t="shared" si="210"/>
        <v>0.5545023696682464</v>
      </c>
      <c r="AP525">
        <f t="shared" si="211"/>
        <v>0.46010638297872342</v>
      </c>
      <c r="AQ525">
        <f t="shared" si="212"/>
        <v>0.31753554502369669</v>
      </c>
      <c r="AR525">
        <f t="shared" si="213"/>
        <v>0.4228723404255319</v>
      </c>
      <c r="AS525" s="12">
        <f t="shared" si="214"/>
        <v>1.4309216441214494E-6</v>
      </c>
      <c r="AT525">
        <f t="shared" si="215"/>
        <v>9.0390161516678372E-6</v>
      </c>
    </row>
    <row r="526" spans="1:46" x14ac:dyDescent="0.2">
      <c r="A526" t="s">
        <v>18</v>
      </c>
      <c r="B526">
        <v>0</v>
      </c>
      <c r="C526">
        <v>1</v>
      </c>
      <c r="D526">
        <v>1</v>
      </c>
      <c r="E526">
        <v>5</v>
      </c>
      <c r="F526">
        <v>3</v>
      </c>
      <c r="G526">
        <v>3</v>
      </c>
      <c r="H526">
        <v>0</v>
      </c>
      <c r="I526">
        <v>3</v>
      </c>
      <c r="J526">
        <v>3</v>
      </c>
      <c r="K526">
        <v>1</v>
      </c>
      <c r="L526">
        <v>0</v>
      </c>
      <c r="W526">
        <f t="shared" si="192"/>
        <v>0.59004739336492895</v>
      </c>
      <c r="X526">
        <f t="shared" si="193"/>
        <v>0.48138297872340424</v>
      </c>
      <c r="Y526">
        <f t="shared" si="194"/>
        <v>0.52132701421800953</v>
      </c>
      <c r="Z526">
        <f t="shared" si="195"/>
        <v>0.49202127659574468</v>
      </c>
      <c r="AA526">
        <f t="shared" si="196"/>
        <v>0.53554502369668244</v>
      </c>
      <c r="AB526">
        <f t="shared" si="197"/>
        <v>0.56382978723404253</v>
      </c>
      <c r="AC526">
        <f t="shared" si="198"/>
        <v>0.11848341232227488</v>
      </c>
      <c r="AD526">
        <f t="shared" si="199"/>
        <v>3.4574468085106384E-2</v>
      </c>
      <c r="AE526">
        <f t="shared" si="200"/>
        <v>0.28672985781990523</v>
      </c>
      <c r="AF526">
        <f t="shared" si="201"/>
        <v>0.23404255319148937</v>
      </c>
      <c r="AG526">
        <f t="shared" si="202"/>
        <v>0.24407582938388625</v>
      </c>
      <c r="AH526">
        <f t="shared" si="203"/>
        <v>0.30851063829787234</v>
      </c>
      <c r="AI526">
        <f t="shared" si="204"/>
        <v>0.30805687203791471</v>
      </c>
      <c r="AJ526">
        <f t="shared" si="205"/>
        <v>0.32180851063829785</v>
      </c>
      <c r="AK526">
        <f t="shared" si="206"/>
        <v>9.7156398104265407E-2</v>
      </c>
      <c r="AL526">
        <f t="shared" si="207"/>
        <v>5.5851063829787231E-2</v>
      </c>
      <c r="AM526">
        <f t="shared" si="208"/>
        <v>0.22748815165876776</v>
      </c>
      <c r="AN526">
        <f t="shared" si="209"/>
        <v>0.1702127659574468</v>
      </c>
      <c r="AO526">
        <f t="shared" si="210"/>
        <v>0.5545023696682464</v>
      </c>
      <c r="AP526">
        <f t="shared" si="211"/>
        <v>0.46010638297872342</v>
      </c>
      <c r="AQ526">
        <f t="shared" si="212"/>
        <v>0.54028436018957349</v>
      </c>
      <c r="AR526">
        <f t="shared" si="213"/>
        <v>0.51063829787234039</v>
      </c>
      <c r="AS526" s="12">
        <f t="shared" si="214"/>
        <v>1.4734204688222175E-6</v>
      </c>
      <c r="AT526">
        <f t="shared" si="215"/>
        <v>1.1291226941083793E-7</v>
      </c>
    </row>
    <row r="527" spans="1:46" x14ac:dyDescent="0.2">
      <c r="A527" t="s">
        <v>15</v>
      </c>
      <c r="B527">
        <v>1</v>
      </c>
      <c r="C527">
        <v>1</v>
      </c>
      <c r="D527">
        <v>0</v>
      </c>
      <c r="E527">
        <v>0</v>
      </c>
      <c r="F527">
        <v>2</v>
      </c>
      <c r="G527">
        <v>4</v>
      </c>
      <c r="H527">
        <v>0</v>
      </c>
      <c r="I527">
        <v>2</v>
      </c>
      <c r="J527">
        <v>1</v>
      </c>
      <c r="K527">
        <v>1</v>
      </c>
      <c r="L527">
        <v>2</v>
      </c>
      <c r="W527">
        <f t="shared" si="192"/>
        <v>0.4099526066350711</v>
      </c>
      <c r="X527">
        <f t="shared" si="193"/>
        <v>0.5186170212765957</v>
      </c>
      <c r="Y527">
        <f t="shared" si="194"/>
        <v>0.52132701421800953</v>
      </c>
      <c r="Z527">
        <f t="shared" si="195"/>
        <v>0.49202127659574468</v>
      </c>
      <c r="AA527">
        <f t="shared" si="196"/>
        <v>0.45971563981042651</v>
      </c>
      <c r="AB527">
        <f t="shared" si="197"/>
        <v>0.42819148936170215</v>
      </c>
      <c r="AC527">
        <f t="shared" si="198"/>
        <v>0.27251184834123221</v>
      </c>
      <c r="AD527">
        <f t="shared" si="199"/>
        <v>0.30319148936170215</v>
      </c>
      <c r="AE527">
        <f t="shared" si="200"/>
        <v>0.1895734597156398</v>
      </c>
      <c r="AF527">
        <f t="shared" si="201"/>
        <v>0.16755319148936171</v>
      </c>
      <c r="AG527">
        <f t="shared" si="202"/>
        <v>0.27014218009478674</v>
      </c>
      <c r="AH527">
        <f t="shared" si="203"/>
        <v>0.2473404255319149</v>
      </c>
      <c r="AI527">
        <f t="shared" si="204"/>
        <v>0.30805687203791471</v>
      </c>
      <c r="AJ527">
        <f t="shared" si="205"/>
        <v>0.32180851063829785</v>
      </c>
      <c r="AK527">
        <f t="shared" si="206"/>
        <v>0.41943127962085308</v>
      </c>
      <c r="AL527">
        <f t="shared" si="207"/>
        <v>0.25797872340425532</v>
      </c>
      <c r="AM527">
        <f t="shared" si="208"/>
        <v>0.17772511848341233</v>
      </c>
      <c r="AN527">
        <f t="shared" si="209"/>
        <v>0.15957446808510639</v>
      </c>
      <c r="AO527">
        <f t="shared" si="210"/>
        <v>0.5545023696682464</v>
      </c>
      <c r="AP527">
        <f t="shared" si="211"/>
        <v>0.46010638297872342</v>
      </c>
      <c r="AQ527">
        <f t="shared" si="212"/>
        <v>0.31753554502369669</v>
      </c>
      <c r="AR527">
        <f t="shared" si="213"/>
        <v>0.4228723404255319</v>
      </c>
      <c r="AS527" s="12">
        <f t="shared" si="214"/>
        <v>2.9316776511189494E-6</v>
      </c>
      <c r="AT527">
        <f t="shared" si="215"/>
        <v>1.6674435307836773E-6</v>
      </c>
    </row>
    <row r="528" spans="1:46" x14ac:dyDescent="0.2">
      <c r="A528" t="s">
        <v>15</v>
      </c>
      <c r="B528">
        <v>1</v>
      </c>
      <c r="C528">
        <v>1</v>
      </c>
      <c r="D528">
        <v>0</v>
      </c>
      <c r="E528">
        <v>0</v>
      </c>
      <c r="F528">
        <v>2</v>
      </c>
      <c r="G528">
        <v>4</v>
      </c>
      <c r="H528">
        <v>0</v>
      </c>
      <c r="I528">
        <v>2</v>
      </c>
      <c r="J528">
        <v>1</v>
      </c>
      <c r="K528">
        <v>1</v>
      </c>
      <c r="L528">
        <v>2</v>
      </c>
      <c r="W528">
        <f t="shared" si="192"/>
        <v>0.4099526066350711</v>
      </c>
      <c r="X528">
        <f t="shared" si="193"/>
        <v>0.5186170212765957</v>
      </c>
      <c r="Y528">
        <f t="shared" si="194"/>
        <v>0.52132701421800953</v>
      </c>
      <c r="Z528">
        <f t="shared" si="195"/>
        <v>0.49202127659574468</v>
      </c>
      <c r="AA528">
        <f t="shared" si="196"/>
        <v>0.45971563981042651</v>
      </c>
      <c r="AB528">
        <f t="shared" si="197"/>
        <v>0.42819148936170215</v>
      </c>
      <c r="AC528">
        <f t="shared" si="198"/>
        <v>0.27251184834123221</v>
      </c>
      <c r="AD528">
        <f t="shared" si="199"/>
        <v>0.30319148936170215</v>
      </c>
      <c r="AE528">
        <f t="shared" si="200"/>
        <v>0.1895734597156398</v>
      </c>
      <c r="AF528">
        <f t="shared" si="201"/>
        <v>0.16755319148936171</v>
      </c>
      <c r="AG528">
        <f t="shared" si="202"/>
        <v>0.27014218009478674</v>
      </c>
      <c r="AH528">
        <f t="shared" si="203"/>
        <v>0.2473404255319149</v>
      </c>
      <c r="AI528">
        <f t="shared" si="204"/>
        <v>0.30805687203791471</v>
      </c>
      <c r="AJ528">
        <f t="shared" si="205"/>
        <v>0.32180851063829785</v>
      </c>
      <c r="AK528">
        <f t="shared" si="206"/>
        <v>0.41943127962085308</v>
      </c>
      <c r="AL528">
        <f t="shared" si="207"/>
        <v>0.25797872340425532</v>
      </c>
      <c r="AM528">
        <f t="shared" si="208"/>
        <v>0.17772511848341233</v>
      </c>
      <c r="AN528">
        <f t="shared" si="209"/>
        <v>0.15957446808510639</v>
      </c>
      <c r="AO528">
        <f t="shared" si="210"/>
        <v>0.5545023696682464</v>
      </c>
      <c r="AP528">
        <f t="shared" si="211"/>
        <v>0.46010638297872342</v>
      </c>
      <c r="AQ528">
        <f t="shared" si="212"/>
        <v>0.31753554502369669</v>
      </c>
      <c r="AR528">
        <f t="shared" si="213"/>
        <v>0.4228723404255319</v>
      </c>
      <c r="AS528" s="12">
        <f t="shared" si="214"/>
        <v>2.9316776511189494E-6</v>
      </c>
      <c r="AT528">
        <f t="shared" si="215"/>
        <v>1.6674435307836773E-6</v>
      </c>
    </row>
    <row r="529" spans="1:46" x14ac:dyDescent="0.2">
      <c r="A529" t="s">
        <v>18</v>
      </c>
      <c r="B529">
        <v>0</v>
      </c>
      <c r="C529">
        <v>0</v>
      </c>
      <c r="D529">
        <v>0</v>
      </c>
      <c r="E529">
        <v>3</v>
      </c>
      <c r="F529">
        <v>3</v>
      </c>
      <c r="G529">
        <v>0</v>
      </c>
      <c r="H529">
        <v>1</v>
      </c>
      <c r="I529">
        <v>1</v>
      </c>
      <c r="J529">
        <v>0</v>
      </c>
      <c r="K529">
        <v>1</v>
      </c>
      <c r="L529">
        <v>2</v>
      </c>
      <c r="W529">
        <f t="shared" si="192"/>
        <v>0.59004739336492895</v>
      </c>
      <c r="X529">
        <f t="shared" si="193"/>
        <v>0.48138297872340424</v>
      </c>
      <c r="Y529">
        <f t="shared" si="194"/>
        <v>0.47867298578199052</v>
      </c>
      <c r="Z529">
        <f t="shared" si="195"/>
        <v>0.50797872340425532</v>
      </c>
      <c r="AA529">
        <f t="shared" si="196"/>
        <v>0.45971563981042651</v>
      </c>
      <c r="AB529">
        <f t="shared" si="197"/>
        <v>0.42819148936170215</v>
      </c>
      <c r="AC529">
        <f t="shared" si="198"/>
        <v>0.10900473933649289</v>
      </c>
      <c r="AD529">
        <f t="shared" si="199"/>
        <v>0.15691489361702127</v>
      </c>
      <c r="AE529">
        <f t="shared" si="200"/>
        <v>0.28672985781990523</v>
      </c>
      <c r="AF529">
        <f t="shared" si="201"/>
        <v>0.23404255319148937</v>
      </c>
      <c r="AG529">
        <f t="shared" si="202"/>
        <v>0.18009478672985782</v>
      </c>
      <c r="AH529">
        <f t="shared" si="203"/>
        <v>0.19414893617021275</v>
      </c>
      <c r="AI529">
        <f t="shared" si="204"/>
        <v>0.69194312796208535</v>
      </c>
      <c r="AJ529">
        <f t="shared" si="205"/>
        <v>0.67819148936170215</v>
      </c>
      <c r="AK529">
        <f t="shared" si="206"/>
        <v>0.21800947867298578</v>
      </c>
      <c r="AL529">
        <f t="shared" si="207"/>
        <v>0.31914893617021278</v>
      </c>
      <c r="AM529">
        <f t="shared" si="208"/>
        <v>0.33649289099526064</v>
      </c>
      <c r="AN529">
        <f t="shared" si="209"/>
        <v>0.42553191489361702</v>
      </c>
      <c r="AO529">
        <f t="shared" si="210"/>
        <v>0.5545023696682464</v>
      </c>
      <c r="AP529">
        <f t="shared" si="211"/>
        <v>0.46010638297872342</v>
      </c>
      <c r="AQ529">
        <f t="shared" si="212"/>
        <v>0.31753554502369669</v>
      </c>
      <c r="AR529">
        <f t="shared" si="213"/>
        <v>0.4228723404255319</v>
      </c>
      <c r="AS529" s="12">
        <f t="shared" si="214"/>
        <v>3.4541675953498388E-6</v>
      </c>
      <c r="AT529">
        <f t="shared" si="215"/>
        <v>6.3040403784889445E-6</v>
      </c>
    </row>
    <row r="530" spans="1:46" x14ac:dyDescent="0.2">
      <c r="A530" t="s">
        <v>18</v>
      </c>
      <c r="B530">
        <v>1</v>
      </c>
      <c r="C530">
        <v>0</v>
      </c>
      <c r="D530">
        <v>1</v>
      </c>
      <c r="E530">
        <v>4</v>
      </c>
      <c r="F530">
        <v>0</v>
      </c>
      <c r="G530">
        <v>1</v>
      </c>
      <c r="H530">
        <v>1</v>
      </c>
      <c r="I530">
        <v>2</v>
      </c>
      <c r="J530">
        <v>4</v>
      </c>
      <c r="K530">
        <v>1</v>
      </c>
      <c r="L530">
        <v>1</v>
      </c>
      <c r="W530">
        <f t="shared" si="192"/>
        <v>0.4099526066350711</v>
      </c>
      <c r="X530">
        <f t="shared" si="193"/>
        <v>0.5186170212765957</v>
      </c>
      <c r="Y530">
        <f t="shared" si="194"/>
        <v>0.47867298578199052</v>
      </c>
      <c r="Z530">
        <f t="shared" si="195"/>
        <v>0.50797872340425532</v>
      </c>
      <c r="AA530">
        <f t="shared" si="196"/>
        <v>0.53554502369668244</v>
      </c>
      <c r="AB530">
        <f t="shared" si="197"/>
        <v>0.56382978723404253</v>
      </c>
      <c r="AC530">
        <f t="shared" si="198"/>
        <v>0.13981042654028436</v>
      </c>
      <c r="AD530">
        <f t="shared" si="199"/>
        <v>0.10372340425531915</v>
      </c>
      <c r="AE530">
        <f t="shared" si="200"/>
        <v>0.25118483412322273</v>
      </c>
      <c r="AF530">
        <f t="shared" si="201"/>
        <v>0.35106382978723405</v>
      </c>
      <c r="AG530">
        <f t="shared" si="202"/>
        <v>0.17535545023696683</v>
      </c>
      <c r="AH530">
        <f t="shared" si="203"/>
        <v>0.14361702127659576</v>
      </c>
      <c r="AI530">
        <f t="shared" si="204"/>
        <v>0.69194312796208535</v>
      </c>
      <c r="AJ530">
        <f t="shared" si="205"/>
        <v>0.67819148936170215</v>
      </c>
      <c r="AK530">
        <f t="shared" si="206"/>
        <v>0.41943127962085308</v>
      </c>
      <c r="AL530">
        <f t="shared" si="207"/>
        <v>0.25797872340425532</v>
      </c>
      <c r="AM530">
        <f t="shared" si="208"/>
        <v>0.12796208530805686</v>
      </c>
      <c r="AN530">
        <f t="shared" si="209"/>
        <v>4.7872340425531915E-2</v>
      </c>
      <c r="AO530">
        <f t="shared" si="210"/>
        <v>0.5545023696682464</v>
      </c>
      <c r="AP530">
        <f t="shared" si="211"/>
        <v>0.46010638297872342</v>
      </c>
      <c r="AQ530">
        <f t="shared" si="212"/>
        <v>0.14218009478672985</v>
      </c>
      <c r="AR530">
        <f t="shared" si="213"/>
        <v>6.6489361702127658E-2</v>
      </c>
      <c r="AS530" s="12">
        <f t="shared" si="214"/>
        <v>1.0019982884253662E-6</v>
      </c>
      <c r="AT530">
        <f t="shared" si="215"/>
        <v>9.3787650587919276E-8</v>
      </c>
    </row>
    <row r="531" spans="1:46" x14ac:dyDescent="0.2">
      <c r="A531" t="s">
        <v>15</v>
      </c>
      <c r="B531">
        <v>0</v>
      </c>
      <c r="C531">
        <v>0</v>
      </c>
      <c r="D531">
        <v>1</v>
      </c>
      <c r="E531">
        <v>1</v>
      </c>
      <c r="F531">
        <v>1</v>
      </c>
      <c r="G531">
        <v>3</v>
      </c>
      <c r="H531">
        <v>1</v>
      </c>
      <c r="I531">
        <v>0</v>
      </c>
      <c r="J531">
        <v>2</v>
      </c>
      <c r="K531">
        <v>1</v>
      </c>
      <c r="L531">
        <v>2</v>
      </c>
      <c r="W531">
        <f t="shared" si="192"/>
        <v>0.59004739336492895</v>
      </c>
      <c r="X531">
        <f t="shared" si="193"/>
        <v>0.48138297872340424</v>
      </c>
      <c r="Y531">
        <f t="shared" si="194"/>
        <v>0.47867298578199052</v>
      </c>
      <c r="Z531">
        <f t="shared" si="195"/>
        <v>0.50797872340425532</v>
      </c>
      <c r="AA531">
        <f t="shared" si="196"/>
        <v>0.53554502369668244</v>
      </c>
      <c r="AB531">
        <f t="shared" si="197"/>
        <v>0.56382978723404253</v>
      </c>
      <c r="AC531">
        <f t="shared" si="198"/>
        <v>0.15402843601895735</v>
      </c>
      <c r="AD531">
        <f t="shared" si="199"/>
        <v>0.19148936170212766</v>
      </c>
      <c r="AE531">
        <f t="shared" si="200"/>
        <v>0.16113744075829384</v>
      </c>
      <c r="AF531">
        <f t="shared" si="201"/>
        <v>0.21010638297872342</v>
      </c>
      <c r="AG531">
        <f t="shared" si="202"/>
        <v>0.24407582938388625</v>
      </c>
      <c r="AH531">
        <f t="shared" si="203"/>
        <v>0.30851063829787234</v>
      </c>
      <c r="AI531">
        <f t="shared" si="204"/>
        <v>0.69194312796208535</v>
      </c>
      <c r="AJ531">
        <f t="shared" si="205"/>
        <v>0.67819148936170215</v>
      </c>
      <c r="AK531">
        <f t="shared" si="206"/>
        <v>0.2014218009478673</v>
      </c>
      <c r="AL531">
        <f t="shared" si="207"/>
        <v>0.3271276595744681</v>
      </c>
      <c r="AM531">
        <f t="shared" si="208"/>
        <v>0.13033175355450238</v>
      </c>
      <c r="AN531">
        <f t="shared" si="209"/>
        <v>0.19680851063829788</v>
      </c>
      <c r="AO531">
        <f t="shared" si="210"/>
        <v>0.5545023696682464</v>
      </c>
      <c r="AP531">
        <f t="shared" si="211"/>
        <v>0.46010638297872342</v>
      </c>
      <c r="AQ531">
        <f t="shared" si="212"/>
        <v>0.31753554502369669</v>
      </c>
      <c r="AR531">
        <f t="shared" si="213"/>
        <v>0.4228723404255319</v>
      </c>
      <c r="AS531" s="12">
        <f t="shared" si="214"/>
        <v>1.5497379139542328E-6</v>
      </c>
      <c r="AT531">
        <f t="shared" si="215"/>
        <v>6.8505368472025504E-6</v>
      </c>
    </row>
    <row r="532" spans="1:46" x14ac:dyDescent="0.2">
      <c r="A532" t="s">
        <v>15</v>
      </c>
      <c r="B532">
        <v>1</v>
      </c>
      <c r="C532">
        <v>1</v>
      </c>
      <c r="D532">
        <v>0</v>
      </c>
      <c r="E532">
        <v>0</v>
      </c>
      <c r="F532">
        <v>2</v>
      </c>
      <c r="G532">
        <v>4</v>
      </c>
      <c r="H532">
        <v>0</v>
      </c>
      <c r="I532">
        <v>2</v>
      </c>
      <c r="J532">
        <v>0</v>
      </c>
      <c r="K532">
        <v>1</v>
      </c>
      <c r="L532">
        <v>2</v>
      </c>
      <c r="W532">
        <f t="shared" si="192"/>
        <v>0.4099526066350711</v>
      </c>
      <c r="X532">
        <f t="shared" si="193"/>
        <v>0.5186170212765957</v>
      </c>
      <c r="Y532">
        <f t="shared" si="194"/>
        <v>0.52132701421800953</v>
      </c>
      <c r="Z532">
        <f t="shared" si="195"/>
        <v>0.49202127659574468</v>
      </c>
      <c r="AA532">
        <f t="shared" si="196"/>
        <v>0.45971563981042651</v>
      </c>
      <c r="AB532">
        <f t="shared" si="197"/>
        <v>0.42819148936170215</v>
      </c>
      <c r="AC532">
        <f t="shared" si="198"/>
        <v>0.27251184834123221</v>
      </c>
      <c r="AD532">
        <f t="shared" si="199"/>
        <v>0.30319148936170215</v>
      </c>
      <c r="AE532">
        <f t="shared" si="200"/>
        <v>0.1895734597156398</v>
      </c>
      <c r="AF532">
        <f t="shared" si="201"/>
        <v>0.16755319148936171</v>
      </c>
      <c r="AG532">
        <f t="shared" si="202"/>
        <v>0.27014218009478674</v>
      </c>
      <c r="AH532">
        <f t="shared" si="203"/>
        <v>0.2473404255319149</v>
      </c>
      <c r="AI532">
        <f t="shared" si="204"/>
        <v>0.30805687203791471</v>
      </c>
      <c r="AJ532">
        <f t="shared" si="205"/>
        <v>0.32180851063829785</v>
      </c>
      <c r="AK532">
        <f t="shared" si="206"/>
        <v>0.41943127962085308</v>
      </c>
      <c r="AL532">
        <f t="shared" si="207"/>
        <v>0.25797872340425532</v>
      </c>
      <c r="AM532">
        <f t="shared" si="208"/>
        <v>0.33649289099526064</v>
      </c>
      <c r="AN532">
        <f t="shared" si="209"/>
        <v>0.42553191489361702</v>
      </c>
      <c r="AO532">
        <f t="shared" si="210"/>
        <v>0.5545023696682464</v>
      </c>
      <c r="AP532">
        <f t="shared" si="211"/>
        <v>0.46010638297872342</v>
      </c>
      <c r="AQ532">
        <f t="shared" si="212"/>
        <v>0.31753554502369669</v>
      </c>
      <c r="AR532">
        <f t="shared" si="213"/>
        <v>0.4228723404255319</v>
      </c>
      <c r="AS532" s="12">
        <f t="shared" si="214"/>
        <v>5.5506430194518778E-6</v>
      </c>
      <c r="AT532">
        <f t="shared" si="215"/>
        <v>4.446516082089806E-6</v>
      </c>
    </row>
    <row r="533" spans="1:46" x14ac:dyDescent="0.2">
      <c r="A533" t="s">
        <v>18</v>
      </c>
      <c r="B533">
        <v>1</v>
      </c>
      <c r="C533">
        <v>0</v>
      </c>
      <c r="D533">
        <v>1</v>
      </c>
      <c r="E533">
        <v>1</v>
      </c>
      <c r="F533">
        <v>3</v>
      </c>
      <c r="G533">
        <v>3</v>
      </c>
      <c r="H533">
        <v>0</v>
      </c>
      <c r="I533">
        <v>3</v>
      </c>
      <c r="J533">
        <v>1</v>
      </c>
      <c r="K533">
        <v>1</v>
      </c>
      <c r="L533">
        <v>0</v>
      </c>
      <c r="W533">
        <f t="shared" si="192"/>
        <v>0.4099526066350711</v>
      </c>
      <c r="X533">
        <f t="shared" si="193"/>
        <v>0.5186170212765957</v>
      </c>
      <c r="Y533">
        <f t="shared" si="194"/>
        <v>0.47867298578199052</v>
      </c>
      <c r="Z533">
        <f t="shared" si="195"/>
        <v>0.50797872340425532</v>
      </c>
      <c r="AA533">
        <f t="shared" si="196"/>
        <v>0.53554502369668244</v>
      </c>
      <c r="AB533">
        <f t="shared" si="197"/>
        <v>0.56382978723404253</v>
      </c>
      <c r="AC533">
        <f t="shared" si="198"/>
        <v>0.15402843601895735</v>
      </c>
      <c r="AD533">
        <f t="shared" si="199"/>
        <v>0.19148936170212766</v>
      </c>
      <c r="AE533">
        <f t="shared" si="200"/>
        <v>0.28672985781990523</v>
      </c>
      <c r="AF533">
        <f t="shared" si="201"/>
        <v>0.23404255319148937</v>
      </c>
      <c r="AG533">
        <f t="shared" si="202"/>
        <v>0.24407582938388625</v>
      </c>
      <c r="AH533">
        <f t="shared" si="203"/>
        <v>0.30851063829787234</v>
      </c>
      <c r="AI533">
        <f t="shared" si="204"/>
        <v>0.30805687203791471</v>
      </c>
      <c r="AJ533">
        <f t="shared" si="205"/>
        <v>0.32180851063829785</v>
      </c>
      <c r="AK533">
        <f t="shared" si="206"/>
        <v>9.7156398104265407E-2</v>
      </c>
      <c r="AL533">
        <f t="shared" si="207"/>
        <v>5.5851063829787231E-2</v>
      </c>
      <c r="AM533">
        <f t="shared" si="208"/>
        <v>0.17772511848341233</v>
      </c>
      <c r="AN533">
        <f t="shared" si="209"/>
        <v>0.15957446808510639</v>
      </c>
      <c r="AO533">
        <f t="shared" si="210"/>
        <v>0.5545023696682464</v>
      </c>
      <c r="AP533">
        <f t="shared" si="211"/>
        <v>0.46010638297872342</v>
      </c>
      <c r="AQ533">
        <f t="shared" si="212"/>
        <v>0.54028436018957349</v>
      </c>
      <c r="AR533">
        <f t="shared" si="213"/>
        <v>0.51063829787234039</v>
      </c>
      <c r="AS533" s="12">
        <f t="shared" si="214"/>
        <v>9.5463098437071571E-7</v>
      </c>
      <c r="AT533">
        <f t="shared" si="215"/>
        <v>6.5210755564247931E-7</v>
      </c>
    </row>
    <row r="534" spans="1:46" x14ac:dyDescent="0.2">
      <c r="A534" t="s">
        <v>18</v>
      </c>
      <c r="B534">
        <v>0</v>
      </c>
      <c r="C534">
        <v>0</v>
      </c>
      <c r="D534">
        <v>1</v>
      </c>
      <c r="E534">
        <v>5</v>
      </c>
      <c r="F534">
        <v>1</v>
      </c>
      <c r="G534">
        <v>3</v>
      </c>
      <c r="H534">
        <v>1</v>
      </c>
      <c r="I534">
        <v>1</v>
      </c>
      <c r="J534">
        <v>0</v>
      </c>
      <c r="K534">
        <v>1</v>
      </c>
      <c r="L534">
        <v>0</v>
      </c>
      <c r="W534">
        <f t="shared" si="192"/>
        <v>0.59004739336492895</v>
      </c>
      <c r="X534">
        <f t="shared" si="193"/>
        <v>0.48138297872340424</v>
      </c>
      <c r="Y534">
        <f t="shared" si="194"/>
        <v>0.47867298578199052</v>
      </c>
      <c r="Z534">
        <f t="shared" si="195"/>
        <v>0.50797872340425532</v>
      </c>
      <c r="AA534">
        <f t="shared" si="196"/>
        <v>0.53554502369668244</v>
      </c>
      <c r="AB534">
        <f t="shared" si="197"/>
        <v>0.56382978723404253</v>
      </c>
      <c r="AC534">
        <f t="shared" si="198"/>
        <v>0.11848341232227488</v>
      </c>
      <c r="AD534">
        <f t="shared" si="199"/>
        <v>3.4574468085106384E-2</v>
      </c>
      <c r="AE534">
        <f t="shared" si="200"/>
        <v>0.16113744075829384</v>
      </c>
      <c r="AF534">
        <f t="shared" si="201"/>
        <v>0.21010638297872342</v>
      </c>
      <c r="AG534">
        <f t="shared" si="202"/>
        <v>0.24407582938388625</v>
      </c>
      <c r="AH534">
        <f t="shared" si="203"/>
        <v>0.30851063829787234</v>
      </c>
      <c r="AI534">
        <f t="shared" si="204"/>
        <v>0.69194312796208535</v>
      </c>
      <c r="AJ534">
        <f t="shared" si="205"/>
        <v>0.67819148936170215</v>
      </c>
      <c r="AK534">
        <f t="shared" si="206"/>
        <v>0.21800947867298578</v>
      </c>
      <c r="AL534">
        <f t="shared" si="207"/>
        <v>0.31914893617021278</v>
      </c>
      <c r="AM534">
        <f t="shared" si="208"/>
        <v>0.33649289099526064</v>
      </c>
      <c r="AN534">
        <f t="shared" si="209"/>
        <v>0.42553191489361702</v>
      </c>
      <c r="AO534">
        <f t="shared" si="210"/>
        <v>0.5545023696682464</v>
      </c>
      <c r="AP534">
        <f t="shared" si="211"/>
        <v>0.46010638297872342</v>
      </c>
      <c r="AQ534">
        <f t="shared" si="212"/>
        <v>0.54028436018957349</v>
      </c>
      <c r="AR534">
        <f t="shared" si="213"/>
        <v>0.51063829787234039</v>
      </c>
      <c r="AS534" s="12">
        <f t="shared" si="214"/>
        <v>5.6681261965787257E-6</v>
      </c>
      <c r="AT534">
        <f t="shared" si="215"/>
        <v>3.1506775934918018E-6</v>
      </c>
    </row>
    <row r="535" spans="1:46" x14ac:dyDescent="0.2">
      <c r="A535" t="s">
        <v>15</v>
      </c>
      <c r="B535">
        <v>0</v>
      </c>
      <c r="C535">
        <v>0</v>
      </c>
      <c r="D535">
        <v>1</v>
      </c>
      <c r="E535">
        <v>0</v>
      </c>
      <c r="F535">
        <v>1</v>
      </c>
      <c r="G535">
        <v>4</v>
      </c>
      <c r="H535">
        <v>1</v>
      </c>
      <c r="I535">
        <v>0</v>
      </c>
      <c r="J535">
        <v>1</v>
      </c>
      <c r="K535">
        <v>1</v>
      </c>
      <c r="L535">
        <v>0</v>
      </c>
      <c r="W535">
        <f t="shared" si="192"/>
        <v>0.59004739336492895</v>
      </c>
      <c r="X535">
        <f t="shared" si="193"/>
        <v>0.48138297872340424</v>
      </c>
      <c r="Y535">
        <f t="shared" si="194"/>
        <v>0.47867298578199052</v>
      </c>
      <c r="Z535">
        <f t="shared" si="195"/>
        <v>0.50797872340425532</v>
      </c>
      <c r="AA535">
        <f t="shared" si="196"/>
        <v>0.53554502369668244</v>
      </c>
      <c r="AB535">
        <f t="shared" si="197"/>
        <v>0.56382978723404253</v>
      </c>
      <c r="AC535">
        <f t="shared" si="198"/>
        <v>0.27251184834123221</v>
      </c>
      <c r="AD535">
        <f t="shared" si="199"/>
        <v>0.30319148936170215</v>
      </c>
      <c r="AE535">
        <f t="shared" si="200"/>
        <v>0.16113744075829384</v>
      </c>
      <c r="AF535">
        <f t="shared" si="201"/>
        <v>0.21010638297872342</v>
      </c>
      <c r="AG535">
        <f t="shared" si="202"/>
        <v>0.27014218009478674</v>
      </c>
      <c r="AH535">
        <f t="shared" si="203"/>
        <v>0.2473404255319149</v>
      </c>
      <c r="AI535">
        <f t="shared" si="204"/>
        <v>0.69194312796208535</v>
      </c>
      <c r="AJ535">
        <f t="shared" si="205"/>
        <v>0.67819148936170215</v>
      </c>
      <c r="AK535">
        <f t="shared" si="206"/>
        <v>0.2014218009478673</v>
      </c>
      <c r="AL535">
        <f t="shared" si="207"/>
        <v>0.3271276595744681</v>
      </c>
      <c r="AM535">
        <f t="shared" si="208"/>
        <v>0.17772511848341233</v>
      </c>
      <c r="AN535">
        <f t="shared" si="209"/>
        <v>0.15957446808510639</v>
      </c>
      <c r="AO535">
        <f t="shared" si="210"/>
        <v>0.5545023696682464</v>
      </c>
      <c r="AP535">
        <f t="shared" si="211"/>
        <v>0.46010638297872342</v>
      </c>
      <c r="AQ535">
        <f t="shared" si="212"/>
        <v>0.54028436018957349</v>
      </c>
      <c r="AR535">
        <f t="shared" si="213"/>
        <v>0.51063829787234039</v>
      </c>
      <c r="AS535" s="12">
        <f t="shared" si="214"/>
        <v>7.0410753339320196E-6</v>
      </c>
      <c r="AT535">
        <f t="shared" si="215"/>
        <v>8.5142334903071349E-6</v>
      </c>
    </row>
    <row r="536" spans="1:46" x14ac:dyDescent="0.2">
      <c r="A536" t="s">
        <v>18</v>
      </c>
      <c r="B536">
        <v>0</v>
      </c>
      <c r="C536">
        <v>1</v>
      </c>
      <c r="D536">
        <v>1</v>
      </c>
      <c r="E536">
        <v>1</v>
      </c>
      <c r="F536">
        <v>1</v>
      </c>
      <c r="G536">
        <v>1</v>
      </c>
      <c r="H536">
        <v>1</v>
      </c>
      <c r="I536">
        <v>4</v>
      </c>
      <c r="J536">
        <v>0</v>
      </c>
      <c r="K536">
        <v>1</v>
      </c>
      <c r="L536">
        <v>0</v>
      </c>
      <c r="W536">
        <f t="shared" si="192"/>
        <v>0.59004739336492895</v>
      </c>
      <c r="X536">
        <f t="shared" si="193"/>
        <v>0.48138297872340424</v>
      </c>
      <c r="Y536">
        <f t="shared" si="194"/>
        <v>0.52132701421800953</v>
      </c>
      <c r="Z536">
        <f t="shared" si="195"/>
        <v>0.49202127659574468</v>
      </c>
      <c r="AA536">
        <f t="shared" si="196"/>
        <v>0.53554502369668244</v>
      </c>
      <c r="AB536">
        <f t="shared" si="197"/>
        <v>0.56382978723404253</v>
      </c>
      <c r="AC536">
        <f t="shared" si="198"/>
        <v>0.15402843601895735</v>
      </c>
      <c r="AD536">
        <f t="shared" si="199"/>
        <v>0.19148936170212766</v>
      </c>
      <c r="AE536">
        <f t="shared" si="200"/>
        <v>0.16113744075829384</v>
      </c>
      <c r="AF536">
        <f t="shared" si="201"/>
        <v>0.21010638297872342</v>
      </c>
      <c r="AG536">
        <f t="shared" si="202"/>
        <v>0.17535545023696683</v>
      </c>
      <c r="AH536">
        <f t="shared" si="203"/>
        <v>0.14361702127659576</v>
      </c>
      <c r="AI536">
        <f t="shared" si="204"/>
        <v>0.69194312796208535</v>
      </c>
      <c r="AJ536">
        <f t="shared" si="205"/>
        <v>0.67819148936170215</v>
      </c>
      <c r="AK536">
        <f t="shared" si="206"/>
        <v>6.398104265402843E-2</v>
      </c>
      <c r="AL536">
        <f t="shared" si="207"/>
        <v>3.9893617021276598E-2</v>
      </c>
      <c r="AM536">
        <f t="shared" si="208"/>
        <v>0.33649289099526064</v>
      </c>
      <c r="AN536">
        <f t="shared" si="209"/>
        <v>0.42553191489361702</v>
      </c>
      <c r="AO536">
        <f t="shared" si="210"/>
        <v>0.5545023696682464</v>
      </c>
      <c r="AP536">
        <f t="shared" si="211"/>
        <v>0.46010638297872342</v>
      </c>
      <c r="AQ536">
        <f t="shared" si="212"/>
        <v>0.54028436018957349</v>
      </c>
      <c r="AR536">
        <f t="shared" si="213"/>
        <v>0.51063829787234039</v>
      </c>
      <c r="AS536" s="12">
        <f t="shared" si="214"/>
        <v>1.6920944712115798E-6</v>
      </c>
      <c r="AT536">
        <f t="shared" si="215"/>
        <v>9.8350654252658747E-7</v>
      </c>
    </row>
    <row r="537" spans="1:46" x14ac:dyDescent="0.2">
      <c r="A537" t="s">
        <v>15</v>
      </c>
      <c r="B537">
        <v>0</v>
      </c>
      <c r="C537">
        <v>0</v>
      </c>
      <c r="D537">
        <v>1</v>
      </c>
      <c r="E537">
        <v>1</v>
      </c>
      <c r="F537">
        <v>3</v>
      </c>
      <c r="G537">
        <v>4</v>
      </c>
      <c r="H537">
        <v>1</v>
      </c>
      <c r="I537">
        <v>1</v>
      </c>
      <c r="J537">
        <v>2</v>
      </c>
      <c r="K537">
        <v>1</v>
      </c>
      <c r="L537">
        <v>0</v>
      </c>
      <c r="W537">
        <f t="shared" si="192"/>
        <v>0.59004739336492895</v>
      </c>
      <c r="X537">
        <f t="shared" si="193"/>
        <v>0.48138297872340424</v>
      </c>
      <c r="Y537">
        <f t="shared" si="194"/>
        <v>0.47867298578199052</v>
      </c>
      <c r="Z537">
        <f t="shared" si="195"/>
        <v>0.50797872340425532</v>
      </c>
      <c r="AA537">
        <f t="shared" si="196"/>
        <v>0.53554502369668244</v>
      </c>
      <c r="AB537">
        <f t="shared" si="197"/>
        <v>0.56382978723404253</v>
      </c>
      <c r="AC537">
        <f t="shared" si="198"/>
        <v>0.15402843601895735</v>
      </c>
      <c r="AD537">
        <f t="shared" si="199"/>
        <v>0.19148936170212766</v>
      </c>
      <c r="AE537">
        <f t="shared" si="200"/>
        <v>0.28672985781990523</v>
      </c>
      <c r="AF537">
        <f t="shared" si="201"/>
        <v>0.23404255319148937</v>
      </c>
      <c r="AG537">
        <f t="shared" si="202"/>
        <v>0.27014218009478674</v>
      </c>
      <c r="AH537">
        <f t="shared" si="203"/>
        <v>0.2473404255319149</v>
      </c>
      <c r="AI537">
        <f t="shared" si="204"/>
        <v>0.69194312796208535</v>
      </c>
      <c r="AJ537">
        <f t="shared" si="205"/>
        <v>0.67819148936170215</v>
      </c>
      <c r="AK537">
        <f t="shared" si="206"/>
        <v>0.21800947867298578</v>
      </c>
      <c r="AL537">
        <f t="shared" si="207"/>
        <v>0.31914893617021278</v>
      </c>
      <c r="AM537">
        <f t="shared" si="208"/>
        <v>0.13033175355450238</v>
      </c>
      <c r="AN537">
        <f t="shared" si="209"/>
        <v>0.19680851063829788</v>
      </c>
      <c r="AO537">
        <f t="shared" si="210"/>
        <v>0.5545023696682464</v>
      </c>
      <c r="AP537">
        <f t="shared" si="211"/>
        <v>0.46010638297872342</v>
      </c>
      <c r="AQ537">
        <f t="shared" si="212"/>
        <v>0.54028436018957349</v>
      </c>
      <c r="AR537">
        <f t="shared" si="213"/>
        <v>0.51063829787234039</v>
      </c>
      <c r="AS537" s="12">
        <f t="shared" si="214"/>
        <v>5.6208408997935749E-6</v>
      </c>
      <c r="AT537">
        <f t="shared" si="215"/>
        <v>7.2075121936764173E-6</v>
      </c>
    </row>
    <row r="538" spans="1:46" x14ac:dyDescent="0.2">
      <c r="A538" t="s">
        <v>18</v>
      </c>
      <c r="B538">
        <v>0</v>
      </c>
      <c r="C538">
        <v>0</v>
      </c>
      <c r="D538">
        <v>0</v>
      </c>
      <c r="E538">
        <v>5</v>
      </c>
      <c r="F538">
        <v>2</v>
      </c>
      <c r="G538">
        <v>3</v>
      </c>
      <c r="H538">
        <v>0</v>
      </c>
      <c r="I538">
        <v>2</v>
      </c>
      <c r="J538">
        <v>4</v>
      </c>
      <c r="K538">
        <v>1</v>
      </c>
      <c r="L538">
        <v>1</v>
      </c>
      <c r="W538">
        <f t="shared" si="192"/>
        <v>0.59004739336492895</v>
      </c>
      <c r="X538">
        <f t="shared" si="193"/>
        <v>0.48138297872340424</v>
      </c>
      <c r="Y538">
        <f t="shared" si="194"/>
        <v>0.47867298578199052</v>
      </c>
      <c r="Z538">
        <f t="shared" si="195"/>
        <v>0.50797872340425532</v>
      </c>
      <c r="AA538">
        <f t="shared" si="196"/>
        <v>0.45971563981042651</v>
      </c>
      <c r="AB538">
        <f t="shared" si="197"/>
        <v>0.42819148936170215</v>
      </c>
      <c r="AC538">
        <f t="shared" si="198"/>
        <v>0.11848341232227488</v>
      </c>
      <c r="AD538">
        <f t="shared" si="199"/>
        <v>3.4574468085106384E-2</v>
      </c>
      <c r="AE538">
        <f t="shared" si="200"/>
        <v>0.1895734597156398</v>
      </c>
      <c r="AF538">
        <f t="shared" si="201"/>
        <v>0.16755319148936171</v>
      </c>
      <c r="AG538">
        <f t="shared" si="202"/>
        <v>0.24407582938388625</v>
      </c>
      <c r="AH538">
        <f t="shared" si="203"/>
        <v>0.30851063829787234</v>
      </c>
      <c r="AI538">
        <f t="shared" si="204"/>
        <v>0.30805687203791471</v>
      </c>
      <c r="AJ538">
        <f t="shared" si="205"/>
        <v>0.32180851063829785</v>
      </c>
      <c r="AK538">
        <f t="shared" si="206"/>
        <v>0.41943127962085308</v>
      </c>
      <c r="AL538">
        <f t="shared" si="207"/>
        <v>0.25797872340425532</v>
      </c>
      <c r="AM538">
        <f t="shared" si="208"/>
        <v>0.12796208530805686</v>
      </c>
      <c r="AN538">
        <f t="shared" si="209"/>
        <v>4.7872340425531915E-2</v>
      </c>
      <c r="AO538">
        <f t="shared" si="210"/>
        <v>0.5545023696682464</v>
      </c>
      <c r="AP538">
        <f t="shared" si="211"/>
        <v>0.46010638297872342</v>
      </c>
      <c r="AQ538">
        <f t="shared" si="212"/>
        <v>0.14218009478672985</v>
      </c>
      <c r="AR538">
        <f t="shared" si="213"/>
        <v>6.6489361702127658E-2</v>
      </c>
      <c r="AS538" s="12">
        <f t="shared" si="214"/>
        <v>4.9066110740523038E-7</v>
      </c>
      <c r="AT538">
        <f t="shared" si="215"/>
        <v>1.0720978330279231E-8</v>
      </c>
    </row>
    <row r="539" spans="1:46" x14ac:dyDescent="0.2">
      <c r="A539" t="s">
        <v>18</v>
      </c>
      <c r="B539">
        <v>0</v>
      </c>
      <c r="C539">
        <v>0</v>
      </c>
      <c r="D539">
        <v>1</v>
      </c>
      <c r="E539">
        <v>2</v>
      </c>
      <c r="F539">
        <v>2</v>
      </c>
      <c r="G539">
        <v>3</v>
      </c>
      <c r="H539">
        <v>1</v>
      </c>
      <c r="I539">
        <v>2</v>
      </c>
      <c r="J539">
        <v>3</v>
      </c>
      <c r="K539">
        <v>1</v>
      </c>
      <c r="L539">
        <v>0</v>
      </c>
      <c r="W539">
        <f t="shared" si="192"/>
        <v>0.59004739336492895</v>
      </c>
      <c r="X539">
        <f t="shared" si="193"/>
        <v>0.48138297872340424</v>
      </c>
      <c r="Y539">
        <f t="shared" si="194"/>
        <v>0.47867298578199052</v>
      </c>
      <c r="Z539">
        <f t="shared" si="195"/>
        <v>0.50797872340425532</v>
      </c>
      <c r="AA539">
        <f t="shared" si="196"/>
        <v>0.53554502369668244</v>
      </c>
      <c r="AB539">
        <f t="shared" si="197"/>
        <v>0.56382978723404253</v>
      </c>
      <c r="AC539">
        <f t="shared" si="198"/>
        <v>0.20616113744075829</v>
      </c>
      <c r="AD539">
        <f t="shared" si="199"/>
        <v>0.21010638297872342</v>
      </c>
      <c r="AE539">
        <f t="shared" si="200"/>
        <v>0.1895734597156398</v>
      </c>
      <c r="AF539">
        <f t="shared" si="201"/>
        <v>0.16755319148936171</v>
      </c>
      <c r="AG539">
        <f t="shared" si="202"/>
        <v>0.24407582938388625</v>
      </c>
      <c r="AH539">
        <f t="shared" si="203"/>
        <v>0.30851063829787234</v>
      </c>
      <c r="AI539">
        <f t="shared" si="204"/>
        <v>0.69194312796208535</v>
      </c>
      <c r="AJ539">
        <f t="shared" si="205"/>
        <v>0.67819148936170215</v>
      </c>
      <c r="AK539">
        <f t="shared" si="206"/>
        <v>0.41943127962085308</v>
      </c>
      <c r="AL539">
        <f t="shared" si="207"/>
        <v>0.25797872340425532</v>
      </c>
      <c r="AM539">
        <f t="shared" si="208"/>
        <v>0.22748815165876776</v>
      </c>
      <c r="AN539">
        <f t="shared" si="209"/>
        <v>0.1702127659574468</v>
      </c>
      <c r="AO539">
        <f t="shared" si="210"/>
        <v>0.5545023696682464</v>
      </c>
      <c r="AP539">
        <f t="shared" si="211"/>
        <v>0.46010638297872342</v>
      </c>
      <c r="AQ539">
        <f t="shared" si="212"/>
        <v>0.54028436018957349</v>
      </c>
      <c r="AR539">
        <f t="shared" si="213"/>
        <v>0.51063829787234039</v>
      </c>
      <c r="AS539" s="12">
        <f t="shared" si="214"/>
        <v>1.5091699918783748E-5</v>
      </c>
      <c r="AT539">
        <f t="shared" si="215"/>
        <v>4.9368694291867675E-6</v>
      </c>
    </row>
    <row r="540" spans="1:46" x14ac:dyDescent="0.2">
      <c r="A540" t="s">
        <v>15</v>
      </c>
      <c r="B540">
        <v>1</v>
      </c>
      <c r="C540">
        <v>0</v>
      </c>
      <c r="D540">
        <v>1</v>
      </c>
      <c r="E540">
        <v>1</v>
      </c>
      <c r="F540">
        <v>1</v>
      </c>
      <c r="G540">
        <v>3</v>
      </c>
      <c r="H540">
        <v>1</v>
      </c>
      <c r="I540">
        <v>0</v>
      </c>
      <c r="J540">
        <v>2</v>
      </c>
      <c r="K540">
        <v>1</v>
      </c>
      <c r="L540">
        <v>2</v>
      </c>
      <c r="W540">
        <f t="shared" si="192"/>
        <v>0.4099526066350711</v>
      </c>
      <c r="X540">
        <f t="shared" si="193"/>
        <v>0.5186170212765957</v>
      </c>
      <c r="Y540">
        <f t="shared" si="194"/>
        <v>0.47867298578199052</v>
      </c>
      <c r="Z540">
        <f t="shared" si="195"/>
        <v>0.50797872340425532</v>
      </c>
      <c r="AA540">
        <f t="shared" si="196"/>
        <v>0.53554502369668244</v>
      </c>
      <c r="AB540">
        <f t="shared" si="197"/>
        <v>0.56382978723404253</v>
      </c>
      <c r="AC540">
        <f t="shared" si="198"/>
        <v>0.15402843601895735</v>
      </c>
      <c r="AD540">
        <f t="shared" si="199"/>
        <v>0.19148936170212766</v>
      </c>
      <c r="AE540">
        <f t="shared" si="200"/>
        <v>0.16113744075829384</v>
      </c>
      <c r="AF540">
        <f t="shared" si="201"/>
        <v>0.21010638297872342</v>
      </c>
      <c r="AG540">
        <f t="shared" si="202"/>
        <v>0.24407582938388625</v>
      </c>
      <c r="AH540">
        <f t="shared" si="203"/>
        <v>0.30851063829787234</v>
      </c>
      <c r="AI540">
        <f t="shared" si="204"/>
        <v>0.69194312796208535</v>
      </c>
      <c r="AJ540">
        <f t="shared" si="205"/>
        <v>0.67819148936170215</v>
      </c>
      <c r="AK540">
        <f t="shared" si="206"/>
        <v>0.2014218009478673</v>
      </c>
      <c r="AL540">
        <f t="shared" si="207"/>
        <v>0.3271276595744681</v>
      </c>
      <c r="AM540">
        <f t="shared" si="208"/>
        <v>0.13033175355450238</v>
      </c>
      <c r="AN540">
        <f t="shared" si="209"/>
        <v>0.19680851063829788</v>
      </c>
      <c r="AO540">
        <f t="shared" si="210"/>
        <v>0.5545023696682464</v>
      </c>
      <c r="AP540">
        <f t="shared" si="211"/>
        <v>0.46010638297872342</v>
      </c>
      <c r="AQ540">
        <f t="shared" si="212"/>
        <v>0.31753554502369669</v>
      </c>
      <c r="AR540">
        <f t="shared" si="213"/>
        <v>0.4228723404255319</v>
      </c>
      <c r="AS540" s="12">
        <f t="shared" si="214"/>
        <v>1.0767255386107721E-6</v>
      </c>
      <c r="AT540">
        <f t="shared" si="215"/>
        <v>7.3804126254392129E-6</v>
      </c>
    </row>
    <row r="541" spans="1:46" x14ac:dyDescent="0.2">
      <c r="A541" t="s">
        <v>18</v>
      </c>
      <c r="B541">
        <v>1</v>
      </c>
      <c r="C541">
        <v>0</v>
      </c>
      <c r="D541">
        <v>0</v>
      </c>
      <c r="E541">
        <v>0</v>
      </c>
      <c r="F541">
        <v>2</v>
      </c>
      <c r="G541">
        <v>4</v>
      </c>
      <c r="H541">
        <v>1</v>
      </c>
      <c r="I541">
        <v>2</v>
      </c>
      <c r="J541">
        <v>3</v>
      </c>
      <c r="K541">
        <v>1</v>
      </c>
      <c r="L541">
        <v>2</v>
      </c>
      <c r="W541">
        <f t="shared" si="192"/>
        <v>0.4099526066350711</v>
      </c>
      <c r="X541">
        <f t="shared" si="193"/>
        <v>0.5186170212765957</v>
      </c>
      <c r="Y541">
        <f t="shared" si="194"/>
        <v>0.47867298578199052</v>
      </c>
      <c r="Z541">
        <f t="shared" si="195"/>
        <v>0.50797872340425532</v>
      </c>
      <c r="AA541">
        <f t="shared" si="196"/>
        <v>0.45971563981042651</v>
      </c>
      <c r="AB541">
        <f t="shared" si="197"/>
        <v>0.42819148936170215</v>
      </c>
      <c r="AC541">
        <f t="shared" si="198"/>
        <v>0.27251184834123221</v>
      </c>
      <c r="AD541">
        <f t="shared" si="199"/>
        <v>0.30319148936170215</v>
      </c>
      <c r="AE541">
        <f t="shared" si="200"/>
        <v>0.1895734597156398</v>
      </c>
      <c r="AF541">
        <f t="shared" si="201"/>
        <v>0.16755319148936171</v>
      </c>
      <c r="AG541">
        <f t="shared" si="202"/>
        <v>0.27014218009478674</v>
      </c>
      <c r="AH541">
        <f t="shared" si="203"/>
        <v>0.2473404255319149</v>
      </c>
      <c r="AI541">
        <f t="shared" si="204"/>
        <v>0.69194312796208535</v>
      </c>
      <c r="AJ541">
        <f t="shared" si="205"/>
        <v>0.67819148936170215</v>
      </c>
      <c r="AK541">
        <f t="shared" si="206"/>
        <v>0.41943127962085308</v>
      </c>
      <c r="AL541">
        <f t="shared" si="207"/>
        <v>0.25797872340425532</v>
      </c>
      <c r="AM541">
        <f t="shared" si="208"/>
        <v>0.22748815165876776</v>
      </c>
      <c r="AN541">
        <f t="shared" si="209"/>
        <v>0.1702127659574468</v>
      </c>
      <c r="AO541">
        <f t="shared" si="210"/>
        <v>0.5545023696682464</v>
      </c>
      <c r="AP541">
        <f t="shared" si="211"/>
        <v>0.46010638297872342</v>
      </c>
      <c r="AQ541">
        <f t="shared" si="212"/>
        <v>0.31753554502369669</v>
      </c>
      <c r="AR541">
        <f t="shared" si="213"/>
        <v>0.4228723404255319</v>
      </c>
      <c r="AS541" s="12">
        <f t="shared" si="214"/>
        <v>7.7391697711261597E-6</v>
      </c>
      <c r="AT541">
        <f t="shared" si="215"/>
        <v>3.8698693907202856E-6</v>
      </c>
    </row>
    <row r="542" spans="1:46" x14ac:dyDescent="0.2">
      <c r="A542" t="s">
        <v>15</v>
      </c>
      <c r="B542">
        <v>1</v>
      </c>
      <c r="C542">
        <v>0</v>
      </c>
      <c r="D542">
        <v>1</v>
      </c>
      <c r="E542">
        <v>4</v>
      </c>
      <c r="F542">
        <v>1</v>
      </c>
      <c r="G542">
        <v>3</v>
      </c>
      <c r="H542">
        <v>1</v>
      </c>
      <c r="I542">
        <v>0</v>
      </c>
      <c r="J542">
        <v>2</v>
      </c>
      <c r="K542">
        <v>1</v>
      </c>
      <c r="L542">
        <v>2</v>
      </c>
      <c r="W542">
        <f t="shared" si="192"/>
        <v>0.4099526066350711</v>
      </c>
      <c r="X542">
        <f t="shared" si="193"/>
        <v>0.5186170212765957</v>
      </c>
      <c r="Y542">
        <f t="shared" si="194"/>
        <v>0.47867298578199052</v>
      </c>
      <c r="Z542">
        <f t="shared" si="195"/>
        <v>0.50797872340425532</v>
      </c>
      <c r="AA542">
        <f t="shared" si="196"/>
        <v>0.53554502369668244</v>
      </c>
      <c r="AB542">
        <f t="shared" si="197"/>
        <v>0.56382978723404253</v>
      </c>
      <c r="AC542">
        <f t="shared" si="198"/>
        <v>0.13981042654028436</v>
      </c>
      <c r="AD542">
        <f t="shared" si="199"/>
        <v>0.10372340425531915</v>
      </c>
      <c r="AE542">
        <f t="shared" si="200"/>
        <v>0.16113744075829384</v>
      </c>
      <c r="AF542">
        <f t="shared" si="201"/>
        <v>0.21010638297872342</v>
      </c>
      <c r="AG542">
        <f t="shared" si="202"/>
        <v>0.24407582938388625</v>
      </c>
      <c r="AH542">
        <f t="shared" si="203"/>
        <v>0.30851063829787234</v>
      </c>
      <c r="AI542">
        <f t="shared" si="204"/>
        <v>0.69194312796208535</v>
      </c>
      <c r="AJ542">
        <f t="shared" si="205"/>
        <v>0.67819148936170215</v>
      </c>
      <c r="AK542">
        <f t="shared" si="206"/>
        <v>0.2014218009478673</v>
      </c>
      <c r="AL542">
        <f t="shared" si="207"/>
        <v>0.3271276595744681</v>
      </c>
      <c r="AM542">
        <f t="shared" si="208"/>
        <v>0.13033175355450238</v>
      </c>
      <c r="AN542">
        <f t="shared" si="209"/>
        <v>0.19680851063829788</v>
      </c>
      <c r="AO542">
        <f t="shared" si="210"/>
        <v>0.5545023696682464</v>
      </c>
      <c r="AP542">
        <f t="shared" si="211"/>
        <v>0.46010638297872342</v>
      </c>
      <c r="AQ542">
        <f t="shared" si="212"/>
        <v>0.31753554502369669</v>
      </c>
      <c r="AR542">
        <f t="shared" si="213"/>
        <v>0.4228723404255319</v>
      </c>
      <c r="AS542" s="12">
        <f t="shared" si="214"/>
        <v>9.7733548889285503E-7</v>
      </c>
      <c r="AT542">
        <f t="shared" si="215"/>
        <v>3.9977235054462406E-6</v>
      </c>
    </row>
    <row r="543" spans="1:46" x14ac:dyDescent="0.2">
      <c r="A543" t="s">
        <v>18</v>
      </c>
      <c r="B543">
        <v>0</v>
      </c>
      <c r="C543">
        <v>0</v>
      </c>
      <c r="D543">
        <v>0</v>
      </c>
      <c r="E543">
        <v>2</v>
      </c>
      <c r="F543">
        <v>2</v>
      </c>
      <c r="G543">
        <v>4</v>
      </c>
      <c r="H543">
        <v>1</v>
      </c>
      <c r="I543">
        <v>2</v>
      </c>
      <c r="J543">
        <v>1</v>
      </c>
      <c r="K543">
        <v>1</v>
      </c>
      <c r="L543">
        <v>0</v>
      </c>
      <c r="W543">
        <f t="shared" si="192"/>
        <v>0.59004739336492895</v>
      </c>
      <c r="X543">
        <f t="shared" si="193"/>
        <v>0.48138297872340424</v>
      </c>
      <c r="Y543">
        <f t="shared" si="194"/>
        <v>0.47867298578199052</v>
      </c>
      <c r="Z543">
        <f t="shared" si="195"/>
        <v>0.50797872340425532</v>
      </c>
      <c r="AA543">
        <f t="shared" si="196"/>
        <v>0.45971563981042651</v>
      </c>
      <c r="AB543">
        <f t="shared" si="197"/>
        <v>0.42819148936170215</v>
      </c>
      <c r="AC543">
        <f t="shared" si="198"/>
        <v>0.20616113744075829</v>
      </c>
      <c r="AD543">
        <f t="shared" si="199"/>
        <v>0.21010638297872342</v>
      </c>
      <c r="AE543">
        <f t="shared" si="200"/>
        <v>0.1895734597156398</v>
      </c>
      <c r="AF543">
        <f t="shared" si="201"/>
        <v>0.16755319148936171</v>
      </c>
      <c r="AG543">
        <f t="shared" si="202"/>
        <v>0.27014218009478674</v>
      </c>
      <c r="AH543">
        <f t="shared" si="203"/>
        <v>0.2473404255319149</v>
      </c>
      <c r="AI543">
        <f t="shared" si="204"/>
        <v>0.69194312796208535</v>
      </c>
      <c r="AJ543">
        <f t="shared" si="205"/>
        <v>0.67819148936170215</v>
      </c>
      <c r="AK543">
        <f t="shared" si="206"/>
        <v>0.41943127962085308</v>
      </c>
      <c r="AL543">
        <f t="shared" si="207"/>
        <v>0.25797872340425532</v>
      </c>
      <c r="AM543">
        <f t="shared" si="208"/>
        <v>0.17772511848341233</v>
      </c>
      <c r="AN543">
        <f t="shared" si="209"/>
        <v>0.15957446808510639</v>
      </c>
      <c r="AO543">
        <f t="shared" si="210"/>
        <v>0.5545023696682464</v>
      </c>
      <c r="AP543">
        <f t="shared" si="211"/>
        <v>0.46010638297872342</v>
      </c>
      <c r="AQ543">
        <f t="shared" si="212"/>
        <v>0.54028436018957349</v>
      </c>
      <c r="AR543">
        <f t="shared" si="213"/>
        <v>0.51063829787234039</v>
      </c>
      <c r="AS543" s="12">
        <f t="shared" si="214"/>
        <v>1.1201833390292791E-5</v>
      </c>
      <c r="AT543">
        <f t="shared" si="215"/>
        <v>2.8179799056812239E-6</v>
      </c>
    </row>
    <row r="544" spans="1:46" x14ac:dyDescent="0.2">
      <c r="A544" t="s">
        <v>18</v>
      </c>
      <c r="B544">
        <v>0</v>
      </c>
      <c r="C544">
        <v>1</v>
      </c>
      <c r="D544">
        <v>0</v>
      </c>
      <c r="E544">
        <v>2</v>
      </c>
      <c r="F544">
        <v>3</v>
      </c>
      <c r="G544">
        <v>0</v>
      </c>
      <c r="H544">
        <v>1</v>
      </c>
      <c r="I544">
        <v>1</v>
      </c>
      <c r="J544">
        <v>0</v>
      </c>
      <c r="K544">
        <v>1</v>
      </c>
      <c r="L544">
        <v>0</v>
      </c>
      <c r="W544">
        <f t="shared" si="192"/>
        <v>0.59004739336492895</v>
      </c>
      <c r="X544">
        <f t="shared" si="193"/>
        <v>0.48138297872340424</v>
      </c>
      <c r="Y544">
        <f t="shared" si="194"/>
        <v>0.52132701421800953</v>
      </c>
      <c r="Z544">
        <f t="shared" si="195"/>
        <v>0.49202127659574468</v>
      </c>
      <c r="AA544">
        <f t="shared" si="196"/>
        <v>0.45971563981042651</v>
      </c>
      <c r="AB544">
        <f t="shared" si="197"/>
        <v>0.42819148936170215</v>
      </c>
      <c r="AC544">
        <f t="shared" si="198"/>
        <v>0.20616113744075829</v>
      </c>
      <c r="AD544">
        <f t="shared" si="199"/>
        <v>0.21010638297872342</v>
      </c>
      <c r="AE544">
        <f t="shared" si="200"/>
        <v>0.28672985781990523</v>
      </c>
      <c r="AF544">
        <f t="shared" si="201"/>
        <v>0.23404255319148937</v>
      </c>
      <c r="AG544">
        <f t="shared" si="202"/>
        <v>0.18009478672985782</v>
      </c>
      <c r="AH544">
        <f t="shared" si="203"/>
        <v>0.19414893617021275</v>
      </c>
      <c r="AI544">
        <f t="shared" si="204"/>
        <v>0.69194312796208535</v>
      </c>
      <c r="AJ544">
        <f t="shared" si="205"/>
        <v>0.67819148936170215</v>
      </c>
      <c r="AK544">
        <f t="shared" si="206"/>
        <v>0.21800947867298578</v>
      </c>
      <c r="AL544">
        <f t="shared" si="207"/>
        <v>0.31914893617021278</v>
      </c>
      <c r="AM544">
        <f t="shared" si="208"/>
        <v>0.33649289099526064</v>
      </c>
      <c r="AN544">
        <f t="shared" si="209"/>
        <v>0.42553191489361702</v>
      </c>
      <c r="AO544">
        <f t="shared" si="210"/>
        <v>0.5545023696682464</v>
      </c>
      <c r="AP544">
        <f t="shared" si="211"/>
        <v>0.46010638297872342</v>
      </c>
      <c r="AQ544">
        <f t="shared" si="212"/>
        <v>0.54028436018957349</v>
      </c>
      <c r="AR544">
        <f t="shared" si="213"/>
        <v>0.51063829787234039</v>
      </c>
      <c r="AS544" s="12">
        <f t="shared" si="214"/>
        <v>1.2106153787160092E-5</v>
      </c>
      <c r="AT544">
        <f t="shared" si="215"/>
        <v>9.8727134356289178E-6</v>
      </c>
    </row>
    <row r="545" spans="1:46" x14ac:dyDescent="0.2">
      <c r="A545" t="s">
        <v>18</v>
      </c>
      <c r="B545">
        <v>0</v>
      </c>
      <c r="C545">
        <v>1</v>
      </c>
      <c r="D545">
        <v>1</v>
      </c>
      <c r="E545">
        <v>5</v>
      </c>
      <c r="F545">
        <v>0</v>
      </c>
      <c r="G545">
        <v>1</v>
      </c>
      <c r="H545">
        <v>0</v>
      </c>
      <c r="I545">
        <v>2</v>
      </c>
      <c r="J545">
        <v>2</v>
      </c>
      <c r="K545">
        <v>0</v>
      </c>
      <c r="L545">
        <v>1</v>
      </c>
      <c r="W545">
        <f t="shared" si="192"/>
        <v>0.59004739336492895</v>
      </c>
      <c r="X545">
        <f t="shared" si="193"/>
        <v>0.48138297872340424</v>
      </c>
      <c r="Y545">
        <f t="shared" si="194"/>
        <v>0.52132701421800953</v>
      </c>
      <c r="Z545">
        <f t="shared" si="195"/>
        <v>0.49202127659574468</v>
      </c>
      <c r="AA545">
        <f t="shared" si="196"/>
        <v>0.53554502369668244</v>
      </c>
      <c r="AB545">
        <f t="shared" si="197"/>
        <v>0.56382978723404253</v>
      </c>
      <c r="AC545">
        <f t="shared" si="198"/>
        <v>0.11848341232227488</v>
      </c>
      <c r="AD545">
        <f t="shared" si="199"/>
        <v>3.4574468085106384E-2</v>
      </c>
      <c r="AE545">
        <f t="shared" si="200"/>
        <v>0.25118483412322273</v>
      </c>
      <c r="AF545">
        <f t="shared" si="201"/>
        <v>0.35106382978723405</v>
      </c>
      <c r="AG545">
        <f t="shared" si="202"/>
        <v>0.17535545023696683</v>
      </c>
      <c r="AH545">
        <f t="shared" si="203"/>
        <v>0.14361702127659576</v>
      </c>
      <c r="AI545">
        <f t="shared" si="204"/>
        <v>0.30805687203791471</v>
      </c>
      <c r="AJ545">
        <f t="shared" si="205"/>
        <v>0.32180851063829785</v>
      </c>
      <c r="AK545">
        <f t="shared" si="206"/>
        <v>0.41943127962085308</v>
      </c>
      <c r="AL545">
        <f t="shared" si="207"/>
        <v>0.25797872340425532</v>
      </c>
      <c r="AM545">
        <f t="shared" si="208"/>
        <v>0.13033175355450238</v>
      </c>
      <c r="AN545">
        <f t="shared" si="209"/>
        <v>0.19680851063829788</v>
      </c>
      <c r="AO545">
        <f t="shared" si="210"/>
        <v>0.29857819905213268</v>
      </c>
      <c r="AP545">
        <f t="shared" si="211"/>
        <v>0.30053191489361702</v>
      </c>
      <c r="AQ545">
        <f t="shared" si="212"/>
        <v>0.14218009478672985</v>
      </c>
      <c r="AR545">
        <f t="shared" si="213"/>
        <v>6.6489361702127658E-2</v>
      </c>
      <c r="AS545" s="12">
        <f t="shared" si="214"/>
        <v>3.2500769675578889E-7</v>
      </c>
      <c r="AT545">
        <f t="shared" si="215"/>
        <v>3.5813228328046111E-8</v>
      </c>
    </row>
    <row r="546" spans="1:46" x14ac:dyDescent="0.2">
      <c r="A546" t="s">
        <v>18</v>
      </c>
      <c r="B546">
        <v>0</v>
      </c>
      <c r="C546">
        <v>1</v>
      </c>
      <c r="D546">
        <v>1</v>
      </c>
      <c r="E546">
        <v>4</v>
      </c>
      <c r="F546">
        <v>0</v>
      </c>
      <c r="G546">
        <v>1</v>
      </c>
      <c r="H546">
        <v>1</v>
      </c>
      <c r="I546">
        <v>2</v>
      </c>
      <c r="J546">
        <v>4</v>
      </c>
      <c r="K546">
        <v>1</v>
      </c>
      <c r="L546">
        <v>1</v>
      </c>
      <c r="W546">
        <f t="shared" si="192"/>
        <v>0.59004739336492895</v>
      </c>
      <c r="X546">
        <f t="shared" si="193"/>
        <v>0.48138297872340424</v>
      </c>
      <c r="Y546">
        <f t="shared" si="194"/>
        <v>0.52132701421800953</v>
      </c>
      <c r="Z546">
        <f t="shared" si="195"/>
        <v>0.49202127659574468</v>
      </c>
      <c r="AA546">
        <f t="shared" si="196"/>
        <v>0.53554502369668244</v>
      </c>
      <c r="AB546">
        <f t="shared" si="197"/>
        <v>0.56382978723404253</v>
      </c>
      <c r="AC546">
        <f t="shared" si="198"/>
        <v>0.13981042654028436</v>
      </c>
      <c r="AD546">
        <f t="shared" si="199"/>
        <v>0.10372340425531915</v>
      </c>
      <c r="AE546">
        <f t="shared" si="200"/>
        <v>0.25118483412322273</v>
      </c>
      <c r="AF546">
        <f t="shared" si="201"/>
        <v>0.35106382978723405</v>
      </c>
      <c r="AG546">
        <f t="shared" si="202"/>
        <v>0.17535545023696683</v>
      </c>
      <c r="AH546">
        <f t="shared" si="203"/>
        <v>0.14361702127659576</v>
      </c>
      <c r="AI546">
        <f t="shared" si="204"/>
        <v>0.69194312796208535</v>
      </c>
      <c r="AJ546">
        <f t="shared" si="205"/>
        <v>0.67819148936170215</v>
      </c>
      <c r="AK546">
        <f t="shared" si="206"/>
        <v>0.41943127962085308</v>
      </c>
      <c r="AL546">
        <f t="shared" si="207"/>
        <v>0.25797872340425532</v>
      </c>
      <c r="AM546">
        <f t="shared" si="208"/>
        <v>0.12796208530805686</v>
      </c>
      <c r="AN546">
        <f t="shared" si="209"/>
        <v>4.7872340425531915E-2</v>
      </c>
      <c r="AO546">
        <f t="shared" si="210"/>
        <v>0.5545023696682464</v>
      </c>
      <c r="AP546">
        <f t="shared" si="211"/>
        <v>0.46010638297872342</v>
      </c>
      <c r="AQ546">
        <f t="shared" si="212"/>
        <v>0.14218009478672985</v>
      </c>
      <c r="AR546">
        <f t="shared" si="213"/>
        <v>6.6489361702127658E-2</v>
      </c>
      <c r="AS546" s="12">
        <f t="shared" si="214"/>
        <v>1.5706938201780331E-6</v>
      </c>
      <c r="AT546">
        <f t="shared" si="215"/>
        <v>8.4319492010645113E-8</v>
      </c>
    </row>
    <row r="547" spans="1:46" x14ac:dyDescent="0.2">
      <c r="A547" t="s">
        <v>18</v>
      </c>
      <c r="B547">
        <v>0</v>
      </c>
      <c r="C547">
        <v>1</v>
      </c>
      <c r="D547">
        <v>0</v>
      </c>
      <c r="E547">
        <v>3</v>
      </c>
      <c r="F547">
        <v>4</v>
      </c>
      <c r="G547">
        <v>0</v>
      </c>
      <c r="H547">
        <v>0</v>
      </c>
      <c r="I547">
        <v>2</v>
      </c>
      <c r="J547">
        <v>0</v>
      </c>
      <c r="K547">
        <v>1</v>
      </c>
      <c r="L547">
        <v>0</v>
      </c>
      <c r="W547">
        <f t="shared" si="192"/>
        <v>0.59004739336492895</v>
      </c>
      <c r="X547">
        <f t="shared" si="193"/>
        <v>0.48138297872340424</v>
      </c>
      <c r="Y547">
        <f t="shared" si="194"/>
        <v>0.52132701421800953</v>
      </c>
      <c r="Z547">
        <f t="shared" si="195"/>
        <v>0.49202127659574468</v>
      </c>
      <c r="AA547">
        <f t="shared" si="196"/>
        <v>0.45971563981042651</v>
      </c>
      <c r="AB547">
        <f t="shared" si="197"/>
        <v>0.42819148936170215</v>
      </c>
      <c r="AC547">
        <f t="shared" si="198"/>
        <v>0.10900473933649289</v>
      </c>
      <c r="AD547">
        <f t="shared" si="199"/>
        <v>0.15691489361702127</v>
      </c>
      <c r="AE547">
        <f t="shared" si="200"/>
        <v>0.11137440758293839</v>
      </c>
      <c r="AF547">
        <f t="shared" si="201"/>
        <v>3.7234042553191488E-2</v>
      </c>
      <c r="AG547">
        <f t="shared" si="202"/>
        <v>0.18009478672985782</v>
      </c>
      <c r="AH547">
        <f t="shared" si="203"/>
        <v>0.19414893617021275</v>
      </c>
      <c r="AI547">
        <f t="shared" si="204"/>
        <v>0.30805687203791471</v>
      </c>
      <c r="AJ547">
        <f t="shared" si="205"/>
        <v>0.32180851063829785</v>
      </c>
      <c r="AK547">
        <f t="shared" si="206"/>
        <v>0.41943127962085308</v>
      </c>
      <c r="AL547">
        <f t="shared" si="207"/>
        <v>0.25797872340425532</v>
      </c>
      <c r="AM547">
        <f t="shared" si="208"/>
        <v>0.33649289099526064</v>
      </c>
      <c r="AN547">
        <f t="shared" si="209"/>
        <v>0.42553191489361702</v>
      </c>
      <c r="AO547">
        <f t="shared" si="210"/>
        <v>0.5545023696682464</v>
      </c>
      <c r="AP547">
        <f t="shared" si="211"/>
        <v>0.46010638297872342</v>
      </c>
      <c r="AQ547">
        <f t="shared" si="212"/>
        <v>0.54028436018957349</v>
      </c>
      <c r="AR547">
        <f t="shared" si="213"/>
        <v>0.51063829787234039</v>
      </c>
      <c r="AS547" s="12">
        <f t="shared" si="214"/>
        <v>2.1296252780196036E-6</v>
      </c>
      <c r="AT547">
        <f t="shared" si="215"/>
        <v>4.4992745329610618E-7</v>
      </c>
    </row>
    <row r="548" spans="1:46" x14ac:dyDescent="0.2">
      <c r="A548" t="s">
        <v>18</v>
      </c>
      <c r="B548">
        <v>0</v>
      </c>
      <c r="C548">
        <v>0</v>
      </c>
      <c r="D548">
        <v>1</v>
      </c>
      <c r="E548">
        <v>5</v>
      </c>
      <c r="F548">
        <v>3</v>
      </c>
      <c r="G548">
        <v>3</v>
      </c>
      <c r="H548">
        <v>1</v>
      </c>
      <c r="I548">
        <v>3</v>
      </c>
      <c r="J548">
        <v>2</v>
      </c>
      <c r="K548">
        <v>1</v>
      </c>
      <c r="L548">
        <v>0</v>
      </c>
      <c r="W548">
        <f t="shared" si="192"/>
        <v>0.59004739336492895</v>
      </c>
      <c r="X548">
        <f t="shared" si="193"/>
        <v>0.48138297872340424</v>
      </c>
      <c r="Y548">
        <f t="shared" si="194"/>
        <v>0.47867298578199052</v>
      </c>
      <c r="Z548">
        <f t="shared" si="195"/>
        <v>0.50797872340425532</v>
      </c>
      <c r="AA548">
        <f t="shared" si="196"/>
        <v>0.53554502369668244</v>
      </c>
      <c r="AB548">
        <f t="shared" si="197"/>
        <v>0.56382978723404253</v>
      </c>
      <c r="AC548">
        <f t="shared" si="198"/>
        <v>0.11848341232227488</v>
      </c>
      <c r="AD548">
        <f t="shared" si="199"/>
        <v>3.4574468085106384E-2</v>
      </c>
      <c r="AE548">
        <f t="shared" si="200"/>
        <v>0.28672985781990523</v>
      </c>
      <c r="AF548">
        <f t="shared" si="201"/>
        <v>0.23404255319148937</v>
      </c>
      <c r="AG548">
        <f t="shared" si="202"/>
        <v>0.24407582938388625</v>
      </c>
      <c r="AH548">
        <f t="shared" si="203"/>
        <v>0.30851063829787234</v>
      </c>
      <c r="AI548">
        <f t="shared" si="204"/>
        <v>0.69194312796208535</v>
      </c>
      <c r="AJ548">
        <f t="shared" si="205"/>
        <v>0.67819148936170215</v>
      </c>
      <c r="AK548">
        <f t="shared" si="206"/>
        <v>9.7156398104265407E-2</v>
      </c>
      <c r="AL548">
        <f t="shared" si="207"/>
        <v>5.5851063829787231E-2</v>
      </c>
      <c r="AM548">
        <f t="shared" si="208"/>
        <v>0.13033175355450238</v>
      </c>
      <c r="AN548">
        <f t="shared" si="209"/>
        <v>0.19680851063829788</v>
      </c>
      <c r="AO548">
        <f t="shared" si="210"/>
        <v>0.5545023696682464</v>
      </c>
      <c r="AP548">
        <f t="shared" si="211"/>
        <v>0.46010638297872342</v>
      </c>
      <c r="AQ548">
        <f t="shared" si="212"/>
        <v>0.54028436018957349</v>
      </c>
      <c r="AR548">
        <f t="shared" si="213"/>
        <v>0.51063829787234039</v>
      </c>
      <c r="AS548" s="12">
        <f t="shared" si="214"/>
        <v>1.7409501789465085E-6</v>
      </c>
      <c r="AT548">
        <f t="shared" si="215"/>
        <v>2.8405950834994121E-7</v>
      </c>
    </row>
    <row r="549" spans="1:46" x14ac:dyDescent="0.2">
      <c r="A549" t="s">
        <v>18</v>
      </c>
      <c r="B549">
        <v>1</v>
      </c>
      <c r="C549">
        <v>0</v>
      </c>
      <c r="D549">
        <v>1</v>
      </c>
      <c r="E549">
        <v>4</v>
      </c>
      <c r="F549">
        <v>0</v>
      </c>
      <c r="G549">
        <v>4</v>
      </c>
      <c r="H549">
        <v>0</v>
      </c>
      <c r="I549">
        <v>2</v>
      </c>
      <c r="J549">
        <v>0</v>
      </c>
      <c r="K549">
        <v>1</v>
      </c>
      <c r="L549">
        <v>0</v>
      </c>
      <c r="W549">
        <f t="shared" si="192"/>
        <v>0.4099526066350711</v>
      </c>
      <c r="X549">
        <f t="shared" si="193"/>
        <v>0.5186170212765957</v>
      </c>
      <c r="Y549">
        <f t="shared" si="194"/>
        <v>0.47867298578199052</v>
      </c>
      <c r="Z549">
        <f t="shared" si="195"/>
        <v>0.50797872340425532</v>
      </c>
      <c r="AA549">
        <f t="shared" si="196"/>
        <v>0.53554502369668244</v>
      </c>
      <c r="AB549">
        <f t="shared" si="197"/>
        <v>0.56382978723404253</v>
      </c>
      <c r="AC549">
        <f t="shared" si="198"/>
        <v>0.13981042654028436</v>
      </c>
      <c r="AD549">
        <f t="shared" si="199"/>
        <v>0.10372340425531915</v>
      </c>
      <c r="AE549">
        <f t="shared" si="200"/>
        <v>0.25118483412322273</v>
      </c>
      <c r="AF549">
        <f t="shared" si="201"/>
        <v>0.35106382978723405</v>
      </c>
      <c r="AG549">
        <f t="shared" si="202"/>
        <v>0.27014218009478674</v>
      </c>
      <c r="AH549">
        <f t="shared" si="203"/>
        <v>0.2473404255319149</v>
      </c>
      <c r="AI549">
        <f t="shared" si="204"/>
        <v>0.30805687203791471</v>
      </c>
      <c r="AJ549">
        <f t="shared" si="205"/>
        <v>0.32180851063829785</v>
      </c>
      <c r="AK549">
        <f t="shared" si="206"/>
        <v>0.41943127962085308</v>
      </c>
      <c r="AL549">
        <f t="shared" si="207"/>
        <v>0.25797872340425532</v>
      </c>
      <c r="AM549">
        <f t="shared" si="208"/>
        <v>0.33649289099526064</v>
      </c>
      <c r="AN549">
        <f t="shared" si="209"/>
        <v>0.42553191489361702</v>
      </c>
      <c r="AO549">
        <f t="shared" si="210"/>
        <v>0.5545023696682464</v>
      </c>
      <c r="AP549">
        <f t="shared" si="211"/>
        <v>0.46010638297872342</v>
      </c>
      <c r="AQ549">
        <f t="shared" si="212"/>
        <v>0.54028436018957349</v>
      </c>
      <c r="AR549">
        <f t="shared" si="213"/>
        <v>0.51063829787234039</v>
      </c>
      <c r="AS549" s="12">
        <f t="shared" si="214"/>
        <v>6.8671857274712515E-6</v>
      </c>
      <c r="AT549">
        <f t="shared" si="215"/>
        <v>5.2322529674918229E-6</v>
      </c>
    </row>
    <row r="550" spans="1:46" x14ac:dyDescent="0.2">
      <c r="A550" t="s">
        <v>15</v>
      </c>
      <c r="B550">
        <v>1</v>
      </c>
      <c r="C550">
        <v>0</v>
      </c>
      <c r="D550">
        <v>1</v>
      </c>
      <c r="E550">
        <v>3</v>
      </c>
      <c r="F550">
        <v>1</v>
      </c>
      <c r="G550">
        <v>1</v>
      </c>
      <c r="H550">
        <v>1</v>
      </c>
      <c r="I550">
        <v>2</v>
      </c>
      <c r="J550">
        <v>3</v>
      </c>
      <c r="K550">
        <v>1</v>
      </c>
      <c r="L550">
        <v>0</v>
      </c>
      <c r="W550">
        <f t="shared" si="192"/>
        <v>0.4099526066350711</v>
      </c>
      <c r="X550">
        <f t="shared" si="193"/>
        <v>0.5186170212765957</v>
      </c>
      <c r="Y550">
        <f t="shared" si="194"/>
        <v>0.47867298578199052</v>
      </c>
      <c r="Z550">
        <f t="shared" si="195"/>
        <v>0.50797872340425532</v>
      </c>
      <c r="AA550">
        <f t="shared" si="196"/>
        <v>0.53554502369668244</v>
      </c>
      <c r="AB550">
        <f t="shared" si="197"/>
        <v>0.56382978723404253</v>
      </c>
      <c r="AC550">
        <f t="shared" si="198"/>
        <v>0.10900473933649289</v>
      </c>
      <c r="AD550">
        <f t="shared" si="199"/>
        <v>0.15691489361702127</v>
      </c>
      <c r="AE550">
        <f t="shared" si="200"/>
        <v>0.16113744075829384</v>
      </c>
      <c r="AF550">
        <f t="shared" si="201"/>
        <v>0.21010638297872342</v>
      </c>
      <c r="AG550">
        <f t="shared" si="202"/>
        <v>0.17535545023696683</v>
      </c>
      <c r="AH550">
        <f t="shared" si="203"/>
        <v>0.14361702127659576</v>
      </c>
      <c r="AI550">
        <f t="shared" si="204"/>
        <v>0.69194312796208535</v>
      </c>
      <c r="AJ550">
        <f t="shared" si="205"/>
        <v>0.67819148936170215</v>
      </c>
      <c r="AK550">
        <f t="shared" si="206"/>
        <v>0.41943127962085308</v>
      </c>
      <c r="AL550">
        <f t="shared" si="207"/>
        <v>0.25797872340425532</v>
      </c>
      <c r="AM550">
        <f t="shared" si="208"/>
        <v>0.22748815165876776</v>
      </c>
      <c r="AN550">
        <f t="shared" si="209"/>
        <v>0.1702127659574468</v>
      </c>
      <c r="AO550">
        <f t="shared" si="210"/>
        <v>0.5545023696682464</v>
      </c>
      <c r="AP550">
        <f t="shared" si="211"/>
        <v>0.46010638297872342</v>
      </c>
      <c r="AQ550">
        <f t="shared" si="212"/>
        <v>0.54028436018957349</v>
      </c>
      <c r="AR550">
        <f t="shared" si="213"/>
        <v>0.51063829787234039</v>
      </c>
      <c r="AS550" s="12">
        <f t="shared" si="214"/>
        <v>3.3856099081233057E-6</v>
      </c>
      <c r="AT550">
        <f t="shared" si="215"/>
        <v>2.3187552506379622E-6</v>
      </c>
    </row>
    <row r="551" spans="1:46" x14ac:dyDescent="0.2">
      <c r="A551" t="s">
        <v>15</v>
      </c>
      <c r="B551">
        <v>0</v>
      </c>
      <c r="C551">
        <v>0</v>
      </c>
      <c r="D551">
        <v>0</v>
      </c>
      <c r="E551">
        <v>1</v>
      </c>
      <c r="F551">
        <v>3</v>
      </c>
      <c r="G551">
        <v>0</v>
      </c>
      <c r="H551">
        <v>1</v>
      </c>
      <c r="I551">
        <v>1</v>
      </c>
      <c r="J551">
        <v>1</v>
      </c>
      <c r="K551">
        <v>1</v>
      </c>
      <c r="L551">
        <v>0</v>
      </c>
      <c r="W551">
        <f t="shared" si="192"/>
        <v>0.59004739336492895</v>
      </c>
      <c r="X551">
        <f t="shared" si="193"/>
        <v>0.48138297872340424</v>
      </c>
      <c r="Y551">
        <f t="shared" si="194"/>
        <v>0.47867298578199052</v>
      </c>
      <c r="Z551">
        <f t="shared" si="195"/>
        <v>0.50797872340425532</v>
      </c>
      <c r="AA551">
        <f t="shared" si="196"/>
        <v>0.45971563981042651</v>
      </c>
      <c r="AB551">
        <f t="shared" si="197"/>
        <v>0.42819148936170215</v>
      </c>
      <c r="AC551">
        <f t="shared" si="198"/>
        <v>0.15402843601895735</v>
      </c>
      <c r="AD551">
        <f t="shared" si="199"/>
        <v>0.19148936170212766</v>
      </c>
      <c r="AE551">
        <f t="shared" si="200"/>
        <v>0.28672985781990523</v>
      </c>
      <c r="AF551">
        <f t="shared" si="201"/>
        <v>0.23404255319148937</v>
      </c>
      <c r="AG551">
        <f t="shared" si="202"/>
        <v>0.18009478672985782</v>
      </c>
      <c r="AH551">
        <f t="shared" si="203"/>
        <v>0.19414893617021275</v>
      </c>
      <c r="AI551">
        <f t="shared" si="204"/>
        <v>0.69194312796208535</v>
      </c>
      <c r="AJ551">
        <f t="shared" si="205"/>
        <v>0.67819148936170215</v>
      </c>
      <c r="AK551">
        <f t="shared" si="206"/>
        <v>0.21800947867298578</v>
      </c>
      <c r="AL551">
        <f t="shared" si="207"/>
        <v>0.31914893617021278</v>
      </c>
      <c r="AM551">
        <f t="shared" si="208"/>
        <v>0.17772511848341233</v>
      </c>
      <c r="AN551">
        <f t="shared" si="209"/>
        <v>0.15957446808510639</v>
      </c>
      <c r="AO551">
        <f t="shared" si="210"/>
        <v>0.5545023696682464</v>
      </c>
      <c r="AP551">
        <f t="shared" si="211"/>
        <v>0.46010638297872342</v>
      </c>
      <c r="AQ551">
        <f t="shared" si="212"/>
        <v>0.54028436018957349</v>
      </c>
      <c r="AR551">
        <f t="shared" si="213"/>
        <v>0.51063829787234039</v>
      </c>
      <c r="AS551" s="12">
        <f t="shared" si="214"/>
        <v>4.3863360199515443E-6</v>
      </c>
      <c r="AT551">
        <f t="shared" si="215"/>
        <v>3.483652630006042E-6</v>
      </c>
    </row>
    <row r="552" spans="1:46" x14ac:dyDescent="0.2">
      <c r="A552" t="s">
        <v>18</v>
      </c>
      <c r="B552">
        <v>1</v>
      </c>
      <c r="C552">
        <v>1</v>
      </c>
      <c r="D552">
        <v>0</v>
      </c>
      <c r="E552">
        <v>0</v>
      </c>
      <c r="F552">
        <v>3</v>
      </c>
      <c r="G552">
        <v>4</v>
      </c>
      <c r="H552">
        <v>1</v>
      </c>
      <c r="I552">
        <v>2</v>
      </c>
      <c r="J552">
        <v>3</v>
      </c>
      <c r="K552">
        <v>1</v>
      </c>
      <c r="L552">
        <v>2</v>
      </c>
      <c r="W552">
        <f t="shared" si="192"/>
        <v>0.4099526066350711</v>
      </c>
      <c r="X552">
        <f t="shared" si="193"/>
        <v>0.5186170212765957</v>
      </c>
      <c r="Y552">
        <f t="shared" si="194"/>
        <v>0.52132701421800953</v>
      </c>
      <c r="Z552">
        <f t="shared" si="195"/>
        <v>0.49202127659574468</v>
      </c>
      <c r="AA552">
        <f t="shared" si="196"/>
        <v>0.45971563981042651</v>
      </c>
      <c r="AB552">
        <f t="shared" si="197"/>
        <v>0.42819148936170215</v>
      </c>
      <c r="AC552">
        <f t="shared" si="198"/>
        <v>0.27251184834123221</v>
      </c>
      <c r="AD552">
        <f t="shared" si="199"/>
        <v>0.30319148936170215</v>
      </c>
      <c r="AE552">
        <f t="shared" si="200"/>
        <v>0.28672985781990523</v>
      </c>
      <c r="AF552">
        <f t="shared" si="201"/>
        <v>0.23404255319148937</v>
      </c>
      <c r="AG552">
        <f t="shared" si="202"/>
        <v>0.27014218009478674</v>
      </c>
      <c r="AH552">
        <f t="shared" si="203"/>
        <v>0.2473404255319149</v>
      </c>
      <c r="AI552">
        <f t="shared" si="204"/>
        <v>0.69194312796208535</v>
      </c>
      <c r="AJ552">
        <f t="shared" si="205"/>
        <v>0.67819148936170215</v>
      </c>
      <c r="AK552">
        <f t="shared" si="206"/>
        <v>0.41943127962085308</v>
      </c>
      <c r="AL552">
        <f t="shared" si="207"/>
        <v>0.25797872340425532</v>
      </c>
      <c r="AM552">
        <f t="shared" si="208"/>
        <v>0.22748815165876776</v>
      </c>
      <c r="AN552">
        <f t="shared" si="209"/>
        <v>0.1702127659574468</v>
      </c>
      <c r="AO552">
        <f t="shared" si="210"/>
        <v>0.5545023696682464</v>
      </c>
      <c r="AP552">
        <f t="shared" si="211"/>
        <v>0.46010638297872342</v>
      </c>
      <c r="AQ552">
        <f t="shared" si="212"/>
        <v>0.31753554502369669</v>
      </c>
      <c r="AR552">
        <f t="shared" si="213"/>
        <v>0.4228723404255319</v>
      </c>
      <c r="AS552" s="12">
        <f t="shared" si="214"/>
        <v>1.2748558125456586E-5</v>
      </c>
      <c r="AT552">
        <f t="shared" si="215"/>
        <v>5.2357245641923259E-6</v>
      </c>
    </row>
    <row r="553" spans="1:46" x14ac:dyDescent="0.2">
      <c r="A553" t="s">
        <v>18</v>
      </c>
      <c r="B553">
        <v>1</v>
      </c>
      <c r="C553">
        <v>0</v>
      </c>
      <c r="D553">
        <v>1</v>
      </c>
      <c r="E553">
        <v>1</v>
      </c>
      <c r="F553">
        <v>0</v>
      </c>
      <c r="G553">
        <v>1</v>
      </c>
      <c r="H553">
        <v>0</v>
      </c>
      <c r="I553">
        <v>1</v>
      </c>
      <c r="J553">
        <v>2</v>
      </c>
      <c r="K553">
        <v>1</v>
      </c>
      <c r="L553">
        <v>0</v>
      </c>
      <c r="W553">
        <f t="shared" si="192"/>
        <v>0.4099526066350711</v>
      </c>
      <c r="X553">
        <f t="shared" si="193"/>
        <v>0.5186170212765957</v>
      </c>
      <c r="Y553">
        <f t="shared" si="194"/>
        <v>0.47867298578199052</v>
      </c>
      <c r="Z553">
        <f t="shared" si="195"/>
        <v>0.50797872340425532</v>
      </c>
      <c r="AA553">
        <f t="shared" si="196"/>
        <v>0.53554502369668244</v>
      </c>
      <c r="AB553">
        <f t="shared" si="197"/>
        <v>0.56382978723404253</v>
      </c>
      <c r="AC553">
        <f t="shared" si="198"/>
        <v>0.15402843601895735</v>
      </c>
      <c r="AD553">
        <f t="shared" si="199"/>
        <v>0.19148936170212766</v>
      </c>
      <c r="AE553">
        <f t="shared" si="200"/>
        <v>0.25118483412322273</v>
      </c>
      <c r="AF553">
        <f t="shared" si="201"/>
        <v>0.35106382978723405</v>
      </c>
      <c r="AG553">
        <f t="shared" si="202"/>
        <v>0.17535545023696683</v>
      </c>
      <c r="AH553">
        <f t="shared" si="203"/>
        <v>0.14361702127659576</v>
      </c>
      <c r="AI553">
        <f t="shared" si="204"/>
        <v>0.30805687203791471</v>
      </c>
      <c r="AJ553">
        <f t="shared" si="205"/>
        <v>0.32180851063829785</v>
      </c>
      <c r="AK553">
        <f t="shared" si="206"/>
        <v>0.21800947867298578</v>
      </c>
      <c r="AL553">
        <f t="shared" si="207"/>
        <v>0.31914893617021278</v>
      </c>
      <c r="AM553">
        <f t="shared" si="208"/>
        <v>0.13033175355450238</v>
      </c>
      <c r="AN553">
        <f t="shared" si="209"/>
        <v>0.19680851063829788</v>
      </c>
      <c r="AO553">
        <f t="shared" si="210"/>
        <v>0.5545023696682464</v>
      </c>
      <c r="AP553">
        <f t="shared" si="211"/>
        <v>0.46010638297872342</v>
      </c>
      <c r="AQ553">
        <f t="shared" si="212"/>
        <v>0.54028436018957349</v>
      </c>
      <c r="AR553">
        <f t="shared" si="213"/>
        <v>0.51063829787234039</v>
      </c>
      <c r="AS553" s="12">
        <f t="shared" si="214"/>
        <v>9.8868037315014931E-7</v>
      </c>
      <c r="AT553">
        <f t="shared" si="215"/>
        <v>3.2091401383588028E-6</v>
      </c>
    </row>
    <row r="554" spans="1:46" x14ac:dyDescent="0.2">
      <c r="A554" t="s">
        <v>15</v>
      </c>
      <c r="B554">
        <v>0</v>
      </c>
      <c r="C554">
        <v>1</v>
      </c>
      <c r="D554">
        <v>1</v>
      </c>
      <c r="E554">
        <v>1</v>
      </c>
      <c r="F554">
        <v>0</v>
      </c>
      <c r="G554">
        <v>3</v>
      </c>
      <c r="H554">
        <v>1</v>
      </c>
      <c r="I554">
        <v>1</v>
      </c>
      <c r="J554">
        <v>2</v>
      </c>
      <c r="K554">
        <v>1</v>
      </c>
      <c r="L554">
        <v>0</v>
      </c>
      <c r="W554">
        <f t="shared" si="192"/>
        <v>0.59004739336492895</v>
      </c>
      <c r="X554">
        <f t="shared" si="193"/>
        <v>0.48138297872340424</v>
      </c>
      <c r="Y554">
        <f t="shared" si="194"/>
        <v>0.52132701421800953</v>
      </c>
      <c r="Z554">
        <f t="shared" si="195"/>
        <v>0.49202127659574468</v>
      </c>
      <c r="AA554">
        <f t="shared" si="196"/>
        <v>0.53554502369668244</v>
      </c>
      <c r="AB554">
        <f t="shared" si="197"/>
        <v>0.56382978723404253</v>
      </c>
      <c r="AC554">
        <f t="shared" si="198"/>
        <v>0.15402843601895735</v>
      </c>
      <c r="AD554">
        <f t="shared" si="199"/>
        <v>0.19148936170212766</v>
      </c>
      <c r="AE554">
        <f t="shared" si="200"/>
        <v>0.25118483412322273</v>
      </c>
      <c r="AF554">
        <f t="shared" si="201"/>
        <v>0.35106382978723405</v>
      </c>
      <c r="AG554">
        <f t="shared" si="202"/>
        <v>0.24407582938388625</v>
      </c>
      <c r="AH554">
        <f t="shared" si="203"/>
        <v>0.30851063829787234</v>
      </c>
      <c r="AI554">
        <f t="shared" si="204"/>
        <v>0.69194312796208535</v>
      </c>
      <c r="AJ554">
        <f t="shared" si="205"/>
        <v>0.67819148936170215</v>
      </c>
      <c r="AK554">
        <f t="shared" si="206"/>
        <v>0.21800947867298578</v>
      </c>
      <c r="AL554">
        <f t="shared" si="207"/>
        <v>0.31914893617021278</v>
      </c>
      <c r="AM554">
        <f t="shared" si="208"/>
        <v>0.13033175355450238</v>
      </c>
      <c r="AN554">
        <f t="shared" si="209"/>
        <v>0.19680851063829788</v>
      </c>
      <c r="AO554">
        <f t="shared" si="210"/>
        <v>0.5545023696682464</v>
      </c>
      <c r="AP554">
        <f t="shared" si="211"/>
        <v>0.46010638297872342</v>
      </c>
      <c r="AQ554">
        <f t="shared" si="212"/>
        <v>0.54028436018957349</v>
      </c>
      <c r="AR554">
        <f t="shared" si="213"/>
        <v>0.51063829787234039</v>
      </c>
      <c r="AS554" s="12">
        <f t="shared" si="214"/>
        <v>4.8453535572462183E-6</v>
      </c>
      <c r="AT554">
        <f t="shared" si="215"/>
        <v>1.3061409531860825E-5</v>
      </c>
    </row>
    <row r="555" spans="1:46" x14ac:dyDescent="0.2">
      <c r="A555" t="s">
        <v>15</v>
      </c>
      <c r="B555">
        <v>1</v>
      </c>
      <c r="C555">
        <v>0</v>
      </c>
      <c r="D555">
        <v>1</v>
      </c>
      <c r="E555">
        <v>4</v>
      </c>
      <c r="F555">
        <v>0</v>
      </c>
      <c r="G555">
        <v>4</v>
      </c>
      <c r="H555">
        <v>0</v>
      </c>
      <c r="I555">
        <v>2</v>
      </c>
      <c r="J555">
        <v>0</v>
      </c>
      <c r="K555">
        <v>1</v>
      </c>
      <c r="L555">
        <v>0</v>
      </c>
      <c r="W555">
        <f t="shared" si="192"/>
        <v>0.4099526066350711</v>
      </c>
      <c r="X555">
        <f t="shared" si="193"/>
        <v>0.5186170212765957</v>
      </c>
      <c r="Y555">
        <f t="shared" si="194"/>
        <v>0.47867298578199052</v>
      </c>
      <c r="Z555">
        <f t="shared" si="195"/>
        <v>0.50797872340425532</v>
      </c>
      <c r="AA555">
        <f t="shared" si="196"/>
        <v>0.53554502369668244</v>
      </c>
      <c r="AB555">
        <f t="shared" si="197"/>
        <v>0.56382978723404253</v>
      </c>
      <c r="AC555">
        <f t="shared" si="198"/>
        <v>0.13981042654028436</v>
      </c>
      <c r="AD555">
        <f t="shared" si="199"/>
        <v>0.10372340425531915</v>
      </c>
      <c r="AE555">
        <f t="shared" si="200"/>
        <v>0.25118483412322273</v>
      </c>
      <c r="AF555">
        <f t="shared" si="201"/>
        <v>0.35106382978723405</v>
      </c>
      <c r="AG555">
        <f t="shared" si="202"/>
        <v>0.27014218009478674</v>
      </c>
      <c r="AH555">
        <f t="shared" si="203"/>
        <v>0.2473404255319149</v>
      </c>
      <c r="AI555">
        <f t="shared" si="204"/>
        <v>0.30805687203791471</v>
      </c>
      <c r="AJ555">
        <f t="shared" si="205"/>
        <v>0.32180851063829785</v>
      </c>
      <c r="AK555">
        <f t="shared" si="206"/>
        <v>0.41943127962085308</v>
      </c>
      <c r="AL555">
        <f t="shared" si="207"/>
        <v>0.25797872340425532</v>
      </c>
      <c r="AM555">
        <f t="shared" si="208"/>
        <v>0.33649289099526064</v>
      </c>
      <c r="AN555">
        <f t="shared" si="209"/>
        <v>0.42553191489361702</v>
      </c>
      <c r="AO555">
        <f t="shared" si="210"/>
        <v>0.5545023696682464</v>
      </c>
      <c r="AP555">
        <f t="shared" si="211"/>
        <v>0.46010638297872342</v>
      </c>
      <c r="AQ555">
        <f t="shared" si="212"/>
        <v>0.54028436018957349</v>
      </c>
      <c r="AR555">
        <f t="shared" si="213"/>
        <v>0.51063829787234039</v>
      </c>
      <c r="AS555" s="12">
        <f t="shared" si="214"/>
        <v>6.8671857274712515E-6</v>
      </c>
      <c r="AT555">
        <f t="shared" si="215"/>
        <v>5.2322529674918229E-6</v>
      </c>
    </row>
    <row r="556" spans="1:46" x14ac:dyDescent="0.2">
      <c r="A556" t="s">
        <v>15</v>
      </c>
      <c r="B556">
        <v>1</v>
      </c>
      <c r="C556">
        <v>0</v>
      </c>
      <c r="D556">
        <v>1</v>
      </c>
      <c r="E556">
        <v>3</v>
      </c>
      <c r="F556">
        <v>1</v>
      </c>
      <c r="G556">
        <v>3</v>
      </c>
      <c r="H556">
        <v>0</v>
      </c>
      <c r="I556">
        <v>0</v>
      </c>
      <c r="J556">
        <v>0</v>
      </c>
      <c r="K556">
        <v>1</v>
      </c>
      <c r="L556">
        <v>2</v>
      </c>
      <c r="W556">
        <f t="shared" si="192"/>
        <v>0.4099526066350711</v>
      </c>
      <c r="X556">
        <f t="shared" si="193"/>
        <v>0.5186170212765957</v>
      </c>
      <c r="Y556">
        <f t="shared" si="194"/>
        <v>0.47867298578199052</v>
      </c>
      <c r="Z556">
        <f t="shared" si="195"/>
        <v>0.50797872340425532</v>
      </c>
      <c r="AA556">
        <f t="shared" si="196"/>
        <v>0.53554502369668244</v>
      </c>
      <c r="AB556">
        <f t="shared" si="197"/>
        <v>0.56382978723404253</v>
      </c>
      <c r="AC556">
        <f t="shared" si="198"/>
        <v>0.10900473933649289</v>
      </c>
      <c r="AD556">
        <f t="shared" si="199"/>
        <v>0.15691489361702127</v>
      </c>
      <c r="AE556">
        <f t="shared" si="200"/>
        <v>0.16113744075829384</v>
      </c>
      <c r="AF556">
        <f t="shared" si="201"/>
        <v>0.21010638297872342</v>
      </c>
      <c r="AG556">
        <f t="shared" si="202"/>
        <v>0.24407582938388625</v>
      </c>
      <c r="AH556">
        <f t="shared" si="203"/>
        <v>0.30851063829787234</v>
      </c>
      <c r="AI556">
        <f t="shared" si="204"/>
        <v>0.30805687203791471</v>
      </c>
      <c r="AJ556">
        <f t="shared" si="205"/>
        <v>0.32180851063829785</v>
      </c>
      <c r="AK556">
        <f t="shared" si="206"/>
        <v>0.2014218009478673</v>
      </c>
      <c r="AL556">
        <f t="shared" si="207"/>
        <v>0.3271276595744681</v>
      </c>
      <c r="AM556">
        <f t="shared" si="208"/>
        <v>0.33649289099526064</v>
      </c>
      <c r="AN556">
        <f t="shared" si="209"/>
        <v>0.42553191489361702</v>
      </c>
      <c r="AO556">
        <f t="shared" si="210"/>
        <v>0.5545023696682464</v>
      </c>
      <c r="AP556">
        <f t="shared" si="211"/>
        <v>0.46010638297872342</v>
      </c>
      <c r="AQ556">
        <f t="shared" si="212"/>
        <v>0.31753554502369669</v>
      </c>
      <c r="AR556">
        <f t="shared" si="213"/>
        <v>0.4228723404255319</v>
      </c>
      <c r="AS556" s="12">
        <f t="shared" si="214"/>
        <v>8.7586192007541239E-7</v>
      </c>
      <c r="AT556">
        <f t="shared" si="215"/>
        <v>6.2048832047353848E-6</v>
      </c>
    </row>
    <row r="557" spans="1:46" x14ac:dyDescent="0.2">
      <c r="A557" t="s">
        <v>18</v>
      </c>
      <c r="B557">
        <v>0</v>
      </c>
      <c r="C557">
        <v>1</v>
      </c>
      <c r="D557">
        <v>1</v>
      </c>
      <c r="E557">
        <v>5</v>
      </c>
      <c r="F557">
        <v>3</v>
      </c>
      <c r="G557">
        <v>3</v>
      </c>
      <c r="H557">
        <v>1</v>
      </c>
      <c r="I557">
        <v>2</v>
      </c>
      <c r="J557">
        <v>0</v>
      </c>
      <c r="K557">
        <v>1</v>
      </c>
      <c r="L557">
        <v>0</v>
      </c>
      <c r="W557">
        <f t="shared" si="192"/>
        <v>0.59004739336492895</v>
      </c>
      <c r="X557">
        <f t="shared" si="193"/>
        <v>0.48138297872340424</v>
      </c>
      <c r="Y557">
        <f t="shared" si="194"/>
        <v>0.52132701421800953</v>
      </c>
      <c r="Z557">
        <f t="shared" si="195"/>
        <v>0.49202127659574468</v>
      </c>
      <c r="AA557">
        <f t="shared" si="196"/>
        <v>0.53554502369668244</v>
      </c>
      <c r="AB557">
        <f t="shared" si="197"/>
        <v>0.56382978723404253</v>
      </c>
      <c r="AC557">
        <f t="shared" si="198"/>
        <v>0.11848341232227488</v>
      </c>
      <c r="AD557">
        <f t="shared" si="199"/>
        <v>3.4574468085106384E-2</v>
      </c>
      <c r="AE557">
        <f t="shared" si="200"/>
        <v>0.28672985781990523</v>
      </c>
      <c r="AF557">
        <f t="shared" si="201"/>
        <v>0.23404255319148937</v>
      </c>
      <c r="AG557">
        <f t="shared" si="202"/>
        <v>0.24407582938388625</v>
      </c>
      <c r="AH557">
        <f t="shared" si="203"/>
        <v>0.30851063829787234</v>
      </c>
      <c r="AI557">
        <f t="shared" si="204"/>
        <v>0.69194312796208535</v>
      </c>
      <c r="AJ557">
        <f t="shared" si="205"/>
        <v>0.67819148936170215</v>
      </c>
      <c r="AK557">
        <f t="shared" si="206"/>
        <v>0.41943127962085308</v>
      </c>
      <c r="AL557">
        <f t="shared" si="207"/>
        <v>0.25797872340425532</v>
      </c>
      <c r="AM557">
        <f t="shared" si="208"/>
        <v>0.33649289099526064</v>
      </c>
      <c r="AN557">
        <f t="shared" si="209"/>
        <v>0.42553191489361702</v>
      </c>
      <c r="AO557">
        <f t="shared" si="210"/>
        <v>0.5545023696682464</v>
      </c>
      <c r="AP557">
        <f t="shared" si="211"/>
        <v>0.46010638297872342</v>
      </c>
      <c r="AQ557">
        <f t="shared" si="212"/>
        <v>0.54028436018957349</v>
      </c>
      <c r="AR557">
        <f t="shared" si="213"/>
        <v>0.51063829787234039</v>
      </c>
      <c r="AS557" s="12">
        <f t="shared" si="214"/>
        <v>2.1133562809776155E-5</v>
      </c>
      <c r="AT557">
        <f t="shared" si="215"/>
        <v>2.7478207240034207E-6</v>
      </c>
    </row>
    <row r="558" spans="1:46" x14ac:dyDescent="0.2">
      <c r="A558" t="s">
        <v>18</v>
      </c>
      <c r="B558">
        <v>0</v>
      </c>
      <c r="C558">
        <v>0</v>
      </c>
      <c r="D558">
        <v>0</v>
      </c>
      <c r="E558">
        <v>0</v>
      </c>
      <c r="F558">
        <v>4</v>
      </c>
      <c r="G558">
        <v>0</v>
      </c>
      <c r="H558">
        <v>0</v>
      </c>
      <c r="I558">
        <v>2</v>
      </c>
      <c r="J558">
        <v>0</v>
      </c>
      <c r="K558">
        <v>1</v>
      </c>
      <c r="L558">
        <v>2</v>
      </c>
      <c r="W558">
        <f t="shared" si="192"/>
        <v>0.59004739336492895</v>
      </c>
      <c r="X558">
        <f t="shared" si="193"/>
        <v>0.48138297872340424</v>
      </c>
      <c r="Y558">
        <f t="shared" si="194"/>
        <v>0.47867298578199052</v>
      </c>
      <c r="Z558">
        <f t="shared" si="195"/>
        <v>0.50797872340425532</v>
      </c>
      <c r="AA558">
        <f t="shared" si="196"/>
        <v>0.45971563981042651</v>
      </c>
      <c r="AB558">
        <f t="shared" si="197"/>
        <v>0.42819148936170215</v>
      </c>
      <c r="AC558">
        <f t="shared" si="198"/>
        <v>0.27251184834123221</v>
      </c>
      <c r="AD558">
        <f t="shared" si="199"/>
        <v>0.30319148936170215</v>
      </c>
      <c r="AE558">
        <f t="shared" si="200"/>
        <v>0.11137440758293839</v>
      </c>
      <c r="AF558">
        <f t="shared" si="201"/>
        <v>3.7234042553191488E-2</v>
      </c>
      <c r="AG558">
        <f t="shared" si="202"/>
        <v>0.18009478672985782</v>
      </c>
      <c r="AH558">
        <f t="shared" si="203"/>
        <v>0.19414893617021275</v>
      </c>
      <c r="AI558">
        <f t="shared" si="204"/>
        <v>0.30805687203791471</v>
      </c>
      <c r="AJ558">
        <f t="shared" si="205"/>
        <v>0.32180851063829785</v>
      </c>
      <c r="AK558">
        <f t="shared" si="206"/>
        <v>0.41943127962085308</v>
      </c>
      <c r="AL558">
        <f t="shared" si="207"/>
        <v>0.25797872340425532</v>
      </c>
      <c r="AM558">
        <f t="shared" si="208"/>
        <v>0.33649289099526064</v>
      </c>
      <c r="AN558">
        <f t="shared" si="209"/>
        <v>0.42553191489361702</v>
      </c>
      <c r="AO558">
        <f t="shared" si="210"/>
        <v>0.5545023696682464</v>
      </c>
      <c r="AP558">
        <f t="shared" si="211"/>
        <v>0.46010638297872342</v>
      </c>
      <c r="AQ558">
        <f t="shared" si="212"/>
        <v>0.31753554502369669</v>
      </c>
      <c r="AR558">
        <f t="shared" si="213"/>
        <v>0.4228723404255319</v>
      </c>
      <c r="AS558" s="12">
        <f t="shared" si="214"/>
        <v>2.8730411196887272E-6</v>
      </c>
      <c r="AT558">
        <f t="shared" si="215"/>
        <v>7.4328071963421781E-7</v>
      </c>
    </row>
    <row r="559" spans="1:46" x14ac:dyDescent="0.2">
      <c r="A559" t="s">
        <v>15</v>
      </c>
      <c r="B559">
        <v>1</v>
      </c>
      <c r="C559">
        <v>1</v>
      </c>
      <c r="D559">
        <v>1</v>
      </c>
      <c r="E559">
        <v>0</v>
      </c>
      <c r="F559">
        <v>3</v>
      </c>
      <c r="G559">
        <v>3</v>
      </c>
      <c r="H559">
        <v>0</v>
      </c>
      <c r="I559">
        <v>2</v>
      </c>
      <c r="J559">
        <v>0</v>
      </c>
      <c r="K559">
        <v>1</v>
      </c>
      <c r="L559">
        <v>0</v>
      </c>
      <c r="W559">
        <f t="shared" si="192"/>
        <v>0.4099526066350711</v>
      </c>
      <c r="X559">
        <f t="shared" si="193"/>
        <v>0.5186170212765957</v>
      </c>
      <c r="Y559">
        <f t="shared" si="194"/>
        <v>0.52132701421800953</v>
      </c>
      <c r="Z559">
        <f t="shared" si="195"/>
        <v>0.49202127659574468</v>
      </c>
      <c r="AA559">
        <f t="shared" si="196"/>
        <v>0.53554502369668244</v>
      </c>
      <c r="AB559">
        <f t="shared" si="197"/>
        <v>0.56382978723404253</v>
      </c>
      <c r="AC559">
        <f t="shared" si="198"/>
        <v>0.27251184834123221</v>
      </c>
      <c r="AD559">
        <f t="shared" si="199"/>
        <v>0.30319148936170215</v>
      </c>
      <c r="AE559">
        <f t="shared" si="200"/>
        <v>0.28672985781990523</v>
      </c>
      <c r="AF559">
        <f t="shared" si="201"/>
        <v>0.23404255319148937</v>
      </c>
      <c r="AG559">
        <f t="shared" si="202"/>
        <v>0.24407582938388625</v>
      </c>
      <c r="AH559">
        <f t="shared" si="203"/>
        <v>0.30851063829787234</v>
      </c>
      <c r="AI559">
        <f t="shared" si="204"/>
        <v>0.30805687203791471</v>
      </c>
      <c r="AJ559">
        <f t="shared" si="205"/>
        <v>0.32180851063829785</v>
      </c>
      <c r="AK559">
        <f t="shared" si="206"/>
        <v>0.41943127962085308</v>
      </c>
      <c r="AL559">
        <f t="shared" si="207"/>
        <v>0.25797872340425532</v>
      </c>
      <c r="AM559">
        <f t="shared" si="208"/>
        <v>0.33649289099526064</v>
      </c>
      <c r="AN559">
        <f t="shared" si="209"/>
        <v>0.42553191489361702</v>
      </c>
      <c r="AO559">
        <f t="shared" si="210"/>
        <v>0.5545023696682464</v>
      </c>
      <c r="AP559">
        <f t="shared" si="211"/>
        <v>0.46010638297872342</v>
      </c>
      <c r="AQ559">
        <f t="shared" si="212"/>
        <v>0.54028436018957349</v>
      </c>
      <c r="AR559">
        <f t="shared" si="213"/>
        <v>0.51063829787234039</v>
      </c>
      <c r="AS559" s="12">
        <f t="shared" si="214"/>
        <v>1.5035151612770137E-5</v>
      </c>
      <c r="AT559">
        <f t="shared" si="215"/>
        <v>1.2318309739000058E-5</v>
      </c>
    </row>
    <row r="560" spans="1:46" x14ac:dyDescent="0.2">
      <c r="A560" t="s">
        <v>18</v>
      </c>
      <c r="B560">
        <v>0</v>
      </c>
      <c r="C560">
        <v>0</v>
      </c>
      <c r="D560">
        <v>1</v>
      </c>
      <c r="E560">
        <v>4</v>
      </c>
      <c r="F560">
        <v>0</v>
      </c>
      <c r="G560">
        <v>1</v>
      </c>
      <c r="H560">
        <v>1</v>
      </c>
      <c r="I560">
        <v>1</v>
      </c>
      <c r="J560">
        <v>1</v>
      </c>
      <c r="K560">
        <v>1</v>
      </c>
      <c r="L560">
        <v>0</v>
      </c>
      <c r="W560">
        <f t="shared" si="192"/>
        <v>0.59004739336492895</v>
      </c>
      <c r="X560">
        <f t="shared" si="193"/>
        <v>0.48138297872340424</v>
      </c>
      <c r="Y560">
        <f t="shared" si="194"/>
        <v>0.47867298578199052</v>
      </c>
      <c r="Z560">
        <f t="shared" si="195"/>
        <v>0.50797872340425532</v>
      </c>
      <c r="AA560">
        <f t="shared" si="196"/>
        <v>0.53554502369668244</v>
      </c>
      <c r="AB560">
        <f t="shared" si="197"/>
        <v>0.56382978723404253</v>
      </c>
      <c r="AC560">
        <f t="shared" si="198"/>
        <v>0.13981042654028436</v>
      </c>
      <c r="AD560">
        <f t="shared" si="199"/>
        <v>0.10372340425531915</v>
      </c>
      <c r="AE560">
        <f t="shared" si="200"/>
        <v>0.25118483412322273</v>
      </c>
      <c r="AF560">
        <f t="shared" si="201"/>
        <v>0.35106382978723405</v>
      </c>
      <c r="AG560">
        <f t="shared" si="202"/>
        <v>0.17535545023696683</v>
      </c>
      <c r="AH560">
        <f t="shared" si="203"/>
        <v>0.14361702127659576</v>
      </c>
      <c r="AI560">
        <f t="shared" si="204"/>
        <v>0.69194312796208535</v>
      </c>
      <c r="AJ560">
        <f t="shared" si="205"/>
        <v>0.67819148936170215</v>
      </c>
      <c r="AK560">
        <f t="shared" si="206"/>
        <v>0.21800947867298578</v>
      </c>
      <c r="AL560">
        <f t="shared" si="207"/>
        <v>0.31914893617021278</v>
      </c>
      <c r="AM560">
        <f t="shared" si="208"/>
        <v>0.17772511848341233</v>
      </c>
      <c r="AN560">
        <f t="shared" si="209"/>
        <v>0.15957446808510639</v>
      </c>
      <c r="AO560">
        <f t="shared" si="210"/>
        <v>0.5545023696682464</v>
      </c>
      <c r="AP560">
        <f t="shared" si="211"/>
        <v>0.46010638297872342</v>
      </c>
      <c r="AQ560">
        <f t="shared" si="212"/>
        <v>0.54028436018957349</v>
      </c>
      <c r="AR560">
        <f t="shared" si="213"/>
        <v>0.51063829787234039</v>
      </c>
      <c r="AS560" s="12">
        <f t="shared" si="214"/>
        <v>3.9562696536664884E-6</v>
      </c>
      <c r="AT560">
        <f t="shared" si="215"/>
        <v>2.7570147994555606E-6</v>
      </c>
    </row>
    <row r="561" spans="1:46" x14ac:dyDescent="0.2">
      <c r="A561" t="s">
        <v>18</v>
      </c>
      <c r="B561">
        <v>1</v>
      </c>
      <c r="C561">
        <v>1</v>
      </c>
      <c r="D561">
        <v>0</v>
      </c>
      <c r="E561">
        <v>0</v>
      </c>
      <c r="F561">
        <v>2</v>
      </c>
      <c r="G561">
        <v>4</v>
      </c>
      <c r="H561">
        <v>1</v>
      </c>
      <c r="I561">
        <v>2</v>
      </c>
      <c r="J561">
        <v>3</v>
      </c>
      <c r="K561">
        <v>1</v>
      </c>
      <c r="L561">
        <v>2</v>
      </c>
      <c r="W561">
        <f t="shared" si="192"/>
        <v>0.4099526066350711</v>
      </c>
      <c r="X561">
        <f t="shared" si="193"/>
        <v>0.5186170212765957</v>
      </c>
      <c r="Y561">
        <f t="shared" si="194"/>
        <v>0.52132701421800953</v>
      </c>
      <c r="Z561">
        <f t="shared" si="195"/>
        <v>0.49202127659574468</v>
      </c>
      <c r="AA561">
        <f t="shared" si="196"/>
        <v>0.45971563981042651</v>
      </c>
      <c r="AB561">
        <f t="shared" si="197"/>
        <v>0.42819148936170215</v>
      </c>
      <c r="AC561">
        <f t="shared" si="198"/>
        <v>0.27251184834123221</v>
      </c>
      <c r="AD561">
        <f t="shared" si="199"/>
        <v>0.30319148936170215</v>
      </c>
      <c r="AE561">
        <f t="shared" si="200"/>
        <v>0.1895734597156398</v>
      </c>
      <c r="AF561">
        <f t="shared" si="201"/>
        <v>0.16755319148936171</v>
      </c>
      <c r="AG561">
        <f t="shared" si="202"/>
        <v>0.27014218009478674</v>
      </c>
      <c r="AH561">
        <f t="shared" si="203"/>
        <v>0.2473404255319149</v>
      </c>
      <c r="AI561">
        <f t="shared" si="204"/>
        <v>0.69194312796208535</v>
      </c>
      <c r="AJ561">
        <f t="shared" si="205"/>
        <v>0.67819148936170215</v>
      </c>
      <c r="AK561">
        <f t="shared" si="206"/>
        <v>0.41943127962085308</v>
      </c>
      <c r="AL561">
        <f t="shared" si="207"/>
        <v>0.25797872340425532</v>
      </c>
      <c r="AM561">
        <f t="shared" si="208"/>
        <v>0.22748815165876776</v>
      </c>
      <c r="AN561">
        <f t="shared" si="209"/>
        <v>0.1702127659574468</v>
      </c>
      <c r="AO561">
        <f t="shared" si="210"/>
        <v>0.5545023696682464</v>
      </c>
      <c r="AP561">
        <f t="shared" si="211"/>
        <v>0.46010638297872342</v>
      </c>
      <c r="AQ561">
        <f t="shared" si="212"/>
        <v>0.31753554502369669</v>
      </c>
      <c r="AR561">
        <f t="shared" si="213"/>
        <v>0.4228723404255319</v>
      </c>
      <c r="AS561" s="12">
        <f t="shared" si="214"/>
        <v>8.4287987606324501E-6</v>
      </c>
      <c r="AT561">
        <f t="shared" si="215"/>
        <v>3.7483028130013236E-6</v>
      </c>
    </row>
    <row r="562" spans="1:46" x14ac:dyDescent="0.2">
      <c r="A562" t="s">
        <v>15</v>
      </c>
      <c r="B562">
        <v>0</v>
      </c>
      <c r="C562">
        <v>1</v>
      </c>
      <c r="D562">
        <v>1</v>
      </c>
      <c r="E562">
        <v>1</v>
      </c>
      <c r="F562">
        <v>2</v>
      </c>
      <c r="G562">
        <v>3</v>
      </c>
      <c r="H562">
        <v>1</v>
      </c>
      <c r="I562">
        <v>4</v>
      </c>
      <c r="J562">
        <v>3</v>
      </c>
      <c r="K562">
        <v>1</v>
      </c>
      <c r="L562">
        <v>0</v>
      </c>
      <c r="W562">
        <f t="shared" si="192"/>
        <v>0.59004739336492895</v>
      </c>
      <c r="X562">
        <f t="shared" si="193"/>
        <v>0.48138297872340424</v>
      </c>
      <c r="Y562">
        <f t="shared" si="194"/>
        <v>0.52132701421800953</v>
      </c>
      <c r="Z562">
        <f t="shared" si="195"/>
        <v>0.49202127659574468</v>
      </c>
      <c r="AA562">
        <f t="shared" si="196"/>
        <v>0.53554502369668244</v>
      </c>
      <c r="AB562">
        <f t="shared" si="197"/>
        <v>0.56382978723404253</v>
      </c>
      <c r="AC562">
        <f t="shared" si="198"/>
        <v>0.15402843601895735</v>
      </c>
      <c r="AD562">
        <f t="shared" si="199"/>
        <v>0.19148936170212766</v>
      </c>
      <c r="AE562">
        <f t="shared" si="200"/>
        <v>0.1895734597156398</v>
      </c>
      <c r="AF562">
        <f t="shared" si="201"/>
        <v>0.16755319148936171</v>
      </c>
      <c r="AG562">
        <f t="shared" si="202"/>
        <v>0.24407582938388625</v>
      </c>
      <c r="AH562">
        <f t="shared" si="203"/>
        <v>0.30851063829787234</v>
      </c>
      <c r="AI562">
        <f t="shared" si="204"/>
        <v>0.69194312796208535</v>
      </c>
      <c r="AJ562">
        <f t="shared" si="205"/>
        <v>0.67819148936170215</v>
      </c>
      <c r="AK562">
        <f t="shared" si="206"/>
        <v>6.398104265402843E-2</v>
      </c>
      <c r="AL562">
        <f t="shared" si="207"/>
        <v>3.9893617021276598E-2</v>
      </c>
      <c r="AM562">
        <f t="shared" si="208"/>
        <v>0.22748815165876776</v>
      </c>
      <c r="AN562">
        <f t="shared" si="209"/>
        <v>0.1702127659574468</v>
      </c>
      <c r="AO562">
        <f t="shared" si="210"/>
        <v>0.5545023696682464</v>
      </c>
      <c r="AP562">
        <f t="shared" si="211"/>
        <v>0.46010638297872342</v>
      </c>
      <c r="AQ562">
        <f t="shared" si="212"/>
        <v>0.54028436018957349</v>
      </c>
      <c r="AR562">
        <f t="shared" si="213"/>
        <v>0.51063829787234039</v>
      </c>
      <c r="AS562" s="12">
        <f t="shared" si="214"/>
        <v>1.8732428101099552E-6</v>
      </c>
      <c r="AT562">
        <f t="shared" si="215"/>
        <v>6.739302215456446E-7</v>
      </c>
    </row>
    <row r="563" spans="1:46" x14ac:dyDescent="0.2">
      <c r="A563" t="s">
        <v>18</v>
      </c>
      <c r="B563">
        <v>1</v>
      </c>
      <c r="C563">
        <v>0</v>
      </c>
      <c r="D563">
        <v>1</v>
      </c>
      <c r="E563">
        <v>0</v>
      </c>
      <c r="F563">
        <v>1</v>
      </c>
      <c r="G563">
        <v>4</v>
      </c>
      <c r="H563">
        <v>1</v>
      </c>
      <c r="I563">
        <v>0</v>
      </c>
      <c r="J563">
        <v>1</v>
      </c>
      <c r="K563">
        <v>1</v>
      </c>
      <c r="L563">
        <v>2</v>
      </c>
      <c r="W563">
        <f t="shared" si="192"/>
        <v>0.4099526066350711</v>
      </c>
      <c r="X563">
        <f t="shared" si="193"/>
        <v>0.5186170212765957</v>
      </c>
      <c r="Y563">
        <f t="shared" si="194"/>
        <v>0.47867298578199052</v>
      </c>
      <c r="Z563">
        <f t="shared" si="195"/>
        <v>0.50797872340425532</v>
      </c>
      <c r="AA563">
        <f t="shared" si="196"/>
        <v>0.53554502369668244</v>
      </c>
      <c r="AB563">
        <f t="shared" si="197"/>
        <v>0.56382978723404253</v>
      </c>
      <c r="AC563">
        <f t="shared" si="198"/>
        <v>0.27251184834123221</v>
      </c>
      <c r="AD563">
        <f t="shared" si="199"/>
        <v>0.30319148936170215</v>
      </c>
      <c r="AE563">
        <f t="shared" si="200"/>
        <v>0.16113744075829384</v>
      </c>
      <c r="AF563">
        <f t="shared" si="201"/>
        <v>0.21010638297872342</v>
      </c>
      <c r="AG563">
        <f t="shared" si="202"/>
        <v>0.27014218009478674</v>
      </c>
      <c r="AH563">
        <f t="shared" si="203"/>
        <v>0.2473404255319149</v>
      </c>
      <c r="AI563">
        <f t="shared" si="204"/>
        <v>0.69194312796208535</v>
      </c>
      <c r="AJ563">
        <f t="shared" si="205"/>
        <v>0.67819148936170215</v>
      </c>
      <c r="AK563">
        <f t="shared" si="206"/>
        <v>0.2014218009478673</v>
      </c>
      <c r="AL563">
        <f t="shared" si="207"/>
        <v>0.3271276595744681</v>
      </c>
      <c r="AM563">
        <f t="shared" si="208"/>
        <v>0.17772511848341233</v>
      </c>
      <c r="AN563">
        <f t="shared" si="209"/>
        <v>0.15957446808510639</v>
      </c>
      <c r="AO563">
        <f t="shared" si="210"/>
        <v>0.5545023696682464</v>
      </c>
      <c r="AP563">
        <f t="shared" si="211"/>
        <v>0.46010638297872342</v>
      </c>
      <c r="AQ563">
        <f t="shared" si="212"/>
        <v>0.31753554502369669</v>
      </c>
      <c r="AR563">
        <f t="shared" si="213"/>
        <v>0.4228723404255319</v>
      </c>
      <c r="AS563" s="12">
        <f t="shared" si="214"/>
        <v>2.8751181637288119E-6</v>
      </c>
      <c r="AT563">
        <f t="shared" si="215"/>
        <v>7.5962191921895926E-6</v>
      </c>
    </row>
    <row r="564" spans="1:46" x14ac:dyDescent="0.2">
      <c r="A564" t="s">
        <v>15</v>
      </c>
      <c r="B564">
        <v>1</v>
      </c>
      <c r="C564">
        <v>0</v>
      </c>
      <c r="D564">
        <v>0</v>
      </c>
      <c r="E564">
        <v>0</v>
      </c>
      <c r="F564">
        <v>0</v>
      </c>
      <c r="G564">
        <v>3</v>
      </c>
      <c r="H564">
        <v>1</v>
      </c>
      <c r="I564">
        <v>1</v>
      </c>
      <c r="J564">
        <v>2</v>
      </c>
      <c r="K564">
        <v>1</v>
      </c>
      <c r="L564">
        <v>0</v>
      </c>
      <c r="W564">
        <f t="shared" si="192"/>
        <v>0.4099526066350711</v>
      </c>
      <c r="X564">
        <f t="shared" si="193"/>
        <v>0.5186170212765957</v>
      </c>
      <c r="Y564">
        <f t="shared" si="194"/>
        <v>0.47867298578199052</v>
      </c>
      <c r="Z564">
        <f t="shared" si="195"/>
        <v>0.50797872340425532</v>
      </c>
      <c r="AA564">
        <f t="shared" si="196"/>
        <v>0.45971563981042651</v>
      </c>
      <c r="AB564">
        <f t="shared" si="197"/>
        <v>0.42819148936170215</v>
      </c>
      <c r="AC564">
        <f t="shared" si="198"/>
        <v>0.27251184834123221</v>
      </c>
      <c r="AD564">
        <f t="shared" si="199"/>
        <v>0.30319148936170215</v>
      </c>
      <c r="AE564">
        <f t="shared" si="200"/>
        <v>0.25118483412322273</v>
      </c>
      <c r="AF564">
        <f t="shared" si="201"/>
        <v>0.35106382978723405</v>
      </c>
      <c r="AG564">
        <f t="shared" si="202"/>
        <v>0.24407582938388625</v>
      </c>
      <c r="AH564">
        <f t="shared" si="203"/>
        <v>0.30851063829787234</v>
      </c>
      <c r="AI564">
        <f t="shared" si="204"/>
        <v>0.69194312796208535</v>
      </c>
      <c r="AJ564">
        <f t="shared" si="205"/>
        <v>0.67819148936170215</v>
      </c>
      <c r="AK564">
        <f t="shared" si="206"/>
        <v>0.21800947867298578</v>
      </c>
      <c r="AL564">
        <f t="shared" si="207"/>
        <v>0.31914893617021278</v>
      </c>
      <c r="AM564">
        <f t="shared" si="208"/>
        <v>0.13033175355450238</v>
      </c>
      <c r="AN564">
        <f t="shared" si="209"/>
        <v>0.19680851063829788</v>
      </c>
      <c r="AO564">
        <f t="shared" si="210"/>
        <v>0.5545023696682464</v>
      </c>
      <c r="AP564">
        <f t="shared" si="211"/>
        <v>0.46010638297872342</v>
      </c>
      <c r="AQ564">
        <f t="shared" si="212"/>
        <v>0.54028436018957349</v>
      </c>
      <c r="AR564">
        <f t="shared" si="213"/>
        <v>0.51063829787234039</v>
      </c>
      <c r="AS564" s="12">
        <f t="shared" si="214"/>
        <v>4.6943848591111177E-6</v>
      </c>
      <c r="AT564">
        <f t="shared" si="215"/>
        <v>1.7469082346611895E-5</v>
      </c>
    </row>
    <row r="565" spans="1:46" x14ac:dyDescent="0.2">
      <c r="A565" t="s">
        <v>15</v>
      </c>
      <c r="B565">
        <v>0</v>
      </c>
      <c r="C565">
        <v>0</v>
      </c>
      <c r="D565">
        <v>1</v>
      </c>
      <c r="E565">
        <v>1</v>
      </c>
      <c r="F565">
        <v>3</v>
      </c>
      <c r="G565">
        <v>4</v>
      </c>
      <c r="H565">
        <v>1</v>
      </c>
      <c r="I565">
        <v>1</v>
      </c>
      <c r="J565">
        <v>0</v>
      </c>
      <c r="K565">
        <v>1</v>
      </c>
      <c r="L565">
        <v>0</v>
      </c>
      <c r="W565">
        <f t="shared" si="192"/>
        <v>0.59004739336492895</v>
      </c>
      <c r="X565">
        <f t="shared" si="193"/>
        <v>0.48138297872340424</v>
      </c>
      <c r="Y565">
        <f t="shared" si="194"/>
        <v>0.47867298578199052</v>
      </c>
      <c r="Z565">
        <f t="shared" si="195"/>
        <v>0.50797872340425532</v>
      </c>
      <c r="AA565">
        <f t="shared" si="196"/>
        <v>0.53554502369668244</v>
      </c>
      <c r="AB565">
        <f t="shared" si="197"/>
        <v>0.56382978723404253</v>
      </c>
      <c r="AC565">
        <f t="shared" si="198"/>
        <v>0.15402843601895735</v>
      </c>
      <c r="AD565">
        <f t="shared" si="199"/>
        <v>0.19148936170212766</v>
      </c>
      <c r="AE565">
        <f t="shared" si="200"/>
        <v>0.28672985781990523</v>
      </c>
      <c r="AF565">
        <f t="shared" si="201"/>
        <v>0.23404255319148937</v>
      </c>
      <c r="AG565">
        <f t="shared" si="202"/>
        <v>0.27014218009478674</v>
      </c>
      <c r="AH565">
        <f t="shared" si="203"/>
        <v>0.2473404255319149</v>
      </c>
      <c r="AI565">
        <f t="shared" si="204"/>
        <v>0.69194312796208535</v>
      </c>
      <c r="AJ565">
        <f t="shared" si="205"/>
        <v>0.67819148936170215</v>
      </c>
      <c r="AK565">
        <f t="shared" si="206"/>
        <v>0.21800947867298578</v>
      </c>
      <c r="AL565">
        <f t="shared" si="207"/>
        <v>0.31914893617021278</v>
      </c>
      <c r="AM565">
        <f t="shared" si="208"/>
        <v>0.33649289099526064</v>
      </c>
      <c r="AN565">
        <f t="shared" si="209"/>
        <v>0.42553191489361702</v>
      </c>
      <c r="AO565">
        <f t="shared" si="210"/>
        <v>0.5545023696682464</v>
      </c>
      <c r="AP565">
        <f t="shared" si="211"/>
        <v>0.46010638297872342</v>
      </c>
      <c r="AQ565">
        <f t="shared" si="212"/>
        <v>0.54028436018957349</v>
      </c>
      <c r="AR565">
        <f t="shared" si="213"/>
        <v>0.51063829787234039</v>
      </c>
      <c r="AS565" s="12">
        <f t="shared" si="214"/>
        <v>1.4511989232194319E-5</v>
      </c>
      <c r="AT565">
        <f t="shared" si="215"/>
        <v>1.558381014848955E-5</v>
      </c>
    </row>
    <row r="566" spans="1:46" x14ac:dyDescent="0.2">
      <c r="A566" t="s">
        <v>18</v>
      </c>
      <c r="B566">
        <v>0</v>
      </c>
      <c r="C566">
        <v>1</v>
      </c>
      <c r="D566">
        <v>1</v>
      </c>
      <c r="E566">
        <v>5</v>
      </c>
      <c r="F566">
        <v>0</v>
      </c>
      <c r="G566">
        <v>1</v>
      </c>
      <c r="H566">
        <v>1</v>
      </c>
      <c r="I566">
        <v>4</v>
      </c>
      <c r="J566">
        <v>4</v>
      </c>
      <c r="K566">
        <v>1</v>
      </c>
      <c r="L566">
        <v>1</v>
      </c>
      <c r="W566">
        <f t="shared" si="192"/>
        <v>0.59004739336492895</v>
      </c>
      <c r="X566">
        <f t="shared" si="193"/>
        <v>0.48138297872340424</v>
      </c>
      <c r="Y566">
        <f t="shared" si="194"/>
        <v>0.52132701421800953</v>
      </c>
      <c r="Z566">
        <f t="shared" si="195"/>
        <v>0.49202127659574468</v>
      </c>
      <c r="AA566">
        <f t="shared" si="196"/>
        <v>0.53554502369668244</v>
      </c>
      <c r="AB566">
        <f t="shared" si="197"/>
        <v>0.56382978723404253</v>
      </c>
      <c r="AC566">
        <f t="shared" si="198"/>
        <v>0.11848341232227488</v>
      </c>
      <c r="AD566">
        <f t="shared" si="199"/>
        <v>3.4574468085106384E-2</v>
      </c>
      <c r="AE566">
        <f t="shared" si="200"/>
        <v>0.25118483412322273</v>
      </c>
      <c r="AF566">
        <f t="shared" si="201"/>
        <v>0.35106382978723405</v>
      </c>
      <c r="AG566">
        <f t="shared" si="202"/>
        <v>0.17535545023696683</v>
      </c>
      <c r="AH566">
        <f t="shared" si="203"/>
        <v>0.14361702127659576</v>
      </c>
      <c r="AI566">
        <f t="shared" si="204"/>
        <v>0.69194312796208535</v>
      </c>
      <c r="AJ566">
        <f t="shared" si="205"/>
        <v>0.67819148936170215</v>
      </c>
      <c r="AK566">
        <f t="shared" si="206"/>
        <v>6.398104265402843E-2</v>
      </c>
      <c r="AL566">
        <f t="shared" si="207"/>
        <v>3.9893617021276598E-2</v>
      </c>
      <c r="AM566">
        <f t="shared" si="208"/>
        <v>0.12796208530805686</v>
      </c>
      <c r="AN566">
        <f t="shared" si="209"/>
        <v>4.7872340425531915E-2</v>
      </c>
      <c r="AO566">
        <f t="shared" si="210"/>
        <v>0.5545023696682464</v>
      </c>
      <c r="AP566">
        <f t="shared" si="211"/>
        <v>0.46010638297872342</v>
      </c>
      <c r="AQ566">
        <f t="shared" si="212"/>
        <v>0.14218009478672985</v>
      </c>
      <c r="AR566">
        <f t="shared" si="213"/>
        <v>6.6489361702127658E-2</v>
      </c>
      <c r="AS566" s="12">
        <f t="shared" si="214"/>
        <v>2.0304861220342291E-7</v>
      </c>
      <c r="AT566">
        <f t="shared" si="215"/>
        <v>4.3463655675590265E-9</v>
      </c>
    </row>
    <row r="567" spans="1:46" x14ac:dyDescent="0.2">
      <c r="A567" t="s">
        <v>15</v>
      </c>
      <c r="B567">
        <v>0</v>
      </c>
      <c r="C567">
        <v>1</v>
      </c>
      <c r="D567">
        <v>1</v>
      </c>
      <c r="E567">
        <v>0</v>
      </c>
      <c r="F567">
        <v>2</v>
      </c>
      <c r="G567">
        <v>3</v>
      </c>
      <c r="H567">
        <v>1</v>
      </c>
      <c r="I567">
        <v>2</v>
      </c>
      <c r="J567">
        <v>3</v>
      </c>
      <c r="K567">
        <v>1</v>
      </c>
      <c r="L567">
        <v>2</v>
      </c>
      <c r="W567">
        <f t="shared" si="192"/>
        <v>0.59004739336492895</v>
      </c>
      <c r="X567">
        <f t="shared" si="193"/>
        <v>0.48138297872340424</v>
      </c>
      <c r="Y567">
        <f t="shared" si="194"/>
        <v>0.52132701421800953</v>
      </c>
      <c r="Z567">
        <f t="shared" si="195"/>
        <v>0.49202127659574468</v>
      </c>
      <c r="AA567">
        <f t="shared" si="196"/>
        <v>0.53554502369668244</v>
      </c>
      <c r="AB567">
        <f t="shared" si="197"/>
        <v>0.56382978723404253</v>
      </c>
      <c r="AC567">
        <f t="shared" si="198"/>
        <v>0.27251184834123221</v>
      </c>
      <c r="AD567">
        <f t="shared" si="199"/>
        <v>0.30319148936170215</v>
      </c>
      <c r="AE567">
        <f t="shared" si="200"/>
        <v>0.1895734597156398</v>
      </c>
      <c r="AF567">
        <f t="shared" si="201"/>
        <v>0.16755319148936171</v>
      </c>
      <c r="AG567">
        <f t="shared" si="202"/>
        <v>0.24407582938388625</v>
      </c>
      <c r="AH567">
        <f t="shared" si="203"/>
        <v>0.30851063829787234</v>
      </c>
      <c r="AI567">
        <f t="shared" si="204"/>
        <v>0.69194312796208535</v>
      </c>
      <c r="AJ567">
        <f t="shared" si="205"/>
        <v>0.67819148936170215</v>
      </c>
      <c r="AK567">
        <f t="shared" si="206"/>
        <v>0.41943127962085308</v>
      </c>
      <c r="AL567">
        <f t="shared" si="207"/>
        <v>0.25797872340425532</v>
      </c>
      <c r="AM567">
        <f t="shared" si="208"/>
        <v>0.22748815165876776</v>
      </c>
      <c r="AN567">
        <f t="shared" si="209"/>
        <v>0.1702127659574468</v>
      </c>
      <c r="AO567">
        <f t="shared" si="210"/>
        <v>0.5545023696682464</v>
      </c>
      <c r="AP567">
        <f t="shared" si="211"/>
        <v>0.46010638297872342</v>
      </c>
      <c r="AQ567">
        <f t="shared" si="212"/>
        <v>0.31753554502369669</v>
      </c>
      <c r="AR567">
        <f t="shared" si="213"/>
        <v>0.4228723404255319</v>
      </c>
      <c r="AS567" s="12">
        <f t="shared" si="214"/>
        <v>1.2769033067355451E-5</v>
      </c>
      <c r="AT567">
        <f t="shared" si="215"/>
        <v>5.7143081693018257E-6</v>
      </c>
    </row>
    <row r="568" spans="1:46" x14ac:dyDescent="0.2">
      <c r="A568" t="s">
        <v>18</v>
      </c>
      <c r="B568">
        <v>0</v>
      </c>
      <c r="C568">
        <v>0</v>
      </c>
      <c r="D568">
        <v>1</v>
      </c>
      <c r="E568">
        <v>2</v>
      </c>
      <c r="F568">
        <v>3</v>
      </c>
      <c r="G568">
        <v>3</v>
      </c>
      <c r="H568">
        <v>1</v>
      </c>
      <c r="I568">
        <v>1</v>
      </c>
      <c r="J568">
        <v>4</v>
      </c>
      <c r="K568">
        <v>1</v>
      </c>
      <c r="L568">
        <v>0</v>
      </c>
      <c r="W568">
        <f t="shared" si="192"/>
        <v>0.59004739336492895</v>
      </c>
      <c r="X568">
        <f t="shared" si="193"/>
        <v>0.48138297872340424</v>
      </c>
      <c r="Y568">
        <f t="shared" si="194"/>
        <v>0.47867298578199052</v>
      </c>
      <c r="Z568">
        <f t="shared" si="195"/>
        <v>0.50797872340425532</v>
      </c>
      <c r="AA568">
        <f t="shared" si="196"/>
        <v>0.53554502369668244</v>
      </c>
      <c r="AB568">
        <f t="shared" si="197"/>
        <v>0.56382978723404253</v>
      </c>
      <c r="AC568">
        <f t="shared" si="198"/>
        <v>0.20616113744075829</v>
      </c>
      <c r="AD568">
        <f t="shared" si="199"/>
        <v>0.21010638297872342</v>
      </c>
      <c r="AE568">
        <f t="shared" si="200"/>
        <v>0.28672985781990523</v>
      </c>
      <c r="AF568">
        <f t="shared" si="201"/>
        <v>0.23404255319148937</v>
      </c>
      <c r="AG568">
        <f t="shared" si="202"/>
        <v>0.24407582938388625</v>
      </c>
      <c r="AH568">
        <f t="shared" si="203"/>
        <v>0.30851063829787234</v>
      </c>
      <c r="AI568">
        <f t="shared" si="204"/>
        <v>0.69194312796208535</v>
      </c>
      <c r="AJ568">
        <f t="shared" si="205"/>
        <v>0.67819148936170215</v>
      </c>
      <c r="AK568">
        <f t="shared" si="206"/>
        <v>0.21800947867298578</v>
      </c>
      <c r="AL568">
        <f t="shared" si="207"/>
        <v>0.31914893617021278</v>
      </c>
      <c r="AM568">
        <f t="shared" si="208"/>
        <v>0.12796208530805686</v>
      </c>
      <c r="AN568">
        <f t="shared" si="209"/>
        <v>4.7872340425531915E-2</v>
      </c>
      <c r="AO568">
        <f t="shared" si="210"/>
        <v>0.5545023696682464</v>
      </c>
      <c r="AP568">
        <f t="shared" si="211"/>
        <v>0.46010638297872342</v>
      </c>
      <c r="AQ568">
        <f t="shared" si="212"/>
        <v>0.54028436018957349</v>
      </c>
      <c r="AR568">
        <f t="shared" si="213"/>
        <v>0.51063829787234039</v>
      </c>
      <c r="AS568" s="12">
        <f t="shared" si="214"/>
        <v>6.6737607320935156E-6</v>
      </c>
      <c r="AT568">
        <f t="shared" si="215"/>
        <v>2.3993621673514491E-6</v>
      </c>
    </row>
    <row r="569" spans="1:46" x14ac:dyDescent="0.2">
      <c r="A569" t="s">
        <v>18</v>
      </c>
      <c r="B569">
        <v>0</v>
      </c>
      <c r="C569">
        <v>0</v>
      </c>
      <c r="D569">
        <v>0</v>
      </c>
      <c r="E569">
        <v>2</v>
      </c>
      <c r="F569">
        <v>2</v>
      </c>
      <c r="G569">
        <v>3</v>
      </c>
      <c r="H569">
        <v>0</v>
      </c>
      <c r="I569">
        <v>2</v>
      </c>
      <c r="J569">
        <v>2</v>
      </c>
      <c r="K569">
        <v>1</v>
      </c>
      <c r="L569">
        <v>0</v>
      </c>
      <c r="W569">
        <f t="shared" si="192"/>
        <v>0.59004739336492895</v>
      </c>
      <c r="X569">
        <f t="shared" si="193"/>
        <v>0.48138297872340424</v>
      </c>
      <c r="Y569">
        <f t="shared" si="194"/>
        <v>0.47867298578199052</v>
      </c>
      <c r="Z569">
        <f t="shared" si="195"/>
        <v>0.50797872340425532</v>
      </c>
      <c r="AA569">
        <f t="shared" si="196"/>
        <v>0.45971563981042651</v>
      </c>
      <c r="AB569">
        <f t="shared" si="197"/>
        <v>0.42819148936170215</v>
      </c>
      <c r="AC569">
        <f t="shared" si="198"/>
        <v>0.20616113744075829</v>
      </c>
      <c r="AD569">
        <f t="shared" si="199"/>
        <v>0.21010638297872342</v>
      </c>
      <c r="AE569">
        <f t="shared" si="200"/>
        <v>0.1895734597156398</v>
      </c>
      <c r="AF569">
        <f t="shared" si="201"/>
        <v>0.16755319148936171</v>
      </c>
      <c r="AG569">
        <f t="shared" si="202"/>
        <v>0.24407582938388625</v>
      </c>
      <c r="AH569">
        <f t="shared" si="203"/>
        <v>0.30851063829787234</v>
      </c>
      <c r="AI569">
        <f t="shared" si="204"/>
        <v>0.30805687203791471</v>
      </c>
      <c r="AJ569">
        <f t="shared" si="205"/>
        <v>0.32180851063829785</v>
      </c>
      <c r="AK569">
        <f t="shared" si="206"/>
        <v>0.41943127962085308</v>
      </c>
      <c r="AL569">
        <f t="shared" si="207"/>
        <v>0.25797872340425532</v>
      </c>
      <c r="AM569">
        <f t="shared" si="208"/>
        <v>0.13033175355450238</v>
      </c>
      <c r="AN569">
        <f t="shared" si="209"/>
        <v>0.19680851063829788</v>
      </c>
      <c r="AO569">
        <f t="shared" si="210"/>
        <v>0.5545023696682464</v>
      </c>
      <c r="AP569">
        <f t="shared" si="211"/>
        <v>0.46010638297872342</v>
      </c>
      <c r="AQ569">
        <f t="shared" si="212"/>
        <v>0.54028436018957349</v>
      </c>
      <c r="AR569">
        <f t="shared" si="213"/>
        <v>0.51063829787234039</v>
      </c>
      <c r="AS569" s="12">
        <f t="shared" si="214"/>
        <v>3.3043299688701135E-6</v>
      </c>
      <c r="AT569">
        <f t="shared" si="215"/>
        <v>2.0570203673866623E-6</v>
      </c>
    </row>
    <row r="570" spans="1:46" x14ac:dyDescent="0.2">
      <c r="A570" t="s">
        <v>18</v>
      </c>
      <c r="B570">
        <v>1</v>
      </c>
      <c r="C570">
        <v>0</v>
      </c>
      <c r="D570">
        <v>1</v>
      </c>
      <c r="E570">
        <v>2</v>
      </c>
      <c r="F570">
        <v>0</v>
      </c>
      <c r="G570">
        <v>4</v>
      </c>
      <c r="H570">
        <v>1</v>
      </c>
      <c r="I570">
        <v>1</v>
      </c>
      <c r="J570">
        <v>2</v>
      </c>
      <c r="K570">
        <v>1</v>
      </c>
      <c r="L570">
        <v>2</v>
      </c>
      <c r="W570">
        <f t="shared" si="192"/>
        <v>0.4099526066350711</v>
      </c>
      <c r="X570">
        <f t="shared" si="193"/>
        <v>0.5186170212765957</v>
      </c>
      <c r="Y570">
        <f t="shared" si="194"/>
        <v>0.47867298578199052</v>
      </c>
      <c r="Z570">
        <f t="shared" si="195"/>
        <v>0.50797872340425532</v>
      </c>
      <c r="AA570">
        <f t="shared" si="196"/>
        <v>0.53554502369668244</v>
      </c>
      <c r="AB570">
        <f t="shared" si="197"/>
        <v>0.56382978723404253</v>
      </c>
      <c r="AC570">
        <f t="shared" si="198"/>
        <v>0.20616113744075829</v>
      </c>
      <c r="AD570">
        <f t="shared" si="199"/>
        <v>0.21010638297872342</v>
      </c>
      <c r="AE570">
        <f t="shared" si="200"/>
        <v>0.25118483412322273</v>
      </c>
      <c r="AF570">
        <f t="shared" si="201"/>
        <v>0.35106382978723405</v>
      </c>
      <c r="AG570">
        <f t="shared" si="202"/>
        <v>0.27014218009478674</v>
      </c>
      <c r="AH570">
        <f t="shared" si="203"/>
        <v>0.2473404255319149</v>
      </c>
      <c r="AI570">
        <f t="shared" si="204"/>
        <v>0.69194312796208535</v>
      </c>
      <c r="AJ570">
        <f t="shared" si="205"/>
        <v>0.67819148936170215</v>
      </c>
      <c r="AK570">
        <f t="shared" si="206"/>
        <v>0.21800947867298578</v>
      </c>
      <c r="AL570">
        <f t="shared" si="207"/>
        <v>0.31914893617021278</v>
      </c>
      <c r="AM570">
        <f t="shared" si="208"/>
        <v>0.13033175355450238</v>
      </c>
      <c r="AN570">
        <f t="shared" si="209"/>
        <v>0.19680851063829788</v>
      </c>
      <c r="AO570">
        <f t="shared" si="210"/>
        <v>0.5545023696682464</v>
      </c>
      <c r="AP570">
        <f t="shared" si="211"/>
        <v>0.46010638297872342</v>
      </c>
      <c r="AQ570">
        <f t="shared" si="212"/>
        <v>0.31753554502369669</v>
      </c>
      <c r="AR570">
        <f t="shared" si="213"/>
        <v>0.4228723404255319</v>
      </c>
      <c r="AS570" s="12">
        <f t="shared" si="214"/>
        <v>2.6911901892962227E-6</v>
      </c>
      <c r="AT570">
        <f t="shared" si="215"/>
        <v>1.0583350316546559E-5</v>
      </c>
    </row>
    <row r="571" spans="1:46" x14ac:dyDescent="0.2">
      <c r="A571" t="s">
        <v>15</v>
      </c>
      <c r="B571">
        <v>0</v>
      </c>
      <c r="C571">
        <v>1</v>
      </c>
      <c r="D571">
        <v>0</v>
      </c>
      <c r="E571">
        <v>0</v>
      </c>
      <c r="F571">
        <v>2</v>
      </c>
      <c r="G571">
        <v>4</v>
      </c>
      <c r="H571">
        <v>1</v>
      </c>
      <c r="I571">
        <v>2</v>
      </c>
      <c r="J571">
        <v>3</v>
      </c>
      <c r="K571">
        <v>1</v>
      </c>
      <c r="L571">
        <v>2</v>
      </c>
      <c r="W571">
        <f t="shared" si="192"/>
        <v>0.59004739336492895</v>
      </c>
      <c r="X571">
        <f t="shared" si="193"/>
        <v>0.48138297872340424</v>
      </c>
      <c r="Y571">
        <f t="shared" si="194"/>
        <v>0.52132701421800953</v>
      </c>
      <c r="Z571">
        <f t="shared" si="195"/>
        <v>0.49202127659574468</v>
      </c>
      <c r="AA571">
        <f t="shared" si="196"/>
        <v>0.45971563981042651</v>
      </c>
      <c r="AB571">
        <f t="shared" si="197"/>
        <v>0.42819148936170215</v>
      </c>
      <c r="AC571">
        <f t="shared" si="198"/>
        <v>0.27251184834123221</v>
      </c>
      <c r="AD571">
        <f t="shared" si="199"/>
        <v>0.30319148936170215</v>
      </c>
      <c r="AE571">
        <f t="shared" si="200"/>
        <v>0.1895734597156398</v>
      </c>
      <c r="AF571">
        <f t="shared" si="201"/>
        <v>0.16755319148936171</v>
      </c>
      <c r="AG571">
        <f t="shared" si="202"/>
        <v>0.27014218009478674</v>
      </c>
      <c r="AH571">
        <f t="shared" si="203"/>
        <v>0.2473404255319149</v>
      </c>
      <c r="AI571">
        <f t="shared" si="204"/>
        <v>0.69194312796208535</v>
      </c>
      <c r="AJ571">
        <f t="shared" si="205"/>
        <v>0.67819148936170215</v>
      </c>
      <c r="AK571">
        <f t="shared" si="206"/>
        <v>0.41943127962085308</v>
      </c>
      <c r="AL571">
        <f t="shared" si="207"/>
        <v>0.25797872340425532</v>
      </c>
      <c r="AM571">
        <f t="shared" si="208"/>
        <v>0.22748815165876776</v>
      </c>
      <c r="AN571">
        <f t="shared" si="209"/>
        <v>0.1702127659574468</v>
      </c>
      <c r="AO571">
        <f t="shared" si="210"/>
        <v>0.5545023696682464</v>
      </c>
      <c r="AP571">
        <f t="shared" si="211"/>
        <v>0.46010638297872342</v>
      </c>
      <c r="AQ571">
        <f t="shared" si="212"/>
        <v>0.31753554502369669</v>
      </c>
      <c r="AR571">
        <f t="shared" si="213"/>
        <v>0.4228723404255319</v>
      </c>
      <c r="AS571" s="12">
        <f t="shared" si="214"/>
        <v>1.2131623649696416E-5</v>
      </c>
      <c r="AT571">
        <f t="shared" si="215"/>
        <v>3.479193893093536E-6</v>
      </c>
    </row>
    <row r="572" spans="1:46" x14ac:dyDescent="0.2">
      <c r="A572" t="s">
        <v>15</v>
      </c>
      <c r="B572">
        <v>0</v>
      </c>
      <c r="C572">
        <v>0</v>
      </c>
      <c r="D572">
        <v>1</v>
      </c>
      <c r="E572">
        <v>1</v>
      </c>
      <c r="F572">
        <v>1</v>
      </c>
      <c r="G572">
        <v>3</v>
      </c>
      <c r="H572">
        <v>1</v>
      </c>
      <c r="I572">
        <v>0</v>
      </c>
      <c r="J572">
        <v>2</v>
      </c>
      <c r="K572">
        <v>1</v>
      </c>
      <c r="L572">
        <v>2</v>
      </c>
      <c r="W572">
        <f t="shared" si="192"/>
        <v>0.59004739336492895</v>
      </c>
      <c r="X572">
        <f t="shared" si="193"/>
        <v>0.48138297872340424</v>
      </c>
      <c r="Y572">
        <f t="shared" si="194"/>
        <v>0.47867298578199052</v>
      </c>
      <c r="Z572">
        <f t="shared" si="195"/>
        <v>0.50797872340425532</v>
      </c>
      <c r="AA572">
        <f t="shared" si="196"/>
        <v>0.53554502369668244</v>
      </c>
      <c r="AB572">
        <f t="shared" si="197"/>
        <v>0.56382978723404253</v>
      </c>
      <c r="AC572">
        <f t="shared" si="198"/>
        <v>0.15402843601895735</v>
      </c>
      <c r="AD572">
        <f t="shared" si="199"/>
        <v>0.19148936170212766</v>
      </c>
      <c r="AE572">
        <f t="shared" si="200"/>
        <v>0.16113744075829384</v>
      </c>
      <c r="AF572">
        <f t="shared" si="201"/>
        <v>0.21010638297872342</v>
      </c>
      <c r="AG572">
        <f t="shared" si="202"/>
        <v>0.24407582938388625</v>
      </c>
      <c r="AH572">
        <f t="shared" si="203"/>
        <v>0.30851063829787234</v>
      </c>
      <c r="AI572">
        <f t="shared" si="204"/>
        <v>0.69194312796208535</v>
      </c>
      <c r="AJ572">
        <f t="shared" si="205"/>
        <v>0.67819148936170215</v>
      </c>
      <c r="AK572">
        <f t="shared" si="206"/>
        <v>0.2014218009478673</v>
      </c>
      <c r="AL572">
        <f t="shared" si="207"/>
        <v>0.3271276595744681</v>
      </c>
      <c r="AM572">
        <f t="shared" si="208"/>
        <v>0.13033175355450238</v>
      </c>
      <c r="AN572">
        <f t="shared" si="209"/>
        <v>0.19680851063829788</v>
      </c>
      <c r="AO572">
        <f t="shared" si="210"/>
        <v>0.5545023696682464</v>
      </c>
      <c r="AP572">
        <f t="shared" si="211"/>
        <v>0.46010638297872342</v>
      </c>
      <c r="AQ572">
        <f t="shared" si="212"/>
        <v>0.31753554502369669</v>
      </c>
      <c r="AR572">
        <f t="shared" si="213"/>
        <v>0.4228723404255319</v>
      </c>
      <c r="AS572" s="12">
        <f t="shared" si="214"/>
        <v>1.5497379139542328E-6</v>
      </c>
      <c r="AT572">
        <f t="shared" si="215"/>
        <v>6.8505368472025504E-6</v>
      </c>
    </row>
    <row r="573" spans="1:46" x14ac:dyDescent="0.2">
      <c r="A573" t="s">
        <v>15</v>
      </c>
      <c r="B573">
        <v>0</v>
      </c>
      <c r="C573">
        <v>1</v>
      </c>
      <c r="D573">
        <v>1</v>
      </c>
      <c r="E573">
        <v>4</v>
      </c>
      <c r="F573">
        <v>1</v>
      </c>
      <c r="G573">
        <v>3</v>
      </c>
      <c r="H573">
        <v>1</v>
      </c>
      <c r="I573">
        <v>0</v>
      </c>
      <c r="J573">
        <v>2</v>
      </c>
      <c r="K573">
        <v>1</v>
      </c>
      <c r="L573">
        <v>2</v>
      </c>
      <c r="W573">
        <f t="shared" si="192"/>
        <v>0.59004739336492895</v>
      </c>
      <c r="X573">
        <f t="shared" si="193"/>
        <v>0.48138297872340424</v>
      </c>
      <c r="Y573">
        <f t="shared" si="194"/>
        <v>0.52132701421800953</v>
      </c>
      <c r="Z573">
        <f t="shared" si="195"/>
        <v>0.49202127659574468</v>
      </c>
      <c r="AA573">
        <f t="shared" si="196"/>
        <v>0.53554502369668244</v>
      </c>
      <c r="AB573">
        <f t="shared" si="197"/>
        <v>0.56382978723404253</v>
      </c>
      <c r="AC573">
        <f t="shared" si="198"/>
        <v>0.13981042654028436</v>
      </c>
      <c r="AD573">
        <f t="shared" si="199"/>
        <v>0.10372340425531915</v>
      </c>
      <c r="AE573">
        <f t="shared" si="200"/>
        <v>0.16113744075829384</v>
      </c>
      <c r="AF573">
        <f t="shared" si="201"/>
        <v>0.21010638297872342</v>
      </c>
      <c r="AG573">
        <f t="shared" si="202"/>
        <v>0.24407582938388625</v>
      </c>
      <c r="AH573">
        <f t="shared" si="203"/>
        <v>0.30851063829787234</v>
      </c>
      <c r="AI573">
        <f t="shared" si="204"/>
        <v>0.69194312796208535</v>
      </c>
      <c r="AJ573">
        <f t="shared" si="205"/>
        <v>0.67819148936170215</v>
      </c>
      <c r="AK573">
        <f t="shared" si="206"/>
        <v>0.2014218009478673</v>
      </c>
      <c r="AL573">
        <f t="shared" si="207"/>
        <v>0.3271276595744681</v>
      </c>
      <c r="AM573">
        <f t="shared" si="208"/>
        <v>0.13033175355450238</v>
      </c>
      <c r="AN573">
        <f t="shared" si="209"/>
        <v>0.19680851063829788</v>
      </c>
      <c r="AO573">
        <f t="shared" si="210"/>
        <v>0.5545023696682464</v>
      </c>
      <c r="AP573">
        <f t="shared" si="211"/>
        <v>0.46010638297872342</v>
      </c>
      <c r="AQ573">
        <f t="shared" si="212"/>
        <v>0.31753554502369669</v>
      </c>
      <c r="AR573">
        <f t="shared" si="213"/>
        <v>0.4228723404255319</v>
      </c>
      <c r="AS573" s="12">
        <f t="shared" si="214"/>
        <v>1.5320333680979391E-6</v>
      </c>
      <c r="AT573">
        <f t="shared" si="215"/>
        <v>3.5941407324437478E-6</v>
      </c>
    </row>
    <row r="574" spans="1:46" x14ac:dyDescent="0.2">
      <c r="A574" t="s">
        <v>18</v>
      </c>
      <c r="B574">
        <v>0</v>
      </c>
      <c r="C574">
        <v>0</v>
      </c>
      <c r="D574">
        <v>1</v>
      </c>
      <c r="E574">
        <v>5</v>
      </c>
      <c r="F574">
        <v>1</v>
      </c>
      <c r="G574">
        <v>3</v>
      </c>
      <c r="H574">
        <v>1</v>
      </c>
      <c r="I574">
        <v>2</v>
      </c>
      <c r="J574">
        <v>0</v>
      </c>
      <c r="K574">
        <v>1</v>
      </c>
      <c r="L574">
        <v>2</v>
      </c>
      <c r="W574">
        <f t="shared" si="192"/>
        <v>0.59004739336492895</v>
      </c>
      <c r="X574">
        <f t="shared" si="193"/>
        <v>0.48138297872340424</v>
      </c>
      <c r="Y574">
        <f t="shared" si="194"/>
        <v>0.47867298578199052</v>
      </c>
      <c r="Z574">
        <f t="shared" si="195"/>
        <v>0.50797872340425532</v>
      </c>
      <c r="AA574">
        <f t="shared" si="196"/>
        <v>0.53554502369668244</v>
      </c>
      <c r="AB574">
        <f t="shared" si="197"/>
        <v>0.56382978723404253</v>
      </c>
      <c r="AC574">
        <f t="shared" si="198"/>
        <v>0.11848341232227488</v>
      </c>
      <c r="AD574">
        <f t="shared" si="199"/>
        <v>3.4574468085106384E-2</v>
      </c>
      <c r="AE574">
        <f t="shared" si="200"/>
        <v>0.16113744075829384</v>
      </c>
      <c r="AF574">
        <f t="shared" si="201"/>
        <v>0.21010638297872342</v>
      </c>
      <c r="AG574">
        <f t="shared" si="202"/>
        <v>0.24407582938388625</v>
      </c>
      <c r="AH574">
        <f t="shared" si="203"/>
        <v>0.30851063829787234</v>
      </c>
      <c r="AI574">
        <f t="shared" si="204"/>
        <v>0.69194312796208535</v>
      </c>
      <c r="AJ574">
        <f t="shared" si="205"/>
        <v>0.67819148936170215</v>
      </c>
      <c r="AK574">
        <f t="shared" si="206"/>
        <v>0.41943127962085308</v>
      </c>
      <c r="AL574">
        <f t="shared" si="207"/>
        <v>0.25797872340425532</v>
      </c>
      <c r="AM574">
        <f t="shared" si="208"/>
        <v>0.33649289099526064</v>
      </c>
      <c r="AN574">
        <f t="shared" si="209"/>
        <v>0.42553191489361702</v>
      </c>
      <c r="AO574">
        <f t="shared" si="210"/>
        <v>0.5545023696682464</v>
      </c>
      <c r="AP574">
        <f t="shared" si="211"/>
        <v>0.46010638297872342</v>
      </c>
      <c r="AQ574">
        <f t="shared" si="212"/>
        <v>0.31753554502369669</v>
      </c>
      <c r="AR574">
        <f t="shared" si="213"/>
        <v>0.4228723404255319</v>
      </c>
      <c r="AS574" s="12">
        <f t="shared" si="214"/>
        <v>6.4090683223900742E-6</v>
      </c>
      <c r="AT574">
        <f t="shared" si="215"/>
        <v>2.1090668630392388E-6</v>
      </c>
    </row>
    <row r="575" spans="1:46" x14ac:dyDescent="0.2">
      <c r="A575" t="s">
        <v>15</v>
      </c>
      <c r="B575">
        <v>1</v>
      </c>
      <c r="C575">
        <v>0</v>
      </c>
      <c r="D575">
        <v>0</v>
      </c>
      <c r="E575">
        <v>5</v>
      </c>
      <c r="F575">
        <v>2</v>
      </c>
      <c r="G575">
        <v>3</v>
      </c>
      <c r="H575">
        <v>0</v>
      </c>
      <c r="I575">
        <v>3</v>
      </c>
      <c r="J575">
        <v>2</v>
      </c>
      <c r="K575">
        <v>1</v>
      </c>
      <c r="L575">
        <v>1</v>
      </c>
      <c r="W575">
        <f t="shared" si="192"/>
        <v>0.4099526066350711</v>
      </c>
      <c r="X575">
        <f t="shared" si="193"/>
        <v>0.5186170212765957</v>
      </c>
      <c r="Y575">
        <f t="shared" si="194"/>
        <v>0.47867298578199052</v>
      </c>
      <c r="Z575">
        <f t="shared" si="195"/>
        <v>0.50797872340425532</v>
      </c>
      <c r="AA575">
        <f t="shared" si="196"/>
        <v>0.45971563981042651</v>
      </c>
      <c r="AB575">
        <f t="shared" si="197"/>
        <v>0.42819148936170215</v>
      </c>
      <c r="AC575">
        <f t="shared" si="198"/>
        <v>0.11848341232227488</v>
      </c>
      <c r="AD575">
        <f t="shared" si="199"/>
        <v>3.4574468085106384E-2</v>
      </c>
      <c r="AE575">
        <f t="shared" si="200"/>
        <v>0.1895734597156398</v>
      </c>
      <c r="AF575">
        <f t="shared" si="201"/>
        <v>0.16755319148936171</v>
      </c>
      <c r="AG575">
        <f t="shared" si="202"/>
        <v>0.24407582938388625</v>
      </c>
      <c r="AH575">
        <f t="shared" si="203"/>
        <v>0.30851063829787234</v>
      </c>
      <c r="AI575">
        <f t="shared" si="204"/>
        <v>0.30805687203791471</v>
      </c>
      <c r="AJ575">
        <f t="shared" si="205"/>
        <v>0.32180851063829785</v>
      </c>
      <c r="AK575">
        <f t="shared" si="206"/>
        <v>9.7156398104265407E-2</v>
      </c>
      <c r="AL575">
        <f t="shared" si="207"/>
        <v>5.5851063829787231E-2</v>
      </c>
      <c r="AM575">
        <f t="shared" si="208"/>
        <v>0.13033175355450238</v>
      </c>
      <c r="AN575">
        <f t="shared" si="209"/>
        <v>0.19680851063829788</v>
      </c>
      <c r="AO575">
        <f t="shared" si="210"/>
        <v>0.5545023696682464</v>
      </c>
      <c r="AP575">
        <f t="shared" si="211"/>
        <v>0.46010638297872342</v>
      </c>
      <c r="AQ575">
        <f t="shared" si="212"/>
        <v>0.14218009478672985</v>
      </c>
      <c r="AR575">
        <f t="shared" si="213"/>
        <v>6.6489361702127658E-2</v>
      </c>
      <c r="AS575" s="12">
        <f t="shared" si="214"/>
        <v>8.042811880095879E-8</v>
      </c>
      <c r="AT575">
        <f t="shared" si="215"/>
        <v>1.0280097407885792E-8</v>
      </c>
    </row>
    <row r="576" spans="1:46" x14ac:dyDescent="0.2">
      <c r="A576" t="s">
        <v>18</v>
      </c>
      <c r="B576">
        <v>1</v>
      </c>
      <c r="C576">
        <v>0</v>
      </c>
      <c r="D576">
        <v>1</v>
      </c>
      <c r="E576">
        <v>3</v>
      </c>
      <c r="F576">
        <v>1</v>
      </c>
      <c r="G576">
        <v>1</v>
      </c>
      <c r="H576">
        <v>0</v>
      </c>
      <c r="I576">
        <v>2</v>
      </c>
      <c r="J576">
        <v>1</v>
      </c>
      <c r="K576">
        <v>1</v>
      </c>
      <c r="L576">
        <v>0</v>
      </c>
      <c r="W576">
        <f t="shared" si="192"/>
        <v>0.4099526066350711</v>
      </c>
      <c r="X576">
        <f t="shared" si="193"/>
        <v>0.5186170212765957</v>
      </c>
      <c r="Y576">
        <f t="shared" si="194"/>
        <v>0.47867298578199052</v>
      </c>
      <c r="Z576">
        <f t="shared" si="195"/>
        <v>0.50797872340425532</v>
      </c>
      <c r="AA576">
        <f t="shared" si="196"/>
        <v>0.53554502369668244</v>
      </c>
      <c r="AB576">
        <f t="shared" si="197"/>
        <v>0.56382978723404253</v>
      </c>
      <c r="AC576">
        <f t="shared" si="198"/>
        <v>0.10900473933649289</v>
      </c>
      <c r="AD576">
        <f t="shared" si="199"/>
        <v>0.15691489361702127</v>
      </c>
      <c r="AE576">
        <f t="shared" si="200"/>
        <v>0.16113744075829384</v>
      </c>
      <c r="AF576">
        <f t="shared" si="201"/>
        <v>0.21010638297872342</v>
      </c>
      <c r="AG576">
        <f t="shared" si="202"/>
        <v>0.17535545023696683</v>
      </c>
      <c r="AH576">
        <f t="shared" si="203"/>
        <v>0.14361702127659576</v>
      </c>
      <c r="AI576">
        <f t="shared" si="204"/>
        <v>0.30805687203791471</v>
      </c>
      <c r="AJ576">
        <f t="shared" si="205"/>
        <v>0.32180851063829785</v>
      </c>
      <c r="AK576">
        <f t="shared" si="206"/>
        <v>0.41943127962085308</v>
      </c>
      <c r="AL576">
        <f t="shared" si="207"/>
        <v>0.25797872340425532</v>
      </c>
      <c r="AM576">
        <f t="shared" si="208"/>
        <v>0.17772511848341233</v>
      </c>
      <c r="AN576">
        <f t="shared" si="209"/>
        <v>0.15957446808510639</v>
      </c>
      <c r="AO576">
        <f t="shared" si="210"/>
        <v>0.5545023696682464</v>
      </c>
      <c r="AP576">
        <f t="shared" si="211"/>
        <v>0.46010638297872342</v>
      </c>
      <c r="AQ576">
        <f t="shared" si="212"/>
        <v>0.54028436018957349</v>
      </c>
      <c r="AR576">
        <f t="shared" si="213"/>
        <v>0.51063829787234039</v>
      </c>
      <c r="AS576" s="12">
        <f t="shared" si="214"/>
        <v>1.1775719393622369E-6</v>
      </c>
      <c r="AT576">
        <f t="shared" si="215"/>
        <v>1.0315050931146816E-6</v>
      </c>
    </row>
    <row r="577" spans="1:46" x14ac:dyDescent="0.2">
      <c r="A577" t="s">
        <v>18</v>
      </c>
      <c r="B577">
        <v>1</v>
      </c>
      <c r="C577">
        <v>0</v>
      </c>
      <c r="D577">
        <v>1</v>
      </c>
      <c r="E577">
        <v>2</v>
      </c>
      <c r="F577">
        <v>4</v>
      </c>
      <c r="G577">
        <v>4</v>
      </c>
      <c r="H577">
        <v>1</v>
      </c>
      <c r="I577">
        <v>2</v>
      </c>
      <c r="J577">
        <v>3</v>
      </c>
      <c r="K577">
        <v>1</v>
      </c>
      <c r="L577">
        <v>0</v>
      </c>
      <c r="W577">
        <f t="shared" si="192"/>
        <v>0.4099526066350711</v>
      </c>
      <c r="X577">
        <f t="shared" si="193"/>
        <v>0.5186170212765957</v>
      </c>
      <c r="Y577">
        <f t="shared" si="194"/>
        <v>0.47867298578199052</v>
      </c>
      <c r="Z577">
        <f t="shared" si="195"/>
        <v>0.50797872340425532</v>
      </c>
      <c r="AA577">
        <f t="shared" si="196"/>
        <v>0.53554502369668244</v>
      </c>
      <c r="AB577">
        <f t="shared" si="197"/>
        <v>0.56382978723404253</v>
      </c>
      <c r="AC577">
        <f t="shared" si="198"/>
        <v>0.20616113744075829</v>
      </c>
      <c r="AD577">
        <f t="shared" si="199"/>
        <v>0.21010638297872342</v>
      </c>
      <c r="AE577">
        <f t="shared" si="200"/>
        <v>0.11137440758293839</v>
      </c>
      <c r="AF577">
        <f t="shared" si="201"/>
        <v>3.7234042553191488E-2</v>
      </c>
      <c r="AG577">
        <f t="shared" si="202"/>
        <v>0.27014218009478674</v>
      </c>
      <c r="AH577">
        <f t="shared" si="203"/>
        <v>0.2473404255319149</v>
      </c>
      <c r="AI577">
        <f t="shared" si="204"/>
        <v>0.69194312796208535</v>
      </c>
      <c r="AJ577">
        <f t="shared" si="205"/>
        <v>0.67819148936170215</v>
      </c>
      <c r="AK577">
        <f t="shared" si="206"/>
        <v>0.41943127962085308</v>
      </c>
      <c r="AL577">
        <f t="shared" si="207"/>
        <v>0.25797872340425532</v>
      </c>
      <c r="AM577">
        <f t="shared" si="208"/>
        <v>0.22748815165876776</v>
      </c>
      <c r="AN577">
        <f t="shared" si="209"/>
        <v>0.1702127659574468</v>
      </c>
      <c r="AO577">
        <f t="shared" si="210"/>
        <v>0.5545023696682464</v>
      </c>
      <c r="AP577">
        <f t="shared" si="211"/>
        <v>0.46010638297872342</v>
      </c>
      <c r="AQ577">
        <f t="shared" si="212"/>
        <v>0.54028436018957349</v>
      </c>
      <c r="AR577">
        <f t="shared" si="213"/>
        <v>0.51063829787234039</v>
      </c>
      <c r="AS577" s="12">
        <f t="shared" si="214"/>
        <v>6.8180536576002566E-6</v>
      </c>
      <c r="AT577">
        <f t="shared" si="215"/>
        <v>9.4758924555261371E-7</v>
      </c>
    </row>
    <row r="578" spans="1:46" x14ac:dyDescent="0.2">
      <c r="A578" t="s">
        <v>18</v>
      </c>
      <c r="B578">
        <v>0</v>
      </c>
      <c r="C578">
        <v>1</v>
      </c>
      <c r="D578">
        <v>0</v>
      </c>
      <c r="E578">
        <v>2</v>
      </c>
      <c r="F578">
        <v>2</v>
      </c>
      <c r="G578">
        <v>4</v>
      </c>
      <c r="H578">
        <v>1</v>
      </c>
      <c r="I578">
        <v>2</v>
      </c>
      <c r="J578">
        <v>1</v>
      </c>
      <c r="K578">
        <v>1</v>
      </c>
      <c r="L578">
        <v>0</v>
      </c>
      <c r="W578">
        <f t="shared" si="192"/>
        <v>0.59004739336492895</v>
      </c>
      <c r="X578">
        <f t="shared" si="193"/>
        <v>0.48138297872340424</v>
      </c>
      <c r="Y578">
        <f t="shared" si="194"/>
        <v>0.52132701421800953</v>
      </c>
      <c r="Z578">
        <f t="shared" si="195"/>
        <v>0.49202127659574468</v>
      </c>
      <c r="AA578">
        <f t="shared" si="196"/>
        <v>0.45971563981042651</v>
      </c>
      <c r="AB578">
        <f t="shared" si="197"/>
        <v>0.42819148936170215</v>
      </c>
      <c r="AC578">
        <f t="shared" si="198"/>
        <v>0.20616113744075829</v>
      </c>
      <c r="AD578">
        <f t="shared" si="199"/>
        <v>0.21010638297872342</v>
      </c>
      <c r="AE578">
        <f t="shared" si="200"/>
        <v>0.1895734597156398</v>
      </c>
      <c r="AF578">
        <f t="shared" si="201"/>
        <v>0.16755319148936171</v>
      </c>
      <c r="AG578">
        <f t="shared" si="202"/>
        <v>0.27014218009478674</v>
      </c>
      <c r="AH578">
        <f t="shared" si="203"/>
        <v>0.2473404255319149</v>
      </c>
      <c r="AI578">
        <f t="shared" si="204"/>
        <v>0.69194312796208535</v>
      </c>
      <c r="AJ578">
        <f t="shared" si="205"/>
        <v>0.67819148936170215</v>
      </c>
      <c r="AK578">
        <f t="shared" si="206"/>
        <v>0.41943127962085308</v>
      </c>
      <c r="AL578">
        <f t="shared" si="207"/>
        <v>0.25797872340425532</v>
      </c>
      <c r="AM578">
        <f t="shared" si="208"/>
        <v>0.17772511848341233</v>
      </c>
      <c r="AN578">
        <f t="shared" si="209"/>
        <v>0.15957446808510639</v>
      </c>
      <c r="AO578">
        <f t="shared" si="210"/>
        <v>0.5545023696682464</v>
      </c>
      <c r="AP578">
        <f t="shared" si="211"/>
        <v>0.46010638297872342</v>
      </c>
      <c r="AQ578">
        <f t="shared" si="212"/>
        <v>0.54028436018957349</v>
      </c>
      <c r="AR578">
        <f t="shared" si="213"/>
        <v>0.51063829787234039</v>
      </c>
      <c r="AS578" s="12">
        <f t="shared" si="214"/>
        <v>1.2200016563685214E-5</v>
      </c>
      <c r="AT578">
        <f t="shared" si="215"/>
        <v>2.7294569767069448E-6</v>
      </c>
    </row>
    <row r="579" spans="1:46" x14ac:dyDescent="0.2">
      <c r="A579" t="s">
        <v>18</v>
      </c>
      <c r="B579">
        <v>0</v>
      </c>
      <c r="C579">
        <v>1</v>
      </c>
      <c r="D579">
        <v>0</v>
      </c>
      <c r="E579">
        <v>2</v>
      </c>
      <c r="F579">
        <v>2</v>
      </c>
      <c r="G579">
        <v>2</v>
      </c>
      <c r="H579">
        <v>0</v>
      </c>
      <c r="I579">
        <v>2</v>
      </c>
      <c r="J579">
        <v>0</v>
      </c>
      <c r="K579">
        <v>1</v>
      </c>
      <c r="L579">
        <v>0</v>
      </c>
      <c r="W579">
        <f t="shared" ref="W579:W642" si="216">_xlfn.XLOOKUP(B579, $N$9:$N$10, $O$9:$O$10)</f>
        <v>0.59004739336492895</v>
      </c>
      <c r="X579">
        <f t="shared" ref="X579:X642" si="217">_xlfn.XLOOKUP(B579, $N$9:$N$10, $P$9:$P$10)</f>
        <v>0.48138297872340424</v>
      </c>
      <c r="Y579">
        <f t="shared" ref="Y579:Y642" si="218">_xlfn.XLOOKUP(C579, $N$15:$N$16, $O$15:$O$16)</f>
        <v>0.52132701421800953</v>
      </c>
      <c r="Z579">
        <f t="shared" ref="Z579:Z642" si="219">_xlfn.XLOOKUP(C579, $N$15:$N$16, $P$15:$P$16)</f>
        <v>0.49202127659574468</v>
      </c>
      <c r="AA579">
        <f t="shared" ref="AA579:AA642" si="220">_xlfn.XLOOKUP(D579, $N$21:$N$23, $O$21:$O$23)</f>
        <v>0.45971563981042651</v>
      </c>
      <c r="AB579">
        <f t="shared" ref="AB579:AB642" si="221">_xlfn.XLOOKUP(D579, $N$21:$N$23, $P$21:$P$23)</f>
        <v>0.42819148936170215</v>
      </c>
      <c r="AC579">
        <f t="shared" ref="AC579:AC642" si="222">_xlfn.XLOOKUP(E579, $N$28:$N$33, $O$28:$O$33)</f>
        <v>0.20616113744075829</v>
      </c>
      <c r="AD579">
        <f t="shared" ref="AD579:AD642" si="223">_xlfn.XLOOKUP(E579, $N$28:$N$33, $P$28:$P$33)</f>
        <v>0.21010638297872342</v>
      </c>
      <c r="AE579">
        <f t="shared" ref="AE579:AE642" si="224">_xlfn.XLOOKUP(F579, $N$38:$N$42, $O$38:$O$42)</f>
        <v>0.1895734597156398</v>
      </c>
      <c r="AF579">
        <f t="shared" ref="AF579:AF642" si="225">_xlfn.XLOOKUP(F579, $N$38:$N$42, $P$38:$P$42)</f>
        <v>0.16755319148936171</v>
      </c>
      <c r="AG579">
        <f t="shared" ref="AG579:AG642" si="226">_xlfn.XLOOKUP(G579, $S$4:$S$8, $T$4:$T$8)</f>
        <v>0.13033175355450238</v>
      </c>
      <c r="AH579">
        <f t="shared" ref="AH579:AH642" si="227">_xlfn.XLOOKUP(G579, $S$4:$S$8, $U$4:$U$8)</f>
        <v>0.10638297872340426</v>
      </c>
      <c r="AI579">
        <f t="shared" ref="AI579:AI642" si="228">_xlfn.XLOOKUP(H579, $S$13:$S$14, $T$13:$T$14)</f>
        <v>0.30805687203791471</v>
      </c>
      <c r="AJ579">
        <f t="shared" ref="AJ579:AJ642" si="229">_xlfn.XLOOKUP(H579, $S$13:$S$14, $U$13:$U$14)</f>
        <v>0.32180851063829785</v>
      </c>
      <c r="AK579">
        <f t="shared" ref="AK579:AK642" si="230">_xlfn.XLOOKUP(I579, $S$19:$S$23, $T$19:$T$23)</f>
        <v>0.41943127962085308</v>
      </c>
      <c r="AL579">
        <f t="shared" ref="AL579:AL642" si="231">_xlfn.XLOOKUP(I579, $S$19:$S$23, $U$19:$U$23)</f>
        <v>0.25797872340425532</v>
      </c>
      <c r="AM579">
        <f t="shared" ref="AM579:AM642" si="232">_xlfn.XLOOKUP(J579, $S$28:$S$32, $T$28:$T$32)</f>
        <v>0.33649289099526064</v>
      </c>
      <c r="AN579">
        <f t="shared" ref="AN579:AN642" si="233">_xlfn.XLOOKUP(J579, $S$28:$S$32, $U$28:$U$32)</f>
        <v>0.42553191489361702</v>
      </c>
      <c r="AO579">
        <f t="shared" ref="AO579:AO642" si="234">_xlfn.XLOOKUP(K579, $S$37:$S$39, $T$37:$T$39)</f>
        <v>0.5545023696682464</v>
      </c>
      <c r="AP579">
        <f t="shared" ref="AP579:AP642" si="235">_xlfn.XLOOKUP(K579, $S$37:$S$39, $U$37:$U$39)</f>
        <v>0.46010638297872342</v>
      </c>
      <c r="AQ579">
        <f t="shared" ref="AQ579:AQ642" si="236">_xlfn.XLOOKUP(L579, $S$44:$S$46, $T$44:$T$46)</f>
        <v>0.54028436018957349</v>
      </c>
      <c r="AR579">
        <f t="shared" ref="AR579:AR642" si="237">_xlfn.XLOOKUP(L579, $S$44:$S$46, $U$44:$U$46)</f>
        <v>0.51063829787234039</v>
      </c>
      <c r="AS579" s="12">
        <f t="shared" ref="AS579:AS642" si="238">PRODUCT(0.5288, W579, Y579, AA579, AC579, AE579, AG579, AI579, AK579, AM579, AO579, AQ579)</f>
        <v>4.9614182556715534E-6</v>
      </c>
      <c r="AT579">
        <f t="shared" ref="AT579:AT642" si="239">PRODUCT(0.4712,X579,Z579,  AB579, AD579, AF579, AH579, AJ579, AL579, AN579, AP579, AR579 )</f>
        <v>1.4854813990876785E-6</v>
      </c>
    </row>
    <row r="580" spans="1:46" x14ac:dyDescent="0.2">
      <c r="A580" t="s">
        <v>18</v>
      </c>
      <c r="B580">
        <v>0</v>
      </c>
      <c r="C580">
        <v>1</v>
      </c>
      <c r="D580">
        <v>0</v>
      </c>
      <c r="E580">
        <v>0</v>
      </c>
      <c r="F580">
        <v>2</v>
      </c>
      <c r="G580">
        <v>4</v>
      </c>
      <c r="H580">
        <v>1</v>
      </c>
      <c r="I580">
        <v>2</v>
      </c>
      <c r="J580">
        <v>3</v>
      </c>
      <c r="K580">
        <v>1</v>
      </c>
      <c r="L580">
        <v>2</v>
      </c>
      <c r="W580">
        <f t="shared" si="216"/>
        <v>0.59004739336492895</v>
      </c>
      <c r="X580">
        <f t="shared" si="217"/>
        <v>0.48138297872340424</v>
      </c>
      <c r="Y580">
        <f t="shared" si="218"/>
        <v>0.52132701421800953</v>
      </c>
      <c r="Z580">
        <f t="shared" si="219"/>
        <v>0.49202127659574468</v>
      </c>
      <c r="AA580">
        <f t="shared" si="220"/>
        <v>0.45971563981042651</v>
      </c>
      <c r="AB580">
        <f t="shared" si="221"/>
        <v>0.42819148936170215</v>
      </c>
      <c r="AC580">
        <f t="shared" si="222"/>
        <v>0.27251184834123221</v>
      </c>
      <c r="AD580">
        <f t="shared" si="223"/>
        <v>0.30319148936170215</v>
      </c>
      <c r="AE580">
        <f t="shared" si="224"/>
        <v>0.1895734597156398</v>
      </c>
      <c r="AF580">
        <f t="shared" si="225"/>
        <v>0.16755319148936171</v>
      </c>
      <c r="AG580">
        <f t="shared" si="226"/>
        <v>0.27014218009478674</v>
      </c>
      <c r="AH580">
        <f t="shared" si="227"/>
        <v>0.2473404255319149</v>
      </c>
      <c r="AI580">
        <f t="shared" si="228"/>
        <v>0.69194312796208535</v>
      </c>
      <c r="AJ580">
        <f t="shared" si="229"/>
        <v>0.67819148936170215</v>
      </c>
      <c r="AK580">
        <f t="shared" si="230"/>
        <v>0.41943127962085308</v>
      </c>
      <c r="AL580">
        <f t="shared" si="231"/>
        <v>0.25797872340425532</v>
      </c>
      <c r="AM580">
        <f t="shared" si="232"/>
        <v>0.22748815165876776</v>
      </c>
      <c r="AN580">
        <f t="shared" si="233"/>
        <v>0.1702127659574468</v>
      </c>
      <c r="AO580">
        <f t="shared" si="234"/>
        <v>0.5545023696682464</v>
      </c>
      <c r="AP580">
        <f t="shared" si="235"/>
        <v>0.46010638297872342</v>
      </c>
      <c r="AQ580">
        <f t="shared" si="236"/>
        <v>0.31753554502369669</v>
      </c>
      <c r="AR580">
        <f t="shared" si="237"/>
        <v>0.4228723404255319</v>
      </c>
      <c r="AS580" s="12">
        <f t="shared" si="238"/>
        <v>1.2131623649696416E-5</v>
      </c>
      <c r="AT580">
        <f t="shared" si="239"/>
        <v>3.479193893093536E-6</v>
      </c>
    </row>
    <row r="581" spans="1:46" x14ac:dyDescent="0.2">
      <c r="A581" t="s">
        <v>15</v>
      </c>
      <c r="B581">
        <v>0</v>
      </c>
      <c r="C581">
        <v>0</v>
      </c>
      <c r="D581">
        <v>1</v>
      </c>
      <c r="E581">
        <v>3</v>
      </c>
      <c r="F581">
        <v>0</v>
      </c>
      <c r="G581">
        <v>3</v>
      </c>
      <c r="H581">
        <v>1</v>
      </c>
      <c r="I581">
        <v>1</v>
      </c>
      <c r="J581">
        <v>0</v>
      </c>
      <c r="K581">
        <v>1</v>
      </c>
      <c r="L581">
        <v>0</v>
      </c>
      <c r="W581">
        <f t="shared" si="216"/>
        <v>0.59004739336492895</v>
      </c>
      <c r="X581">
        <f t="shared" si="217"/>
        <v>0.48138297872340424</v>
      </c>
      <c r="Y581">
        <f t="shared" si="218"/>
        <v>0.47867298578199052</v>
      </c>
      <c r="Z581">
        <f t="shared" si="219"/>
        <v>0.50797872340425532</v>
      </c>
      <c r="AA581">
        <f t="shared" si="220"/>
        <v>0.53554502369668244</v>
      </c>
      <c r="AB581">
        <f t="shared" si="221"/>
        <v>0.56382978723404253</v>
      </c>
      <c r="AC581">
        <f t="shared" si="222"/>
        <v>0.10900473933649289</v>
      </c>
      <c r="AD581">
        <f t="shared" si="223"/>
        <v>0.15691489361702127</v>
      </c>
      <c r="AE581">
        <f t="shared" si="224"/>
        <v>0.25118483412322273</v>
      </c>
      <c r="AF581">
        <f t="shared" si="225"/>
        <v>0.35106382978723405</v>
      </c>
      <c r="AG581">
        <f t="shared" si="226"/>
        <v>0.24407582938388625</v>
      </c>
      <c r="AH581">
        <f t="shared" si="227"/>
        <v>0.30851063829787234</v>
      </c>
      <c r="AI581">
        <f t="shared" si="228"/>
        <v>0.69194312796208535</v>
      </c>
      <c r="AJ581">
        <f t="shared" si="229"/>
        <v>0.67819148936170215</v>
      </c>
      <c r="AK581">
        <f t="shared" si="230"/>
        <v>0.21800947867298578</v>
      </c>
      <c r="AL581">
        <f t="shared" si="231"/>
        <v>0.31914893617021278</v>
      </c>
      <c r="AM581">
        <f t="shared" si="232"/>
        <v>0.33649289099526064</v>
      </c>
      <c r="AN581">
        <f t="shared" si="233"/>
        <v>0.42553191489361702</v>
      </c>
      <c r="AO581">
        <f t="shared" si="234"/>
        <v>0.5545023696682464</v>
      </c>
      <c r="AP581">
        <f t="shared" si="235"/>
        <v>0.46010638297872342</v>
      </c>
      <c r="AQ581">
        <f t="shared" si="236"/>
        <v>0.54028436018957349</v>
      </c>
      <c r="AR581">
        <f t="shared" si="237"/>
        <v>0.51063829787234039</v>
      </c>
      <c r="AS581" s="12">
        <f t="shared" si="238"/>
        <v>8.128759804269959E-6</v>
      </c>
      <c r="AT581">
        <f t="shared" si="239"/>
        <v>2.3892382763499658E-5</v>
      </c>
    </row>
    <row r="582" spans="1:46" x14ac:dyDescent="0.2">
      <c r="A582" t="s">
        <v>15</v>
      </c>
      <c r="B582">
        <v>1</v>
      </c>
      <c r="C582">
        <v>0</v>
      </c>
      <c r="D582">
        <v>1</v>
      </c>
      <c r="E582">
        <v>4</v>
      </c>
      <c r="F582">
        <v>0</v>
      </c>
      <c r="G582">
        <v>4</v>
      </c>
      <c r="H582">
        <v>1</v>
      </c>
      <c r="I582">
        <v>2</v>
      </c>
      <c r="J582">
        <v>2</v>
      </c>
      <c r="K582">
        <v>1</v>
      </c>
      <c r="L582">
        <v>0</v>
      </c>
      <c r="W582">
        <f t="shared" si="216"/>
        <v>0.4099526066350711</v>
      </c>
      <c r="X582">
        <f t="shared" si="217"/>
        <v>0.5186170212765957</v>
      </c>
      <c r="Y582">
        <f t="shared" si="218"/>
        <v>0.47867298578199052</v>
      </c>
      <c r="Z582">
        <f t="shared" si="219"/>
        <v>0.50797872340425532</v>
      </c>
      <c r="AA582">
        <f t="shared" si="220"/>
        <v>0.53554502369668244</v>
      </c>
      <c r="AB582">
        <f t="shared" si="221"/>
        <v>0.56382978723404253</v>
      </c>
      <c r="AC582">
        <f t="shared" si="222"/>
        <v>0.13981042654028436</v>
      </c>
      <c r="AD582">
        <f t="shared" si="223"/>
        <v>0.10372340425531915</v>
      </c>
      <c r="AE582">
        <f t="shared" si="224"/>
        <v>0.25118483412322273</v>
      </c>
      <c r="AF582">
        <f t="shared" si="225"/>
        <v>0.35106382978723405</v>
      </c>
      <c r="AG582">
        <f t="shared" si="226"/>
        <v>0.27014218009478674</v>
      </c>
      <c r="AH582">
        <f t="shared" si="227"/>
        <v>0.2473404255319149</v>
      </c>
      <c r="AI582">
        <f t="shared" si="228"/>
        <v>0.69194312796208535</v>
      </c>
      <c r="AJ582">
        <f t="shared" si="229"/>
        <v>0.67819148936170215</v>
      </c>
      <c r="AK582">
        <f t="shared" si="230"/>
        <v>0.41943127962085308</v>
      </c>
      <c r="AL582">
        <f t="shared" si="231"/>
        <v>0.25797872340425532</v>
      </c>
      <c r="AM582">
        <f t="shared" si="232"/>
        <v>0.13033175355450238</v>
      </c>
      <c r="AN582">
        <f t="shared" si="233"/>
        <v>0.19680851063829788</v>
      </c>
      <c r="AO582">
        <f t="shared" si="234"/>
        <v>0.5545023696682464</v>
      </c>
      <c r="AP582">
        <f t="shared" si="235"/>
        <v>0.46010638297872342</v>
      </c>
      <c r="AQ582">
        <f t="shared" si="236"/>
        <v>0.54028436018957349</v>
      </c>
      <c r="AR582">
        <f t="shared" si="237"/>
        <v>0.51063829787234039</v>
      </c>
      <c r="AS582" s="12">
        <f t="shared" si="238"/>
        <v>5.9743771821878833E-6</v>
      </c>
      <c r="AT582">
        <f t="shared" si="239"/>
        <v>5.0998250773022054E-6</v>
      </c>
    </row>
    <row r="583" spans="1:46" x14ac:dyDescent="0.2">
      <c r="A583" t="s">
        <v>15</v>
      </c>
      <c r="B583">
        <v>0</v>
      </c>
      <c r="C583">
        <v>1</v>
      </c>
      <c r="D583">
        <v>1</v>
      </c>
      <c r="E583">
        <v>2</v>
      </c>
      <c r="F583">
        <v>2</v>
      </c>
      <c r="G583">
        <v>3</v>
      </c>
      <c r="H583">
        <v>0</v>
      </c>
      <c r="I583">
        <v>2</v>
      </c>
      <c r="J583">
        <v>1</v>
      </c>
      <c r="K583">
        <v>1</v>
      </c>
      <c r="L583">
        <v>0</v>
      </c>
      <c r="W583">
        <f t="shared" si="216"/>
        <v>0.59004739336492895</v>
      </c>
      <c r="X583">
        <f t="shared" si="217"/>
        <v>0.48138297872340424</v>
      </c>
      <c r="Y583">
        <f t="shared" si="218"/>
        <v>0.52132701421800953</v>
      </c>
      <c r="Z583">
        <f t="shared" si="219"/>
        <v>0.49202127659574468</v>
      </c>
      <c r="AA583">
        <f t="shared" si="220"/>
        <v>0.53554502369668244</v>
      </c>
      <c r="AB583">
        <f t="shared" si="221"/>
        <v>0.56382978723404253</v>
      </c>
      <c r="AC583">
        <f t="shared" si="222"/>
        <v>0.20616113744075829</v>
      </c>
      <c r="AD583">
        <f t="shared" si="223"/>
        <v>0.21010638297872342</v>
      </c>
      <c r="AE583">
        <f t="shared" si="224"/>
        <v>0.1895734597156398</v>
      </c>
      <c r="AF583">
        <f t="shared" si="225"/>
        <v>0.16755319148936171</v>
      </c>
      <c r="AG583">
        <f t="shared" si="226"/>
        <v>0.24407582938388625</v>
      </c>
      <c r="AH583">
        <f t="shared" si="227"/>
        <v>0.30851063829787234</v>
      </c>
      <c r="AI583">
        <f t="shared" si="228"/>
        <v>0.30805687203791471</v>
      </c>
      <c r="AJ583">
        <f t="shared" si="229"/>
        <v>0.32180851063829785</v>
      </c>
      <c r="AK583">
        <f t="shared" si="230"/>
        <v>0.41943127962085308</v>
      </c>
      <c r="AL583">
        <f t="shared" si="231"/>
        <v>0.25797872340425532</v>
      </c>
      <c r="AM583">
        <f t="shared" si="232"/>
        <v>0.17772511848341233</v>
      </c>
      <c r="AN583">
        <f t="shared" si="233"/>
        <v>0.15957446808510639</v>
      </c>
      <c r="AO583">
        <f t="shared" si="234"/>
        <v>0.5545023696682464</v>
      </c>
      <c r="AP583">
        <f t="shared" si="235"/>
        <v>0.46010638297872342</v>
      </c>
      <c r="AQ583">
        <f t="shared" si="236"/>
        <v>0.54028436018957349</v>
      </c>
      <c r="AR583">
        <f t="shared" si="237"/>
        <v>0.51063829787234039</v>
      </c>
      <c r="AS583" s="12">
        <f t="shared" si="238"/>
        <v>5.7168922090791496E-6</v>
      </c>
      <c r="AT583">
        <f t="shared" si="239"/>
        <v>2.1271909103084741E-6</v>
      </c>
    </row>
    <row r="584" spans="1:46" x14ac:dyDescent="0.2">
      <c r="A584" t="s">
        <v>15</v>
      </c>
      <c r="B584">
        <v>1</v>
      </c>
      <c r="C584">
        <v>0</v>
      </c>
      <c r="D584">
        <v>1</v>
      </c>
      <c r="E584">
        <v>0</v>
      </c>
      <c r="F584">
        <v>1</v>
      </c>
      <c r="G584">
        <v>3</v>
      </c>
      <c r="H584">
        <v>1</v>
      </c>
      <c r="I584">
        <v>1</v>
      </c>
      <c r="J584">
        <v>2</v>
      </c>
      <c r="K584">
        <v>1</v>
      </c>
      <c r="L584">
        <v>2</v>
      </c>
      <c r="W584">
        <f t="shared" si="216"/>
        <v>0.4099526066350711</v>
      </c>
      <c r="X584">
        <f t="shared" si="217"/>
        <v>0.5186170212765957</v>
      </c>
      <c r="Y584">
        <f t="shared" si="218"/>
        <v>0.47867298578199052</v>
      </c>
      <c r="Z584">
        <f t="shared" si="219"/>
        <v>0.50797872340425532</v>
      </c>
      <c r="AA584">
        <f t="shared" si="220"/>
        <v>0.53554502369668244</v>
      </c>
      <c r="AB584">
        <f t="shared" si="221"/>
        <v>0.56382978723404253</v>
      </c>
      <c r="AC584">
        <f t="shared" si="222"/>
        <v>0.27251184834123221</v>
      </c>
      <c r="AD584">
        <f t="shared" si="223"/>
        <v>0.30319148936170215</v>
      </c>
      <c r="AE584">
        <f t="shared" si="224"/>
        <v>0.16113744075829384</v>
      </c>
      <c r="AF584">
        <f t="shared" si="225"/>
        <v>0.21010638297872342</v>
      </c>
      <c r="AG584">
        <f t="shared" si="226"/>
        <v>0.24407582938388625</v>
      </c>
      <c r="AH584">
        <f t="shared" si="227"/>
        <v>0.30851063829787234</v>
      </c>
      <c r="AI584">
        <f t="shared" si="228"/>
        <v>0.69194312796208535</v>
      </c>
      <c r="AJ584">
        <f t="shared" si="229"/>
        <v>0.67819148936170215</v>
      </c>
      <c r="AK584">
        <f t="shared" si="230"/>
        <v>0.21800947867298578</v>
      </c>
      <c r="AL584">
        <f t="shared" si="231"/>
        <v>0.31914893617021278</v>
      </c>
      <c r="AM584">
        <f t="shared" si="232"/>
        <v>0.13033175355450238</v>
      </c>
      <c r="AN584">
        <f t="shared" si="233"/>
        <v>0.19680851063829788</v>
      </c>
      <c r="AO584">
        <f t="shared" si="234"/>
        <v>0.5545023696682464</v>
      </c>
      <c r="AP584">
        <f t="shared" si="235"/>
        <v>0.46010638297872342</v>
      </c>
      <c r="AQ584">
        <f t="shared" si="236"/>
        <v>0.31753554502369669</v>
      </c>
      <c r="AR584">
        <f t="shared" si="237"/>
        <v>0.4228723404255319</v>
      </c>
      <c r="AS584" s="12">
        <f t="shared" si="238"/>
        <v>2.061856325520719E-6</v>
      </c>
      <c r="AT584">
        <f t="shared" si="239"/>
        <v>1.1400637388889841E-5</v>
      </c>
    </row>
    <row r="585" spans="1:46" x14ac:dyDescent="0.2">
      <c r="A585" t="s">
        <v>18</v>
      </c>
      <c r="B585">
        <v>1</v>
      </c>
      <c r="C585">
        <v>1</v>
      </c>
      <c r="D585">
        <v>1</v>
      </c>
      <c r="E585">
        <v>1</v>
      </c>
      <c r="F585">
        <v>0</v>
      </c>
      <c r="G585">
        <v>1</v>
      </c>
      <c r="H585">
        <v>0</v>
      </c>
      <c r="I585">
        <v>4</v>
      </c>
      <c r="J585">
        <v>0</v>
      </c>
      <c r="K585">
        <v>1</v>
      </c>
      <c r="L585">
        <v>0</v>
      </c>
      <c r="W585">
        <f t="shared" si="216"/>
        <v>0.4099526066350711</v>
      </c>
      <c r="X585">
        <f t="shared" si="217"/>
        <v>0.5186170212765957</v>
      </c>
      <c r="Y585">
        <f t="shared" si="218"/>
        <v>0.52132701421800953</v>
      </c>
      <c r="Z585">
        <f t="shared" si="219"/>
        <v>0.49202127659574468</v>
      </c>
      <c r="AA585">
        <f t="shared" si="220"/>
        <v>0.53554502369668244</v>
      </c>
      <c r="AB585">
        <f t="shared" si="221"/>
        <v>0.56382978723404253</v>
      </c>
      <c r="AC585">
        <f t="shared" si="222"/>
        <v>0.15402843601895735</v>
      </c>
      <c r="AD585">
        <f t="shared" si="223"/>
        <v>0.19148936170212766</v>
      </c>
      <c r="AE585">
        <f t="shared" si="224"/>
        <v>0.25118483412322273</v>
      </c>
      <c r="AF585">
        <f t="shared" si="225"/>
        <v>0.35106382978723405</v>
      </c>
      <c r="AG585">
        <f t="shared" si="226"/>
        <v>0.17535545023696683</v>
      </c>
      <c r="AH585">
        <f t="shared" si="227"/>
        <v>0.14361702127659576</v>
      </c>
      <c r="AI585">
        <f t="shared" si="228"/>
        <v>0.30805687203791471</v>
      </c>
      <c r="AJ585">
        <f t="shared" si="229"/>
        <v>0.32180851063829785</v>
      </c>
      <c r="AK585">
        <f t="shared" si="230"/>
        <v>6.398104265402843E-2</v>
      </c>
      <c r="AL585">
        <f t="shared" si="231"/>
        <v>3.9893617021276598E-2</v>
      </c>
      <c r="AM585">
        <f t="shared" si="232"/>
        <v>0.33649289099526064</v>
      </c>
      <c r="AN585">
        <f t="shared" si="233"/>
        <v>0.42553191489361702</v>
      </c>
      <c r="AO585">
        <f t="shared" si="234"/>
        <v>0.5545023696682464</v>
      </c>
      <c r="AP585">
        <f t="shared" si="235"/>
        <v>0.46010638297872342</v>
      </c>
      <c r="AQ585">
        <f t="shared" si="236"/>
        <v>0.54028436018957349</v>
      </c>
      <c r="AR585">
        <f t="shared" si="237"/>
        <v>0.51063829787234039</v>
      </c>
      <c r="AS585" s="12">
        <f t="shared" si="238"/>
        <v>8.1588475046441487E-7</v>
      </c>
      <c r="AT585">
        <f t="shared" si="239"/>
        <v>8.4008904145518403E-7</v>
      </c>
    </row>
    <row r="586" spans="1:46" x14ac:dyDescent="0.2">
      <c r="A586" t="s">
        <v>15</v>
      </c>
      <c r="B586">
        <v>1</v>
      </c>
      <c r="C586">
        <v>0</v>
      </c>
      <c r="D586">
        <v>1</v>
      </c>
      <c r="E586">
        <v>1</v>
      </c>
      <c r="F586">
        <v>0</v>
      </c>
      <c r="G586">
        <v>1</v>
      </c>
      <c r="H586">
        <v>0</v>
      </c>
      <c r="I586">
        <v>3</v>
      </c>
      <c r="J586">
        <v>0</v>
      </c>
      <c r="K586">
        <v>1</v>
      </c>
      <c r="L586">
        <v>0</v>
      </c>
      <c r="W586">
        <f t="shared" si="216"/>
        <v>0.4099526066350711</v>
      </c>
      <c r="X586">
        <f t="shared" si="217"/>
        <v>0.5186170212765957</v>
      </c>
      <c r="Y586">
        <f t="shared" si="218"/>
        <v>0.47867298578199052</v>
      </c>
      <c r="Z586">
        <f t="shared" si="219"/>
        <v>0.50797872340425532</v>
      </c>
      <c r="AA586">
        <f t="shared" si="220"/>
        <v>0.53554502369668244</v>
      </c>
      <c r="AB586">
        <f t="shared" si="221"/>
        <v>0.56382978723404253</v>
      </c>
      <c r="AC586">
        <f t="shared" si="222"/>
        <v>0.15402843601895735</v>
      </c>
      <c r="AD586">
        <f t="shared" si="223"/>
        <v>0.19148936170212766</v>
      </c>
      <c r="AE586">
        <f t="shared" si="224"/>
        <v>0.25118483412322273</v>
      </c>
      <c r="AF586">
        <f t="shared" si="225"/>
        <v>0.35106382978723405</v>
      </c>
      <c r="AG586">
        <f t="shared" si="226"/>
        <v>0.17535545023696683</v>
      </c>
      <c r="AH586">
        <f t="shared" si="227"/>
        <v>0.14361702127659576</v>
      </c>
      <c r="AI586">
        <f t="shared" si="228"/>
        <v>0.30805687203791471</v>
      </c>
      <c r="AJ586">
        <f t="shared" si="229"/>
        <v>0.32180851063829785</v>
      </c>
      <c r="AK586">
        <f t="shared" si="230"/>
        <v>9.7156398104265407E-2</v>
      </c>
      <c r="AL586">
        <f t="shared" si="231"/>
        <v>5.5851063829787231E-2</v>
      </c>
      <c r="AM586">
        <f t="shared" si="232"/>
        <v>0.33649289099526064</v>
      </c>
      <c r="AN586">
        <f t="shared" si="233"/>
        <v>0.42553191489361702</v>
      </c>
      <c r="AO586">
        <f t="shared" si="234"/>
        <v>0.5545023696682464</v>
      </c>
      <c r="AP586">
        <f t="shared" si="235"/>
        <v>0.46010638297872342</v>
      </c>
      <c r="AQ586">
        <f t="shared" si="236"/>
        <v>0.54028436018957349</v>
      </c>
      <c r="AR586">
        <f t="shared" si="237"/>
        <v>0.51063829787234039</v>
      </c>
      <c r="AS586" s="12">
        <f t="shared" si="238"/>
        <v>1.1375686032569505E-6</v>
      </c>
      <c r="AT586">
        <f t="shared" si="239"/>
        <v>1.2142692415411684E-6</v>
      </c>
    </row>
    <row r="587" spans="1:46" x14ac:dyDescent="0.2">
      <c r="A587" t="s">
        <v>18</v>
      </c>
      <c r="B587">
        <v>0</v>
      </c>
      <c r="C587">
        <v>1</v>
      </c>
      <c r="D587">
        <v>0</v>
      </c>
      <c r="E587">
        <v>0</v>
      </c>
      <c r="F587">
        <v>2</v>
      </c>
      <c r="G587">
        <v>4</v>
      </c>
      <c r="H587">
        <v>1</v>
      </c>
      <c r="I587">
        <v>1</v>
      </c>
      <c r="J587">
        <v>3</v>
      </c>
      <c r="K587">
        <v>1</v>
      </c>
      <c r="L587">
        <v>2</v>
      </c>
      <c r="W587">
        <f t="shared" si="216"/>
        <v>0.59004739336492895</v>
      </c>
      <c r="X587">
        <f t="shared" si="217"/>
        <v>0.48138297872340424</v>
      </c>
      <c r="Y587">
        <f t="shared" si="218"/>
        <v>0.52132701421800953</v>
      </c>
      <c r="Z587">
        <f t="shared" si="219"/>
        <v>0.49202127659574468</v>
      </c>
      <c r="AA587">
        <f t="shared" si="220"/>
        <v>0.45971563981042651</v>
      </c>
      <c r="AB587">
        <f t="shared" si="221"/>
        <v>0.42819148936170215</v>
      </c>
      <c r="AC587">
        <f t="shared" si="222"/>
        <v>0.27251184834123221</v>
      </c>
      <c r="AD587">
        <f t="shared" si="223"/>
        <v>0.30319148936170215</v>
      </c>
      <c r="AE587">
        <f t="shared" si="224"/>
        <v>0.1895734597156398</v>
      </c>
      <c r="AF587">
        <f t="shared" si="225"/>
        <v>0.16755319148936171</v>
      </c>
      <c r="AG587">
        <f t="shared" si="226"/>
        <v>0.27014218009478674</v>
      </c>
      <c r="AH587">
        <f t="shared" si="227"/>
        <v>0.2473404255319149</v>
      </c>
      <c r="AI587">
        <f t="shared" si="228"/>
        <v>0.69194312796208535</v>
      </c>
      <c r="AJ587">
        <f t="shared" si="229"/>
        <v>0.67819148936170215</v>
      </c>
      <c r="AK587">
        <f t="shared" si="230"/>
        <v>0.21800947867298578</v>
      </c>
      <c r="AL587">
        <f t="shared" si="231"/>
        <v>0.31914893617021278</v>
      </c>
      <c r="AM587">
        <f t="shared" si="232"/>
        <v>0.22748815165876776</v>
      </c>
      <c r="AN587">
        <f t="shared" si="233"/>
        <v>0.1702127659574468</v>
      </c>
      <c r="AO587">
        <f t="shared" si="234"/>
        <v>0.5545023696682464</v>
      </c>
      <c r="AP587">
        <f t="shared" si="235"/>
        <v>0.46010638297872342</v>
      </c>
      <c r="AQ587">
        <f t="shared" si="236"/>
        <v>0.31753554502369669</v>
      </c>
      <c r="AR587">
        <f t="shared" si="237"/>
        <v>0.4228723404255319</v>
      </c>
      <c r="AS587" s="12">
        <f t="shared" si="238"/>
        <v>6.3057026879777985E-6</v>
      </c>
      <c r="AT587">
        <f t="shared" si="239"/>
        <v>4.304157393517777E-6</v>
      </c>
    </row>
    <row r="588" spans="1:46" x14ac:dyDescent="0.2">
      <c r="A588" t="s">
        <v>15</v>
      </c>
      <c r="B588">
        <v>1</v>
      </c>
      <c r="C588">
        <v>0</v>
      </c>
      <c r="D588">
        <v>0</v>
      </c>
      <c r="E588">
        <v>2</v>
      </c>
      <c r="F588">
        <v>3</v>
      </c>
      <c r="G588">
        <v>0</v>
      </c>
      <c r="H588">
        <v>0</v>
      </c>
      <c r="I588">
        <v>1</v>
      </c>
      <c r="J588">
        <v>1</v>
      </c>
      <c r="K588">
        <v>1</v>
      </c>
      <c r="L588">
        <v>0</v>
      </c>
      <c r="W588">
        <f t="shared" si="216"/>
        <v>0.4099526066350711</v>
      </c>
      <c r="X588">
        <f t="shared" si="217"/>
        <v>0.5186170212765957</v>
      </c>
      <c r="Y588">
        <f t="shared" si="218"/>
        <v>0.47867298578199052</v>
      </c>
      <c r="Z588">
        <f t="shared" si="219"/>
        <v>0.50797872340425532</v>
      </c>
      <c r="AA588">
        <f t="shared" si="220"/>
        <v>0.45971563981042651</v>
      </c>
      <c r="AB588">
        <f t="shared" si="221"/>
        <v>0.42819148936170215</v>
      </c>
      <c r="AC588">
        <f t="shared" si="222"/>
        <v>0.20616113744075829</v>
      </c>
      <c r="AD588">
        <f t="shared" si="223"/>
        <v>0.21010638297872342</v>
      </c>
      <c r="AE588">
        <f t="shared" si="224"/>
        <v>0.28672985781990523</v>
      </c>
      <c r="AF588">
        <f t="shared" si="225"/>
        <v>0.23404255319148937</v>
      </c>
      <c r="AG588">
        <f t="shared" si="226"/>
        <v>0.18009478672985782</v>
      </c>
      <c r="AH588">
        <f t="shared" si="227"/>
        <v>0.19414893617021275</v>
      </c>
      <c r="AI588">
        <f t="shared" si="228"/>
        <v>0.30805687203791471</v>
      </c>
      <c r="AJ588">
        <f t="shared" si="229"/>
        <v>0.32180851063829785</v>
      </c>
      <c r="AK588">
        <f t="shared" si="230"/>
        <v>0.21800947867298578</v>
      </c>
      <c r="AL588">
        <f t="shared" si="231"/>
        <v>0.31914893617021278</v>
      </c>
      <c r="AM588">
        <f t="shared" si="232"/>
        <v>0.17772511848341233</v>
      </c>
      <c r="AN588">
        <f t="shared" si="233"/>
        <v>0.15957446808510639</v>
      </c>
      <c r="AO588">
        <f t="shared" si="234"/>
        <v>0.5545023696682464</v>
      </c>
      <c r="AP588">
        <f t="shared" si="235"/>
        <v>0.46010638297872342</v>
      </c>
      <c r="AQ588">
        <f t="shared" si="236"/>
        <v>0.54028436018957349</v>
      </c>
      <c r="AR588">
        <f t="shared" si="237"/>
        <v>0.51063829787234039</v>
      </c>
      <c r="AS588" s="12">
        <f t="shared" si="238"/>
        <v>1.8159966836191527E-6</v>
      </c>
      <c r="AT588">
        <f t="shared" si="239"/>
        <v>1.9540274680106925E-6</v>
      </c>
    </row>
    <row r="589" spans="1:46" x14ac:dyDescent="0.2">
      <c r="A589" t="s">
        <v>18</v>
      </c>
      <c r="B589">
        <v>0</v>
      </c>
      <c r="C589">
        <v>0</v>
      </c>
      <c r="D589">
        <v>1</v>
      </c>
      <c r="E589">
        <v>2</v>
      </c>
      <c r="F589">
        <v>3</v>
      </c>
      <c r="G589">
        <v>3</v>
      </c>
      <c r="H589">
        <v>1</v>
      </c>
      <c r="I589">
        <v>1</v>
      </c>
      <c r="J589">
        <v>4</v>
      </c>
      <c r="K589">
        <v>1</v>
      </c>
      <c r="L589">
        <v>0</v>
      </c>
      <c r="W589">
        <f t="shared" si="216"/>
        <v>0.59004739336492895</v>
      </c>
      <c r="X589">
        <f t="shared" si="217"/>
        <v>0.48138297872340424</v>
      </c>
      <c r="Y589">
        <f t="shared" si="218"/>
        <v>0.47867298578199052</v>
      </c>
      <c r="Z589">
        <f t="shared" si="219"/>
        <v>0.50797872340425532</v>
      </c>
      <c r="AA589">
        <f t="shared" si="220"/>
        <v>0.53554502369668244</v>
      </c>
      <c r="AB589">
        <f t="shared" si="221"/>
        <v>0.56382978723404253</v>
      </c>
      <c r="AC589">
        <f t="shared" si="222"/>
        <v>0.20616113744075829</v>
      </c>
      <c r="AD589">
        <f t="shared" si="223"/>
        <v>0.21010638297872342</v>
      </c>
      <c r="AE589">
        <f t="shared" si="224"/>
        <v>0.28672985781990523</v>
      </c>
      <c r="AF589">
        <f t="shared" si="225"/>
        <v>0.23404255319148937</v>
      </c>
      <c r="AG589">
        <f t="shared" si="226"/>
        <v>0.24407582938388625</v>
      </c>
      <c r="AH589">
        <f t="shared" si="227"/>
        <v>0.30851063829787234</v>
      </c>
      <c r="AI589">
        <f t="shared" si="228"/>
        <v>0.69194312796208535</v>
      </c>
      <c r="AJ589">
        <f t="shared" si="229"/>
        <v>0.67819148936170215</v>
      </c>
      <c r="AK589">
        <f t="shared" si="230"/>
        <v>0.21800947867298578</v>
      </c>
      <c r="AL589">
        <f t="shared" si="231"/>
        <v>0.31914893617021278</v>
      </c>
      <c r="AM589">
        <f t="shared" si="232"/>
        <v>0.12796208530805686</v>
      </c>
      <c r="AN589">
        <f t="shared" si="233"/>
        <v>4.7872340425531915E-2</v>
      </c>
      <c r="AO589">
        <f t="shared" si="234"/>
        <v>0.5545023696682464</v>
      </c>
      <c r="AP589">
        <f t="shared" si="235"/>
        <v>0.46010638297872342</v>
      </c>
      <c r="AQ589">
        <f t="shared" si="236"/>
        <v>0.54028436018957349</v>
      </c>
      <c r="AR589">
        <f t="shared" si="237"/>
        <v>0.51063829787234039</v>
      </c>
      <c r="AS589" s="12">
        <f t="shared" si="238"/>
        <v>6.6737607320935156E-6</v>
      </c>
      <c r="AT589">
        <f t="shared" si="239"/>
        <v>2.3993621673514491E-6</v>
      </c>
    </row>
    <row r="590" spans="1:46" x14ac:dyDescent="0.2">
      <c r="A590" t="s">
        <v>18</v>
      </c>
      <c r="B590">
        <v>0</v>
      </c>
      <c r="C590">
        <v>1</v>
      </c>
      <c r="D590">
        <v>0</v>
      </c>
      <c r="E590">
        <v>4</v>
      </c>
      <c r="F590">
        <v>3</v>
      </c>
      <c r="G590">
        <v>0</v>
      </c>
      <c r="H590">
        <v>0</v>
      </c>
      <c r="I590">
        <v>0</v>
      </c>
      <c r="J590">
        <v>0</v>
      </c>
      <c r="K590">
        <v>1</v>
      </c>
      <c r="L590">
        <v>2</v>
      </c>
      <c r="W590">
        <f t="shared" si="216"/>
        <v>0.59004739336492895</v>
      </c>
      <c r="X590">
        <f t="shared" si="217"/>
        <v>0.48138297872340424</v>
      </c>
      <c r="Y590">
        <f t="shared" si="218"/>
        <v>0.52132701421800953</v>
      </c>
      <c r="Z590">
        <f t="shared" si="219"/>
        <v>0.49202127659574468</v>
      </c>
      <c r="AA590">
        <f t="shared" si="220"/>
        <v>0.45971563981042651</v>
      </c>
      <c r="AB590">
        <f t="shared" si="221"/>
        <v>0.42819148936170215</v>
      </c>
      <c r="AC590">
        <f t="shared" si="222"/>
        <v>0.13981042654028436</v>
      </c>
      <c r="AD590">
        <f t="shared" si="223"/>
        <v>0.10372340425531915</v>
      </c>
      <c r="AE590">
        <f t="shared" si="224"/>
        <v>0.28672985781990523</v>
      </c>
      <c r="AF590">
        <f t="shared" si="225"/>
        <v>0.23404255319148937</v>
      </c>
      <c r="AG590">
        <f t="shared" si="226"/>
        <v>0.18009478672985782</v>
      </c>
      <c r="AH590">
        <f t="shared" si="227"/>
        <v>0.19414893617021275</v>
      </c>
      <c r="AI590">
        <f t="shared" si="228"/>
        <v>0.30805687203791471</v>
      </c>
      <c r="AJ590">
        <f t="shared" si="229"/>
        <v>0.32180851063829785</v>
      </c>
      <c r="AK590">
        <f t="shared" si="230"/>
        <v>0.2014218009478673</v>
      </c>
      <c r="AL590">
        <f t="shared" si="231"/>
        <v>0.3271276595744681</v>
      </c>
      <c r="AM590">
        <f t="shared" si="232"/>
        <v>0.33649289099526064</v>
      </c>
      <c r="AN590">
        <f t="shared" si="233"/>
        <v>0.42553191489361702</v>
      </c>
      <c r="AO590">
        <f t="shared" si="234"/>
        <v>0.5545023696682464</v>
      </c>
      <c r="AP590">
        <f t="shared" si="235"/>
        <v>0.46010638297872342</v>
      </c>
      <c r="AQ590">
        <f t="shared" si="236"/>
        <v>0.31753554502369669</v>
      </c>
      <c r="AR590">
        <f t="shared" si="237"/>
        <v>0.4228723404255319</v>
      </c>
      <c r="AS590" s="12">
        <f t="shared" si="238"/>
        <v>1.9847257128131829E-6</v>
      </c>
      <c r="AT590">
        <f t="shared" si="239"/>
        <v>1.9630845182783891E-6</v>
      </c>
    </row>
    <row r="591" spans="1:46" x14ac:dyDescent="0.2">
      <c r="A591" t="s">
        <v>15</v>
      </c>
      <c r="B591">
        <v>0</v>
      </c>
      <c r="C591">
        <v>0</v>
      </c>
      <c r="D591">
        <v>0</v>
      </c>
      <c r="E591">
        <v>1</v>
      </c>
      <c r="F591">
        <v>3</v>
      </c>
      <c r="G591">
        <v>0</v>
      </c>
      <c r="H591">
        <v>1</v>
      </c>
      <c r="I591">
        <v>1</v>
      </c>
      <c r="J591">
        <v>1</v>
      </c>
      <c r="K591">
        <v>1</v>
      </c>
      <c r="L591">
        <v>0</v>
      </c>
      <c r="W591">
        <f t="shared" si="216"/>
        <v>0.59004739336492895</v>
      </c>
      <c r="X591">
        <f t="shared" si="217"/>
        <v>0.48138297872340424</v>
      </c>
      <c r="Y591">
        <f t="shared" si="218"/>
        <v>0.47867298578199052</v>
      </c>
      <c r="Z591">
        <f t="shared" si="219"/>
        <v>0.50797872340425532</v>
      </c>
      <c r="AA591">
        <f t="shared" si="220"/>
        <v>0.45971563981042651</v>
      </c>
      <c r="AB591">
        <f t="shared" si="221"/>
        <v>0.42819148936170215</v>
      </c>
      <c r="AC591">
        <f t="shared" si="222"/>
        <v>0.15402843601895735</v>
      </c>
      <c r="AD591">
        <f t="shared" si="223"/>
        <v>0.19148936170212766</v>
      </c>
      <c r="AE591">
        <f t="shared" si="224"/>
        <v>0.28672985781990523</v>
      </c>
      <c r="AF591">
        <f t="shared" si="225"/>
        <v>0.23404255319148937</v>
      </c>
      <c r="AG591">
        <f t="shared" si="226"/>
        <v>0.18009478672985782</v>
      </c>
      <c r="AH591">
        <f t="shared" si="227"/>
        <v>0.19414893617021275</v>
      </c>
      <c r="AI591">
        <f t="shared" si="228"/>
        <v>0.69194312796208535</v>
      </c>
      <c r="AJ591">
        <f t="shared" si="229"/>
        <v>0.67819148936170215</v>
      </c>
      <c r="AK591">
        <f t="shared" si="230"/>
        <v>0.21800947867298578</v>
      </c>
      <c r="AL591">
        <f t="shared" si="231"/>
        <v>0.31914893617021278</v>
      </c>
      <c r="AM591">
        <f t="shared" si="232"/>
        <v>0.17772511848341233</v>
      </c>
      <c r="AN591">
        <f t="shared" si="233"/>
        <v>0.15957446808510639</v>
      </c>
      <c r="AO591">
        <f t="shared" si="234"/>
        <v>0.5545023696682464</v>
      </c>
      <c r="AP591">
        <f t="shared" si="235"/>
        <v>0.46010638297872342</v>
      </c>
      <c r="AQ591">
        <f t="shared" si="236"/>
        <v>0.54028436018957349</v>
      </c>
      <c r="AR591">
        <f t="shared" si="237"/>
        <v>0.51063829787234039</v>
      </c>
      <c r="AS591" s="12">
        <f t="shared" si="238"/>
        <v>4.3863360199515443E-6</v>
      </c>
      <c r="AT591">
        <f t="shared" si="239"/>
        <v>3.483652630006042E-6</v>
      </c>
    </row>
    <row r="592" spans="1:46" x14ac:dyDescent="0.2">
      <c r="A592" t="s">
        <v>18</v>
      </c>
      <c r="B592">
        <v>0</v>
      </c>
      <c r="C592">
        <v>1</v>
      </c>
      <c r="D592">
        <v>1</v>
      </c>
      <c r="E592">
        <v>1</v>
      </c>
      <c r="F592">
        <v>0</v>
      </c>
      <c r="G592">
        <v>1</v>
      </c>
      <c r="H592">
        <v>1</v>
      </c>
      <c r="I592">
        <v>3</v>
      </c>
      <c r="J592">
        <v>3</v>
      </c>
      <c r="K592">
        <v>1</v>
      </c>
      <c r="L592">
        <v>0</v>
      </c>
      <c r="W592">
        <f t="shared" si="216"/>
        <v>0.59004739336492895</v>
      </c>
      <c r="X592">
        <f t="shared" si="217"/>
        <v>0.48138297872340424</v>
      </c>
      <c r="Y592">
        <f t="shared" si="218"/>
        <v>0.52132701421800953</v>
      </c>
      <c r="Z592">
        <f t="shared" si="219"/>
        <v>0.49202127659574468</v>
      </c>
      <c r="AA592">
        <f t="shared" si="220"/>
        <v>0.53554502369668244</v>
      </c>
      <c r="AB592">
        <f t="shared" si="221"/>
        <v>0.56382978723404253</v>
      </c>
      <c r="AC592">
        <f t="shared" si="222"/>
        <v>0.15402843601895735</v>
      </c>
      <c r="AD592">
        <f t="shared" si="223"/>
        <v>0.19148936170212766</v>
      </c>
      <c r="AE592">
        <f t="shared" si="224"/>
        <v>0.25118483412322273</v>
      </c>
      <c r="AF592">
        <f t="shared" si="225"/>
        <v>0.35106382978723405</v>
      </c>
      <c r="AG592">
        <f t="shared" si="226"/>
        <v>0.17535545023696683</v>
      </c>
      <c r="AH592">
        <f t="shared" si="227"/>
        <v>0.14361702127659576</v>
      </c>
      <c r="AI592">
        <f t="shared" si="228"/>
        <v>0.69194312796208535</v>
      </c>
      <c r="AJ592">
        <f t="shared" si="229"/>
        <v>0.67819148936170215</v>
      </c>
      <c r="AK592">
        <f t="shared" si="230"/>
        <v>9.7156398104265407E-2</v>
      </c>
      <c r="AL592">
        <f t="shared" si="231"/>
        <v>5.5851063829787231E-2</v>
      </c>
      <c r="AM592">
        <f t="shared" si="232"/>
        <v>0.22748815165876776</v>
      </c>
      <c r="AN592">
        <f t="shared" si="233"/>
        <v>0.1702127659574468</v>
      </c>
      <c r="AO592">
        <f t="shared" si="234"/>
        <v>0.5545023696682464</v>
      </c>
      <c r="AP592">
        <f t="shared" si="235"/>
        <v>0.46010638297872342</v>
      </c>
      <c r="AQ592">
        <f t="shared" si="236"/>
        <v>0.54028436018957349</v>
      </c>
      <c r="AR592">
        <f t="shared" si="237"/>
        <v>0.51063829787234039</v>
      </c>
      <c r="AS592" s="12">
        <f t="shared" si="238"/>
        <v>2.7078496076168744E-6</v>
      </c>
      <c r="AT592">
        <f t="shared" si="239"/>
        <v>9.2026333700715594E-7</v>
      </c>
    </row>
    <row r="593" spans="1:46" x14ac:dyDescent="0.2">
      <c r="A593" t="s">
        <v>18</v>
      </c>
      <c r="B593">
        <v>0</v>
      </c>
      <c r="C593">
        <v>0</v>
      </c>
      <c r="D593">
        <v>1</v>
      </c>
      <c r="E593">
        <v>4</v>
      </c>
      <c r="F593">
        <v>3</v>
      </c>
      <c r="G593">
        <v>3</v>
      </c>
      <c r="H593">
        <v>1</v>
      </c>
      <c r="I593">
        <v>1</v>
      </c>
      <c r="J593">
        <v>4</v>
      </c>
      <c r="K593">
        <v>1</v>
      </c>
      <c r="L593">
        <v>0</v>
      </c>
      <c r="W593">
        <f t="shared" si="216"/>
        <v>0.59004739336492895</v>
      </c>
      <c r="X593">
        <f t="shared" si="217"/>
        <v>0.48138297872340424</v>
      </c>
      <c r="Y593">
        <f t="shared" si="218"/>
        <v>0.47867298578199052</v>
      </c>
      <c r="Z593">
        <f t="shared" si="219"/>
        <v>0.50797872340425532</v>
      </c>
      <c r="AA593">
        <f t="shared" si="220"/>
        <v>0.53554502369668244</v>
      </c>
      <c r="AB593">
        <f t="shared" si="221"/>
        <v>0.56382978723404253</v>
      </c>
      <c r="AC593">
        <f t="shared" si="222"/>
        <v>0.13981042654028436</v>
      </c>
      <c r="AD593">
        <f t="shared" si="223"/>
        <v>0.10372340425531915</v>
      </c>
      <c r="AE593">
        <f t="shared" si="224"/>
        <v>0.28672985781990523</v>
      </c>
      <c r="AF593">
        <f t="shared" si="225"/>
        <v>0.23404255319148937</v>
      </c>
      <c r="AG593">
        <f t="shared" si="226"/>
        <v>0.24407582938388625</v>
      </c>
      <c r="AH593">
        <f t="shared" si="227"/>
        <v>0.30851063829787234</v>
      </c>
      <c r="AI593">
        <f t="shared" si="228"/>
        <v>0.69194312796208535</v>
      </c>
      <c r="AJ593">
        <f t="shared" si="229"/>
        <v>0.67819148936170215</v>
      </c>
      <c r="AK593">
        <f t="shared" si="230"/>
        <v>0.21800947867298578</v>
      </c>
      <c r="AL593">
        <f t="shared" si="231"/>
        <v>0.31914893617021278</v>
      </c>
      <c r="AM593">
        <f t="shared" si="232"/>
        <v>0.12796208530805686</v>
      </c>
      <c r="AN593">
        <f t="shared" si="233"/>
        <v>4.7872340425531915E-2</v>
      </c>
      <c r="AO593">
        <f t="shared" si="234"/>
        <v>0.5545023696682464</v>
      </c>
      <c r="AP593">
        <f t="shared" si="235"/>
        <v>0.46010638297872342</v>
      </c>
      <c r="AQ593">
        <f t="shared" si="236"/>
        <v>0.54028436018957349</v>
      </c>
      <c r="AR593">
        <f t="shared" si="237"/>
        <v>0.51063829787234039</v>
      </c>
      <c r="AS593" s="12">
        <f t="shared" si="238"/>
        <v>4.5258837148680175E-6</v>
      </c>
      <c r="AT593">
        <f t="shared" si="239"/>
        <v>1.1844952471735002E-6</v>
      </c>
    </row>
    <row r="594" spans="1:46" x14ac:dyDescent="0.2">
      <c r="A594" t="s">
        <v>15</v>
      </c>
      <c r="B594">
        <v>0</v>
      </c>
      <c r="C594">
        <v>1</v>
      </c>
      <c r="D594">
        <v>1</v>
      </c>
      <c r="E594">
        <v>4</v>
      </c>
      <c r="F594">
        <v>1</v>
      </c>
      <c r="G594">
        <v>4</v>
      </c>
      <c r="H594">
        <v>1</v>
      </c>
      <c r="I594">
        <v>0</v>
      </c>
      <c r="J594">
        <v>1</v>
      </c>
      <c r="K594">
        <v>1</v>
      </c>
      <c r="L594">
        <v>0</v>
      </c>
      <c r="W594">
        <f t="shared" si="216"/>
        <v>0.59004739336492895</v>
      </c>
      <c r="X594">
        <f t="shared" si="217"/>
        <v>0.48138297872340424</v>
      </c>
      <c r="Y594">
        <f t="shared" si="218"/>
        <v>0.52132701421800953</v>
      </c>
      <c r="Z594">
        <f t="shared" si="219"/>
        <v>0.49202127659574468</v>
      </c>
      <c r="AA594">
        <f t="shared" si="220"/>
        <v>0.53554502369668244</v>
      </c>
      <c r="AB594">
        <f t="shared" si="221"/>
        <v>0.56382978723404253</v>
      </c>
      <c r="AC594">
        <f t="shared" si="222"/>
        <v>0.13981042654028436</v>
      </c>
      <c r="AD594">
        <f t="shared" si="223"/>
        <v>0.10372340425531915</v>
      </c>
      <c r="AE594">
        <f t="shared" si="224"/>
        <v>0.16113744075829384</v>
      </c>
      <c r="AF594">
        <f t="shared" si="225"/>
        <v>0.21010638297872342</v>
      </c>
      <c r="AG594">
        <f t="shared" si="226"/>
        <v>0.27014218009478674</v>
      </c>
      <c r="AH594">
        <f t="shared" si="227"/>
        <v>0.2473404255319149</v>
      </c>
      <c r="AI594">
        <f t="shared" si="228"/>
        <v>0.69194312796208535</v>
      </c>
      <c r="AJ594">
        <f t="shared" si="229"/>
        <v>0.67819148936170215</v>
      </c>
      <c r="AK594">
        <f t="shared" si="230"/>
        <v>0.2014218009478673</v>
      </c>
      <c r="AL594">
        <f t="shared" si="231"/>
        <v>0.3271276595744681</v>
      </c>
      <c r="AM594">
        <f t="shared" si="232"/>
        <v>0.17772511848341233</v>
      </c>
      <c r="AN594">
        <f t="shared" si="233"/>
        <v>0.15957446808510639</v>
      </c>
      <c r="AO594">
        <f t="shared" si="234"/>
        <v>0.5545023696682464</v>
      </c>
      <c r="AP594">
        <f t="shared" si="235"/>
        <v>0.46010638297872342</v>
      </c>
      <c r="AQ594">
        <f t="shared" si="236"/>
        <v>0.54028436018957349</v>
      </c>
      <c r="AR594">
        <f t="shared" si="237"/>
        <v>0.51063829787234039</v>
      </c>
      <c r="AS594" s="12">
        <f t="shared" si="238"/>
        <v>3.9342728297218078E-6</v>
      </c>
      <c r="AT594">
        <f t="shared" si="239"/>
        <v>2.8212636462095145E-6</v>
      </c>
    </row>
    <row r="595" spans="1:46" x14ac:dyDescent="0.2">
      <c r="A595" t="s">
        <v>18</v>
      </c>
      <c r="B595">
        <v>0</v>
      </c>
      <c r="C595">
        <v>0</v>
      </c>
      <c r="D595">
        <v>1</v>
      </c>
      <c r="E595">
        <v>2</v>
      </c>
      <c r="F595">
        <v>0</v>
      </c>
      <c r="G595">
        <v>1</v>
      </c>
      <c r="H595">
        <v>1</v>
      </c>
      <c r="I595">
        <v>0</v>
      </c>
      <c r="J595">
        <v>4</v>
      </c>
      <c r="K595">
        <v>1</v>
      </c>
      <c r="L595">
        <v>0</v>
      </c>
      <c r="W595">
        <f t="shared" si="216"/>
        <v>0.59004739336492895</v>
      </c>
      <c r="X595">
        <f t="shared" si="217"/>
        <v>0.48138297872340424</v>
      </c>
      <c r="Y595">
        <f t="shared" si="218"/>
        <v>0.47867298578199052</v>
      </c>
      <c r="Z595">
        <f t="shared" si="219"/>
        <v>0.50797872340425532</v>
      </c>
      <c r="AA595">
        <f t="shared" si="220"/>
        <v>0.53554502369668244</v>
      </c>
      <c r="AB595">
        <f t="shared" si="221"/>
        <v>0.56382978723404253</v>
      </c>
      <c r="AC595">
        <f t="shared" si="222"/>
        <v>0.20616113744075829</v>
      </c>
      <c r="AD595">
        <f t="shared" si="223"/>
        <v>0.21010638297872342</v>
      </c>
      <c r="AE595">
        <f t="shared" si="224"/>
        <v>0.25118483412322273</v>
      </c>
      <c r="AF595">
        <f t="shared" si="225"/>
        <v>0.35106382978723405</v>
      </c>
      <c r="AG595">
        <f t="shared" si="226"/>
        <v>0.17535545023696683</v>
      </c>
      <c r="AH595">
        <f t="shared" si="227"/>
        <v>0.14361702127659576</v>
      </c>
      <c r="AI595">
        <f t="shared" si="228"/>
        <v>0.69194312796208535</v>
      </c>
      <c r="AJ595">
        <f t="shared" si="229"/>
        <v>0.67819148936170215</v>
      </c>
      <c r="AK595">
        <f t="shared" si="230"/>
        <v>0.2014218009478673</v>
      </c>
      <c r="AL595">
        <f t="shared" si="231"/>
        <v>0.3271276595744681</v>
      </c>
      <c r="AM595">
        <f t="shared" si="232"/>
        <v>0.12796208530805686</v>
      </c>
      <c r="AN595">
        <f t="shared" si="233"/>
        <v>4.7872340425531915E-2</v>
      </c>
      <c r="AO595">
        <f t="shared" si="234"/>
        <v>0.5545023696682464</v>
      </c>
      <c r="AP595">
        <f t="shared" si="235"/>
        <v>0.46010638297872342</v>
      </c>
      <c r="AQ595">
        <f t="shared" si="236"/>
        <v>0.54028436018957349</v>
      </c>
      <c r="AR595">
        <f t="shared" si="237"/>
        <v>0.51063829787234039</v>
      </c>
      <c r="AS595" s="12">
        <f t="shared" si="238"/>
        <v>3.8807594222516295E-6</v>
      </c>
      <c r="AT595">
        <f t="shared" si="239"/>
        <v>1.7173021029685693E-6</v>
      </c>
    </row>
    <row r="596" spans="1:46" x14ac:dyDescent="0.2">
      <c r="A596" t="s">
        <v>18</v>
      </c>
      <c r="B596">
        <v>1</v>
      </c>
      <c r="C596">
        <v>0</v>
      </c>
      <c r="D596">
        <v>1</v>
      </c>
      <c r="E596">
        <v>1</v>
      </c>
      <c r="F596">
        <v>0</v>
      </c>
      <c r="G596">
        <v>3</v>
      </c>
      <c r="H596">
        <v>0</v>
      </c>
      <c r="I596">
        <v>1</v>
      </c>
      <c r="J596">
        <v>0</v>
      </c>
      <c r="K596">
        <v>1</v>
      </c>
      <c r="L596">
        <v>0</v>
      </c>
      <c r="W596">
        <f t="shared" si="216"/>
        <v>0.4099526066350711</v>
      </c>
      <c r="X596">
        <f t="shared" si="217"/>
        <v>0.5186170212765957</v>
      </c>
      <c r="Y596">
        <f t="shared" si="218"/>
        <v>0.47867298578199052</v>
      </c>
      <c r="Z596">
        <f t="shared" si="219"/>
        <v>0.50797872340425532</v>
      </c>
      <c r="AA596">
        <f t="shared" si="220"/>
        <v>0.53554502369668244</v>
      </c>
      <c r="AB596">
        <f t="shared" si="221"/>
        <v>0.56382978723404253</v>
      </c>
      <c r="AC596">
        <f t="shared" si="222"/>
        <v>0.15402843601895735</v>
      </c>
      <c r="AD596">
        <f t="shared" si="223"/>
        <v>0.19148936170212766</v>
      </c>
      <c r="AE596">
        <f t="shared" si="224"/>
        <v>0.25118483412322273</v>
      </c>
      <c r="AF596">
        <f t="shared" si="225"/>
        <v>0.35106382978723405</v>
      </c>
      <c r="AG596">
        <f t="shared" si="226"/>
        <v>0.24407582938388625</v>
      </c>
      <c r="AH596">
        <f t="shared" si="227"/>
        <v>0.30851063829787234</v>
      </c>
      <c r="AI596">
        <f t="shared" si="228"/>
        <v>0.30805687203791471</v>
      </c>
      <c r="AJ596">
        <f t="shared" si="229"/>
        <v>0.32180851063829785</v>
      </c>
      <c r="AK596">
        <f t="shared" si="230"/>
        <v>0.21800947867298578</v>
      </c>
      <c r="AL596">
        <f t="shared" si="231"/>
        <v>0.31914893617021278</v>
      </c>
      <c r="AM596">
        <f t="shared" si="232"/>
        <v>0.33649289099526064</v>
      </c>
      <c r="AN596">
        <f t="shared" si="233"/>
        <v>0.42553191489361702</v>
      </c>
      <c r="AO596">
        <f t="shared" si="234"/>
        <v>0.5545023696682464</v>
      </c>
      <c r="AP596">
        <f t="shared" si="235"/>
        <v>0.46010638297872342</v>
      </c>
      <c r="AQ596">
        <f t="shared" si="236"/>
        <v>0.54028436018957349</v>
      </c>
      <c r="AR596">
        <f t="shared" si="237"/>
        <v>0.51063829787234039</v>
      </c>
      <c r="AS596" s="12">
        <f t="shared" si="238"/>
        <v>3.552933449064884E-6</v>
      </c>
      <c r="AT596">
        <f t="shared" si="239"/>
        <v>1.4905315557542387E-5</v>
      </c>
    </row>
    <row r="597" spans="1:46" x14ac:dyDescent="0.2">
      <c r="A597" t="s">
        <v>18</v>
      </c>
      <c r="B597">
        <v>0</v>
      </c>
      <c r="C597">
        <v>0</v>
      </c>
      <c r="D597">
        <v>1</v>
      </c>
      <c r="E597">
        <v>2</v>
      </c>
      <c r="F597">
        <v>3</v>
      </c>
      <c r="G597">
        <v>3</v>
      </c>
      <c r="H597">
        <v>1</v>
      </c>
      <c r="I597">
        <v>1</v>
      </c>
      <c r="J597">
        <v>2</v>
      </c>
      <c r="K597">
        <v>1</v>
      </c>
      <c r="L597">
        <v>0</v>
      </c>
      <c r="W597">
        <f t="shared" si="216"/>
        <v>0.59004739336492895</v>
      </c>
      <c r="X597">
        <f t="shared" si="217"/>
        <v>0.48138297872340424</v>
      </c>
      <c r="Y597">
        <f t="shared" si="218"/>
        <v>0.47867298578199052</v>
      </c>
      <c r="Z597">
        <f t="shared" si="219"/>
        <v>0.50797872340425532</v>
      </c>
      <c r="AA597">
        <f t="shared" si="220"/>
        <v>0.53554502369668244</v>
      </c>
      <c r="AB597">
        <f t="shared" si="221"/>
        <v>0.56382978723404253</v>
      </c>
      <c r="AC597">
        <f t="shared" si="222"/>
        <v>0.20616113744075829</v>
      </c>
      <c r="AD597">
        <f t="shared" si="223"/>
        <v>0.21010638297872342</v>
      </c>
      <c r="AE597">
        <f t="shared" si="224"/>
        <v>0.28672985781990523</v>
      </c>
      <c r="AF597">
        <f t="shared" si="225"/>
        <v>0.23404255319148937</v>
      </c>
      <c r="AG597">
        <f t="shared" si="226"/>
        <v>0.24407582938388625</v>
      </c>
      <c r="AH597">
        <f t="shared" si="227"/>
        <v>0.30851063829787234</v>
      </c>
      <c r="AI597">
        <f t="shared" si="228"/>
        <v>0.69194312796208535</v>
      </c>
      <c r="AJ597">
        <f t="shared" si="229"/>
        <v>0.67819148936170215</v>
      </c>
      <c r="AK597">
        <f t="shared" si="230"/>
        <v>0.21800947867298578</v>
      </c>
      <c r="AL597">
        <f t="shared" si="231"/>
        <v>0.31914893617021278</v>
      </c>
      <c r="AM597">
        <f t="shared" si="232"/>
        <v>0.13033175355450238</v>
      </c>
      <c r="AN597">
        <f t="shared" si="233"/>
        <v>0.19680851063829788</v>
      </c>
      <c r="AO597">
        <f t="shared" si="234"/>
        <v>0.5545023696682464</v>
      </c>
      <c r="AP597">
        <f t="shared" si="235"/>
        <v>0.46010638297872342</v>
      </c>
      <c r="AQ597">
        <f t="shared" si="236"/>
        <v>0.54028436018957349</v>
      </c>
      <c r="AR597">
        <f t="shared" si="237"/>
        <v>0.51063829787234039</v>
      </c>
      <c r="AS597" s="12">
        <f t="shared" si="238"/>
        <v>6.7973488937989523E-6</v>
      </c>
      <c r="AT597">
        <f t="shared" si="239"/>
        <v>9.8640444657781791E-6</v>
      </c>
    </row>
    <row r="598" spans="1:46" x14ac:dyDescent="0.2">
      <c r="A598" t="s">
        <v>18</v>
      </c>
      <c r="B598">
        <v>0</v>
      </c>
      <c r="C598">
        <v>1</v>
      </c>
      <c r="D598">
        <v>1</v>
      </c>
      <c r="E598">
        <v>1</v>
      </c>
      <c r="F598">
        <v>1</v>
      </c>
      <c r="G598">
        <v>3</v>
      </c>
      <c r="H598">
        <v>1</v>
      </c>
      <c r="I598">
        <v>0</v>
      </c>
      <c r="J598">
        <v>2</v>
      </c>
      <c r="K598">
        <v>1</v>
      </c>
      <c r="L598">
        <v>2</v>
      </c>
      <c r="W598">
        <f t="shared" si="216"/>
        <v>0.59004739336492895</v>
      </c>
      <c r="X598">
        <f t="shared" si="217"/>
        <v>0.48138297872340424</v>
      </c>
      <c r="Y598">
        <f t="shared" si="218"/>
        <v>0.52132701421800953</v>
      </c>
      <c r="Z598">
        <f t="shared" si="219"/>
        <v>0.49202127659574468</v>
      </c>
      <c r="AA598">
        <f t="shared" si="220"/>
        <v>0.53554502369668244</v>
      </c>
      <c r="AB598">
        <f t="shared" si="221"/>
        <v>0.56382978723404253</v>
      </c>
      <c r="AC598">
        <f t="shared" si="222"/>
        <v>0.15402843601895735</v>
      </c>
      <c r="AD598">
        <f t="shared" si="223"/>
        <v>0.19148936170212766</v>
      </c>
      <c r="AE598">
        <f t="shared" si="224"/>
        <v>0.16113744075829384</v>
      </c>
      <c r="AF598">
        <f t="shared" si="225"/>
        <v>0.21010638297872342</v>
      </c>
      <c r="AG598">
        <f t="shared" si="226"/>
        <v>0.24407582938388625</v>
      </c>
      <c r="AH598">
        <f t="shared" si="227"/>
        <v>0.30851063829787234</v>
      </c>
      <c r="AI598">
        <f t="shared" si="228"/>
        <v>0.69194312796208535</v>
      </c>
      <c r="AJ598">
        <f t="shared" si="229"/>
        <v>0.67819148936170215</v>
      </c>
      <c r="AK598">
        <f t="shared" si="230"/>
        <v>0.2014218009478673</v>
      </c>
      <c r="AL598">
        <f t="shared" si="231"/>
        <v>0.3271276595744681</v>
      </c>
      <c r="AM598">
        <f t="shared" si="232"/>
        <v>0.13033175355450238</v>
      </c>
      <c r="AN598">
        <f t="shared" si="233"/>
        <v>0.19680851063829788</v>
      </c>
      <c r="AO598">
        <f t="shared" si="234"/>
        <v>0.5545023696682464</v>
      </c>
      <c r="AP598">
        <f t="shared" si="235"/>
        <v>0.46010638297872342</v>
      </c>
      <c r="AQ598">
        <f t="shared" si="236"/>
        <v>0.31753554502369669</v>
      </c>
      <c r="AR598">
        <f t="shared" si="237"/>
        <v>0.4228723404255319</v>
      </c>
      <c r="AS598" s="12">
        <f t="shared" si="238"/>
        <v>1.6878333716333229E-6</v>
      </c>
      <c r="AT598">
        <f t="shared" si="239"/>
        <v>6.6353367368192266E-6</v>
      </c>
    </row>
    <row r="599" spans="1:46" x14ac:dyDescent="0.2">
      <c r="A599" t="s">
        <v>18</v>
      </c>
      <c r="B599">
        <v>0</v>
      </c>
      <c r="C599">
        <v>1</v>
      </c>
      <c r="D599">
        <v>1</v>
      </c>
      <c r="E599">
        <v>0</v>
      </c>
      <c r="F599">
        <v>3</v>
      </c>
      <c r="G599">
        <v>3</v>
      </c>
      <c r="H599">
        <v>1</v>
      </c>
      <c r="I599">
        <v>2</v>
      </c>
      <c r="J599">
        <v>3</v>
      </c>
      <c r="K599">
        <v>1</v>
      </c>
      <c r="L599">
        <v>2</v>
      </c>
      <c r="W599">
        <f t="shared" si="216"/>
        <v>0.59004739336492895</v>
      </c>
      <c r="X599">
        <f t="shared" si="217"/>
        <v>0.48138297872340424</v>
      </c>
      <c r="Y599">
        <f t="shared" si="218"/>
        <v>0.52132701421800953</v>
      </c>
      <c r="Z599">
        <f t="shared" si="219"/>
        <v>0.49202127659574468</v>
      </c>
      <c r="AA599">
        <f t="shared" si="220"/>
        <v>0.53554502369668244</v>
      </c>
      <c r="AB599">
        <f t="shared" si="221"/>
        <v>0.56382978723404253</v>
      </c>
      <c r="AC599">
        <f t="shared" si="222"/>
        <v>0.27251184834123221</v>
      </c>
      <c r="AD599">
        <f t="shared" si="223"/>
        <v>0.30319148936170215</v>
      </c>
      <c r="AE599">
        <f t="shared" si="224"/>
        <v>0.28672985781990523</v>
      </c>
      <c r="AF599">
        <f t="shared" si="225"/>
        <v>0.23404255319148937</v>
      </c>
      <c r="AG599">
        <f t="shared" si="226"/>
        <v>0.24407582938388625</v>
      </c>
      <c r="AH599">
        <f t="shared" si="227"/>
        <v>0.30851063829787234</v>
      </c>
      <c r="AI599">
        <f t="shared" si="228"/>
        <v>0.69194312796208535</v>
      </c>
      <c r="AJ599">
        <f t="shared" si="229"/>
        <v>0.67819148936170215</v>
      </c>
      <c r="AK599">
        <f t="shared" si="230"/>
        <v>0.41943127962085308</v>
      </c>
      <c r="AL599">
        <f t="shared" si="231"/>
        <v>0.25797872340425532</v>
      </c>
      <c r="AM599">
        <f t="shared" si="232"/>
        <v>0.22748815165876776</v>
      </c>
      <c r="AN599">
        <f t="shared" si="233"/>
        <v>0.1702127659574468</v>
      </c>
      <c r="AO599">
        <f t="shared" si="234"/>
        <v>0.5545023696682464</v>
      </c>
      <c r="AP599">
        <f t="shared" si="235"/>
        <v>0.46010638297872342</v>
      </c>
      <c r="AQ599">
        <f t="shared" si="236"/>
        <v>0.31753554502369669</v>
      </c>
      <c r="AR599">
        <f t="shared" si="237"/>
        <v>0.4228723404255319</v>
      </c>
      <c r="AS599" s="12">
        <f t="shared" si="238"/>
        <v>1.9313162514375122E-5</v>
      </c>
      <c r="AT599">
        <f t="shared" si="239"/>
        <v>7.9818907761676297E-6</v>
      </c>
    </row>
    <row r="600" spans="1:46" x14ac:dyDescent="0.2">
      <c r="A600" t="s">
        <v>18</v>
      </c>
      <c r="B600">
        <v>1</v>
      </c>
      <c r="C600">
        <v>0</v>
      </c>
      <c r="D600">
        <v>0</v>
      </c>
      <c r="E600">
        <v>0</v>
      </c>
      <c r="F600">
        <v>3</v>
      </c>
      <c r="G600">
        <v>4</v>
      </c>
      <c r="H600">
        <v>0</v>
      </c>
      <c r="I600">
        <v>1</v>
      </c>
      <c r="J600">
        <v>1</v>
      </c>
      <c r="K600">
        <v>1</v>
      </c>
      <c r="L600">
        <v>2</v>
      </c>
      <c r="W600">
        <f t="shared" si="216"/>
        <v>0.4099526066350711</v>
      </c>
      <c r="X600">
        <f t="shared" si="217"/>
        <v>0.5186170212765957</v>
      </c>
      <c r="Y600">
        <f t="shared" si="218"/>
        <v>0.47867298578199052</v>
      </c>
      <c r="Z600">
        <f t="shared" si="219"/>
        <v>0.50797872340425532</v>
      </c>
      <c r="AA600">
        <f t="shared" si="220"/>
        <v>0.45971563981042651</v>
      </c>
      <c r="AB600">
        <f t="shared" si="221"/>
        <v>0.42819148936170215</v>
      </c>
      <c r="AC600">
        <f t="shared" si="222"/>
        <v>0.27251184834123221</v>
      </c>
      <c r="AD600">
        <f t="shared" si="223"/>
        <v>0.30319148936170215</v>
      </c>
      <c r="AE600">
        <f t="shared" si="224"/>
        <v>0.28672985781990523</v>
      </c>
      <c r="AF600">
        <f t="shared" si="225"/>
        <v>0.23404255319148937</v>
      </c>
      <c r="AG600">
        <f t="shared" si="226"/>
        <v>0.27014218009478674</v>
      </c>
      <c r="AH600">
        <f t="shared" si="227"/>
        <v>0.2473404255319149</v>
      </c>
      <c r="AI600">
        <f t="shared" si="228"/>
        <v>0.30805687203791471</v>
      </c>
      <c r="AJ600">
        <f t="shared" si="229"/>
        <v>0.32180851063829785</v>
      </c>
      <c r="AK600">
        <f t="shared" si="230"/>
        <v>0.21800947867298578</v>
      </c>
      <c r="AL600">
        <f t="shared" si="231"/>
        <v>0.31914893617021278</v>
      </c>
      <c r="AM600">
        <f t="shared" si="232"/>
        <v>0.17772511848341233</v>
      </c>
      <c r="AN600">
        <f t="shared" si="233"/>
        <v>0.15957446808510639</v>
      </c>
      <c r="AO600">
        <f t="shared" si="234"/>
        <v>0.5545023696682464</v>
      </c>
      <c r="AP600">
        <f t="shared" si="235"/>
        <v>0.46010638297872342</v>
      </c>
      <c r="AQ600">
        <f t="shared" si="236"/>
        <v>0.31753554502369669</v>
      </c>
      <c r="AR600">
        <f t="shared" si="237"/>
        <v>0.4228723404255319</v>
      </c>
      <c r="AS600" s="12">
        <f t="shared" si="238"/>
        <v>2.1161909327413147E-6</v>
      </c>
      <c r="AT600">
        <f t="shared" si="239"/>
        <v>2.9748454526834158E-6</v>
      </c>
    </row>
    <row r="601" spans="1:46" x14ac:dyDescent="0.2">
      <c r="A601" t="s">
        <v>15</v>
      </c>
      <c r="B601">
        <v>0</v>
      </c>
      <c r="C601">
        <v>0</v>
      </c>
      <c r="D601">
        <v>0</v>
      </c>
      <c r="E601">
        <v>4</v>
      </c>
      <c r="F601">
        <v>2</v>
      </c>
      <c r="G601">
        <v>3</v>
      </c>
      <c r="H601">
        <v>1</v>
      </c>
      <c r="I601">
        <v>2</v>
      </c>
      <c r="J601">
        <v>3</v>
      </c>
      <c r="K601">
        <v>1</v>
      </c>
      <c r="L601">
        <v>0</v>
      </c>
      <c r="W601">
        <f t="shared" si="216"/>
        <v>0.59004739336492895</v>
      </c>
      <c r="X601">
        <f t="shared" si="217"/>
        <v>0.48138297872340424</v>
      </c>
      <c r="Y601">
        <f t="shared" si="218"/>
        <v>0.47867298578199052</v>
      </c>
      <c r="Z601">
        <f t="shared" si="219"/>
        <v>0.50797872340425532</v>
      </c>
      <c r="AA601">
        <f t="shared" si="220"/>
        <v>0.45971563981042651</v>
      </c>
      <c r="AB601">
        <f t="shared" si="221"/>
        <v>0.42819148936170215</v>
      </c>
      <c r="AC601">
        <f t="shared" si="222"/>
        <v>0.13981042654028436</v>
      </c>
      <c r="AD601">
        <f t="shared" si="223"/>
        <v>0.10372340425531915</v>
      </c>
      <c r="AE601">
        <f t="shared" si="224"/>
        <v>0.1895734597156398</v>
      </c>
      <c r="AF601">
        <f t="shared" si="225"/>
        <v>0.16755319148936171</v>
      </c>
      <c r="AG601">
        <f t="shared" si="226"/>
        <v>0.24407582938388625</v>
      </c>
      <c r="AH601">
        <f t="shared" si="227"/>
        <v>0.30851063829787234</v>
      </c>
      <c r="AI601">
        <f t="shared" si="228"/>
        <v>0.69194312796208535</v>
      </c>
      <c r="AJ601">
        <f t="shared" si="229"/>
        <v>0.67819148936170215</v>
      </c>
      <c r="AK601">
        <f t="shared" si="230"/>
        <v>0.41943127962085308</v>
      </c>
      <c r="AL601">
        <f t="shared" si="231"/>
        <v>0.25797872340425532</v>
      </c>
      <c r="AM601">
        <f t="shared" si="232"/>
        <v>0.22748815165876776</v>
      </c>
      <c r="AN601">
        <f t="shared" si="233"/>
        <v>0.1702127659574468</v>
      </c>
      <c r="AO601">
        <f t="shared" si="234"/>
        <v>0.5545023696682464</v>
      </c>
      <c r="AP601">
        <f t="shared" si="235"/>
        <v>0.46010638297872342</v>
      </c>
      <c r="AQ601">
        <f t="shared" si="236"/>
        <v>0.54028436018957349</v>
      </c>
      <c r="AR601">
        <f t="shared" si="237"/>
        <v>0.51063829787234039</v>
      </c>
      <c r="AS601" s="12">
        <f t="shared" si="238"/>
        <v>8.7854540367408622E-6</v>
      </c>
      <c r="AT601">
        <f t="shared" si="239"/>
        <v>1.8508838754396781E-6</v>
      </c>
    </row>
    <row r="602" spans="1:46" x14ac:dyDescent="0.2">
      <c r="A602" t="s">
        <v>15</v>
      </c>
      <c r="B602">
        <v>0</v>
      </c>
      <c r="C602">
        <v>1</v>
      </c>
      <c r="D602">
        <v>0</v>
      </c>
      <c r="E602">
        <v>1</v>
      </c>
      <c r="F602">
        <v>0</v>
      </c>
      <c r="G602">
        <v>4</v>
      </c>
      <c r="H602">
        <v>0</v>
      </c>
      <c r="I602">
        <v>1</v>
      </c>
      <c r="J602">
        <v>0</v>
      </c>
      <c r="K602">
        <v>1</v>
      </c>
      <c r="L602">
        <v>2</v>
      </c>
      <c r="W602">
        <f t="shared" si="216"/>
        <v>0.59004739336492895</v>
      </c>
      <c r="X602">
        <f t="shared" si="217"/>
        <v>0.48138297872340424</v>
      </c>
      <c r="Y602">
        <f t="shared" si="218"/>
        <v>0.52132701421800953</v>
      </c>
      <c r="Z602">
        <f t="shared" si="219"/>
        <v>0.49202127659574468</v>
      </c>
      <c r="AA602">
        <f t="shared" si="220"/>
        <v>0.45971563981042651</v>
      </c>
      <c r="AB602">
        <f t="shared" si="221"/>
        <v>0.42819148936170215</v>
      </c>
      <c r="AC602">
        <f t="shared" si="222"/>
        <v>0.15402843601895735</v>
      </c>
      <c r="AD602">
        <f t="shared" si="223"/>
        <v>0.19148936170212766</v>
      </c>
      <c r="AE602">
        <f t="shared" si="224"/>
        <v>0.25118483412322273</v>
      </c>
      <c r="AF602">
        <f t="shared" si="225"/>
        <v>0.35106382978723405</v>
      </c>
      <c r="AG602">
        <f t="shared" si="226"/>
        <v>0.27014218009478674</v>
      </c>
      <c r="AH602">
        <f t="shared" si="227"/>
        <v>0.2473404255319149</v>
      </c>
      <c r="AI602">
        <f t="shared" si="228"/>
        <v>0.30805687203791471</v>
      </c>
      <c r="AJ602">
        <f t="shared" si="229"/>
        <v>0.32180851063829785</v>
      </c>
      <c r="AK602">
        <f t="shared" si="230"/>
        <v>0.21800947867298578</v>
      </c>
      <c r="AL602">
        <f t="shared" si="231"/>
        <v>0.31914893617021278</v>
      </c>
      <c r="AM602">
        <f t="shared" si="232"/>
        <v>0.33649289099526064</v>
      </c>
      <c r="AN602">
        <f t="shared" si="233"/>
        <v>0.42553191489361702</v>
      </c>
      <c r="AO602">
        <f t="shared" si="234"/>
        <v>0.5545023696682464</v>
      </c>
      <c r="AP602">
        <f t="shared" si="235"/>
        <v>0.46010638297872342</v>
      </c>
      <c r="AQ602">
        <f t="shared" si="236"/>
        <v>0.31753554502369669</v>
      </c>
      <c r="AR602">
        <f t="shared" si="237"/>
        <v>0.4228723404255319</v>
      </c>
      <c r="AS602" s="12">
        <f t="shared" si="238"/>
        <v>3.1098718757068145E-6</v>
      </c>
      <c r="AT602">
        <f t="shared" si="239"/>
        <v>6.7566958464067922E-6</v>
      </c>
    </row>
    <row r="603" spans="1:46" x14ac:dyDescent="0.2">
      <c r="A603" t="s">
        <v>18</v>
      </c>
      <c r="B603">
        <v>1</v>
      </c>
      <c r="C603">
        <v>0</v>
      </c>
      <c r="D603">
        <v>1</v>
      </c>
      <c r="E603">
        <v>5</v>
      </c>
      <c r="F603">
        <v>1</v>
      </c>
      <c r="G603">
        <v>4</v>
      </c>
      <c r="H603">
        <v>0</v>
      </c>
      <c r="I603">
        <v>0</v>
      </c>
      <c r="J603">
        <v>0</v>
      </c>
      <c r="K603">
        <v>1</v>
      </c>
      <c r="L603">
        <v>0</v>
      </c>
      <c r="W603">
        <f t="shared" si="216"/>
        <v>0.4099526066350711</v>
      </c>
      <c r="X603">
        <f t="shared" si="217"/>
        <v>0.5186170212765957</v>
      </c>
      <c r="Y603">
        <f t="shared" si="218"/>
        <v>0.47867298578199052</v>
      </c>
      <c r="Z603">
        <f t="shared" si="219"/>
        <v>0.50797872340425532</v>
      </c>
      <c r="AA603">
        <f t="shared" si="220"/>
        <v>0.53554502369668244</v>
      </c>
      <c r="AB603">
        <f t="shared" si="221"/>
        <v>0.56382978723404253</v>
      </c>
      <c r="AC603">
        <f t="shared" si="222"/>
        <v>0.11848341232227488</v>
      </c>
      <c r="AD603">
        <f t="shared" si="223"/>
        <v>3.4574468085106384E-2</v>
      </c>
      <c r="AE603">
        <f t="shared" si="224"/>
        <v>0.16113744075829384</v>
      </c>
      <c r="AF603">
        <f t="shared" si="225"/>
        <v>0.21010638297872342</v>
      </c>
      <c r="AG603">
        <f t="shared" si="226"/>
        <v>0.27014218009478674</v>
      </c>
      <c r="AH603">
        <f t="shared" si="227"/>
        <v>0.2473404255319149</v>
      </c>
      <c r="AI603">
        <f t="shared" si="228"/>
        <v>0.30805687203791471</v>
      </c>
      <c r="AJ603">
        <f t="shared" si="229"/>
        <v>0.32180851063829785</v>
      </c>
      <c r="AK603">
        <f t="shared" si="230"/>
        <v>0.2014218009478673</v>
      </c>
      <c r="AL603">
        <f t="shared" si="231"/>
        <v>0.3271276595744681</v>
      </c>
      <c r="AM603">
        <f t="shared" si="232"/>
        <v>0.33649289099526064</v>
      </c>
      <c r="AN603">
        <f t="shared" si="233"/>
        <v>0.42553191489361702</v>
      </c>
      <c r="AO603">
        <f t="shared" si="234"/>
        <v>0.5545023696682464</v>
      </c>
      <c r="AP603">
        <f t="shared" si="235"/>
        <v>0.46010638297872342</v>
      </c>
      <c r="AQ603">
        <f t="shared" si="236"/>
        <v>0.54028436018957349</v>
      </c>
      <c r="AR603">
        <f t="shared" si="237"/>
        <v>0.51063829787234039</v>
      </c>
      <c r="AS603" s="12">
        <f t="shared" si="238"/>
        <v>1.7928563461659724E-6</v>
      </c>
      <c r="AT603">
        <f t="shared" si="239"/>
        <v>1.3235916402457055E-6</v>
      </c>
    </row>
    <row r="604" spans="1:46" x14ac:dyDescent="0.2">
      <c r="A604" t="s">
        <v>15</v>
      </c>
      <c r="B604">
        <v>1</v>
      </c>
      <c r="C604">
        <v>0</v>
      </c>
      <c r="D604">
        <v>1</v>
      </c>
      <c r="E604">
        <v>3</v>
      </c>
      <c r="F604">
        <v>1</v>
      </c>
      <c r="G604">
        <v>3</v>
      </c>
      <c r="H604">
        <v>1</v>
      </c>
      <c r="I604">
        <v>0</v>
      </c>
      <c r="J604">
        <v>2</v>
      </c>
      <c r="K604">
        <v>1</v>
      </c>
      <c r="L604">
        <v>0</v>
      </c>
      <c r="W604">
        <f t="shared" si="216"/>
        <v>0.4099526066350711</v>
      </c>
      <c r="X604">
        <f t="shared" si="217"/>
        <v>0.5186170212765957</v>
      </c>
      <c r="Y604">
        <f t="shared" si="218"/>
        <v>0.47867298578199052</v>
      </c>
      <c r="Z604">
        <f t="shared" si="219"/>
        <v>0.50797872340425532</v>
      </c>
      <c r="AA604">
        <f t="shared" si="220"/>
        <v>0.53554502369668244</v>
      </c>
      <c r="AB604">
        <f t="shared" si="221"/>
        <v>0.56382978723404253</v>
      </c>
      <c r="AC604">
        <f t="shared" si="222"/>
        <v>0.10900473933649289</v>
      </c>
      <c r="AD604">
        <f t="shared" si="223"/>
        <v>0.15691489361702127</v>
      </c>
      <c r="AE604">
        <f t="shared" si="224"/>
        <v>0.16113744075829384</v>
      </c>
      <c r="AF604">
        <f t="shared" si="225"/>
        <v>0.21010638297872342</v>
      </c>
      <c r="AG604">
        <f t="shared" si="226"/>
        <v>0.24407582938388625</v>
      </c>
      <c r="AH604">
        <f t="shared" si="227"/>
        <v>0.30851063829787234</v>
      </c>
      <c r="AI604">
        <f t="shared" si="228"/>
        <v>0.69194312796208535</v>
      </c>
      <c r="AJ604">
        <f t="shared" si="229"/>
        <v>0.67819148936170215</v>
      </c>
      <c r="AK604">
        <f t="shared" si="230"/>
        <v>0.2014218009478673</v>
      </c>
      <c r="AL604">
        <f t="shared" si="231"/>
        <v>0.3271276595744681</v>
      </c>
      <c r="AM604">
        <f t="shared" si="232"/>
        <v>0.13033175355450238</v>
      </c>
      <c r="AN604">
        <f t="shared" si="233"/>
        <v>0.19680851063829788</v>
      </c>
      <c r="AO604">
        <f t="shared" si="234"/>
        <v>0.5545023696682464</v>
      </c>
      <c r="AP604">
        <f t="shared" si="235"/>
        <v>0.46010638297872342</v>
      </c>
      <c r="AQ604">
        <f t="shared" si="236"/>
        <v>0.54028436018957349</v>
      </c>
      <c r="AR604">
        <f t="shared" si="237"/>
        <v>0.51063829787234039</v>
      </c>
      <c r="AS604" s="12">
        <f t="shared" si="238"/>
        <v>1.2965209470665646E-6</v>
      </c>
      <c r="AT604">
        <f t="shared" si="239"/>
        <v>7.3030498096589281E-6</v>
      </c>
    </row>
    <row r="605" spans="1:46" x14ac:dyDescent="0.2">
      <c r="A605" t="s">
        <v>18</v>
      </c>
      <c r="B605">
        <v>1</v>
      </c>
      <c r="C605">
        <v>1</v>
      </c>
      <c r="D605">
        <v>0</v>
      </c>
      <c r="E605">
        <v>3</v>
      </c>
      <c r="F605">
        <v>4</v>
      </c>
      <c r="G605">
        <v>0</v>
      </c>
      <c r="H605">
        <v>0</v>
      </c>
      <c r="I605">
        <v>2</v>
      </c>
      <c r="J605">
        <v>0</v>
      </c>
      <c r="K605">
        <v>1</v>
      </c>
      <c r="L605">
        <v>0</v>
      </c>
      <c r="W605">
        <f t="shared" si="216"/>
        <v>0.4099526066350711</v>
      </c>
      <c r="X605">
        <f t="shared" si="217"/>
        <v>0.5186170212765957</v>
      </c>
      <c r="Y605">
        <f t="shared" si="218"/>
        <v>0.52132701421800953</v>
      </c>
      <c r="Z605">
        <f t="shared" si="219"/>
        <v>0.49202127659574468</v>
      </c>
      <c r="AA605">
        <f t="shared" si="220"/>
        <v>0.45971563981042651</v>
      </c>
      <c r="AB605">
        <f t="shared" si="221"/>
        <v>0.42819148936170215</v>
      </c>
      <c r="AC605">
        <f t="shared" si="222"/>
        <v>0.10900473933649289</v>
      </c>
      <c r="AD605">
        <f t="shared" si="223"/>
        <v>0.15691489361702127</v>
      </c>
      <c r="AE605">
        <f t="shared" si="224"/>
        <v>0.11137440758293839</v>
      </c>
      <c r="AF605">
        <f t="shared" si="225"/>
        <v>3.7234042553191488E-2</v>
      </c>
      <c r="AG605">
        <f t="shared" si="226"/>
        <v>0.18009478672985782</v>
      </c>
      <c r="AH605">
        <f t="shared" si="227"/>
        <v>0.19414893617021275</v>
      </c>
      <c r="AI605">
        <f t="shared" si="228"/>
        <v>0.30805687203791471</v>
      </c>
      <c r="AJ605">
        <f t="shared" si="229"/>
        <v>0.32180851063829785</v>
      </c>
      <c r="AK605">
        <f t="shared" si="230"/>
        <v>0.41943127962085308</v>
      </c>
      <c r="AL605">
        <f t="shared" si="231"/>
        <v>0.25797872340425532</v>
      </c>
      <c r="AM605">
        <f t="shared" si="232"/>
        <v>0.33649289099526064</v>
      </c>
      <c r="AN605">
        <f t="shared" si="233"/>
        <v>0.42553191489361702</v>
      </c>
      <c r="AO605">
        <f t="shared" si="234"/>
        <v>0.5545023696682464</v>
      </c>
      <c r="AP605">
        <f t="shared" si="235"/>
        <v>0.46010638297872342</v>
      </c>
      <c r="AQ605">
        <f t="shared" si="236"/>
        <v>0.54028436018957349</v>
      </c>
      <c r="AR605">
        <f t="shared" si="237"/>
        <v>0.51063829787234039</v>
      </c>
      <c r="AS605" s="12">
        <f t="shared" si="238"/>
        <v>1.4796191690658292E-6</v>
      </c>
      <c r="AT605">
        <f t="shared" si="239"/>
        <v>4.8472847178309777E-7</v>
      </c>
    </row>
    <row r="606" spans="1:46" x14ac:dyDescent="0.2">
      <c r="A606" t="s">
        <v>18</v>
      </c>
      <c r="B606">
        <v>0</v>
      </c>
      <c r="C606">
        <v>0</v>
      </c>
      <c r="D606">
        <v>1</v>
      </c>
      <c r="E606">
        <v>5</v>
      </c>
      <c r="F606">
        <v>0</v>
      </c>
      <c r="G606">
        <v>1</v>
      </c>
      <c r="H606">
        <v>1</v>
      </c>
      <c r="I606">
        <v>3</v>
      </c>
      <c r="J606">
        <v>4</v>
      </c>
      <c r="K606">
        <v>1</v>
      </c>
      <c r="L606">
        <v>0</v>
      </c>
      <c r="W606">
        <f t="shared" si="216"/>
        <v>0.59004739336492895</v>
      </c>
      <c r="X606">
        <f t="shared" si="217"/>
        <v>0.48138297872340424</v>
      </c>
      <c r="Y606">
        <f t="shared" si="218"/>
        <v>0.47867298578199052</v>
      </c>
      <c r="Z606">
        <f t="shared" si="219"/>
        <v>0.50797872340425532</v>
      </c>
      <c r="AA606">
        <f t="shared" si="220"/>
        <v>0.53554502369668244</v>
      </c>
      <c r="AB606">
        <f t="shared" si="221"/>
        <v>0.56382978723404253</v>
      </c>
      <c r="AC606">
        <f t="shared" si="222"/>
        <v>0.11848341232227488</v>
      </c>
      <c r="AD606">
        <f t="shared" si="223"/>
        <v>3.4574468085106384E-2</v>
      </c>
      <c r="AE606">
        <f t="shared" si="224"/>
        <v>0.25118483412322273</v>
      </c>
      <c r="AF606">
        <f t="shared" si="225"/>
        <v>0.35106382978723405</v>
      </c>
      <c r="AG606">
        <f t="shared" si="226"/>
        <v>0.17535545023696683</v>
      </c>
      <c r="AH606">
        <f t="shared" si="227"/>
        <v>0.14361702127659576</v>
      </c>
      <c r="AI606">
        <f t="shared" si="228"/>
        <v>0.69194312796208535</v>
      </c>
      <c r="AJ606">
        <f t="shared" si="229"/>
        <v>0.67819148936170215</v>
      </c>
      <c r="AK606">
        <f t="shared" si="230"/>
        <v>9.7156398104265407E-2</v>
      </c>
      <c r="AL606">
        <f t="shared" si="231"/>
        <v>5.5851063829787231E-2</v>
      </c>
      <c r="AM606">
        <f t="shared" si="232"/>
        <v>0.12796208530805686</v>
      </c>
      <c r="AN606">
        <f t="shared" si="233"/>
        <v>4.7872340425531915E-2</v>
      </c>
      <c r="AO606">
        <f t="shared" si="234"/>
        <v>0.5545023696682464</v>
      </c>
      <c r="AP606">
        <f t="shared" si="235"/>
        <v>0.46010638297872342</v>
      </c>
      <c r="AQ606">
        <f t="shared" si="236"/>
        <v>0.54028436018957349</v>
      </c>
      <c r="AR606">
        <f t="shared" si="237"/>
        <v>0.51063829787234039</v>
      </c>
      <c r="AS606" s="12">
        <f t="shared" si="238"/>
        <v>1.0758021386904452E-6</v>
      </c>
      <c r="AT606">
        <f t="shared" si="239"/>
        <v>4.8247758990472304E-8</v>
      </c>
    </row>
    <row r="607" spans="1:46" x14ac:dyDescent="0.2">
      <c r="A607" t="s">
        <v>15</v>
      </c>
      <c r="B607">
        <v>0</v>
      </c>
      <c r="C607">
        <v>1</v>
      </c>
      <c r="D607">
        <v>1</v>
      </c>
      <c r="E607">
        <v>1</v>
      </c>
      <c r="F607">
        <v>1</v>
      </c>
      <c r="G607">
        <v>4</v>
      </c>
      <c r="H607">
        <v>1</v>
      </c>
      <c r="I607">
        <v>0</v>
      </c>
      <c r="J607">
        <v>0</v>
      </c>
      <c r="K607">
        <v>1</v>
      </c>
      <c r="L607">
        <v>2</v>
      </c>
      <c r="W607">
        <f t="shared" si="216"/>
        <v>0.59004739336492895</v>
      </c>
      <c r="X607">
        <f t="shared" si="217"/>
        <v>0.48138297872340424</v>
      </c>
      <c r="Y607">
        <f t="shared" si="218"/>
        <v>0.52132701421800953</v>
      </c>
      <c r="Z607">
        <f t="shared" si="219"/>
        <v>0.49202127659574468</v>
      </c>
      <c r="AA607">
        <f t="shared" si="220"/>
        <v>0.53554502369668244</v>
      </c>
      <c r="AB607">
        <f t="shared" si="221"/>
        <v>0.56382978723404253</v>
      </c>
      <c r="AC607">
        <f t="shared" si="222"/>
        <v>0.15402843601895735</v>
      </c>
      <c r="AD607">
        <f t="shared" si="223"/>
        <v>0.19148936170212766</v>
      </c>
      <c r="AE607">
        <f t="shared" si="224"/>
        <v>0.16113744075829384</v>
      </c>
      <c r="AF607">
        <f t="shared" si="225"/>
        <v>0.21010638297872342</v>
      </c>
      <c r="AG607">
        <f t="shared" si="226"/>
        <v>0.27014218009478674</v>
      </c>
      <c r="AH607">
        <f t="shared" si="227"/>
        <v>0.2473404255319149</v>
      </c>
      <c r="AI607">
        <f t="shared" si="228"/>
        <v>0.69194312796208535</v>
      </c>
      <c r="AJ607">
        <f t="shared" si="229"/>
        <v>0.67819148936170215</v>
      </c>
      <c r="AK607">
        <f t="shared" si="230"/>
        <v>0.2014218009478673</v>
      </c>
      <c r="AL607">
        <f t="shared" si="231"/>
        <v>0.3271276595744681</v>
      </c>
      <c r="AM607">
        <f t="shared" si="232"/>
        <v>0.33649289099526064</v>
      </c>
      <c r="AN607">
        <f t="shared" si="233"/>
        <v>0.42553191489361702</v>
      </c>
      <c r="AO607">
        <f t="shared" si="234"/>
        <v>0.5545023696682464</v>
      </c>
      <c r="AP607">
        <f t="shared" si="235"/>
        <v>0.46010638297872342</v>
      </c>
      <c r="AQ607">
        <f t="shared" si="236"/>
        <v>0.31753554502369669</v>
      </c>
      <c r="AR607">
        <f t="shared" si="237"/>
        <v>0.4228723404255319</v>
      </c>
      <c r="AS607" s="12">
        <f t="shared" si="238"/>
        <v>4.8230620688438181E-6</v>
      </c>
      <c r="AT607">
        <f t="shared" si="239"/>
        <v>1.1502074865315715E-5</v>
      </c>
    </row>
    <row r="608" spans="1:46" x14ac:dyDescent="0.2">
      <c r="A608" t="s">
        <v>18</v>
      </c>
      <c r="B608">
        <v>0</v>
      </c>
      <c r="C608">
        <v>0</v>
      </c>
      <c r="D608">
        <v>1</v>
      </c>
      <c r="E608">
        <v>0</v>
      </c>
      <c r="F608">
        <v>3</v>
      </c>
      <c r="G608">
        <v>4</v>
      </c>
      <c r="H608">
        <v>0</v>
      </c>
      <c r="I608">
        <v>1</v>
      </c>
      <c r="J608">
        <v>1</v>
      </c>
      <c r="K608">
        <v>1</v>
      </c>
      <c r="L608">
        <v>2</v>
      </c>
      <c r="W608">
        <f t="shared" si="216"/>
        <v>0.59004739336492895</v>
      </c>
      <c r="X608">
        <f t="shared" si="217"/>
        <v>0.48138297872340424</v>
      </c>
      <c r="Y608">
        <f t="shared" si="218"/>
        <v>0.47867298578199052</v>
      </c>
      <c r="Z608">
        <f t="shared" si="219"/>
        <v>0.50797872340425532</v>
      </c>
      <c r="AA608">
        <f t="shared" si="220"/>
        <v>0.53554502369668244</v>
      </c>
      <c r="AB608">
        <f t="shared" si="221"/>
        <v>0.56382978723404253</v>
      </c>
      <c r="AC608">
        <f t="shared" si="222"/>
        <v>0.27251184834123221</v>
      </c>
      <c r="AD608">
        <f t="shared" si="223"/>
        <v>0.30319148936170215</v>
      </c>
      <c r="AE608">
        <f t="shared" si="224"/>
        <v>0.28672985781990523</v>
      </c>
      <c r="AF608">
        <f t="shared" si="225"/>
        <v>0.23404255319148937</v>
      </c>
      <c r="AG608">
        <f t="shared" si="226"/>
        <v>0.27014218009478674</v>
      </c>
      <c r="AH608">
        <f t="shared" si="227"/>
        <v>0.2473404255319149</v>
      </c>
      <c r="AI608">
        <f t="shared" si="228"/>
        <v>0.30805687203791471</v>
      </c>
      <c r="AJ608">
        <f t="shared" si="229"/>
        <v>0.32180851063829785</v>
      </c>
      <c r="AK608">
        <f t="shared" si="230"/>
        <v>0.21800947867298578</v>
      </c>
      <c r="AL608">
        <f t="shared" si="231"/>
        <v>0.31914893617021278</v>
      </c>
      <c r="AM608">
        <f t="shared" si="232"/>
        <v>0.17772511848341233</v>
      </c>
      <c r="AN608">
        <f t="shared" si="233"/>
        <v>0.15957446808510639</v>
      </c>
      <c r="AO608">
        <f t="shared" si="234"/>
        <v>0.5545023696682464</v>
      </c>
      <c r="AP608">
        <f t="shared" si="235"/>
        <v>0.46010638297872342</v>
      </c>
      <c r="AQ608">
        <f t="shared" si="236"/>
        <v>0.31753554502369669</v>
      </c>
      <c r="AR608">
        <f t="shared" si="237"/>
        <v>0.4228723404255319</v>
      </c>
      <c r="AS608" s="12">
        <f t="shared" si="238"/>
        <v>3.5482548283500601E-6</v>
      </c>
      <c r="AT608">
        <f t="shared" si="239"/>
        <v>3.6359538050762224E-6</v>
      </c>
    </row>
    <row r="609" spans="1:46" x14ac:dyDescent="0.2">
      <c r="A609" t="s">
        <v>18</v>
      </c>
      <c r="B609">
        <v>0</v>
      </c>
      <c r="C609">
        <v>1</v>
      </c>
      <c r="D609">
        <v>1</v>
      </c>
      <c r="E609">
        <v>4</v>
      </c>
      <c r="F609">
        <v>0</v>
      </c>
      <c r="G609">
        <v>4</v>
      </c>
      <c r="H609">
        <v>1</v>
      </c>
      <c r="I609">
        <v>3</v>
      </c>
      <c r="J609">
        <v>4</v>
      </c>
      <c r="K609">
        <v>1</v>
      </c>
      <c r="L609">
        <v>0</v>
      </c>
      <c r="W609">
        <f t="shared" si="216"/>
        <v>0.59004739336492895</v>
      </c>
      <c r="X609">
        <f t="shared" si="217"/>
        <v>0.48138297872340424</v>
      </c>
      <c r="Y609">
        <f t="shared" si="218"/>
        <v>0.52132701421800953</v>
      </c>
      <c r="Z609">
        <f t="shared" si="219"/>
        <v>0.49202127659574468</v>
      </c>
      <c r="AA609">
        <f t="shared" si="220"/>
        <v>0.53554502369668244</v>
      </c>
      <c r="AB609">
        <f t="shared" si="221"/>
        <v>0.56382978723404253</v>
      </c>
      <c r="AC609">
        <f t="shared" si="222"/>
        <v>0.13981042654028436</v>
      </c>
      <c r="AD609">
        <f t="shared" si="223"/>
        <v>0.10372340425531915</v>
      </c>
      <c r="AE609">
        <f t="shared" si="224"/>
        <v>0.25118483412322273</v>
      </c>
      <c r="AF609">
        <f t="shared" si="225"/>
        <v>0.35106382978723405</v>
      </c>
      <c r="AG609">
        <f t="shared" si="226"/>
        <v>0.27014218009478674</v>
      </c>
      <c r="AH609">
        <f t="shared" si="227"/>
        <v>0.2473404255319149</v>
      </c>
      <c r="AI609">
        <f t="shared" si="228"/>
        <v>0.69194312796208535</v>
      </c>
      <c r="AJ609">
        <f t="shared" si="229"/>
        <v>0.67819148936170215</v>
      </c>
      <c r="AK609">
        <f t="shared" si="230"/>
        <v>9.7156398104265407E-2</v>
      </c>
      <c r="AL609">
        <f t="shared" si="231"/>
        <v>5.5851063829787231E-2</v>
      </c>
      <c r="AM609">
        <f t="shared" si="232"/>
        <v>0.12796208530805686</v>
      </c>
      <c r="AN609">
        <f t="shared" si="233"/>
        <v>4.7872340425531915E-2</v>
      </c>
      <c r="AO609">
        <f t="shared" si="234"/>
        <v>0.5545023696682464</v>
      </c>
      <c r="AP609">
        <f t="shared" si="235"/>
        <v>0.46010638297872342</v>
      </c>
      <c r="AQ609">
        <f t="shared" si="236"/>
        <v>0.54028436018957349</v>
      </c>
      <c r="AR609">
        <f t="shared" si="237"/>
        <v>0.51063829787234039</v>
      </c>
      <c r="AS609" s="12">
        <f t="shared" si="238"/>
        <v>2.1298982347645509E-6</v>
      </c>
      <c r="AT609">
        <f t="shared" si="239"/>
        <v>2.4144930000903904E-7</v>
      </c>
    </row>
    <row r="610" spans="1:46" x14ac:dyDescent="0.2">
      <c r="A610" t="s">
        <v>18</v>
      </c>
      <c r="B610">
        <v>0</v>
      </c>
      <c r="C610">
        <v>0</v>
      </c>
      <c r="D610">
        <v>1</v>
      </c>
      <c r="E610">
        <v>1</v>
      </c>
      <c r="F610">
        <v>2</v>
      </c>
      <c r="G610">
        <v>3</v>
      </c>
      <c r="H610">
        <v>0</v>
      </c>
      <c r="I610">
        <v>4</v>
      </c>
      <c r="J610">
        <v>2</v>
      </c>
      <c r="K610">
        <v>1</v>
      </c>
      <c r="L610">
        <v>0</v>
      </c>
      <c r="W610">
        <f t="shared" si="216"/>
        <v>0.59004739336492895</v>
      </c>
      <c r="X610">
        <f t="shared" si="217"/>
        <v>0.48138297872340424</v>
      </c>
      <c r="Y610">
        <f t="shared" si="218"/>
        <v>0.47867298578199052</v>
      </c>
      <c r="Z610">
        <f t="shared" si="219"/>
        <v>0.50797872340425532</v>
      </c>
      <c r="AA610">
        <f t="shared" si="220"/>
        <v>0.53554502369668244</v>
      </c>
      <c r="AB610">
        <f t="shared" si="221"/>
        <v>0.56382978723404253</v>
      </c>
      <c r="AC610">
        <f t="shared" si="222"/>
        <v>0.15402843601895735</v>
      </c>
      <c r="AD610">
        <f t="shared" si="223"/>
        <v>0.19148936170212766</v>
      </c>
      <c r="AE610">
        <f t="shared" si="224"/>
        <v>0.1895734597156398</v>
      </c>
      <c r="AF610">
        <f t="shared" si="225"/>
        <v>0.16755319148936171</v>
      </c>
      <c r="AG610">
        <f t="shared" si="226"/>
        <v>0.24407582938388625</v>
      </c>
      <c r="AH610">
        <f t="shared" si="227"/>
        <v>0.30851063829787234</v>
      </c>
      <c r="AI610">
        <f t="shared" si="228"/>
        <v>0.30805687203791471</v>
      </c>
      <c r="AJ610">
        <f t="shared" si="229"/>
        <v>0.32180851063829785</v>
      </c>
      <c r="AK610">
        <f t="shared" si="230"/>
        <v>6.398104265402843E-2</v>
      </c>
      <c r="AL610">
        <f t="shared" si="231"/>
        <v>3.9893617021276598E-2</v>
      </c>
      <c r="AM610">
        <f t="shared" si="232"/>
        <v>0.13033175355450238</v>
      </c>
      <c r="AN610">
        <f t="shared" si="233"/>
        <v>0.19680851063829788</v>
      </c>
      <c r="AO610">
        <f t="shared" si="234"/>
        <v>0.5545023696682464</v>
      </c>
      <c r="AP610">
        <f t="shared" si="235"/>
        <v>0.46010638297872342</v>
      </c>
      <c r="AQ610">
        <f t="shared" si="236"/>
        <v>0.54028436018957349</v>
      </c>
      <c r="AR610">
        <f t="shared" si="237"/>
        <v>0.51063829787234039</v>
      </c>
      <c r="AS610" s="12">
        <f t="shared" si="238"/>
        <v>4.3870715783290025E-7</v>
      </c>
      <c r="AT610">
        <f t="shared" si="239"/>
        <v>3.8174513113091641E-7</v>
      </c>
    </row>
    <row r="611" spans="1:46" x14ac:dyDescent="0.2">
      <c r="A611" t="s">
        <v>18</v>
      </c>
      <c r="B611">
        <v>0</v>
      </c>
      <c r="C611">
        <v>0</v>
      </c>
      <c r="D611">
        <v>1</v>
      </c>
      <c r="E611">
        <v>4</v>
      </c>
      <c r="F611">
        <v>0</v>
      </c>
      <c r="G611">
        <v>1</v>
      </c>
      <c r="H611">
        <v>1</v>
      </c>
      <c r="I611">
        <v>4</v>
      </c>
      <c r="J611">
        <v>0</v>
      </c>
      <c r="K611">
        <v>1</v>
      </c>
      <c r="L611">
        <v>0</v>
      </c>
      <c r="W611">
        <f t="shared" si="216"/>
        <v>0.59004739336492895</v>
      </c>
      <c r="X611">
        <f t="shared" si="217"/>
        <v>0.48138297872340424</v>
      </c>
      <c r="Y611">
        <f t="shared" si="218"/>
        <v>0.47867298578199052</v>
      </c>
      <c r="Z611">
        <f t="shared" si="219"/>
        <v>0.50797872340425532</v>
      </c>
      <c r="AA611">
        <f t="shared" si="220"/>
        <v>0.53554502369668244</v>
      </c>
      <c r="AB611">
        <f t="shared" si="221"/>
        <v>0.56382978723404253</v>
      </c>
      <c r="AC611">
        <f t="shared" si="222"/>
        <v>0.13981042654028436</v>
      </c>
      <c r="AD611">
        <f t="shared" si="223"/>
        <v>0.10372340425531915</v>
      </c>
      <c r="AE611">
        <f t="shared" si="224"/>
        <v>0.25118483412322273</v>
      </c>
      <c r="AF611">
        <f t="shared" si="225"/>
        <v>0.35106382978723405</v>
      </c>
      <c r="AG611">
        <f t="shared" si="226"/>
        <v>0.17535545023696683</v>
      </c>
      <c r="AH611">
        <f t="shared" si="227"/>
        <v>0.14361702127659576</v>
      </c>
      <c r="AI611">
        <f t="shared" si="228"/>
        <v>0.69194312796208535</v>
      </c>
      <c r="AJ611">
        <f t="shared" si="229"/>
        <v>0.67819148936170215</v>
      </c>
      <c r="AK611">
        <f t="shared" si="230"/>
        <v>6.398104265402843E-2</v>
      </c>
      <c r="AL611">
        <f t="shared" si="231"/>
        <v>3.9893617021276598E-2</v>
      </c>
      <c r="AM611">
        <f t="shared" si="232"/>
        <v>0.33649289099526064</v>
      </c>
      <c r="AN611">
        <f t="shared" si="233"/>
        <v>0.42553191489361702</v>
      </c>
      <c r="AO611">
        <f t="shared" si="234"/>
        <v>0.5545023696682464</v>
      </c>
      <c r="AP611">
        <f t="shared" si="235"/>
        <v>0.46010638297872342</v>
      </c>
      <c r="AQ611">
        <f t="shared" si="236"/>
        <v>0.54028436018957349</v>
      </c>
      <c r="AR611">
        <f t="shared" si="237"/>
        <v>0.51063829787234039</v>
      </c>
      <c r="AS611" s="12">
        <f t="shared" si="238"/>
        <v>2.1983098336459873E-6</v>
      </c>
      <c r="AT611">
        <f t="shared" si="239"/>
        <v>9.1900493315185354E-7</v>
      </c>
    </row>
    <row r="612" spans="1:46" x14ac:dyDescent="0.2">
      <c r="A612" t="s">
        <v>18</v>
      </c>
      <c r="B612">
        <v>0</v>
      </c>
      <c r="C612">
        <v>1</v>
      </c>
      <c r="D612">
        <v>1</v>
      </c>
      <c r="E612">
        <v>1</v>
      </c>
      <c r="F612">
        <v>1</v>
      </c>
      <c r="G612">
        <v>4</v>
      </c>
      <c r="H612">
        <v>0</v>
      </c>
      <c r="I612">
        <v>0</v>
      </c>
      <c r="J612">
        <v>0</v>
      </c>
      <c r="K612">
        <v>1</v>
      </c>
      <c r="L612">
        <v>0</v>
      </c>
      <c r="W612">
        <f t="shared" si="216"/>
        <v>0.59004739336492895</v>
      </c>
      <c r="X612">
        <f t="shared" si="217"/>
        <v>0.48138297872340424</v>
      </c>
      <c r="Y612">
        <f t="shared" si="218"/>
        <v>0.52132701421800953</v>
      </c>
      <c r="Z612">
        <f t="shared" si="219"/>
        <v>0.49202127659574468</v>
      </c>
      <c r="AA612">
        <f t="shared" si="220"/>
        <v>0.53554502369668244</v>
      </c>
      <c r="AB612">
        <f t="shared" si="221"/>
        <v>0.56382978723404253</v>
      </c>
      <c r="AC612">
        <f t="shared" si="222"/>
        <v>0.15402843601895735</v>
      </c>
      <c r="AD612">
        <f t="shared" si="223"/>
        <v>0.19148936170212766</v>
      </c>
      <c r="AE612">
        <f t="shared" si="224"/>
        <v>0.16113744075829384</v>
      </c>
      <c r="AF612">
        <f t="shared" si="225"/>
        <v>0.21010638297872342</v>
      </c>
      <c r="AG612">
        <f t="shared" si="226"/>
        <v>0.27014218009478674</v>
      </c>
      <c r="AH612">
        <f t="shared" si="227"/>
        <v>0.2473404255319149</v>
      </c>
      <c r="AI612">
        <f t="shared" si="228"/>
        <v>0.30805687203791471</v>
      </c>
      <c r="AJ612">
        <f t="shared" si="229"/>
        <v>0.32180851063829785</v>
      </c>
      <c r="AK612">
        <f t="shared" si="230"/>
        <v>0.2014218009478673</v>
      </c>
      <c r="AL612">
        <f t="shared" si="231"/>
        <v>0.3271276595744681</v>
      </c>
      <c r="AM612">
        <f t="shared" si="232"/>
        <v>0.33649289099526064</v>
      </c>
      <c r="AN612">
        <f t="shared" si="233"/>
        <v>0.42553191489361702</v>
      </c>
      <c r="AO612">
        <f t="shared" si="234"/>
        <v>0.5545023696682464</v>
      </c>
      <c r="AP612">
        <f t="shared" si="235"/>
        <v>0.46010638297872342</v>
      </c>
      <c r="AQ612">
        <f t="shared" si="236"/>
        <v>0.54028436018957349</v>
      </c>
      <c r="AR612">
        <f t="shared" si="237"/>
        <v>0.51063829787234039</v>
      </c>
      <c r="AS612" s="12">
        <f t="shared" si="238"/>
        <v>3.6535360795474022E-6</v>
      </c>
      <c r="AT612">
        <f t="shared" si="239"/>
        <v>6.5906080471331766E-6</v>
      </c>
    </row>
    <row r="613" spans="1:46" x14ac:dyDescent="0.2">
      <c r="A613" t="s">
        <v>15</v>
      </c>
      <c r="B613">
        <v>0</v>
      </c>
      <c r="C613">
        <v>1</v>
      </c>
      <c r="D613">
        <v>1</v>
      </c>
      <c r="E613">
        <v>1</v>
      </c>
      <c r="F613">
        <v>3</v>
      </c>
      <c r="G613">
        <v>4</v>
      </c>
      <c r="H613">
        <v>0</v>
      </c>
      <c r="I613">
        <v>1</v>
      </c>
      <c r="J613">
        <v>0</v>
      </c>
      <c r="K613">
        <v>1</v>
      </c>
      <c r="L613">
        <v>0</v>
      </c>
      <c r="W613">
        <f t="shared" si="216"/>
        <v>0.59004739336492895</v>
      </c>
      <c r="X613">
        <f t="shared" si="217"/>
        <v>0.48138297872340424</v>
      </c>
      <c r="Y613">
        <f t="shared" si="218"/>
        <v>0.52132701421800953</v>
      </c>
      <c r="Z613">
        <f t="shared" si="219"/>
        <v>0.49202127659574468</v>
      </c>
      <c r="AA613">
        <f t="shared" si="220"/>
        <v>0.53554502369668244</v>
      </c>
      <c r="AB613">
        <f t="shared" si="221"/>
        <v>0.56382978723404253</v>
      </c>
      <c r="AC613">
        <f t="shared" si="222"/>
        <v>0.15402843601895735</v>
      </c>
      <c r="AD613">
        <f t="shared" si="223"/>
        <v>0.19148936170212766</v>
      </c>
      <c r="AE613">
        <f t="shared" si="224"/>
        <v>0.28672985781990523</v>
      </c>
      <c r="AF613">
        <f t="shared" si="225"/>
        <v>0.23404255319148937</v>
      </c>
      <c r="AG613">
        <f t="shared" si="226"/>
        <v>0.27014218009478674</v>
      </c>
      <c r="AH613">
        <f t="shared" si="227"/>
        <v>0.2473404255319149</v>
      </c>
      <c r="AI613">
        <f t="shared" si="228"/>
        <v>0.30805687203791471</v>
      </c>
      <c r="AJ613">
        <f t="shared" si="229"/>
        <v>0.32180851063829785</v>
      </c>
      <c r="AK613">
        <f t="shared" si="230"/>
        <v>0.21800947867298578</v>
      </c>
      <c r="AL613">
        <f t="shared" si="231"/>
        <v>0.31914893617021278</v>
      </c>
      <c r="AM613">
        <f t="shared" si="232"/>
        <v>0.33649289099526064</v>
      </c>
      <c r="AN613">
        <f t="shared" si="233"/>
        <v>0.42553191489361702</v>
      </c>
      <c r="AO613">
        <f t="shared" si="234"/>
        <v>0.5545023696682464</v>
      </c>
      <c r="AP613">
        <f t="shared" si="235"/>
        <v>0.46010638297872342</v>
      </c>
      <c r="AQ613">
        <f t="shared" si="236"/>
        <v>0.54028436018957349</v>
      </c>
      <c r="AR613">
        <f t="shared" si="237"/>
        <v>0.51063829787234039</v>
      </c>
      <c r="AS613" s="12">
        <f t="shared" si="238"/>
        <v>7.03653350130133E-6</v>
      </c>
      <c r="AT613">
        <f t="shared" si="239"/>
        <v>7.1623773775575118E-6</v>
      </c>
    </row>
    <row r="614" spans="1:46" x14ac:dyDescent="0.2">
      <c r="A614" t="s">
        <v>15</v>
      </c>
      <c r="B614">
        <v>1</v>
      </c>
      <c r="C614">
        <v>1</v>
      </c>
      <c r="D614">
        <v>1</v>
      </c>
      <c r="E614">
        <v>4</v>
      </c>
      <c r="F614">
        <v>1</v>
      </c>
      <c r="G614">
        <v>4</v>
      </c>
      <c r="H614">
        <v>1</v>
      </c>
      <c r="I614">
        <v>0</v>
      </c>
      <c r="J614">
        <v>1</v>
      </c>
      <c r="K614">
        <v>1</v>
      </c>
      <c r="L614">
        <v>0</v>
      </c>
      <c r="W614">
        <f t="shared" si="216"/>
        <v>0.4099526066350711</v>
      </c>
      <c r="X614">
        <f t="shared" si="217"/>
        <v>0.5186170212765957</v>
      </c>
      <c r="Y614">
        <f t="shared" si="218"/>
        <v>0.52132701421800953</v>
      </c>
      <c r="Z614">
        <f t="shared" si="219"/>
        <v>0.49202127659574468</v>
      </c>
      <c r="AA614">
        <f t="shared" si="220"/>
        <v>0.53554502369668244</v>
      </c>
      <c r="AB614">
        <f t="shared" si="221"/>
        <v>0.56382978723404253</v>
      </c>
      <c r="AC614">
        <f t="shared" si="222"/>
        <v>0.13981042654028436</v>
      </c>
      <c r="AD614">
        <f t="shared" si="223"/>
        <v>0.10372340425531915</v>
      </c>
      <c r="AE614">
        <f t="shared" si="224"/>
        <v>0.16113744075829384</v>
      </c>
      <c r="AF614">
        <f t="shared" si="225"/>
        <v>0.21010638297872342</v>
      </c>
      <c r="AG614">
        <f t="shared" si="226"/>
        <v>0.27014218009478674</v>
      </c>
      <c r="AH614">
        <f t="shared" si="227"/>
        <v>0.2473404255319149</v>
      </c>
      <c r="AI614">
        <f t="shared" si="228"/>
        <v>0.69194312796208535</v>
      </c>
      <c r="AJ614">
        <f t="shared" si="229"/>
        <v>0.67819148936170215</v>
      </c>
      <c r="AK614">
        <f t="shared" si="230"/>
        <v>0.2014218009478673</v>
      </c>
      <c r="AL614">
        <f t="shared" si="231"/>
        <v>0.3271276595744681</v>
      </c>
      <c r="AM614">
        <f t="shared" si="232"/>
        <v>0.17772511848341233</v>
      </c>
      <c r="AN614">
        <f t="shared" si="233"/>
        <v>0.15957446808510639</v>
      </c>
      <c r="AO614">
        <f t="shared" si="234"/>
        <v>0.5545023696682464</v>
      </c>
      <c r="AP614">
        <f t="shared" si="235"/>
        <v>0.46010638297872342</v>
      </c>
      <c r="AQ614">
        <f t="shared" si="236"/>
        <v>0.54028436018957349</v>
      </c>
      <c r="AR614">
        <f t="shared" si="237"/>
        <v>0.51063829787234039</v>
      </c>
      <c r="AS614" s="12">
        <f t="shared" si="238"/>
        <v>2.7334506005697708E-6</v>
      </c>
      <c r="AT614">
        <f t="shared" si="239"/>
        <v>3.0394829337616318E-6</v>
      </c>
    </row>
    <row r="615" spans="1:46" x14ac:dyDescent="0.2">
      <c r="A615" t="s">
        <v>18</v>
      </c>
      <c r="B615">
        <v>0</v>
      </c>
      <c r="C615">
        <v>0</v>
      </c>
      <c r="D615">
        <v>1</v>
      </c>
      <c r="E615">
        <v>1</v>
      </c>
      <c r="F615">
        <v>1</v>
      </c>
      <c r="G615">
        <v>4</v>
      </c>
      <c r="H615">
        <v>1</v>
      </c>
      <c r="I615">
        <v>0</v>
      </c>
      <c r="J615">
        <v>0</v>
      </c>
      <c r="K615">
        <v>1</v>
      </c>
      <c r="L615">
        <v>2</v>
      </c>
      <c r="W615">
        <f t="shared" si="216"/>
        <v>0.59004739336492895</v>
      </c>
      <c r="X615">
        <f t="shared" si="217"/>
        <v>0.48138297872340424</v>
      </c>
      <c r="Y615">
        <f t="shared" si="218"/>
        <v>0.47867298578199052</v>
      </c>
      <c r="Z615">
        <f t="shared" si="219"/>
        <v>0.50797872340425532</v>
      </c>
      <c r="AA615">
        <f t="shared" si="220"/>
        <v>0.53554502369668244</v>
      </c>
      <c r="AB615">
        <f t="shared" si="221"/>
        <v>0.56382978723404253</v>
      </c>
      <c r="AC615">
        <f t="shared" si="222"/>
        <v>0.15402843601895735</v>
      </c>
      <c r="AD615">
        <f t="shared" si="223"/>
        <v>0.19148936170212766</v>
      </c>
      <c r="AE615">
        <f t="shared" si="224"/>
        <v>0.16113744075829384</v>
      </c>
      <c r="AF615">
        <f t="shared" si="225"/>
        <v>0.21010638297872342</v>
      </c>
      <c r="AG615">
        <f t="shared" si="226"/>
        <v>0.27014218009478674</v>
      </c>
      <c r="AH615">
        <f t="shared" si="227"/>
        <v>0.2473404255319149</v>
      </c>
      <c r="AI615">
        <f t="shared" si="228"/>
        <v>0.69194312796208535</v>
      </c>
      <c r="AJ615">
        <f t="shared" si="229"/>
        <v>0.67819148936170215</v>
      </c>
      <c r="AK615">
        <f t="shared" si="230"/>
        <v>0.2014218009478673</v>
      </c>
      <c r="AL615">
        <f t="shared" si="231"/>
        <v>0.3271276595744681</v>
      </c>
      <c r="AM615">
        <f t="shared" si="232"/>
        <v>0.33649289099526064</v>
      </c>
      <c r="AN615">
        <f t="shared" si="233"/>
        <v>0.42553191489361702</v>
      </c>
      <c r="AO615">
        <f t="shared" si="234"/>
        <v>0.5545023696682464</v>
      </c>
      <c r="AP615">
        <f t="shared" si="235"/>
        <v>0.46010638297872342</v>
      </c>
      <c r="AQ615">
        <f t="shared" si="236"/>
        <v>0.31753554502369669</v>
      </c>
      <c r="AR615">
        <f t="shared" si="237"/>
        <v>0.4228723404255319</v>
      </c>
      <c r="AS615" s="12">
        <f t="shared" si="238"/>
        <v>4.428447899574778E-6</v>
      </c>
      <c r="AT615">
        <f t="shared" si="239"/>
        <v>1.1875115131217843E-5</v>
      </c>
    </row>
    <row r="616" spans="1:46" x14ac:dyDescent="0.2">
      <c r="A616" t="s">
        <v>18</v>
      </c>
      <c r="B616">
        <v>0</v>
      </c>
      <c r="C616">
        <v>1</v>
      </c>
      <c r="D616">
        <v>1</v>
      </c>
      <c r="E616">
        <v>2</v>
      </c>
      <c r="F616">
        <v>4</v>
      </c>
      <c r="G616">
        <v>4</v>
      </c>
      <c r="H616">
        <v>1</v>
      </c>
      <c r="I616">
        <v>2</v>
      </c>
      <c r="J616">
        <v>4</v>
      </c>
      <c r="K616">
        <v>1</v>
      </c>
      <c r="L616">
        <v>0</v>
      </c>
      <c r="W616">
        <f t="shared" si="216"/>
        <v>0.59004739336492895</v>
      </c>
      <c r="X616">
        <f t="shared" si="217"/>
        <v>0.48138297872340424</v>
      </c>
      <c r="Y616">
        <f t="shared" si="218"/>
        <v>0.52132701421800953</v>
      </c>
      <c r="Z616">
        <f t="shared" si="219"/>
        <v>0.49202127659574468</v>
      </c>
      <c r="AA616">
        <f t="shared" si="220"/>
        <v>0.53554502369668244</v>
      </c>
      <c r="AB616">
        <f t="shared" si="221"/>
        <v>0.56382978723404253</v>
      </c>
      <c r="AC616">
        <f t="shared" si="222"/>
        <v>0.20616113744075829</v>
      </c>
      <c r="AD616">
        <f t="shared" si="223"/>
        <v>0.21010638297872342</v>
      </c>
      <c r="AE616">
        <f t="shared" si="224"/>
        <v>0.11137440758293839</v>
      </c>
      <c r="AF616">
        <f t="shared" si="225"/>
        <v>3.7234042553191488E-2</v>
      </c>
      <c r="AG616">
        <f t="shared" si="226"/>
        <v>0.27014218009478674</v>
      </c>
      <c r="AH616">
        <f t="shared" si="227"/>
        <v>0.2473404255319149</v>
      </c>
      <c r="AI616">
        <f t="shared" si="228"/>
        <v>0.69194312796208535</v>
      </c>
      <c r="AJ616">
        <f t="shared" si="229"/>
        <v>0.67819148936170215</v>
      </c>
      <c r="AK616">
        <f t="shared" si="230"/>
        <v>0.41943127962085308</v>
      </c>
      <c r="AL616">
        <f t="shared" si="231"/>
        <v>0.25797872340425532</v>
      </c>
      <c r="AM616">
        <f t="shared" si="232"/>
        <v>0.12796208530805686</v>
      </c>
      <c r="AN616">
        <f t="shared" si="233"/>
        <v>4.7872340425531915E-2</v>
      </c>
      <c r="AO616">
        <f t="shared" si="234"/>
        <v>0.5545023696682464</v>
      </c>
      <c r="AP616">
        <f t="shared" si="235"/>
        <v>0.46010638297872342</v>
      </c>
      <c r="AQ616">
        <f t="shared" si="236"/>
        <v>0.54028436018957349</v>
      </c>
      <c r="AR616">
        <f t="shared" si="237"/>
        <v>0.51063829787234039</v>
      </c>
      <c r="AS616" s="12">
        <f t="shared" si="238"/>
        <v>6.0118411518308212E-6</v>
      </c>
      <c r="AT616">
        <f t="shared" si="239"/>
        <v>2.3960450478752468E-7</v>
      </c>
    </row>
    <row r="617" spans="1:46" x14ac:dyDescent="0.2">
      <c r="A617" t="s">
        <v>15</v>
      </c>
      <c r="B617">
        <v>1</v>
      </c>
      <c r="C617">
        <v>1</v>
      </c>
      <c r="D617">
        <v>1</v>
      </c>
      <c r="E617">
        <v>2</v>
      </c>
      <c r="F617">
        <v>0</v>
      </c>
      <c r="G617">
        <v>1</v>
      </c>
      <c r="H617">
        <v>0</v>
      </c>
      <c r="I617">
        <v>1</v>
      </c>
      <c r="J617">
        <v>2</v>
      </c>
      <c r="K617">
        <v>1</v>
      </c>
      <c r="L617">
        <v>0</v>
      </c>
      <c r="W617">
        <f t="shared" si="216"/>
        <v>0.4099526066350711</v>
      </c>
      <c r="X617">
        <f t="shared" si="217"/>
        <v>0.5186170212765957</v>
      </c>
      <c r="Y617">
        <f t="shared" si="218"/>
        <v>0.52132701421800953</v>
      </c>
      <c r="Z617">
        <f t="shared" si="219"/>
        <v>0.49202127659574468</v>
      </c>
      <c r="AA617">
        <f t="shared" si="220"/>
        <v>0.53554502369668244</v>
      </c>
      <c r="AB617">
        <f t="shared" si="221"/>
        <v>0.56382978723404253</v>
      </c>
      <c r="AC617">
        <f t="shared" si="222"/>
        <v>0.20616113744075829</v>
      </c>
      <c r="AD617">
        <f t="shared" si="223"/>
        <v>0.21010638297872342</v>
      </c>
      <c r="AE617">
        <f t="shared" si="224"/>
        <v>0.25118483412322273</v>
      </c>
      <c r="AF617">
        <f t="shared" si="225"/>
        <v>0.35106382978723405</v>
      </c>
      <c r="AG617">
        <f t="shared" si="226"/>
        <v>0.17535545023696683</v>
      </c>
      <c r="AH617">
        <f t="shared" si="227"/>
        <v>0.14361702127659576</v>
      </c>
      <c r="AI617">
        <f t="shared" si="228"/>
        <v>0.30805687203791471</v>
      </c>
      <c r="AJ617">
        <f t="shared" si="229"/>
        <v>0.32180851063829785</v>
      </c>
      <c r="AK617">
        <f t="shared" si="230"/>
        <v>0.21800947867298578</v>
      </c>
      <c r="AL617">
        <f t="shared" si="231"/>
        <v>0.31914893617021278</v>
      </c>
      <c r="AM617">
        <f t="shared" si="232"/>
        <v>0.13033175355450238</v>
      </c>
      <c r="AN617">
        <f t="shared" si="233"/>
        <v>0.19680851063829788</v>
      </c>
      <c r="AO617">
        <f t="shared" si="234"/>
        <v>0.5545023696682464</v>
      </c>
      <c r="AP617">
        <f t="shared" si="235"/>
        <v>0.46010638297872342</v>
      </c>
      <c r="AQ617">
        <f t="shared" si="236"/>
        <v>0.54028436018957349</v>
      </c>
      <c r="AR617">
        <f t="shared" si="237"/>
        <v>0.51063829787234039</v>
      </c>
      <c r="AS617" s="12">
        <f t="shared" si="238"/>
        <v>1.4412294243788163E-6</v>
      </c>
      <c r="AT617">
        <f t="shared" si="239"/>
        <v>3.4105281502409767E-6</v>
      </c>
    </row>
    <row r="618" spans="1:46" x14ac:dyDescent="0.2">
      <c r="A618" t="s">
        <v>18</v>
      </c>
      <c r="B618">
        <v>1</v>
      </c>
      <c r="C618">
        <v>1</v>
      </c>
      <c r="D618">
        <v>0</v>
      </c>
      <c r="E618">
        <v>0</v>
      </c>
      <c r="F618">
        <v>2</v>
      </c>
      <c r="G618">
        <v>4</v>
      </c>
      <c r="H618">
        <v>1</v>
      </c>
      <c r="I618">
        <v>2</v>
      </c>
      <c r="J618">
        <v>3</v>
      </c>
      <c r="K618">
        <v>1</v>
      </c>
      <c r="L618">
        <v>2</v>
      </c>
      <c r="W618">
        <f t="shared" si="216"/>
        <v>0.4099526066350711</v>
      </c>
      <c r="X618">
        <f t="shared" si="217"/>
        <v>0.5186170212765957</v>
      </c>
      <c r="Y618">
        <f t="shared" si="218"/>
        <v>0.52132701421800953</v>
      </c>
      <c r="Z618">
        <f t="shared" si="219"/>
        <v>0.49202127659574468</v>
      </c>
      <c r="AA618">
        <f t="shared" si="220"/>
        <v>0.45971563981042651</v>
      </c>
      <c r="AB618">
        <f t="shared" si="221"/>
        <v>0.42819148936170215</v>
      </c>
      <c r="AC618">
        <f t="shared" si="222"/>
        <v>0.27251184834123221</v>
      </c>
      <c r="AD618">
        <f t="shared" si="223"/>
        <v>0.30319148936170215</v>
      </c>
      <c r="AE618">
        <f t="shared" si="224"/>
        <v>0.1895734597156398</v>
      </c>
      <c r="AF618">
        <f t="shared" si="225"/>
        <v>0.16755319148936171</v>
      </c>
      <c r="AG618">
        <f t="shared" si="226"/>
        <v>0.27014218009478674</v>
      </c>
      <c r="AH618">
        <f t="shared" si="227"/>
        <v>0.2473404255319149</v>
      </c>
      <c r="AI618">
        <f t="shared" si="228"/>
        <v>0.69194312796208535</v>
      </c>
      <c r="AJ618">
        <f t="shared" si="229"/>
        <v>0.67819148936170215</v>
      </c>
      <c r="AK618">
        <f t="shared" si="230"/>
        <v>0.41943127962085308</v>
      </c>
      <c r="AL618">
        <f t="shared" si="231"/>
        <v>0.25797872340425532</v>
      </c>
      <c r="AM618">
        <f t="shared" si="232"/>
        <v>0.22748815165876776</v>
      </c>
      <c r="AN618">
        <f t="shared" si="233"/>
        <v>0.1702127659574468</v>
      </c>
      <c r="AO618">
        <f t="shared" si="234"/>
        <v>0.5545023696682464</v>
      </c>
      <c r="AP618">
        <f t="shared" si="235"/>
        <v>0.46010638297872342</v>
      </c>
      <c r="AQ618">
        <f t="shared" si="236"/>
        <v>0.31753554502369669</v>
      </c>
      <c r="AR618">
        <f t="shared" si="237"/>
        <v>0.4228723404255319</v>
      </c>
      <c r="AS618" s="12">
        <f t="shared" si="238"/>
        <v>8.4287987606324501E-6</v>
      </c>
      <c r="AT618">
        <f t="shared" si="239"/>
        <v>3.7483028130013236E-6</v>
      </c>
    </row>
    <row r="619" spans="1:46" x14ac:dyDescent="0.2">
      <c r="A619" t="s">
        <v>18</v>
      </c>
      <c r="B619">
        <v>0</v>
      </c>
      <c r="C619">
        <v>1</v>
      </c>
      <c r="D619">
        <v>1</v>
      </c>
      <c r="E619">
        <v>5</v>
      </c>
      <c r="F619">
        <v>3</v>
      </c>
      <c r="G619">
        <v>3</v>
      </c>
      <c r="H619">
        <v>1</v>
      </c>
      <c r="I619">
        <v>3</v>
      </c>
      <c r="J619">
        <v>0</v>
      </c>
      <c r="K619">
        <v>1</v>
      </c>
      <c r="L619">
        <v>0</v>
      </c>
      <c r="W619">
        <f t="shared" si="216"/>
        <v>0.59004739336492895</v>
      </c>
      <c r="X619">
        <f t="shared" si="217"/>
        <v>0.48138297872340424</v>
      </c>
      <c r="Y619">
        <f t="shared" si="218"/>
        <v>0.52132701421800953</v>
      </c>
      <c r="Z619">
        <f t="shared" si="219"/>
        <v>0.49202127659574468</v>
      </c>
      <c r="AA619">
        <f t="shared" si="220"/>
        <v>0.53554502369668244</v>
      </c>
      <c r="AB619">
        <f t="shared" si="221"/>
        <v>0.56382978723404253</v>
      </c>
      <c r="AC619">
        <f t="shared" si="222"/>
        <v>0.11848341232227488</v>
      </c>
      <c r="AD619">
        <f t="shared" si="223"/>
        <v>3.4574468085106384E-2</v>
      </c>
      <c r="AE619">
        <f t="shared" si="224"/>
        <v>0.28672985781990523</v>
      </c>
      <c r="AF619">
        <f t="shared" si="225"/>
        <v>0.23404255319148937</v>
      </c>
      <c r="AG619">
        <f t="shared" si="226"/>
        <v>0.24407582938388625</v>
      </c>
      <c r="AH619">
        <f t="shared" si="227"/>
        <v>0.30851063829787234</v>
      </c>
      <c r="AI619">
        <f t="shared" si="228"/>
        <v>0.69194312796208535</v>
      </c>
      <c r="AJ619">
        <f t="shared" si="229"/>
        <v>0.67819148936170215</v>
      </c>
      <c r="AK619">
        <f t="shared" si="230"/>
        <v>9.7156398104265407E-2</v>
      </c>
      <c r="AL619">
        <f t="shared" si="231"/>
        <v>5.5851063829787231E-2</v>
      </c>
      <c r="AM619">
        <f t="shared" si="232"/>
        <v>0.33649289099526064</v>
      </c>
      <c r="AN619">
        <f t="shared" si="233"/>
        <v>0.42553191489361702</v>
      </c>
      <c r="AO619">
        <f t="shared" si="234"/>
        <v>0.5545023696682464</v>
      </c>
      <c r="AP619">
        <f t="shared" si="235"/>
        <v>0.46010638297872342</v>
      </c>
      <c r="AQ619">
        <f t="shared" si="236"/>
        <v>0.54028436018957349</v>
      </c>
      <c r="AR619">
        <f t="shared" si="237"/>
        <v>0.51063829787234039</v>
      </c>
      <c r="AS619" s="12">
        <f t="shared" si="238"/>
        <v>4.8953450576317644E-6</v>
      </c>
      <c r="AT619">
        <f t="shared" si="239"/>
        <v>5.9488902272239004E-7</v>
      </c>
    </row>
    <row r="620" spans="1:46" x14ac:dyDescent="0.2">
      <c r="A620" t="s">
        <v>15</v>
      </c>
      <c r="B620">
        <v>0</v>
      </c>
      <c r="C620">
        <v>1</v>
      </c>
      <c r="D620">
        <v>1</v>
      </c>
      <c r="E620">
        <v>3</v>
      </c>
      <c r="F620">
        <v>3</v>
      </c>
      <c r="G620">
        <v>3</v>
      </c>
      <c r="H620">
        <v>0</v>
      </c>
      <c r="I620">
        <v>2</v>
      </c>
      <c r="J620">
        <v>2</v>
      </c>
      <c r="K620">
        <v>1</v>
      </c>
      <c r="L620">
        <v>0</v>
      </c>
      <c r="W620">
        <f t="shared" si="216"/>
        <v>0.59004739336492895</v>
      </c>
      <c r="X620">
        <f t="shared" si="217"/>
        <v>0.48138297872340424</v>
      </c>
      <c r="Y620">
        <f t="shared" si="218"/>
        <v>0.52132701421800953</v>
      </c>
      <c r="Z620">
        <f t="shared" si="219"/>
        <v>0.49202127659574468</v>
      </c>
      <c r="AA620">
        <f t="shared" si="220"/>
        <v>0.53554502369668244</v>
      </c>
      <c r="AB620">
        <f t="shared" si="221"/>
        <v>0.56382978723404253</v>
      </c>
      <c r="AC620">
        <f t="shared" si="222"/>
        <v>0.10900473933649289</v>
      </c>
      <c r="AD620">
        <f t="shared" si="223"/>
        <v>0.15691489361702127</v>
      </c>
      <c r="AE620">
        <f t="shared" si="224"/>
        <v>0.28672985781990523</v>
      </c>
      <c r="AF620">
        <f t="shared" si="225"/>
        <v>0.23404255319148937</v>
      </c>
      <c r="AG620">
        <f t="shared" si="226"/>
        <v>0.24407582938388625</v>
      </c>
      <c r="AH620">
        <f t="shared" si="227"/>
        <v>0.30851063829787234</v>
      </c>
      <c r="AI620">
        <f t="shared" si="228"/>
        <v>0.30805687203791471</v>
      </c>
      <c r="AJ620">
        <f t="shared" si="229"/>
        <v>0.32180851063829785</v>
      </c>
      <c r="AK620">
        <f t="shared" si="230"/>
        <v>0.41943127962085308</v>
      </c>
      <c r="AL620">
        <f t="shared" si="231"/>
        <v>0.25797872340425532</v>
      </c>
      <c r="AM620">
        <f t="shared" si="232"/>
        <v>0.13033175355450238</v>
      </c>
      <c r="AN620">
        <f t="shared" si="233"/>
        <v>0.19680851063829788</v>
      </c>
      <c r="AO620">
        <f t="shared" si="234"/>
        <v>0.5545023696682464</v>
      </c>
      <c r="AP620">
        <f t="shared" si="235"/>
        <v>0.46010638297872342</v>
      </c>
      <c r="AQ620">
        <f t="shared" si="236"/>
        <v>0.54028436018957349</v>
      </c>
      <c r="AR620">
        <f t="shared" si="237"/>
        <v>0.51063829787234039</v>
      </c>
      <c r="AS620" s="12">
        <f t="shared" si="238"/>
        <v>3.3527053869068961E-6</v>
      </c>
      <c r="AT620">
        <f t="shared" si="239"/>
        <v>2.736868814104206E-6</v>
      </c>
    </row>
    <row r="621" spans="1:46" x14ac:dyDescent="0.2">
      <c r="A621" t="s">
        <v>18</v>
      </c>
      <c r="B621">
        <v>0</v>
      </c>
      <c r="C621">
        <v>1</v>
      </c>
      <c r="D621">
        <v>1</v>
      </c>
      <c r="E621">
        <v>4</v>
      </c>
      <c r="F621">
        <v>0</v>
      </c>
      <c r="G621">
        <v>1</v>
      </c>
      <c r="H621">
        <v>1</v>
      </c>
      <c r="I621">
        <v>0</v>
      </c>
      <c r="J621">
        <v>0</v>
      </c>
      <c r="K621">
        <v>1</v>
      </c>
      <c r="L621">
        <v>0</v>
      </c>
      <c r="W621">
        <f t="shared" si="216"/>
        <v>0.59004739336492895</v>
      </c>
      <c r="X621">
        <f t="shared" si="217"/>
        <v>0.48138297872340424</v>
      </c>
      <c r="Y621">
        <f t="shared" si="218"/>
        <v>0.52132701421800953</v>
      </c>
      <c r="Z621">
        <f t="shared" si="219"/>
        <v>0.49202127659574468</v>
      </c>
      <c r="AA621">
        <f t="shared" si="220"/>
        <v>0.53554502369668244</v>
      </c>
      <c r="AB621">
        <f t="shared" si="221"/>
        <v>0.56382978723404253</v>
      </c>
      <c r="AC621">
        <f t="shared" si="222"/>
        <v>0.13981042654028436</v>
      </c>
      <c r="AD621">
        <f t="shared" si="223"/>
        <v>0.10372340425531915</v>
      </c>
      <c r="AE621">
        <f t="shared" si="224"/>
        <v>0.25118483412322273</v>
      </c>
      <c r="AF621">
        <f t="shared" si="225"/>
        <v>0.35106382978723405</v>
      </c>
      <c r="AG621">
        <f t="shared" si="226"/>
        <v>0.17535545023696683</v>
      </c>
      <c r="AH621">
        <f t="shared" si="227"/>
        <v>0.14361702127659576</v>
      </c>
      <c r="AI621">
        <f t="shared" si="228"/>
        <v>0.69194312796208535</v>
      </c>
      <c r="AJ621">
        <f t="shared" si="229"/>
        <v>0.67819148936170215</v>
      </c>
      <c r="AK621">
        <f t="shared" si="230"/>
        <v>0.2014218009478673</v>
      </c>
      <c r="AL621">
        <f t="shared" si="231"/>
        <v>0.3271276595744681</v>
      </c>
      <c r="AM621">
        <f t="shared" si="232"/>
        <v>0.33649289099526064</v>
      </c>
      <c r="AN621">
        <f t="shared" si="233"/>
        <v>0.42553191489361702</v>
      </c>
      <c r="AO621">
        <f t="shared" si="234"/>
        <v>0.5545023696682464</v>
      </c>
      <c r="AP621">
        <f t="shared" si="235"/>
        <v>0.46010638297872342</v>
      </c>
      <c r="AQ621">
        <f t="shared" si="236"/>
        <v>0.54028436018957349</v>
      </c>
      <c r="AR621">
        <f t="shared" si="237"/>
        <v>0.51063829787234039</v>
      </c>
      <c r="AS621" s="12">
        <f t="shared" si="238"/>
        <v>7.5372926089438896E-6</v>
      </c>
      <c r="AT621">
        <f t="shared" si="239"/>
        <v>7.2991124795359264E-6</v>
      </c>
    </row>
    <row r="622" spans="1:46" x14ac:dyDescent="0.2">
      <c r="A622" t="s">
        <v>15</v>
      </c>
      <c r="B622">
        <v>1</v>
      </c>
      <c r="C622">
        <v>1</v>
      </c>
      <c r="D622">
        <v>1</v>
      </c>
      <c r="E622">
        <v>4</v>
      </c>
      <c r="F622">
        <v>0</v>
      </c>
      <c r="G622">
        <v>3</v>
      </c>
      <c r="H622">
        <v>1</v>
      </c>
      <c r="I622">
        <v>2</v>
      </c>
      <c r="J622">
        <v>2</v>
      </c>
      <c r="K622">
        <v>1</v>
      </c>
      <c r="L622">
        <v>0</v>
      </c>
      <c r="W622">
        <f t="shared" si="216"/>
        <v>0.4099526066350711</v>
      </c>
      <c r="X622">
        <f t="shared" si="217"/>
        <v>0.5186170212765957</v>
      </c>
      <c r="Y622">
        <f t="shared" si="218"/>
        <v>0.52132701421800953</v>
      </c>
      <c r="Z622">
        <f t="shared" si="219"/>
        <v>0.49202127659574468</v>
      </c>
      <c r="AA622">
        <f t="shared" si="220"/>
        <v>0.53554502369668244</v>
      </c>
      <c r="AB622">
        <f t="shared" si="221"/>
        <v>0.56382978723404253</v>
      </c>
      <c r="AC622">
        <f t="shared" si="222"/>
        <v>0.13981042654028436</v>
      </c>
      <c r="AD622">
        <f t="shared" si="223"/>
        <v>0.10372340425531915</v>
      </c>
      <c r="AE622">
        <f t="shared" si="224"/>
        <v>0.25118483412322273</v>
      </c>
      <c r="AF622">
        <f t="shared" si="225"/>
        <v>0.35106382978723405</v>
      </c>
      <c r="AG622">
        <f t="shared" si="226"/>
        <v>0.24407582938388625</v>
      </c>
      <c r="AH622">
        <f t="shared" si="227"/>
        <v>0.30851063829787234</v>
      </c>
      <c r="AI622">
        <f t="shared" si="228"/>
        <v>0.69194312796208535</v>
      </c>
      <c r="AJ622">
        <f t="shared" si="229"/>
        <v>0.67819148936170215</v>
      </c>
      <c r="AK622">
        <f t="shared" si="230"/>
        <v>0.41943127962085308</v>
      </c>
      <c r="AL622">
        <f t="shared" si="231"/>
        <v>0.25797872340425532</v>
      </c>
      <c r="AM622">
        <f t="shared" si="232"/>
        <v>0.13033175355450238</v>
      </c>
      <c r="AN622">
        <f t="shared" si="233"/>
        <v>0.19680851063829788</v>
      </c>
      <c r="AO622">
        <f t="shared" si="234"/>
        <v>0.5545023696682464</v>
      </c>
      <c r="AP622">
        <f t="shared" si="235"/>
        <v>0.46010638297872342</v>
      </c>
      <c r="AQ622">
        <f t="shared" si="236"/>
        <v>0.54028436018957349</v>
      </c>
      <c r="AR622">
        <f t="shared" si="237"/>
        <v>0.51063829787234039</v>
      </c>
      <c r="AS622" s="12">
        <f t="shared" si="238"/>
        <v>5.8789033762540126E-6</v>
      </c>
      <c r="AT622">
        <f t="shared" si="239"/>
        <v>6.1612478837417863E-6</v>
      </c>
    </row>
    <row r="623" spans="1:46" x14ac:dyDescent="0.2">
      <c r="A623" t="s">
        <v>18</v>
      </c>
      <c r="B623">
        <v>0</v>
      </c>
      <c r="C623">
        <v>1</v>
      </c>
      <c r="D623">
        <v>1</v>
      </c>
      <c r="E623">
        <v>4</v>
      </c>
      <c r="F623">
        <v>0</v>
      </c>
      <c r="G623">
        <v>4</v>
      </c>
      <c r="H623">
        <v>1</v>
      </c>
      <c r="I623">
        <v>3</v>
      </c>
      <c r="J623">
        <v>3</v>
      </c>
      <c r="K623">
        <v>1</v>
      </c>
      <c r="L623">
        <v>0</v>
      </c>
      <c r="W623">
        <f t="shared" si="216"/>
        <v>0.59004739336492895</v>
      </c>
      <c r="X623">
        <f t="shared" si="217"/>
        <v>0.48138297872340424</v>
      </c>
      <c r="Y623">
        <f t="shared" si="218"/>
        <v>0.52132701421800953</v>
      </c>
      <c r="Z623">
        <f t="shared" si="219"/>
        <v>0.49202127659574468</v>
      </c>
      <c r="AA623">
        <f t="shared" si="220"/>
        <v>0.53554502369668244</v>
      </c>
      <c r="AB623">
        <f t="shared" si="221"/>
        <v>0.56382978723404253</v>
      </c>
      <c r="AC623">
        <f t="shared" si="222"/>
        <v>0.13981042654028436</v>
      </c>
      <c r="AD623">
        <f t="shared" si="223"/>
        <v>0.10372340425531915</v>
      </c>
      <c r="AE623">
        <f t="shared" si="224"/>
        <v>0.25118483412322273</v>
      </c>
      <c r="AF623">
        <f t="shared" si="225"/>
        <v>0.35106382978723405</v>
      </c>
      <c r="AG623">
        <f t="shared" si="226"/>
        <v>0.27014218009478674</v>
      </c>
      <c r="AH623">
        <f t="shared" si="227"/>
        <v>0.2473404255319149</v>
      </c>
      <c r="AI623">
        <f t="shared" si="228"/>
        <v>0.69194312796208535</v>
      </c>
      <c r="AJ623">
        <f t="shared" si="229"/>
        <v>0.67819148936170215</v>
      </c>
      <c r="AK623">
        <f t="shared" si="230"/>
        <v>9.7156398104265407E-2</v>
      </c>
      <c r="AL623">
        <f t="shared" si="231"/>
        <v>5.5851063829787231E-2</v>
      </c>
      <c r="AM623">
        <f t="shared" si="232"/>
        <v>0.22748815165876776</v>
      </c>
      <c r="AN623">
        <f t="shared" si="233"/>
        <v>0.1702127659574468</v>
      </c>
      <c r="AO623">
        <f t="shared" si="234"/>
        <v>0.5545023696682464</v>
      </c>
      <c r="AP623">
        <f t="shared" si="235"/>
        <v>0.46010638297872342</v>
      </c>
      <c r="AQ623">
        <f t="shared" si="236"/>
        <v>0.54028436018957349</v>
      </c>
      <c r="AR623">
        <f t="shared" si="237"/>
        <v>0.51063829787234039</v>
      </c>
      <c r="AS623" s="12">
        <f t="shared" si="238"/>
        <v>3.7864857506925353E-6</v>
      </c>
      <c r="AT623">
        <f t="shared" si="239"/>
        <v>8.5848640003213878E-7</v>
      </c>
    </row>
    <row r="624" spans="1:46" x14ac:dyDescent="0.2">
      <c r="A624" t="s">
        <v>15</v>
      </c>
      <c r="B624">
        <v>1</v>
      </c>
      <c r="C624">
        <v>0</v>
      </c>
      <c r="D624">
        <v>0</v>
      </c>
      <c r="E624">
        <v>0</v>
      </c>
      <c r="F624">
        <v>2</v>
      </c>
      <c r="G624">
        <v>4</v>
      </c>
      <c r="H624">
        <v>0</v>
      </c>
      <c r="I624">
        <v>2</v>
      </c>
      <c r="J624">
        <v>0</v>
      </c>
      <c r="K624">
        <v>1</v>
      </c>
      <c r="L624">
        <v>2</v>
      </c>
      <c r="W624">
        <f t="shared" si="216"/>
        <v>0.4099526066350711</v>
      </c>
      <c r="X624">
        <f t="shared" si="217"/>
        <v>0.5186170212765957</v>
      </c>
      <c r="Y624">
        <f t="shared" si="218"/>
        <v>0.47867298578199052</v>
      </c>
      <c r="Z624">
        <f t="shared" si="219"/>
        <v>0.50797872340425532</v>
      </c>
      <c r="AA624">
        <f t="shared" si="220"/>
        <v>0.45971563981042651</v>
      </c>
      <c r="AB624">
        <f t="shared" si="221"/>
        <v>0.42819148936170215</v>
      </c>
      <c r="AC624">
        <f t="shared" si="222"/>
        <v>0.27251184834123221</v>
      </c>
      <c r="AD624">
        <f t="shared" si="223"/>
        <v>0.30319148936170215</v>
      </c>
      <c r="AE624">
        <f t="shared" si="224"/>
        <v>0.1895734597156398</v>
      </c>
      <c r="AF624">
        <f t="shared" si="225"/>
        <v>0.16755319148936171</v>
      </c>
      <c r="AG624">
        <f t="shared" si="226"/>
        <v>0.27014218009478674</v>
      </c>
      <c r="AH624">
        <f t="shared" si="227"/>
        <v>0.2473404255319149</v>
      </c>
      <c r="AI624">
        <f t="shared" si="228"/>
        <v>0.30805687203791471</v>
      </c>
      <c r="AJ624">
        <f t="shared" si="229"/>
        <v>0.32180851063829785</v>
      </c>
      <c r="AK624">
        <f t="shared" si="230"/>
        <v>0.41943127962085308</v>
      </c>
      <c r="AL624">
        <f t="shared" si="231"/>
        <v>0.25797872340425532</v>
      </c>
      <c r="AM624">
        <f t="shared" si="232"/>
        <v>0.33649289099526064</v>
      </c>
      <c r="AN624">
        <f t="shared" si="233"/>
        <v>0.42553191489361702</v>
      </c>
      <c r="AO624">
        <f t="shared" si="234"/>
        <v>0.5545023696682464</v>
      </c>
      <c r="AP624">
        <f t="shared" si="235"/>
        <v>0.46010638297872342</v>
      </c>
      <c r="AQ624">
        <f t="shared" si="236"/>
        <v>0.31753554502369669</v>
      </c>
      <c r="AR624">
        <f t="shared" si="237"/>
        <v>0.4228723404255319</v>
      </c>
      <c r="AS624" s="12">
        <f t="shared" si="238"/>
        <v>5.0964994996785431E-6</v>
      </c>
      <c r="AT624">
        <f t="shared" si="239"/>
        <v>4.590727414481908E-6</v>
      </c>
    </row>
    <row r="625" spans="1:46" x14ac:dyDescent="0.2">
      <c r="A625" t="s">
        <v>18</v>
      </c>
      <c r="B625">
        <v>0</v>
      </c>
      <c r="C625">
        <v>0</v>
      </c>
      <c r="D625">
        <v>1</v>
      </c>
      <c r="E625">
        <v>1</v>
      </c>
      <c r="F625">
        <v>0</v>
      </c>
      <c r="G625">
        <v>4</v>
      </c>
      <c r="H625">
        <v>1</v>
      </c>
      <c r="I625">
        <v>1</v>
      </c>
      <c r="J625">
        <v>0</v>
      </c>
      <c r="K625">
        <v>1</v>
      </c>
      <c r="L625">
        <v>2</v>
      </c>
      <c r="W625">
        <f t="shared" si="216"/>
        <v>0.59004739336492895</v>
      </c>
      <c r="X625">
        <f t="shared" si="217"/>
        <v>0.48138297872340424</v>
      </c>
      <c r="Y625">
        <f t="shared" si="218"/>
        <v>0.47867298578199052</v>
      </c>
      <c r="Z625">
        <f t="shared" si="219"/>
        <v>0.50797872340425532</v>
      </c>
      <c r="AA625">
        <f t="shared" si="220"/>
        <v>0.53554502369668244</v>
      </c>
      <c r="AB625">
        <f t="shared" si="221"/>
        <v>0.56382978723404253</v>
      </c>
      <c r="AC625">
        <f t="shared" si="222"/>
        <v>0.15402843601895735</v>
      </c>
      <c r="AD625">
        <f t="shared" si="223"/>
        <v>0.19148936170212766</v>
      </c>
      <c r="AE625">
        <f t="shared" si="224"/>
        <v>0.25118483412322273</v>
      </c>
      <c r="AF625">
        <f t="shared" si="225"/>
        <v>0.35106382978723405</v>
      </c>
      <c r="AG625">
        <f t="shared" si="226"/>
        <v>0.27014218009478674</v>
      </c>
      <c r="AH625">
        <f t="shared" si="227"/>
        <v>0.2473404255319149</v>
      </c>
      <c r="AI625">
        <f t="shared" si="228"/>
        <v>0.69194312796208535</v>
      </c>
      <c r="AJ625">
        <f t="shared" si="229"/>
        <v>0.67819148936170215</v>
      </c>
      <c r="AK625">
        <f t="shared" si="230"/>
        <v>0.21800947867298578</v>
      </c>
      <c r="AL625">
        <f t="shared" si="231"/>
        <v>0.31914893617021278</v>
      </c>
      <c r="AM625">
        <f t="shared" si="232"/>
        <v>0.33649289099526064</v>
      </c>
      <c r="AN625">
        <f t="shared" si="233"/>
        <v>0.42553191489361702</v>
      </c>
      <c r="AO625">
        <f t="shared" si="234"/>
        <v>0.5545023696682464</v>
      </c>
      <c r="AP625">
        <f t="shared" si="235"/>
        <v>0.46010638297872342</v>
      </c>
      <c r="AQ625">
        <f t="shared" si="236"/>
        <v>0.31753554502369669</v>
      </c>
      <c r="AR625">
        <f t="shared" si="237"/>
        <v>0.4228723404255319</v>
      </c>
      <c r="AS625" s="12">
        <f t="shared" si="238"/>
        <v>7.471665037483257E-6</v>
      </c>
      <c r="AT625">
        <f t="shared" si="239"/>
        <v>1.9358014168826865E-5</v>
      </c>
    </row>
    <row r="626" spans="1:46" x14ac:dyDescent="0.2">
      <c r="A626" t="s">
        <v>15</v>
      </c>
      <c r="B626">
        <v>1</v>
      </c>
      <c r="C626">
        <v>0</v>
      </c>
      <c r="D626">
        <v>1</v>
      </c>
      <c r="E626">
        <v>2</v>
      </c>
      <c r="F626">
        <v>0</v>
      </c>
      <c r="G626">
        <v>1</v>
      </c>
      <c r="H626">
        <v>0</v>
      </c>
      <c r="I626">
        <v>1</v>
      </c>
      <c r="J626">
        <v>2</v>
      </c>
      <c r="K626">
        <v>1</v>
      </c>
      <c r="L626">
        <v>0</v>
      </c>
      <c r="W626">
        <f t="shared" si="216"/>
        <v>0.4099526066350711</v>
      </c>
      <c r="X626">
        <f t="shared" si="217"/>
        <v>0.5186170212765957</v>
      </c>
      <c r="Y626">
        <f t="shared" si="218"/>
        <v>0.47867298578199052</v>
      </c>
      <c r="Z626">
        <f t="shared" si="219"/>
        <v>0.50797872340425532</v>
      </c>
      <c r="AA626">
        <f t="shared" si="220"/>
        <v>0.53554502369668244</v>
      </c>
      <c r="AB626">
        <f t="shared" si="221"/>
        <v>0.56382978723404253</v>
      </c>
      <c r="AC626">
        <f t="shared" si="222"/>
        <v>0.20616113744075829</v>
      </c>
      <c r="AD626">
        <f t="shared" si="223"/>
        <v>0.21010638297872342</v>
      </c>
      <c r="AE626">
        <f t="shared" si="224"/>
        <v>0.25118483412322273</v>
      </c>
      <c r="AF626">
        <f t="shared" si="225"/>
        <v>0.35106382978723405</v>
      </c>
      <c r="AG626">
        <f t="shared" si="226"/>
        <v>0.17535545023696683</v>
      </c>
      <c r="AH626">
        <f t="shared" si="227"/>
        <v>0.14361702127659576</v>
      </c>
      <c r="AI626">
        <f t="shared" si="228"/>
        <v>0.30805687203791471</v>
      </c>
      <c r="AJ626">
        <f t="shared" si="229"/>
        <v>0.32180851063829785</v>
      </c>
      <c r="AK626">
        <f t="shared" si="230"/>
        <v>0.21800947867298578</v>
      </c>
      <c r="AL626">
        <f t="shared" si="231"/>
        <v>0.31914893617021278</v>
      </c>
      <c r="AM626">
        <f t="shared" si="232"/>
        <v>0.13033175355450238</v>
      </c>
      <c r="AN626">
        <f t="shared" si="233"/>
        <v>0.19680851063829788</v>
      </c>
      <c r="AO626">
        <f t="shared" si="234"/>
        <v>0.5545023696682464</v>
      </c>
      <c r="AP626">
        <f t="shared" si="235"/>
        <v>0.46010638297872342</v>
      </c>
      <c r="AQ626">
        <f t="shared" si="236"/>
        <v>0.54028436018957349</v>
      </c>
      <c r="AR626">
        <f t="shared" si="237"/>
        <v>0.51063829787234039</v>
      </c>
      <c r="AS626" s="12">
        <f t="shared" si="238"/>
        <v>1.3233106532932762E-6</v>
      </c>
      <c r="AT626">
        <f t="shared" si="239"/>
        <v>3.5211398740325753E-6</v>
      </c>
    </row>
    <row r="627" spans="1:46" x14ac:dyDescent="0.2">
      <c r="A627" t="s">
        <v>18</v>
      </c>
      <c r="B627">
        <v>1</v>
      </c>
      <c r="C627">
        <v>0</v>
      </c>
      <c r="D627">
        <v>0</v>
      </c>
      <c r="E627">
        <v>2</v>
      </c>
      <c r="F627">
        <v>4</v>
      </c>
      <c r="G627">
        <v>0</v>
      </c>
      <c r="H627">
        <v>1</v>
      </c>
      <c r="I627">
        <v>2</v>
      </c>
      <c r="J627">
        <v>1</v>
      </c>
      <c r="K627">
        <v>1</v>
      </c>
      <c r="L627">
        <v>0</v>
      </c>
      <c r="W627">
        <f t="shared" si="216"/>
        <v>0.4099526066350711</v>
      </c>
      <c r="X627">
        <f t="shared" si="217"/>
        <v>0.5186170212765957</v>
      </c>
      <c r="Y627">
        <f t="shared" si="218"/>
        <v>0.47867298578199052</v>
      </c>
      <c r="Z627">
        <f t="shared" si="219"/>
        <v>0.50797872340425532</v>
      </c>
      <c r="AA627">
        <f t="shared" si="220"/>
        <v>0.45971563981042651</v>
      </c>
      <c r="AB627">
        <f t="shared" si="221"/>
        <v>0.42819148936170215</v>
      </c>
      <c r="AC627">
        <f t="shared" si="222"/>
        <v>0.20616113744075829</v>
      </c>
      <c r="AD627">
        <f t="shared" si="223"/>
        <v>0.21010638297872342</v>
      </c>
      <c r="AE627">
        <f t="shared" si="224"/>
        <v>0.11137440758293839</v>
      </c>
      <c r="AF627">
        <f t="shared" si="225"/>
        <v>3.7234042553191488E-2</v>
      </c>
      <c r="AG627">
        <f t="shared" si="226"/>
        <v>0.18009478672985782</v>
      </c>
      <c r="AH627">
        <f t="shared" si="227"/>
        <v>0.19414893617021275</v>
      </c>
      <c r="AI627">
        <f t="shared" si="228"/>
        <v>0.69194312796208535</v>
      </c>
      <c r="AJ627">
        <f t="shared" si="229"/>
        <v>0.67819148936170215</v>
      </c>
      <c r="AK627">
        <f t="shared" si="230"/>
        <v>0.41943127962085308</v>
      </c>
      <c r="AL627">
        <f t="shared" si="231"/>
        <v>0.25797872340425532</v>
      </c>
      <c r="AM627">
        <f t="shared" si="232"/>
        <v>0.17772511848341233</v>
      </c>
      <c r="AN627">
        <f t="shared" si="233"/>
        <v>0.15957446808510639</v>
      </c>
      <c r="AO627">
        <f t="shared" si="234"/>
        <v>0.5545023696682464</v>
      </c>
      <c r="AP627">
        <f t="shared" si="235"/>
        <v>0.46010638297872342</v>
      </c>
      <c r="AQ627">
        <f t="shared" si="236"/>
        <v>0.54028436018957349</v>
      </c>
      <c r="AR627">
        <f t="shared" si="237"/>
        <v>0.51063829787234039</v>
      </c>
      <c r="AS627" s="12">
        <f t="shared" si="238"/>
        <v>3.0482632964012949E-6</v>
      </c>
      <c r="AT627">
        <f t="shared" si="239"/>
        <v>5.2956750242410372E-7</v>
      </c>
    </row>
    <row r="628" spans="1:46" x14ac:dyDescent="0.2">
      <c r="A628" t="s">
        <v>15</v>
      </c>
      <c r="B628">
        <v>0</v>
      </c>
      <c r="C628">
        <v>1</v>
      </c>
      <c r="D628">
        <v>1</v>
      </c>
      <c r="E628">
        <v>2</v>
      </c>
      <c r="F628">
        <v>2</v>
      </c>
      <c r="G628">
        <v>3</v>
      </c>
      <c r="H628">
        <v>0</v>
      </c>
      <c r="I628">
        <v>2</v>
      </c>
      <c r="J628">
        <v>1</v>
      </c>
      <c r="K628">
        <v>1</v>
      </c>
      <c r="L628">
        <v>0</v>
      </c>
      <c r="W628">
        <f t="shared" si="216"/>
        <v>0.59004739336492895</v>
      </c>
      <c r="X628">
        <f t="shared" si="217"/>
        <v>0.48138297872340424</v>
      </c>
      <c r="Y628">
        <f t="shared" si="218"/>
        <v>0.52132701421800953</v>
      </c>
      <c r="Z628">
        <f t="shared" si="219"/>
        <v>0.49202127659574468</v>
      </c>
      <c r="AA628">
        <f t="shared" si="220"/>
        <v>0.53554502369668244</v>
      </c>
      <c r="AB628">
        <f t="shared" si="221"/>
        <v>0.56382978723404253</v>
      </c>
      <c r="AC628">
        <f t="shared" si="222"/>
        <v>0.20616113744075829</v>
      </c>
      <c r="AD628">
        <f t="shared" si="223"/>
        <v>0.21010638297872342</v>
      </c>
      <c r="AE628">
        <f t="shared" si="224"/>
        <v>0.1895734597156398</v>
      </c>
      <c r="AF628">
        <f t="shared" si="225"/>
        <v>0.16755319148936171</v>
      </c>
      <c r="AG628">
        <f t="shared" si="226"/>
        <v>0.24407582938388625</v>
      </c>
      <c r="AH628">
        <f t="shared" si="227"/>
        <v>0.30851063829787234</v>
      </c>
      <c r="AI628">
        <f t="shared" si="228"/>
        <v>0.30805687203791471</v>
      </c>
      <c r="AJ628">
        <f t="shared" si="229"/>
        <v>0.32180851063829785</v>
      </c>
      <c r="AK628">
        <f t="shared" si="230"/>
        <v>0.41943127962085308</v>
      </c>
      <c r="AL628">
        <f t="shared" si="231"/>
        <v>0.25797872340425532</v>
      </c>
      <c r="AM628">
        <f t="shared" si="232"/>
        <v>0.17772511848341233</v>
      </c>
      <c r="AN628">
        <f t="shared" si="233"/>
        <v>0.15957446808510639</v>
      </c>
      <c r="AO628">
        <f t="shared" si="234"/>
        <v>0.5545023696682464</v>
      </c>
      <c r="AP628">
        <f t="shared" si="235"/>
        <v>0.46010638297872342</v>
      </c>
      <c r="AQ628">
        <f t="shared" si="236"/>
        <v>0.54028436018957349</v>
      </c>
      <c r="AR628">
        <f t="shared" si="237"/>
        <v>0.51063829787234039</v>
      </c>
      <c r="AS628" s="12">
        <f t="shared" si="238"/>
        <v>5.7168922090791496E-6</v>
      </c>
      <c r="AT628">
        <f t="shared" si="239"/>
        <v>2.1271909103084741E-6</v>
      </c>
    </row>
    <row r="629" spans="1:46" x14ac:dyDescent="0.2">
      <c r="A629" t="s">
        <v>18</v>
      </c>
      <c r="B629">
        <v>1</v>
      </c>
      <c r="C629">
        <v>0</v>
      </c>
      <c r="D629">
        <v>1</v>
      </c>
      <c r="E629">
        <v>2</v>
      </c>
      <c r="F629">
        <v>4</v>
      </c>
      <c r="G629">
        <v>4</v>
      </c>
      <c r="H629">
        <v>0</v>
      </c>
      <c r="I629">
        <v>2</v>
      </c>
      <c r="J629">
        <v>1</v>
      </c>
      <c r="K629">
        <v>1</v>
      </c>
      <c r="L629">
        <v>0</v>
      </c>
      <c r="W629">
        <f t="shared" si="216"/>
        <v>0.4099526066350711</v>
      </c>
      <c r="X629">
        <f t="shared" si="217"/>
        <v>0.5186170212765957</v>
      </c>
      <c r="Y629">
        <f t="shared" si="218"/>
        <v>0.47867298578199052</v>
      </c>
      <c r="Z629">
        <f t="shared" si="219"/>
        <v>0.50797872340425532</v>
      </c>
      <c r="AA629">
        <f t="shared" si="220"/>
        <v>0.53554502369668244</v>
      </c>
      <c r="AB629">
        <f t="shared" si="221"/>
        <v>0.56382978723404253</v>
      </c>
      <c r="AC629">
        <f t="shared" si="222"/>
        <v>0.20616113744075829</v>
      </c>
      <c r="AD629">
        <f t="shared" si="223"/>
        <v>0.21010638297872342</v>
      </c>
      <c r="AE629">
        <f t="shared" si="224"/>
        <v>0.11137440758293839</v>
      </c>
      <c r="AF629">
        <f t="shared" si="225"/>
        <v>3.7234042553191488E-2</v>
      </c>
      <c r="AG629">
        <f t="shared" si="226"/>
        <v>0.27014218009478674</v>
      </c>
      <c r="AH629">
        <f t="shared" si="227"/>
        <v>0.2473404255319149</v>
      </c>
      <c r="AI629">
        <f t="shared" si="228"/>
        <v>0.30805687203791471</v>
      </c>
      <c r="AJ629">
        <f t="shared" si="229"/>
        <v>0.32180851063829785</v>
      </c>
      <c r="AK629">
        <f t="shared" si="230"/>
        <v>0.41943127962085308</v>
      </c>
      <c r="AL629">
        <f t="shared" si="231"/>
        <v>0.25797872340425532</v>
      </c>
      <c r="AM629">
        <f t="shared" si="232"/>
        <v>0.17772511848341233</v>
      </c>
      <c r="AN629">
        <f t="shared" si="233"/>
        <v>0.15957446808510639</v>
      </c>
      <c r="AO629">
        <f t="shared" si="234"/>
        <v>0.5545023696682464</v>
      </c>
      <c r="AP629">
        <f t="shared" si="235"/>
        <v>0.46010638297872342</v>
      </c>
      <c r="AQ629">
        <f t="shared" si="236"/>
        <v>0.54028436018957349</v>
      </c>
      <c r="AR629">
        <f t="shared" si="237"/>
        <v>0.51063829787234039</v>
      </c>
      <c r="AS629" s="12">
        <f t="shared" si="238"/>
        <v>2.3714334746576236E-6</v>
      </c>
      <c r="AT629">
        <f t="shared" si="239"/>
        <v>4.2153786291127301E-7</v>
      </c>
    </row>
    <row r="630" spans="1:46" x14ac:dyDescent="0.2">
      <c r="A630" t="s">
        <v>15</v>
      </c>
      <c r="B630">
        <v>0</v>
      </c>
      <c r="C630">
        <v>1</v>
      </c>
      <c r="D630">
        <v>0</v>
      </c>
      <c r="E630">
        <v>0</v>
      </c>
      <c r="F630">
        <v>2</v>
      </c>
      <c r="G630">
        <v>4</v>
      </c>
      <c r="H630">
        <v>1</v>
      </c>
      <c r="I630">
        <v>2</v>
      </c>
      <c r="J630">
        <v>3</v>
      </c>
      <c r="K630">
        <v>1</v>
      </c>
      <c r="L630">
        <v>2</v>
      </c>
      <c r="W630">
        <f t="shared" si="216"/>
        <v>0.59004739336492895</v>
      </c>
      <c r="X630">
        <f t="shared" si="217"/>
        <v>0.48138297872340424</v>
      </c>
      <c r="Y630">
        <f t="shared" si="218"/>
        <v>0.52132701421800953</v>
      </c>
      <c r="Z630">
        <f t="shared" si="219"/>
        <v>0.49202127659574468</v>
      </c>
      <c r="AA630">
        <f t="shared" si="220"/>
        <v>0.45971563981042651</v>
      </c>
      <c r="AB630">
        <f t="shared" si="221"/>
        <v>0.42819148936170215</v>
      </c>
      <c r="AC630">
        <f t="shared" si="222"/>
        <v>0.27251184834123221</v>
      </c>
      <c r="AD630">
        <f t="shared" si="223"/>
        <v>0.30319148936170215</v>
      </c>
      <c r="AE630">
        <f t="shared" si="224"/>
        <v>0.1895734597156398</v>
      </c>
      <c r="AF630">
        <f t="shared" si="225"/>
        <v>0.16755319148936171</v>
      </c>
      <c r="AG630">
        <f t="shared" si="226"/>
        <v>0.27014218009478674</v>
      </c>
      <c r="AH630">
        <f t="shared" si="227"/>
        <v>0.2473404255319149</v>
      </c>
      <c r="AI630">
        <f t="shared" si="228"/>
        <v>0.69194312796208535</v>
      </c>
      <c r="AJ630">
        <f t="shared" si="229"/>
        <v>0.67819148936170215</v>
      </c>
      <c r="AK630">
        <f t="shared" si="230"/>
        <v>0.41943127962085308</v>
      </c>
      <c r="AL630">
        <f t="shared" si="231"/>
        <v>0.25797872340425532</v>
      </c>
      <c r="AM630">
        <f t="shared" si="232"/>
        <v>0.22748815165876776</v>
      </c>
      <c r="AN630">
        <f t="shared" si="233"/>
        <v>0.1702127659574468</v>
      </c>
      <c r="AO630">
        <f t="shared" si="234"/>
        <v>0.5545023696682464</v>
      </c>
      <c r="AP630">
        <f t="shared" si="235"/>
        <v>0.46010638297872342</v>
      </c>
      <c r="AQ630">
        <f t="shared" si="236"/>
        <v>0.31753554502369669</v>
      </c>
      <c r="AR630">
        <f t="shared" si="237"/>
        <v>0.4228723404255319</v>
      </c>
      <c r="AS630" s="12">
        <f t="shared" si="238"/>
        <v>1.2131623649696416E-5</v>
      </c>
      <c r="AT630">
        <f t="shared" si="239"/>
        <v>3.479193893093536E-6</v>
      </c>
    </row>
    <row r="631" spans="1:46" x14ac:dyDescent="0.2">
      <c r="A631" t="s">
        <v>18</v>
      </c>
      <c r="B631">
        <v>1</v>
      </c>
      <c r="C631">
        <v>1</v>
      </c>
      <c r="D631">
        <v>0</v>
      </c>
      <c r="E631">
        <v>1</v>
      </c>
      <c r="F631">
        <v>2</v>
      </c>
      <c r="G631">
        <v>0</v>
      </c>
      <c r="H631">
        <v>0</v>
      </c>
      <c r="I631">
        <v>1</v>
      </c>
      <c r="J631">
        <v>3</v>
      </c>
      <c r="K631">
        <v>1</v>
      </c>
      <c r="L631">
        <v>0</v>
      </c>
      <c r="W631">
        <f t="shared" si="216"/>
        <v>0.4099526066350711</v>
      </c>
      <c r="X631">
        <f t="shared" si="217"/>
        <v>0.5186170212765957</v>
      </c>
      <c r="Y631">
        <f t="shared" si="218"/>
        <v>0.52132701421800953</v>
      </c>
      <c r="Z631">
        <f t="shared" si="219"/>
        <v>0.49202127659574468</v>
      </c>
      <c r="AA631">
        <f t="shared" si="220"/>
        <v>0.45971563981042651</v>
      </c>
      <c r="AB631">
        <f t="shared" si="221"/>
        <v>0.42819148936170215</v>
      </c>
      <c r="AC631">
        <f t="shared" si="222"/>
        <v>0.15402843601895735</v>
      </c>
      <c r="AD631">
        <f t="shared" si="223"/>
        <v>0.19148936170212766</v>
      </c>
      <c r="AE631">
        <f t="shared" si="224"/>
        <v>0.1895734597156398</v>
      </c>
      <c r="AF631">
        <f t="shared" si="225"/>
        <v>0.16755319148936171</v>
      </c>
      <c r="AG631">
        <f t="shared" si="226"/>
        <v>0.18009478672985782</v>
      </c>
      <c r="AH631">
        <f t="shared" si="227"/>
        <v>0.19414893617021275</v>
      </c>
      <c r="AI631">
        <f t="shared" si="228"/>
        <v>0.30805687203791471</v>
      </c>
      <c r="AJ631">
        <f t="shared" si="229"/>
        <v>0.32180851063829785</v>
      </c>
      <c r="AK631">
        <f t="shared" si="230"/>
        <v>0.21800947867298578</v>
      </c>
      <c r="AL631">
        <f t="shared" si="231"/>
        <v>0.31914893617021278</v>
      </c>
      <c r="AM631">
        <f t="shared" si="232"/>
        <v>0.22748815165876776</v>
      </c>
      <c r="AN631">
        <f t="shared" si="233"/>
        <v>0.1702127659574468</v>
      </c>
      <c r="AO631">
        <f t="shared" si="234"/>
        <v>0.5545023696682464</v>
      </c>
      <c r="AP631">
        <f t="shared" si="235"/>
        <v>0.46010638297872342</v>
      </c>
      <c r="AQ631">
        <f t="shared" si="236"/>
        <v>0.54028436018957349</v>
      </c>
      <c r="AR631">
        <f t="shared" si="237"/>
        <v>0.51063829787234039</v>
      </c>
      <c r="AS631" s="12">
        <f t="shared" si="238"/>
        <v>1.2505327008048128E-6</v>
      </c>
      <c r="AT631">
        <f t="shared" si="239"/>
        <v>1.3172282357453679E-6</v>
      </c>
    </row>
    <row r="632" spans="1:46" x14ac:dyDescent="0.2">
      <c r="A632" t="s">
        <v>15</v>
      </c>
      <c r="B632">
        <v>0</v>
      </c>
      <c r="C632">
        <v>1</v>
      </c>
      <c r="D632">
        <v>0</v>
      </c>
      <c r="E632">
        <v>1</v>
      </c>
      <c r="F632">
        <v>2</v>
      </c>
      <c r="G632">
        <v>0</v>
      </c>
      <c r="H632">
        <v>1</v>
      </c>
      <c r="I632">
        <v>1</v>
      </c>
      <c r="J632">
        <v>2</v>
      </c>
      <c r="K632">
        <v>1</v>
      </c>
      <c r="L632">
        <v>0</v>
      </c>
      <c r="W632">
        <f t="shared" si="216"/>
        <v>0.59004739336492895</v>
      </c>
      <c r="X632">
        <f t="shared" si="217"/>
        <v>0.48138297872340424</v>
      </c>
      <c r="Y632">
        <f t="shared" si="218"/>
        <v>0.52132701421800953</v>
      </c>
      <c r="Z632">
        <f t="shared" si="219"/>
        <v>0.49202127659574468</v>
      </c>
      <c r="AA632">
        <f t="shared" si="220"/>
        <v>0.45971563981042651</v>
      </c>
      <c r="AB632">
        <f t="shared" si="221"/>
        <v>0.42819148936170215</v>
      </c>
      <c r="AC632">
        <f t="shared" si="222"/>
        <v>0.15402843601895735</v>
      </c>
      <c r="AD632">
        <f t="shared" si="223"/>
        <v>0.19148936170212766</v>
      </c>
      <c r="AE632">
        <f t="shared" si="224"/>
        <v>0.1895734597156398</v>
      </c>
      <c r="AF632">
        <f t="shared" si="225"/>
        <v>0.16755319148936171</v>
      </c>
      <c r="AG632">
        <f t="shared" si="226"/>
        <v>0.18009478672985782</v>
      </c>
      <c r="AH632">
        <f t="shared" si="227"/>
        <v>0.19414893617021275</v>
      </c>
      <c r="AI632">
        <f t="shared" si="228"/>
        <v>0.69194312796208535</v>
      </c>
      <c r="AJ632">
        <f t="shared" si="229"/>
        <v>0.67819148936170215</v>
      </c>
      <c r="AK632">
        <f t="shared" si="230"/>
        <v>0.21800947867298578</v>
      </c>
      <c r="AL632">
        <f t="shared" si="231"/>
        <v>0.31914893617021278</v>
      </c>
      <c r="AM632">
        <f t="shared" si="232"/>
        <v>0.13033175355450238</v>
      </c>
      <c r="AN632">
        <f t="shared" si="233"/>
        <v>0.19680851063829788</v>
      </c>
      <c r="AO632">
        <f t="shared" si="234"/>
        <v>0.5545023696682464</v>
      </c>
      <c r="AP632">
        <f t="shared" si="235"/>
        <v>0.46010638297872342</v>
      </c>
      <c r="AQ632">
        <f t="shared" si="236"/>
        <v>0.54028436018957349</v>
      </c>
      <c r="AR632">
        <f t="shared" si="237"/>
        <v>0.51063829787234039</v>
      </c>
      <c r="AS632" s="12">
        <f t="shared" si="238"/>
        <v>2.3162170402384389E-6</v>
      </c>
      <c r="AT632">
        <f t="shared" si="239"/>
        <v>2.9792815760365225E-6</v>
      </c>
    </row>
    <row r="633" spans="1:46" x14ac:dyDescent="0.2">
      <c r="A633" t="s">
        <v>18</v>
      </c>
      <c r="B633">
        <v>0</v>
      </c>
      <c r="C633">
        <v>1</v>
      </c>
      <c r="D633">
        <v>1</v>
      </c>
      <c r="E633">
        <v>2</v>
      </c>
      <c r="F633">
        <v>1</v>
      </c>
      <c r="G633">
        <v>1</v>
      </c>
      <c r="H633">
        <v>1</v>
      </c>
      <c r="I633">
        <v>2</v>
      </c>
      <c r="J633">
        <v>3</v>
      </c>
      <c r="K633">
        <v>1</v>
      </c>
      <c r="L633">
        <v>1</v>
      </c>
      <c r="W633">
        <f t="shared" si="216"/>
        <v>0.59004739336492895</v>
      </c>
      <c r="X633">
        <f t="shared" si="217"/>
        <v>0.48138297872340424</v>
      </c>
      <c r="Y633">
        <f t="shared" si="218"/>
        <v>0.52132701421800953</v>
      </c>
      <c r="Z633">
        <f t="shared" si="219"/>
        <v>0.49202127659574468</v>
      </c>
      <c r="AA633">
        <f t="shared" si="220"/>
        <v>0.53554502369668244</v>
      </c>
      <c r="AB633">
        <f t="shared" si="221"/>
        <v>0.56382978723404253</v>
      </c>
      <c r="AC633">
        <f t="shared" si="222"/>
        <v>0.20616113744075829</v>
      </c>
      <c r="AD633">
        <f t="shared" si="223"/>
        <v>0.21010638297872342</v>
      </c>
      <c r="AE633">
        <f t="shared" si="224"/>
        <v>0.16113744075829384</v>
      </c>
      <c r="AF633">
        <f t="shared" si="225"/>
        <v>0.21010638297872342</v>
      </c>
      <c r="AG633">
        <f t="shared" si="226"/>
        <v>0.17535545023696683</v>
      </c>
      <c r="AH633">
        <f t="shared" si="227"/>
        <v>0.14361702127659576</v>
      </c>
      <c r="AI633">
        <f t="shared" si="228"/>
        <v>0.69194312796208535</v>
      </c>
      <c r="AJ633">
        <f t="shared" si="229"/>
        <v>0.67819148936170215</v>
      </c>
      <c r="AK633">
        <f t="shared" si="230"/>
        <v>0.41943127962085308</v>
      </c>
      <c r="AL633">
        <f t="shared" si="231"/>
        <v>0.25797872340425532</v>
      </c>
      <c r="AM633">
        <f t="shared" si="232"/>
        <v>0.22748815165876776</v>
      </c>
      <c r="AN633">
        <f t="shared" si="233"/>
        <v>0.1702127659574468</v>
      </c>
      <c r="AO633">
        <f t="shared" si="234"/>
        <v>0.5545023696682464</v>
      </c>
      <c r="AP633">
        <f t="shared" si="235"/>
        <v>0.46010638297872342</v>
      </c>
      <c r="AQ633">
        <f t="shared" si="236"/>
        <v>0.14218009478672985</v>
      </c>
      <c r="AR633">
        <f t="shared" si="237"/>
        <v>6.6489361702127658E-2</v>
      </c>
      <c r="AS633" s="12">
        <f t="shared" si="238"/>
        <v>2.6414311594849864E-6</v>
      </c>
      <c r="AT633">
        <f t="shared" si="239"/>
        <v>3.6345537400565389E-7</v>
      </c>
    </row>
    <row r="634" spans="1:46" x14ac:dyDescent="0.2">
      <c r="A634" t="s">
        <v>15</v>
      </c>
      <c r="B634">
        <v>0</v>
      </c>
      <c r="C634">
        <v>1</v>
      </c>
      <c r="D634">
        <v>1</v>
      </c>
      <c r="E634">
        <v>5</v>
      </c>
      <c r="F634">
        <v>3</v>
      </c>
      <c r="G634">
        <v>3</v>
      </c>
      <c r="H634">
        <v>1</v>
      </c>
      <c r="I634">
        <v>2</v>
      </c>
      <c r="J634">
        <v>1</v>
      </c>
      <c r="K634">
        <v>1</v>
      </c>
      <c r="L634">
        <v>0</v>
      </c>
      <c r="W634">
        <f t="shared" si="216"/>
        <v>0.59004739336492895</v>
      </c>
      <c r="X634">
        <f t="shared" si="217"/>
        <v>0.48138297872340424</v>
      </c>
      <c r="Y634">
        <f t="shared" si="218"/>
        <v>0.52132701421800953</v>
      </c>
      <c r="Z634">
        <f t="shared" si="219"/>
        <v>0.49202127659574468</v>
      </c>
      <c r="AA634">
        <f t="shared" si="220"/>
        <v>0.53554502369668244</v>
      </c>
      <c r="AB634">
        <f t="shared" si="221"/>
        <v>0.56382978723404253</v>
      </c>
      <c r="AC634">
        <f t="shared" si="222"/>
        <v>0.11848341232227488</v>
      </c>
      <c r="AD634">
        <f t="shared" si="223"/>
        <v>3.4574468085106384E-2</v>
      </c>
      <c r="AE634">
        <f t="shared" si="224"/>
        <v>0.28672985781990523</v>
      </c>
      <c r="AF634">
        <f t="shared" si="225"/>
        <v>0.23404255319148937</v>
      </c>
      <c r="AG634">
        <f t="shared" si="226"/>
        <v>0.24407582938388625</v>
      </c>
      <c r="AH634">
        <f t="shared" si="227"/>
        <v>0.30851063829787234</v>
      </c>
      <c r="AI634">
        <f t="shared" si="228"/>
        <v>0.69194312796208535</v>
      </c>
      <c r="AJ634">
        <f t="shared" si="229"/>
        <v>0.67819148936170215</v>
      </c>
      <c r="AK634">
        <f t="shared" si="230"/>
        <v>0.41943127962085308</v>
      </c>
      <c r="AL634">
        <f t="shared" si="231"/>
        <v>0.25797872340425532</v>
      </c>
      <c r="AM634">
        <f t="shared" si="232"/>
        <v>0.17772511848341233</v>
      </c>
      <c r="AN634">
        <f t="shared" si="233"/>
        <v>0.15957446808510639</v>
      </c>
      <c r="AO634">
        <f t="shared" si="234"/>
        <v>0.5545023696682464</v>
      </c>
      <c r="AP634">
        <f t="shared" si="235"/>
        <v>0.46010638297872342</v>
      </c>
      <c r="AQ634">
        <f t="shared" si="236"/>
        <v>0.54028436018957349</v>
      </c>
      <c r="AR634">
        <f t="shared" si="237"/>
        <v>0.51063829787234039</v>
      </c>
      <c r="AS634" s="12">
        <f t="shared" si="238"/>
        <v>1.1162093033332478E-5</v>
      </c>
      <c r="AT634">
        <f t="shared" si="239"/>
        <v>1.0304327715012829E-6</v>
      </c>
    </row>
    <row r="635" spans="1:46" x14ac:dyDescent="0.2">
      <c r="A635" t="s">
        <v>15</v>
      </c>
      <c r="B635">
        <v>1</v>
      </c>
      <c r="C635">
        <v>1</v>
      </c>
      <c r="D635">
        <v>1</v>
      </c>
      <c r="E635">
        <v>0</v>
      </c>
      <c r="F635">
        <v>3</v>
      </c>
      <c r="G635">
        <v>4</v>
      </c>
      <c r="H635">
        <v>1</v>
      </c>
      <c r="I635">
        <v>1</v>
      </c>
      <c r="J635">
        <v>3</v>
      </c>
      <c r="K635">
        <v>1</v>
      </c>
      <c r="L635">
        <v>2</v>
      </c>
      <c r="W635">
        <f t="shared" si="216"/>
        <v>0.4099526066350711</v>
      </c>
      <c r="X635">
        <f t="shared" si="217"/>
        <v>0.5186170212765957</v>
      </c>
      <c r="Y635">
        <f t="shared" si="218"/>
        <v>0.52132701421800953</v>
      </c>
      <c r="Z635">
        <f t="shared" si="219"/>
        <v>0.49202127659574468</v>
      </c>
      <c r="AA635">
        <f t="shared" si="220"/>
        <v>0.53554502369668244</v>
      </c>
      <c r="AB635">
        <f t="shared" si="221"/>
        <v>0.56382978723404253</v>
      </c>
      <c r="AC635">
        <f t="shared" si="222"/>
        <v>0.27251184834123221</v>
      </c>
      <c r="AD635">
        <f t="shared" si="223"/>
        <v>0.30319148936170215</v>
      </c>
      <c r="AE635">
        <f t="shared" si="224"/>
        <v>0.28672985781990523</v>
      </c>
      <c r="AF635">
        <f t="shared" si="225"/>
        <v>0.23404255319148937</v>
      </c>
      <c r="AG635">
        <f t="shared" si="226"/>
        <v>0.27014218009478674</v>
      </c>
      <c r="AH635">
        <f t="shared" si="227"/>
        <v>0.2473404255319149</v>
      </c>
      <c r="AI635">
        <f t="shared" si="228"/>
        <v>0.69194312796208535</v>
      </c>
      <c r="AJ635">
        <f t="shared" si="229"/>
        <v>0.67819148936170215</v>
      </c>
      <c r="AK635">
        <f t="shared" si="230"/>
        <v>0.21800947867298578</v>
      </c>
      <c r="AL635">
        <f t="shared" si="231"/>
        <v>0.31914893617021278</v>
      </c>
      <c r="AM635">
        <f t="shared" si="232"/>
        <v>0.22748815165876776</v>
      </c>
      <c r="AN635">
        <f t="shared" si="233"/>
        <v>0.1702127659574468</v>
      </c>
      <c r="AO635">
        <f t="shared" si="234"/>
        <v>0.5545023696682464</v>
      </c>
      <c r="AP635">
        <f t="shared" si="235"/>
        <v>0.46010638297872342</v>
      </c>
      <c r="AQ635">
        <f t="shared" si="236"/>
        <v>0.31753554502369669</v>
      </c>
      <c r="AR635">
        <f t="shared" si="237"/>
        <v>0.4228723404255319</v>
      </c>
      <c r="AS635" s="12">
        <f t="shared" si="238"/>
        <v>7.7193785469303167E-6</v>
      </c>
      <c r="AT635">
        <f t="shared" si="239"/>
        <v>8.5289641360730434E-6</v>
      </c>
    </row>
    <row r="636" spans="1:46" x14ac:dyDescent="0.2">
      <c r="A636" t="s">
        <v>15</v>
      </c>
      <c r="B636">
        <v>1</v>
      </c>
      <c r="C636">
        <v>0</v>
      </c>
      <c r="D636">
        <v>0</v>
      </c>
      <c r="E636">
        <v>0</v>
      </c>
      <c r="F636">
        <v>2</v>
      </c>
      <c r="G636">
        <v>4</v>
      </c>
      <c r="H636">
        <v>0</v>
      </c>
      <c r="I636">
        <v>2</v>
      </c>
      <c r="J636">
        <v>0</v>
      </c>
      <c r="K636">
        <v>1</v>
      </c>
      <c r="L636">
        <v>2</v>
      </c>
      <c r="W636">
        <f t="shared" si="216"/>
        <v>0.4099526066350711</v>
      </c>
      <c r="X636">
        <f t="shared" si="217"/>
        <v>0.5186170212765957</v>
      </c>
      <c r="Y636">
        <f t="shared" si="218"/>
        <v>0.47867298578199052</v>
      </c>
      <c r="Z636">
        <f t="shared" si="219"/>
        <v>0.50797872340425532</v>
      </c>
      <c r="AA636">
        <f t="shared" si="220"/>
        <v>0.45971563981042651</v>
      </c>
      <c r="AB636">
        <f t="shared" si="221"/>
        <v>0.42819148936170215</v>
      </c>
      <c r="AC636">
        <f t="shared" si="222"/>
        <v>0.27251184834123221</v>
      </c>
      <c r="AD636">
        <f t="shared" si="223"/>
        <v>0.30319148936170215</v>
      </c>
      <c r="AE636">
        <f t="shared" si="224"/>
        <v>0.1895734597156398</v>
      </c>
      <c r="AF636">
        <f t="shared" si="225"/>
        <v>0.16755319148936171</v>
      </c>
      <c r="AG636">
        <f t="shared" si="226"/>
        <v>0.27014218009478674</v>
      </c>
      <c r="AH636">
        <f t="shared" si="227"/>
        <v>0.2473404255319149</v>
      </c>
      <c r="AI636">
        <f t="shared" si="228"/>
        <v>0.30805687203791471</v>
      </c>
      <c r="AJ636">
        <f t="shared" si="229"/>
        <v>0.32180851063829785</v>
      </c>
      <c r="AK636">
        <f t="shared" si="230"/>
        <v>0.41943127962085308</v>
      </c>
      <c r="AL636">
        <f t="shared" si="231"/>
        <v>0.25797872340425532</v>
      </c>
      <c r="AM636">
        <f t="shared" si="232"/>
        <v>0.33649289099526064</v>
      </c>
      <c r="AN636">
        <f t="shared" si="233"/>
        <v>0.42553191489361702</v>
      </c>
      <c r="AO636">
        <f t="shared" si="234"/>
        <v>0.5545023696682464</v>
      </c>
      <c r="AP636">
        <f t="shared" si="235"/>
        <v>0.46010638297872342</v>
      </c>
      <c r="AQ636">
        <f t="shared" si="236"/>
        <v>0.31753554502369669</v>
      </c>
      <c r="AR636">
        <f t="shared" si="237"/>
        <v>0.4228723404255319</v>
      </c>
      <c r="AS636" s="12">
        <f t="shared" si="238"/>
        <v>5.0964994996785431E-6</v>
      </c>
      <c r="AT636">
        <f t="shared" si="239"/>
        <v>4.590727414481908E-6</v>
      </c>
    </row>
    <row r="637" spans="1:46" x14ac:dyDescent="0.2">
      <c r="A637" t="s">
        <v>15</v>
      </c>
      <c r="B637">
        <v>1</v>
      </c>
      <c r="C637">
        <v>1</v>
      </c>
      <c r="D637">
        <v>1</v>
      </c>
      <c r="E637">
        <v>4</v>
      </c>
      <c r="F637">
        <v>0</v>
      </c>
      <c r="G637">
        <v>3</v>
      </c>
      <c r="H637">
        <v>1</v>
      </c>
      <c r="I637">
        <v>2</v>
      </c>
      <c r="J637">
        <v>2</v>
      </c>
      <c r="K637">
        <v>1</v>
      </c>
      <c r="L637">
        <v>0</v>
      </c>
      <c r="W637">
        <f t="shared" si="216"/>
        <v>0.4099526066350711</v>
      </c>
      <c r="X637">
        <f t="shared" si="217"/>
        <v>0.5186170212765957</v>
      </c>
      <c r="Y637">
        <f t="shared" si="218"/>
        <v>0.52132701421800953</v>
      </c>
      <c r="Z637">
        <f t="shared" si="219"/>
        <v>0.49202127659574468</v>
      </c>
      <c r="AA637">
        <f t="shared" si="220"/>
        <v>0.53554502369668244</v>
      </c>
      <c r="AB637">
        <f t="shared" si="221"/>
        <v>0.56382978723404253</v>
      </c>
      <c r="AC637">
        <f t="shared" si="222"/>
        <v>0.13981042654028436</v>
      </c>
      <c r="AD637">
        <f t="shared" si="223"/>
        <v>0.10372340425531915</v>
      </c>
      <c r="AE637">
        <f t="shared" si="224"/>
        <v>0.25118483412322273</v>
      </c>
      <c r="AF637">
        <f t="shared" si="225"/>
        <v>0.35106382978723405</v>
      </c>
      <c r="AG637">
        <f t="shared" si="226"/>
        <v>0.24407582938388625</v>
      </c>
      <c r="AH637">
        <f t="shared" si="227"/>
        <v>0.30851063829787234</v>
      </c>
      <c r="AI637">
        <f t="shared" si="228"/>
        <v>0.69194312796208535</v>
      </c>
      <c r="AJ637">
        <f t="shared" si="229"/>
        <v>0.67819148936170215</v>
      </c>
      <c r="AK637">
        <f t="shared" si="230"/>
        <v>0.41943127962085308</v>
      </c>
      <c r="AL637">
        <f t="shared" si="231"/>
        <v>0.25797872340425532</v>
      </c>
      <c r="AM637">
        <f t="shared" si="232"/>
        <v>0.13033175355450238</v>
      </c>
      <c r="AN637">
        <f t="shared" si="233"/>
        <v>0.19680851063829788</v>
      </c>
      <c r="AO637">
        <f t="shared" si="234"/>
        <v>0.5545023696682464</v>
      </c>
      <c r="AP637">
        <f t="shared" si="235"/>
        <v>0.46010638297872342</v>
      </c>
      <c r="AQ637">
        <f t="shared" si="236"/>
        <v>0.54028436018957349</v>
      </c>
      <c r="AR637">
        <f t="shared" si="237"/>
        <v>0.51063829787234039</v>
      </c>
      <c r="AS637" s="12">
        <f t="shared" si="238"/>
        <v>5.8789033762540126E-6</v>
      </c>
      <c r="AT637">
        <f t="shared" si="239"/>
        <v>6.1612478837417863E-6</v>
      </c>
    </row>
    <row r="638" spans="1:46" x14ac:dyDescent="0.2">
      <c r="A638" t="s">
        <v>18</v>
      </c>
      <c r="B638">
        <v>0</v>
      </c>
      <c r="C638">
        <v>1</v>
      </c>
      <c r="D638">
        <v>1</v>
      </c>
      <c r="E638">
        <v>4</v>
      </c>
      <c r="F638">
        <v>1</v>
      </c>
      <c r="G638">
        <v>1</v>
      </c>
      <c r="H638">
        <v>1</v>
      </c>
      <c r="I638">
        <v>2</v>
      </c>
      <c r="J638">
        <v>3</v>
      </c>
      <c r="K638">
        <v>1</v>
      </c>
      <c r="L638">
        <v>1</v>
      </c>
      <c r="W638">
        <f t="shared" si="216"/>
        <v>0.59004739336492895</v>
      </c>
      <c r="X638">
        <f t="shared" si="217"/>
        <v>0.48138297872340424</v>
      </c>
      <c r="Y638">
        <f t="shared" si="218"/>
        <v>0.52132701421800953</v>
      </c>
      <c r="Z638">
        <f t="shared" si="219"/>
        <v>0.49202127659574468</v>
      </c>
      <c r="AA638">
        <f t="shared" si="220"/>
        <v>0.53554502369668244</v>
      </c>
      <c r="AB638">
        <f t="shared" si="221"/>
        <v>0.56382978723404253</v>
      </c>
      <c r="AC638">
        <f t="shared" si="222"/>
        <v>0.13981042654028436</v>
      </c>
      <c r="AD638">
        <f t="shared" si="223"/>
        <v>0.10372340425531915</v>
      </c>
      <c r="AE638">
        <f t="shared" si="224"/>
        <v>0.16113744075829384</v>
      </c>
      <c r="AF638">
        <f t="shared" si="225"/>
        <v>0.21010638297872342</v>
      </c>
      <c r="AG638">
        <f t="shared" si="226"/>
        <v>0.17535545023696683</v>
      </c>
      <c r="AH638">
        <f t="shared" si="227"/>
        <v>0.14361702127659576</v>
      </c>
      <c r="AI638">
        <f t="shared" si="228"/>
        <v>0.69194312796208535</v>
      </c>
      <c r="AJ638">
        <f t="shared" si="229"/>
        <v>0.67819148936170215</v>
      </c>
      <c r="AK638">
        <f t="shared" si="230"/>
        <v>0.41943127962085308</v>
      </c>
      <c r="AL638">
        <f t="shared" si="231"/>
        <v>0.25797872340425532</v>
      </c>
      <c r="AM638">
        <f t="shared" si="232"/>
        <v>0.22748815165876776</v>
      </c>
      <c r="AN638">
        <f t="shared" si="233"/>
        <v>0.1702127659574468</v>
      </c>
      <c r="AO638">
        <f t="shared" si="234"/>
        <v>0.5545023696682464</v>
      </c>
      <c r="AP638">
        <f t="shared" si="235"/>
        <v>0.46010638297872342</v>
      </c>
      <c r="AQ638">
        <f t="shared" si="236"/>
        <v>0.14218009478672985</v>
      </c>
      <c r="AR638">
        <f t="shared" si="237"/>
        <v>6.6489361702127658E-2</v>
      </c>
      <c r="AS638" s="12">
        <f t="shared" si="238"/>
        <v>1.7913153840185538E-6</v>
      </c>
      <c r="AT638">
        <f t="shared" si="239"/>
        <v>1.7942733653443672E-7</v>
      </c>
    </row>
    <row r="639" spans="1:46" x14ac:dyDescent="0.2">
      <c r="A639" t="s">
        <v>18</v>
      </c>
      <c r="B639">
        <v>0</v>
      </c>
      <c r="C639">
        <v>1</v>
      </c>
      <c r="D639">
        <v>0</v>
      </c>
      <c r="E639">
        <v>0</v>
      </c>
      <c r="F639">
        <v>3</v>
      </c>
      <c r="G639">
        <v>4</v>
      </c>
      <c r="H639">
        <v>1</v>
      </c>
      <c r="I639">
        <v>1</v>
      </c>
      <c r="J639">
        <v>3</v>
      </c>
      <c r="K639">
        <v>1</v>
      </c>
      <c r="L639">
        <v>2</v>
      </c>
      <c r="W639">
        <f t="shared" si="216"/>
        <v>0.59004739336492895</v>
      </c>
      <c r="X639">
        <f t="shared" si="217"/>
        <v>0.48138297872340424</v>
      </c>
      <c r="Y639">
        <f t="shared" si="218"/>
        <v>0.52132701421800953</v>
      </c>
      <c r="Z639">
        <f t="shared" si="219"/>
        <v>0.49202127659574468</v>
      </c>
      <c r="AA639">
        <f t="shared" si="220"/>
        <v>0.45971563981042651</v>
      </c>
      <c r="AB639">
        <f t="shared" si="221"/>
        <v>0.42819148936170215</v>
      </c>
      <c r="AC639">
        <f t="shared" si="222"/>
        <v>0.27251184834123221</v>
      </c>
      <c r="AD639">
        <f t="shared" si="223"/>
        <v>0.30319148936170215</v>
      </c>
      <c r="AE639">
        <f t="shared" si="224"/>
        <v>0.28672985781990523</v>
      </c>
      <c r="AF639">
        <f t="shared" si="225"/>
        <v>0.23404255319148937</v>
      </c>
      <c r="AG639">
        <f t="shared" si="226"/>
        <v>0.27014218009478674</v>
      </c>
      <c r="AH639">
        <f t="shared" si="227"/>
        <v>0.2473404255319149</v>
      </c>
      <c r="AI639">
        <f t="shared" si="228"/>
        <v>0.69194312796208535</v>
      </c>
      <c r="AJ639">
        <f t="shared" si="229"/>
        <v>0.67819148936170215</v>
      </c>
      <c r="AK639">
        <f t="shared" si="230"/>
        <v>0.21800947867298578</v>
      </c>
      <c r="AL639">
        <f t="shared" si="231"/>
        <v>0.31914893617021278</v>
      </c>
      <c r="AM639">
        <f t="shared" si="232"/>
        <v>0.22748815165876776</v>
      </c>
      <c r="AN639">
        <f t="shared" si="233"/>
        <v>0.1702127659574468</v>
      </c>
      <c r="AO639">
        <f t="shared" si="234"/>
        <v>0.5545023696682464</v>
      </c>
      <c r="AP639">
        <f t="shared" si="235"/>
        <v>0.46010638297872342</v>
      </c>
      <c r="AQ639">
        <f t="shared" si="236"/>
        <v>0.31753554502369669</v>
      </c>
      <c r="AR639">
        <f t="shared" si="237"/>
        <v>0.4228723404255319</v>
      </c>
      <c r="AS639" s="12">
        <f t="shared" si="238"/>
        <v>9.5373753155664218E-6</v>
      </c>
      <c r="AT639">
        <f t="shared" si="239"/>
        <v>6.0121563591994343E-6</v>
      </c>
    </row>
    <row r="640" spans="1:46" x14ac:dyDescent="0.2">
      <c r="A640" t="s">
        <v>15</v>
      </c>
      <c r="B640">
        <v>0</v>
      </c>
      <c r="C640">
        <v>1</v>
      </c>
      <c r="D640">
        <v>0</v>
      </c>
      <c r="E640">
        <v>0</v>
      </c>
      <c r="F640">
        <v>2</v>
      </c>
      <c r="G640">
        <v>4</v>
      </c>
      <c r="H640">
        <v>1</v>
      </c>
      <c r="I640">
        <v>2</v>
      </c>
      <c r="J640">
        <v>3</v>
      </c>
      <c r="K640">
        <v>1</v>
      </c>
      <c r="L640">
        <v>2</v>
      </c>
      <c r="W640">
        <f t="shared" si="216"/>
        <v>0.59004739336492895</v>
      </c>
      <c r="X640">
        <f t="shared" si="217"/>
        <v>0.48138297872340424</v>
      </c>
      <c r="Y640">
        <f t="shared" si="218"/>
        <v>0.52132701421800953</v>
      </c>
      <c r="Z640">
        <f t="shared" si="219"/>
        <v>0.49202127659574468</v>
      </c>
      <c r="AA640">
        <f t="shared" si="220"/>
        <v>0.45971563981042651</v>
      </c>
      <c r="AB640">
        <f t="shared" si="221"/>
        <v>0.42819148936170215</v>
      </c>
      <c r="AC640">
        <f t="shared" si="222"/>
        <v>0.27251184834123221</v>
      </c>
      <c r="AD640">
        <f t="shared" si="223"/>
        <v>0.30319148936170215</v>
      </c>
      <c r="AE640">
        <f t="shared" si="224"/>
        <v>0.1895734597156398</v>
      </c>
      <c r="AF640">
        <f t="shared" si="225"/>
        <v>0.16755319148936171</v>
      </c>
      <c r="AG640">
        <f t="shared" si="226"/>
        <v>0.27014218009478674</v>
      </c>
      <c r="AH640">
        <f t="shared" si="227"/>
        <v>0.2473404255319149</v>
      </c>
      <c r="AI640">
        <f t="shared" si="228"/>
        <v>0.69194312796208535</v>
      </c>
      <c r="AJ640">
        <f t="shared" si="229"/>
        <v>0.67819148936170215</v>
      </c>
      <c r="AK640">
        <f t="shared" si="230"/>
        <v>0.41943127962085308</v>
      </c>
      <c r="AL640">
        <f t="shared" si="231"/>
        <v>0.25797872340425532</v>
      </c>
      <c r="AM640">
        <f t="shared" si="232"/>
        <v>0.22748815165876776</v>
      </c>
      <c r="AN640">
        <f t="shared" si="233"/>
        <v>0.1702127659574468</v>
      </c>
      <c r="AO640">
        <f t="shared" si="234"/>
        <v>0.5545023696682464</v>
      </c>
      <c r="AP640">
        <f t="shared" si="235"/>
        <v>0.46010638297872342</v>
      </c>
      <c r="AQ640">
        <f t="shared" si="236"/>
        <v>0.31753554502369669</v>
      </c>
      <c r="AR640">
        <f t="shared" si="237"/>
        <v>0.4228723404255319</v>
      </c>
      <c r="AS640" s="12">
        <f t="shared" si="238"/>
        <v>1.2131623649696416E-5</v>
      </c>
      <c r="AT640">
        <f t="shared" si="239"/>
        <v>3.479193893093536E-6</v>
      </c>
    </row>
    <row r="641" spans="1:46" x14ac:dyDescent="0.2">
      <c r="A641" t="s">
        <v>18</v>
      </c>
      <c r="B641">
        <v>1</v>
      </c>
      <c r="C641">
        <v>0</v>
      </c>
      <c r="D641">
        <v>0</v>
      </c>
      <c r="E641">
        <v>0</v>
      </c>
      <c r="F641">
        <v>2</v>
      </c>
      <c r="G641">
        <v>4</v>
      </c>
      <c r="H641">
        <v>1</v>
      </c>
      <c r="I641">
        <v>2</v>
      </c>
      <c r="J641">
        <v>3</v>
      </c>
      <c r="K641">
        <v>1</v>
      </c>
      <c r="L641">
        <v>2</v>
      </c>
      <c r="W641">
        <f t="shared" si="216"/>
        <v>0.4099526066350711</v>
      </c>
      <c r="X641">
        <f t="shared" si="217"/>
        <v>0.5186170212765957</v>
      </c>
      <c r="Y641">
        <f t="shared" si="218"/>
        <v>0.47867298578199052</v>
      </c>
      <c r="Z641">
        <f t="shared" si="219"/>
        <v>0.50797872340425532</v>
      </c>
      <c r="AA641">
        <f t="shared" si="220"/>
        <v>0.45971563981042651</v>
      </c>
      <c r="AB641">
        <f t="shared" si="221"/>
        <v>0.42819148936170215</v>
      </c>
      <c r="AC641">
        <f t="shared" si="222"/>
        <v>0.27251184834123221</v>
      </c>
      <c r="AD641">
        <f t="shared" si="223"/>
        <v>0.30319148936170215</v>
      </c>
      <c r="AE641">
        <f t="shared" si="224"/>
        <v>0.1895734597156398</v>
      </c>
      <c r="AF641">
        <f t="shared" si="225"/>
        <v>0.16755319148936171</v>
      </c>
      <c r="AG641">
        <f t="shared" si="226"/>
        <v>0.27014218009478674</v>
      </c>
      <c r="AH641">
        <f t="shared" si="227"/>
        <v>0.2473404255319149</v>
      </c>
      <c r="AI641">
        <f t="shared" si="228"/>
        <v>0.69194312796208535</v>
      </c>
      <c r="AJ641">
        <f t="shared" si="229"/>
        <v>0.67819148936170215</v>
      </c>
      <c r="AK641">
        <f t="shared" si="230"/>
        <v>0.41943127962085308</v>
      </c>
      <c r="AL641">
        <f t="shared" si="231"/>
        <v>0.25797872340425532</v>
      </c>
      <c r="AM641">
        <f t="shared" si="232"/>
        <v>0.22748815165876776</v>
      </c>
      <c r="AN641">
        <f t="shared" si="233"/>
        <v>0.1702127659574468</v>
      </c>
      <c r="AO641">
        <f t="shared" si="234"/>
        <v>0.5545023696682464</v>
      </c>
      <c r="AP641">
        <f t="shared" si="235"/>
        <v>0.46010638297872342</v>
      </c>
      <c r="AQ641">
        <f t="shared" si="236"/>
        <v>0.31753554502369669</v>
      </c>
      <c r="AR641">
        <f t="shared" si="237"/>
        <v>0.4228723404255319</v>
      </c>
      <c r="AS641" s="12">
        <f t="shared" si="238"/>
        <v>7.7391697711261597E-6</v>
      </c>
      <c r="AT641">
        <f t="shared" si="239"/>
        <v>3.8698693907202856E-6</v>
      </c>
    </row>
    <row r="642" spans="1:46" x14ac:dyDescent="0.2">
      <c r="A642" t="s">
        <v>18</v>
      </c>
      <c r="B642">
        <v>0</v>
      </c>
      <c r="C642">
        <v>0</v>
      </c>
      <c r="D642">
        <v>0</v>
      </c>
      <c r="E642">
        <v>2</v>
      </c>
      <c r="F642">
        <v>2</v>
      </c>
      <c r="G642">
        <v>2</v>
      </c>
      <c r="H642">
        <v>1</v>
      </c>
      <c r="I642">
        <v>2</v>
      </c>
      <c r="J642">
        <v>1</v>
      </c>
      <c r="K642">
        <v>1</v>
      </c>
      <c r="L642">
        <v>0</v>
      </c>
      <c r="W642">
        <f t="shared" si="216"/>
        <v>0.59004739336492895</v>
      </c>
      <c r="X642">
        <f t="shared" si="217"/>
        <v>0.48138297872340424</v>
      </c>
      <c r="Y642">
        <f t="shared" si="218"/>
        <v>0.47867298578199052</v>
      </c>
      <c r="Z642">
        <f t="shared" si="219"/>
        <v>0.50797872340425532</v>
      </c>
      <c r="AA642">
        <f t="shared" si="220"/>
        <v>0.45971563981042651</v>
      </c>
      <c r="AB642">
        <f t="shared" si="221"/>
        <v>0.42819148936170215</v>
      </c>
      <c r="AC642">
        <f t="shared" si="222"/>
        <v>0.20616113744075829</v>
      </c>
      <c r="AD642">
        <f t="shared" si="223"/>
        <v>0.21010638297872342</v>
      </c>
      <c r="AE642">
        <f t="shared" si="224"/>
        <v>0.1895734597156398</v>
      </c>
      <c r="AF642">
        <f t="shared" si="225"/>
        <v>0.16755319148936171</v>
      </c>
      <c r="AG642">
        <f t="shared" si="226"/>
        <v>0.13033175355450238</v>
      </c>
      <c r="AH642">
        <f t="shared" si="227"/>
        <v>0.10638297872340426</v>
      </c>
      <c r="AI642">
        <f t="shared" si="228"/>
        <v>0.69194312796208535</v>
      </c>
      <c r="AJ642">
        <f t="shared" si="229"/>
        <v>0.67819148936170215</v>
      </c>
      <c r="AK642">
        <f t="shared" si="230"/>
        <v>0.41943127962085308</v>
      </c>
      <c r="AL642">
        <f t="shared" si="231"/>
        <v>0.25797872340425532</v>
      </c>
      <c r="AM642">
        <f t="shared" si="232"/>
        <v>0.17772511848341233</v>
      </c>
      <c r="AN642">
        <f t="shared" si="233"/>
        <v>0.15957446808510639</v>
      </c>
      <c r="AO642">
        <f t="shared" si="234"/>
        <v>0.5545023696682464</v>
      </c>
      <c r="AP642">
        <f t="shared" si="235"/>
        <v>0.46010638297872342</v>
      </c>
      <c r="AQ642">
        <f t="shared" si="236"/>
        <v>0.54028436018957349</v>
      </c>
      <c r="AR642">
        <f t="shared" si="237"/>
        <v>0.51063829787234039</v>
      </c>
      <c r="AS642" s="12">
        <f t="shared" si="238"/>
        <v>5.4043933023342408E-6</v>
      </c>
      <c r="AT642">
        <f t="shared" si="239"/>
        <v>1.2120343680349352E-6</v>
      </c>
    </row>
    <row r="643" spans="1:46" x14ac:dyDescent="0.2">
      <c r="A643" t="s">
        <v>15</v>
      </c>
      <c r="B643">
        <v>1</v>
      </c>
      <c r="C643">
        <v>1</v>
      </c>
      <c r="D643">
        <v>0</v>
      </c>
      <c r="E643">
        <v>2</v>
      </c>
      <c r="F643">
        <v>2</v>
      </c>
      <c r="G643">
        <v>4</v>
      </c>
      <c r="H643">
        <v>1</v>
      </c>
      <c r="I643">
        <v>2</v>
      </c>
      <c r="J643">
        <v>1</v>
      </c>
      <c r="K643">
        <v>1</v>
      </c>
      <c r="L643">
        <v>0</v>
      </c>
      <c r="W643">
        <f t="shared" ref="W643:W706" si="240">_xlfn.XLOOKUP(B643, $N$9:$N$10, $O$9:$O$10)</f>
        <v>0.4099526066350711</v>
      </c>
      <c r="X643">
        <f t="shared" ref="X643:X706" si="241">_xlfn.XLOOKUP(B643, $N$9:$N$10, $P$9:$P$10)</f>
        <v>0.5186170212765957</v>
      </c>
      <c r="Y643">
        <f t="shared" ref="Y643:Y706" si="242">_xlfn.XLOOKUP(C643, $N$15:$N$16, $O$15:$O$16)</f>
        <v>0.52132701421800953</v>
      </c>
      <c r="Z643">
        <f t="shared" ref="Z643:Z706" si="243">_xlfn.XLOOKUP(C643, $N$15:$N$16, $P$15:$P$16)</f>
        <v>0.49202127659574468</v>
      </c>
      <c r="AA643">
        <f t="shared" ref="AA643:AA706" si="244">_xlfn.XLOOKUP(D643, $N$21:$N$23, $O$21:$O$23)</f>
        <v>0.45971563981042651</v>
      </c>
      <c r="AB643">
        <f t="shared" ref="AB643:AB706" si="245">_xlfn.XLOOKUP(D643, $N$21:$N$23, $P$21:$P$23)</f>
        <v>0.42819148936170215</v>
      </c>
      <c r="AC643">
        <f t="shared" ref="AC643:AC706" si="246">_xlfn.XLOOKUP(E643, $N$28:$N$33, $O$28:$O$33)</f>
        <v>0.20616113744075829</v>
      </c>
      <c r="AD643">
        <f t="shared" ref="AD643:AD706" si="247">_xlfn.XLOOKUP(E643, $N$28:$N$33, $P$28:$P$33)</f>
        <v>0.21010638297872342</v>
      </c>
      <c r="AE643">
        <f t="shared" ref="AE643:AE706" si="248">_xlfn.XLOOKUP(F643, $N$38:$N$42, $O$38:$O$42)</f>
        <v>0.1895734597156398</v>
      </c>
      <c r="AF643">
        <f t="shared" ref="AF643:AF706" si="249">_xlfn.XLOOKUP(F643, $N$38:$N$42, $P$38:$P$42)</f>
        <v>0.16755319148936171</v>
      </c>
      <c r="AG643">
        <f t="shared" ref="AG643:AG706" si="250">_xlfn.XLOOKUP(G643, $S$4:$S$8, $T$4:$T$8)</f>
        <v>0.27014218009478674</v>
      </c>
      <c r="AH643">
        <f t="shared" ref="AH643:AH706" si="251">_xlfn.XLOOKUP(G643, $S$4:$S$8, $U$4:$U$8)</f>
        <v>0.2473404255319149</v>
      </c>
      <c r="AI643">
        <f t="shared" ref="AI643:AI706" si="252">_xlfn.XLOOKUP(H643, $S$13:$S$14, $T$13:$T$14)</f>
        <v>0.69194312796208535</v>
      </c>
      <c r="AJ643">
        <f t="shared" ref="AJ643:AJ706" si="253">_xlfn.XLOOKUP(H643, $S$13:$S$14, $U$13:$U$14)</f>
        <v>0.67819148936170215</v>
      </c>
      <c r="AK643">
        <f t="shared" ref="AK643:AK706" si="254">_xlfn.XLOOKUP(I643, $S$19:$S$23, $T$19:$T$23)</f>
        <v>0.41943127962085308</v>
      </c>
      <c r="AL643">
        <f t="shared" ref="AL643:AL706" si="255">_xlfn.XLOOKUP(I643, $S$19:$S$23, $U$19:$U$23)</f>
        <v>0.25797872340425532</v>
      </c>
      <c r="AM643">
        <f t="shared" ref="AM643:AM706" si="256">_xlfn.XLOOKUP(J643, $S$28:$S$32, $T$28:$T$32)</f>
        <v>0.17772511848341233</v>
      </c>
      <c r="AN643">
        <f t="shared" ref="AN643:AN706" si="257">_xlfn.XLOOKUP(J643, $S$28:$S$32, $U$28:$U$32)</f>
        <v>0.15957446808510639</v>
      </c>
      <c r="AO643">
        <f t="shared" ref="AO643:AO706" si="258">_xlfn.XLOOKUP(K643, $S$37:$S$39, $T$37:$T$39)</f>
        <v>0.5545023696682464</v>
      </c>
      <c r="AP643">
        <f t="shared" ref="AP643:AP706" si="259">_xlfn.XLOOKUP(K643, $S$37:$S$39, $U$37:$U$39)</f>
        <v>0.46010638297872342</v>
      </c>
      <c r="AQ643">
        <f t="shared" ref="AQ643:AQ706" si="260">_xlfn.XLOOKUP(L643, $S$44:$S$46, $T$44:$T$46)</f>
        <v>0.54028436018957349</v>
      </c>
      <c r="AR643">
        <f t="shared" ref="AR643:AR706" si="261">_xlfn.XLOOKUP(L643, $S$44:$S$46, $U$44:$U$46)</f>
        <v>0.51063829787234039</v>
      </c>
      <c r="AS643" s="12">
        <f t="shared" ref="AS643:AS706" si="262">PRODUCT(0.5288, W643, Y643, AA643, AC643, AE643, AG643, AI643, AK643, AM643, AO643, AQ643)</f>
        <v>8.4763167289861168E-6</v>
      </c>
      <c r="AT643">
        <f t="shared" ref="AT643:AT706" si="263">PRODUCT(0.4712,X643,Z643,  AB643, AD643, AF643, AH643, AJ643, AL643, AN643, AP643, AR643 )</f>
        <v>2.940575195899747E-6</v>
      </c>
    </row>
    <row r="644" spans="1:46" x14ac:dyDescent="0.2">
      <c r="A644" t="s">
        <v>15</v>
      </c>
      <c r="B644">
        <v>1</v>
      </c>
      <c r="C644">
        <v>0</v>
      </c>
      <c r="D644">
        <v>1</v>
      </c>
      <c r="E644">
        <v>3</v>
      </c>
      <c r="F644">
        <v>1</v>
      </c>
      <c r="G644">
        <v>1</v>
      </c>
      <c r="H644">
        <v>1</v>
      </c>
      <c r="I644">
        <v>2</v>
      </c>
      <c r="J644">
        <v>3</v>
      </c>
      <c r="K644">
        <v>1</v>
      </c>
      <c r="L644">
        <v>0</v>
      </c>
      <c r="W644">
        <f t="shared" si="240"/>
        <v>0.4099526066350711</v>
      </c>
      <c r="X644">
        <f t="shared" si="241"/>
        <v>0.5186170212765957</v>
      </c>
      <c r="Y644">
        <f t="shared" si="242"/>
        <v>0.47867298578199052</v>
      </c>
      <c r="Z644">
        <f t="shared" si="243"/>
        <v>0.50797872340425532</v>
      </c>
      <c r="AA644">
        <f t="shared" si="244"/>
        <v>0.53554502369668244</v>
      </c>
      <c r="AB644">
        <f t="shared" si="245"/>
        <v>0.56382978723404253</v>
      </c>
      <c r="AC644">
        <f t="shared" si="246"/>
        <v>0.10900473933649289</v>
      </c>
      <c r="AD644">
        <f t="shared" si="247"/>
        <v>0.15691489361702127</v>
      </c>
      <c r="AE644">
        <f t="shared" si="248"/>
        <v>0.16113744075829384</v>
      </c>
      <c r="AF644">
        <f t="shared" si="249"/>
        <v>0.21010638297872342</v>
      </c>
      <c r="AG644">
        <f t="shared" si="250"/>
        <v>0.17535545023696683</v>
      </c>
      <c r="AH644">
        <f t="shared" si="251"/>
        <v>0.14361702127659576</v>
      </c>
      <c r="AI644">
        <f t="shared" si="252"/>
        <v>0.69194312796208535</v>
      </c>
      <c r="AJ644">
        <f t="shared" si="253"/>
        <v>0.67819148936170215</v>
      </c>
      <c r="AK644">
        <f t="shared" si="254"/>
        <v>0.41943127962085308</v>
      </c>
      <c r="AL644">
        <f t="shared" si="255"/>
        <v>0.25797872340425532</v>
      </c>
      <c r="AM644">
        <f t="shared" si="256"/>
        <v>0.22748815165876776</v>
      </c>
      <c r="AN644">
        <f t="shared" si="257"/>
        <v>0.1702127659574468</v>
      </c>
      <c r="AO644">
        <f t="shared" si="258"/>
        <v>0.5545023696682464</v>
      </c>
      <c r="AP644">
        <f t="shared" si="259"/>
        <v>0.46010638297872342</v>
      </c>
      <c r="AQ644">
        <f t="shared" si="260"/>
        <v>0.54028436018957349</v>
      </c>
      <c r="AR644">
        <f t="shared" si="261"/>
        <v>0.51063829787234039</v>
      </c>
      <c r="AS644" s="12">
        <f t="shared" si="262"/>
        <v>3.3856099081233057E-6</v>
      </c>
      <c r="AT644">
        <f t="shared" si="263"/>
        <v>2.3187552506379622E-6</v>
      </c>
    </row>
    <row r="645" spans="1:46" x14ac:dyDescent="0.2">
      <c r="A645" t="s">
        <v>18</v>
      </c>
      <c r="B645">
        <v>0</v>
      </c>
      <c r="C645">
        <v>1</v>
      </c>
      <c r="D645">
        <v>1</v>
      </c>
      <c r="E645">
        <v>0</v>
      </c>
      <c r="F645">
        <v>3</v>
      </c>
      <c r="G645">
        <v>4</v>
      </c>
      <c r="H645">
        <v>0</v>
      </c>
      <c r="I645">
        <v>2</v>
      </c>
      <c r="J645">
        <v>1</v>
      </c>
      <c r="K645">
        <v>1</v>
      </c>
      <c r="L645">
        <v>2</v>
      </c>
      <c r="W645">
        <f t="shared" si="240"/>
        <v>0.59004739336492895</v>
      </c>
      <c r="X645">
        <f t="shared" si="241"/>
        <v>0.48138297872340424</v>
      </c>
      <c r="Y645">
        <f t="shared" si="242"/>
        <v>0.52132701421800953</v>
      </c>
      <c r="Z645">
        <f t="shared" si="243"/>
        <v>0.49202127659574468</v>
      </c>
      <c r="AA645">
        <f t="shared" si="244"/>
        <v>0.53554502369668244</v>
      </c>
      <c r="AB645">
        <f t="shared" si="245"/>
        <v>0.56382978723404253</v>
      </c>
      <c r="AC645">
        <f t="shared" si="246"/>
        <v>0.27251184834123221</v>
      </c>
      <c r="AD645">
        <f t="shared" si="247"/>
        <v>0.30319148936170215</v>
      </c>
      <c r="AE645">
        <f t="shared" si="248"/>
        <v>0.28672985781990523</v>
      </c>
      <c r="AF645">
        <f t="shared" si="249"/>
        <v>0.23404255319148937</v>
      </c>
      <c r="AG645">
        <f t="shared" si="250"/>
        <v>0.27014218009478674</v>
      </c>
      <c r="AH645">
        <f t="shared" si="251"/>
        <v>0.2473404255319149</v>
      </c>
      <c r="AI645">
        <f t="shared" si="252"/>
        <v>0.30805687203791471</v>
      </c>
      <c r="AJ645">
        <f t="shared" si="253"/>
        <v>0.32180851063829785</v>
      </c>
      <c r="AK645">
        <f t="shared" si="254"/>
        <v>0.41943127962085308</v>
      </c>
      <c r="AL645">
        <f t="shared" si="255"/>
        <v>0.25797872340425532</v>
      </c>
      <c r="AM645">
        <f t="shared" si="256"/>
        <v>0.17772511848341233</v>
      </c>
      <c r="AN645">
        <f t="shared" si="257"/>
        <v>0.15957446808510639</v>
      </c>
      <c r="AO645">
        <f t="shared" si="258"/>
        <v>0.5545023696682464</v>
      </c>
      <c r="AP645">
        <f t="shared" si="259"/>
        <v>0.46010638297872342</v>
      </c>
      <c r="AQ645">
        <f t="shared" si="260"/>
        <v>0.31753554502369669</v>
      </c>
      <c r="AR645">
        <f t="shared" si="261"/>
        <v>0.4228723404255319</v>
      </c>
      <c r="AS645" s="12">
        <f t="shared" si="262"/>
        <v>7.4348387331011274E-6</v>
      </c>
      <c r="AT645">
        <f t="shared" si="263"/>
        <v>2.8467360834246429E-6</v>
      </c>
    </row>
    <row r="646" spans="1:46" x14ac:dyDescent="0.2">
      <c r="A646" t="s">
        <v>18</v>
      </c>
      <c r="B646">
        <v>1</v>
      </c>
      <c r="C646">
        <v>0</v>
      </c>
      <c r="D646">
        <v>1</v>
      </c>
      <c r="E646">
        <v>4</v>
      </c>
      <c r="F646">
        <v>0</v>
      </c>
      <c r="G646">
        <v>1</v>
      </c>
      <c r="H646">
        <v>1</v>
      </c>
      <c r="I646">
        <v>2</v>
      </c>
      <c r="J646">
        <v>4</v>
      </c>
      <c r="K646">
        <v>1</v>
      </c>
      <c r="L646">
        <v>1</v>
      </c>
      <c r="W646">
        <f t="shared" si="240"/>
        <v>0.4099526066350711</v>
      </c>
      <c r="X646">
        <f t="shared" si="241"/>
        <v>0.5186170212765957</v>
      </c>
      <c r="Y646">
        <f t="shared" si="242"/>
        <v>0.47867298578199052</v>
      </c>
      <c r="Z646">
        <f t="shared" si="243"/>
        <v>0.50797872340425532</v>
      </c>
      <c r="AA646">
        <f t="shared" si="244"/>
        <v>0.53554502369668244</v>
      </c>
      <c r="AB646">
        <f t="shared" si="245"/>
        <v>0.56382978723404253</v>
      </c>
      <c r="AC646">
        <f t="shared" si="246"/>
        <v>0.13981042654028436</v>
      </c>
      <c r="AD646">
        <f t="shared" si="247"/>
        <v>0.10372340425531915</v>
      </c>
      <c r="AE646">
        <f t="shared" si="248"/>
        <v>0.25118483412322273</v>
      </c>
      <c r="AF646">
        <f t="shared" si="249"/>
        <v>0.35106382978723405</v>
      </c>
      <c r="AG646">
        <f t="shared" si="250"/>
        <v>0.17535545023696683</v>
      </c>
      <c r="AH646">
        <f t="shared" si="251"/>
        <v>0.14361702127659576</v>
      </c>
      <c r="AI646">
        <f t="shared" si="252"/>
        <v>0.69194312796208535</v>
      </c>
      <c r="AJ646">
        <f t="shared" si="253"/>
        <v>0.67819148936170215</v>
      </c>
      <c r="AK646">
        <f t="shared" si="254"/>
        <v>0.41943127962085308</v>
      </c>
      <c r="AL646">
        <f t="shared" si="255"/>
        <v>0.25797872340425532</v>
      </c>
      <c r="AM646">
        <f t="shared" si="256"/>
        <v>0.12796208530805686</v>
      </c>
      <c r="AN646">
        <f t="shared" si="257"/>
        <v>4.7872340425531915E-2</v>
      </c>
      <c r="AO646">
        <f t="shared" si="258"/>
        <v>0.5545023696682464</v>
      </c>
      <c r="AP646">
        <f t="shared" si="259"/>
        <v>0.46010638297872342</v>
      </c>
      <c r="AQ646">
        <f t="shared" si="260"/>
        <v>0.14218009478672985</v>
      </c>
      <c r="AR646">
        <f t="shared" si="261"/>
        <v>6.6489361702127658E-2</v>
      </c>
      <c r="AS646" s="12">
        <f t="shared" si="262"/>
        <v>1.0019982884253662E-6</v>
      </c>
      <c r="AT646">
        <f t="shared" si="263"/>
        <v>9.3787650587919276E-8</v>
      </c>
    </row>
    <row r="647" spans="1:46" x14ac:dyDescent="0.2">
      <c r="A647" t="s">
        <v>18</v>
      </c>
      <c r="B647">
        <v>0</v>
      </c>
      <c r="C647">
        <v>0</v>
      </c>
      <c r="D647">
        <v>1</v>
      </c>
      <c r="E647">
        <v>2</v>
      </c>
      <c r="F647">
        <v>2</v>
      </c>
      <c r="G647">
        <v>3</v>
      </c>
      <c r="H647">
        <v>1</v>
      </c>
      <c r="I647">
        <v>2</v>
      </c>
      <c r="J647">
        <v>4</v>
      </c>
      <c r="K647">
        <v>1</v>
      </c>
      <c r="L647">
        <v>0</v>
      </c>
      <c r="W647">
        <f t="shared" si="240"/>
        <v>0.59004739336492895</v>
      </c>
      <c r="X647">
        <f t="shared" si="241"/>
        <v>0.48138297872340424</v>
      </c>
      <c r="Y647">
        <f t="shared" si="242"/>
        <v>0.47867298578199052</v>
      </c>
      <c r="Z647">
        <f t="shared" si="243"/>
        <v>0.50797872340425532</v>
      </c>
      <c r="AA647">
        <f t="shared" si="244"/>
        <v>0.53554502369668244</v>
      </c>
      <c r="AB647">
        <f t="shared" si="245"/>
        <v>0.56382978723404253</v>
      </c>
      <c r="AC647">
        <f t="shared" si="246"/>
        <v>0.20616113744075829</v>
      </c>
      <c r="AD647">
        <f t="shared" si="247"/>
        <v>0.21010638297872342</v>
      </c>
      <c r="AE647">
        <f t="shared" si="248"/>
        <v>0.1895734597156398</v>
      </c>
      <c r="AF647">
        <f t="shared" si="249"/>
        <v>0.16755319148936171</v>
      </c>
      <c r="AG647">
        <f t="shared" si="250"/>
        <v>0.24407582938388625</v>
      </c>
      <c r="AH647">
        <f t="shared" si="251"/>
        <v>0.30851063829787234</v>
      </c>
      <c r="AI647">
        <f t="shared" si="252"/>
        <v>0.69194312796208535</v>
      </c>
      <c r="AJ647">
        <f t="shared" si="253"/>
        <v>0.67819148936170215</v>
      </c>
      <c r="AK647">
        <f t="shared" si="254"/>
        <v>0.41943127962085308</v>
      </c>
      <c r="AL647">
        <f t="shared" si="255"/>
        <v>0.25797872340425532</v>
      </c>
      <c r="AM647">
        <f t="shared" si="256"/>
        <v>0.12796208530805686</v>
      </c>
      <c r="AN647">
        <f t="shared" si="257"/>
        <v>4.7872340425531915E-2</v>
      </c>
      <c r="AO647">
        <f t="shared" si="258"/>
        <v>0.5545023696682464</v>
      </c>
      <c r="AP647">
        <f t="shared" si="259"/>
        <v>0.46010638297872342</v>
      </c>
      <c r="AQ647">
        <f t="shared" si="260"/>
        <v>0.54028436018957349</v>
      </c>
      <c r="AR647">
        <f t="shared" si="261"/>
        <v>0.51063829787234039</v>
      </c>
      <c r="AS647" s="12">
        <f t="shared" si="262"/>
        <v>8.4890812043158592E-6</v>
      </c>
      <c r="AT647">
        <f t="shared" si="263"/>
        <v>1.3884945269587786E-6</v>
      </c>
    </row>
    <row r="648" spans="1:46" x14ac:dyDescent="0.2">
      <c r="A648" t="s">
        <v>15</v>
      </c>
      <c r="B648">
        <v>1</v>
      </c>
      <c r="C648">
        <v>0</v>
      </c>
      <c r="D648">
        <v>1</v>
      </c>
      <c r="E648">
        <v>4</v>
      </c>
      <c r="F648">
        <v>0</v>
      </c>
      <c r="G648">
        <v>1</v>
      </c>
      <c r="H648">
        <v>1</v>
      </c>
      <c r="I648">
        <v>2</v>
      </c>
      <c r="J648">
        <v>1</v>
      </c>
      <c r="K648">
        <v>1</v>
      </c>
      <c r="L648">
        <v>1</v>
      </c>
      <c r="W648">
        <f t="shared" si="240"/>
        <v>0.4099526066350711</v>
      </c>
      <c r="X648">
        <f t="shared" si="241"/>
        <v>0.5186170212765957</v>
      </c>
      <c r="Y648">
        <f t="shared" si="242"/>
        <v>0.47867298578199052</v>
      </c>
      <c r="Z648">
        <f t="shared" si="243"/>
        <v>0.50797872340425532</v>
      </c>
      <c r="AA648">
        <f t="shared" si="244"/>
        <v>0.53554502369668244</v>
      </c>
      <c r="AB648">
        <f t="shared" si="245"/>
        <v>0.56382978723404253</v>
      </c>
      <c r="AC648">
        <f t="shared" si="246"/>
        <v>0.13981042654028436</v>
      </c>
      <c r="AD648">
        <f t="shared" si="247"/>
        <v>0.10372340425531915</v>
      </c>
      <c r="AE648">
        <f t="shared" si="248"/>
        <v>0.25118483412322273</v>
      </c>
      <c r="AF648">
        <f t="shared" si="249"/>
        <v>0.35106382978723405</v>
      </c>
      <c r="AG648">
        <f t="shared" si="250"/>
        <v>0.17535545023696683</v>
      </c>
      <c r="AH648">
        <f t="shared" si="251"/>
        <v>0.14361702127659576</v>
      </c>
      <c r="AI648">
        <f t="shared" si="252"/>
        <v>0.69194312796208535</v>
      </c>
      <c r="AJ648">
        <f t="shared" si="253"/>
        <v>0.67819148936170215</v>
      </c>
      <c r="AK648">
        <f t="shared" si="254"/>
        <v>0.41943127962085308</v>
      </c>
      <c r="AL648">
        <f t="shared" si="255"/>
        <v>0.25797872340425532</v>
      </c>
      <c r="AM648">
        <f t="shared" si="256"/>
        <v>0.17772511848341233</v>
      </c>
      <c r="AN648">
        <f t="shared" si="257"/>
        <v>0.15957446808510639</v>
      </c>
      <c r="AO648">
        <f t="shared" si="258"/>
        <v>0.5545023696682464</v>
      </c>
      <c r="AP648">
        <f t="shared" si="259"/>
        <v>0.46010638297872342</v>
      </c>
      <c r="AQ648">
        <f t="shared" si="260"/>
        <v>0.14218009478672985</v>
      </c>
      <c r="AR648">
        <f t="shared" si="261"/>
        <v>6.6489361702127658E-2</v>
      </c>
      <c r="AS648" s="12">
        <f t="shared" si="262"/>
        <v>1.3916642894796751E-6</v>
      </c>
      <c r="AT648">
        <f t="shared" si="263"/>
        <v>3.12625501959731E-7</v>
      </c>
    </row>
    <row r="649" spans="1:46" x14ac:dyDescent="0.2">
      <c r="A649" t="s">
        <v>18</v>
      </c>
      <c r="B649">
        <v>0</v>
      </c>
      <c r="C649">
        <v>1</v>
      </c>
      <c r="D649">
        <v>0</v>
      </c>
      <c r="E649">
        <v>0</v>
      </c>
      <c r="F649">
        <v>3</v>
      </c>
      <c r="G649">
        <v>4</v>
      </c>
      <c r="H649">
        <v>0</v>
      </c>
      <c r="I649">
        <v>2</v>
      </c>
      <c r="J649">
        <v>1</v>
      </c>
      <c r="K649">
        <v>1</v>
      </c>
      <c r="L649">
        <v>2</v>
      </c>
      <c r="W649">
        <f t="shared" si="240"/>
        <v>0.59004739336492895</v>
      </c>
      <c r="X649">
        <f t="shared" si="241"/>
        <v>0.48138297872340424</v>
      </c>
      <c r="Y649">
        <f t="shared" si="242"/>
        <v>0.52132701421800953</v>
      </c>
      <c r="Z649">
        <f t="shared" si="243"/>
        <v>0.49202127659574468</v>
      </c>
      <c r="AA649">
        <f t="shared" si="244"/>
        <v>0.45971563981042651</v>
      </c>
      <c r="AB649">
        <f t="shared" si="245"/>
        <v>0.42819148936170215</v>
      </c>
      <c r="AC649">
        <f t="shared" si="246"/>
        <v>0.27251184834123221</v>
      </c>
      <c r="AD649">
        <f t="shared" si="247"/>
        <v>0.30319148936170215</v>
      </c>
      <c r="AE649">
        <f t="shared" si="248"/>
        <v>0.28672985781990523</v>
      </c>
      <c r="AF649">
        <f t="shared" si="249"/>
        <v>0.23404255319148937</v>
      </c>
      <c r="AG649">
        <f t="shared" si="250"/>
        <v>0.27014218009478674</v>
      </c>
      <c r="AH649">
        <f t="shared" si="251"/>
        <v>0.2473404255319149</v>
      </c>
      <c r="AI649">
        <f t="shared" si="252"/>
        <v>0.30805687203791471</v>
      </c>
      <c r="AJ649">
        <f t="shared" si="253"/>
        <v>0.32180851063829785</v>
      </c>
      <c r="AK649">
        <f t="shared" si="254"/>
        <v>0.41943127962085308</v>
      </c>
      <c r="AL649">
        <f t="shared" si="255"/>
        <v>0.25797872340425532</v>
      </c>
      <c r="AM649">
        <f t="shared" si="256"/>
        <v>0.17772511848341233</v>
      </c>
      <c r="AN649">
        <f t="shared" si="257"/>
        <v>0.15957446808510639</v>
      </c>
      <c r="AO649">
        <f t="shared" si="258"/>
        <v>0.5545023696682464</v>
      </c>
      <c r="AP649">
        <f t="shared" si="259"/>
        <v>0.46010638297872342</v>
      </c>
      <c r="AQ649">
        <f t="shared" si="260"/>
        <v>0.31753554502369669</v>
      </c>
      <c r="AR649">
        <f t="shared" si="261"/>
        <v>0.4228723404255319</v>
      </c>
      <c r="AS649" s="12">
        <f t="shared" si="262"/>
        <v>6.3821182045204372E-6</v>
      </c>
      <c r="AT649">
        <f t="shared" si="263"/>
        <v>2.1619080633555075E-6</v>
      </c>
    </row>
    <row r="650" spans="1:46" x14ac:dyDescent="0.2">
      <c r="A650" t="s">
        <v>15</v>
      </c>
      <c r="B650">
        <v>0</v>
      </c>
      <c r="C650">
        <v>0</v>
      </c>
      <c r="D650">
        <v>1</v>
      </c>
      <c r="E650">
        <v>3</v>
      </c>
      <c r="F650">
        <v>1</v>
      </c>
      <c r="G650">
        <v>3</v>
      </c>
      <c r="H650">
        <v>1</v>
      </c>
      <c r="I650">
        <v>0</v>
      </c>
      <c r="J650">
        <v>2</v>
      </c>
      <c r="K650">
        <v>1</v>
      </c>
      <c r="L650">
        <v>0</v>
      </c>
      <c r="W650">
        <f t="shared" si="240"/>
        <v>0.59004739336492895</v>
      </c>
      <c r="X650">
        <f t="shared" si="241"/>
        <v>0.48138297872340424</v>
      </c>
      <c r="Y650">
        <f t="shared" si="242"/>
        <v>0.47867298578199052</v>
      </c>
      <c r="Z650">
        <f t="shared" si="243"/>
        <v>0.50797872340425532</v>
      </c>
      <c r="AA650">
        <f t="shared" si="244"/>
        <v>0.53554502369668244</v>
      </c>
      <c r="AB650">
        <f t="shared" si="245"/>
        <v>0.56382978723404253</v>
      </c>
      <c r="AC650">
        <f t="shared" si="246"/>
        <v>0.10900473933649289</v>
      </c>
      <c r="AD650">
        <f t="shared" si="247"/>
        <v>0.15691489361702127</v>
      </c>
      <c r="AE650">
        <f t="shared" si="248"/>
        <v>0.16113744075829384</v>
      </c>
      <c r="AF650">
        <f t="shared" si="249"/>
        <v>0.21010638297872342</v>
      </c>
      <c r="AG650">
        <f t="shared" si="250"/>
        <v>0.24407582938388625</v>
      </c>
      <c r="AH650">
        <f t="shared" si="251"/>
        <v>0.30851063829787234</v>
      </c>
      <c r="AI650">
        <f t="shared" si="252"/>
        <v>0.69194312796208535</v>
      </c>
      <c r="AJ650">
        <f t="shared" si="253"/>
        <v>0.67819148936170215</v>
      </c>
      <c r="AK650">
        <f t="shared" si="254"/>
        <v>0.2014218009478673</v>
      </c>
      <c r="AL650">
        <f t="shared" si="255"/>
        <v>0.3271276595744681</v>
      </c>
      <c r="AM650">
        <f t="shared" si="256"/>
        <v>0.13033175355450238</v>
      </c>
      <c r="AN650">
        <f t="shared" si="257"/>
        <v>0.19680851063829788</v>
      </c>
      <c r="AO650">
        <f t="shared" si="258"/>
        <v>0.5545023696682464</v>
      </c>
      <c r="AP650">
        <f t="shared" si="259"/>
        <v>0.46010638297872342</v>
      </c>
      <c r="AQ650">
        <f t="shared" si="260"/>
        <v>0.54028436018957349</v>
      </c>
      <c r="AR650">
        <f t="shared" si="261"/>
        <v>0.51063829787234039</v>
      </c>
      <c r="AS650" s="12">
        <f t="shared" si="262"/>
        <v>1.8660908428877145E-6</v>
      </c>
      <c r="AT650">
        <f t="shared" si="263"/>
        <v>6.7787282848629001E-6</v>
      </c>
    </row>
    <row r="651" spans="1:46" x14ac:dyDescent="0.2">
      <c r="A651" t="s">
        <v>18</v>
      </c>
      <c r="B651">
        <v>0</v>
      </c>
      <c r="C651">
        <v>1</v>
      </c>
      <c r="D651">
        <v>0</v>
      </c>
      <c r="E651">
        <v>0</v>
      </c>
      <c r="F651">
        <v>3</v>
      </c>
      <c r="G651">
        <v>4</v>
      </c>
      <c r="H651">
        <v>1</v>
      </c>
      <c r="I651">
        <v>1</v>
      </c>
      <c r="J651">
        <v>3</v>
      </c>
      <c r="K651">
        <v>1</v>
      </c>
      <c r="L651">
        <v>2</v>
      </c>
      <c r="W651">
        <f t="shared" si="240"/>
        <v>0.59004739336492895</v>
      </c>
      <c r="X651">
        <f t="shared" si="241"/>
        <v>0.48138297872340424</v>
      </c>
      <c r="Y651">
        <f t="shared" si="242"/>
        <v>0.52132701421800953</v>
      </c>
      <c r="Z651">
        <f t="shared" si="243"/>
        <v>0.49202127659574468</v>
      </c>
      <c r="AA651">
        <f t="shared" si="244"/>
        <v>0.45971563981042651</v>
      </c>
      <c r="AB651">
        <f t="shared" si="245"/>
        <v>0.42819148936170215</v>
      </c>
      <c r="AC651">
        <f t="shared" si="246"/>
        <v>0.27251184834123221</v>
      </c>
      <c r="AD651">
        <f t="shared" si="247"/>
        <v>0.30319148936170215</v>
      </c>
      <c r="AE651">
        <f t="shared" si="248"/>
        <v>0.28672985781990523</v>
      </c>
      <c r="AF651">
        <f t="shared" si="249"/>
        <v>0.23404255319148937</v>
      </c>
      <c r="AG651">
        <f t="shared" si="250"/>
        <v>0.27014218009478674</v>
      </c>
      <c r="AH651">
        <f t="shared" si="251"/>
        <v>0.2473404255319149</v>
      </c>
      <c r="AI651">
        <f t="shared" si="252"/>
        <v>0.69194312796208535</v>
      </c>
      <c r="AJ651">
        <f t="shared" si="253"/>
        <v>0.67819148936170215</v>
      </c>
      <c r="AK651">
        <f t="shared" si="254"/>
        <v>0.21800947867298578</v>
      </c>
      <c r="AL651">
        <f t="shared" si="255"/>
        <v>0.31914893617021278</v>
      </c>
      <c r="AM651">
        <f t="shared" si="256"/>
        <v>0.22748815165876776</v>
      </c>
      <c r="AN651">
        <f t="shared" si="257"/>
        <v>0.1702127659574468</v>
      </c>
      <c r="AO651">
        <f t="shared" si="258"/>
        <v>0.5545023696682464</v>
      </c>
      <c r="AP651">
        <f t="shared" si="259"/>
        <v>0.46010638297872342</v>
      </c>
      <c r="AQ651">
        <f t="shared" si="260"/>
        <v>0.31753554502369669</v>
      </c>
      <c r="AR651">
        <f t="shared" si="261"/>
        <v>0.4228723404255319</v>
      </c>
      <c r="AS651" s="12">
        <f t="shared" si="262"/>
        <v>9.5373753155664218E-6</v>
      </c>
      <c r="AT651">
        <f t="shared" si="263"/>
        <v>6.0121563591994343E-6</v>
      </c>
    </row>
    <row r="652" spans="1:46" x14ac:dyDescent="0.2">
      <c r="A652" t="s">
        <v>18</v>
      </c>
      <c r="B652">
        <v>1</v>
      </c>
      <c r="C652">
        <v>0</v>
      </c>
      <c r="D652">
        <v>0</v>
      </c>
      <c r="E652">
        <v>0</v>
      </c>
      <c r="F652">
        <v>2</v>
      </c>
      <c r="G652">
        <v>4</v>
      </c>
      <c r="H652">
        <v>1</v>
      </c>
      <c r="I652">
        <v>2</v>
      </c>
      <c r="J652">
        <v>3</v>
      </c>
      <c r="K652">
        <v>1</v>
      </c>
      <c r="L652">
        <v>2</v>
      </c>
      <c r="W652">
        <f t="shared" si="240"/>
        <v>0.4099526066350711</v>
      </c>
      <c r="X652">
        <f t="shared" si="241"/>
        <v>0.5186170212765957</v>
      </c>
      <c r="Y652">
        <f t="shared" si="242"/>
        <v>0.47867298578199052</v>
      </c>
      <c r="Z652">
        <f t="shared" si="243"/>
        <v>0.50797872340425532</v>
      </c>
      <c r="AA652">
        <f t="shared" si="244"/>
        <v>0.45971563981042651</v>
      </c>
      <c r="AB652">
        <f t="shared" si="245"/>
        <v>0.42819148936170215</v>
      </c>
      <c r="AC652">
        <f t="shared" si="246"/>
        <v>0.27251184834123221</v>
      </c>
      <c r="AD652">
        <f t="shared" si="247"/>
        <v>0.30319148936170215</v>
      </c>
      <c r="AE652">
        <f t="shared" si="248"/>
        <v>0.1895734597156398</v>
      </c>
      <c r="AF652">
        <f t="shared" si="249"/>
        <v>0.16755319148936171</v>
      </c>
      <c r="AG652">
        <f t="shared" si="250"/>
        <v>0.27014218009478674</v>
      </c>
      <c r="AH652">
        <f t="shared" si="251"/>
        <v>0.2473404255319149</v>
      </c>
      <c r="AI652">
        <f t="shared" si="252"/>
        <v>0.69194312796208535</v>
      </c>
      <c r="AJ652">
        <f t="shared" si="253"/>
        <v>0.67819148936170215</v>
      </c>
      <c r="AK652">
        <f t="shared" si="254"/>
        <v>0.41943127962085308</v>
      </c>
      <c r="AL652">
        <f t="shared" si="255"/>
        <v>0.25797872340425532</v>
      </c>
      <c r="AM652">
        <f t="shared" si="256"/>
        <v>0.22748815165876776</v>
      </c>
      <c r="AN652">
        <f t="shared" si="257"/>
        <v>0.1702127659574468</v>
      </c>
      <c r="AO652">
        <f t="shared" si="258"/>
        <v>0.5545023696682464</v>
      </c>
      <c r="AP652">
        <f t="shared" si="259"/>
        <v>0.46010638297872342</v>
      </c>
      <c r="AQ652">
        <f t="shared" si="260"/>
        <v>0.31753554502369669</v>
      </c>
      <c r="AR652">
        <f t="shared" si="261"/>
        <v>0.4228723404255319</v>
      </c>
      <c r="AS652" s="12">
        <f t="shared" si="262"/>
        <v>7.7391697711261597E-6</v>
      </c>
      <c r="AT652">
        <f t="shared" si="263"/>
        <v>3.8698693907202856E-6</v>
      </c>
    </row>
    <row r="653" spans="1:46" x14ac:dyDescent="0.2">
      <c r="A653" t="s">
        <v>18</v>
      </c>
      <c r="B653">
        <v>1</v>
      </c>
      <c r="C653">
        <v>1</v>
      </c>
      <c r="D653">
        <v>1</v>
      </c>
      <c r="E653">
        <v>1</v>
      </c>
      <c r="F653">
        <v>0</v>
      </c>
      <c r="G653">
        <v>1</v>
      </c>
      <c r="H653">
        <v>1</v>
      </c>
      <c r="I653">
        <v>1</v>
      </c>
      <c r="J653">
        <v>3</v>
      </c>
      <c r="K653">
        <v>1</v>
      </c>
      <c r="L653">
        <v>0</v>
      </c>
      <c r="W653">
        <f t="shared" si="240"/>
        <v>0.4099526066350711</v>
      </c>
      <c r="X653">
        <f t="shared" si="241"/>
        <v>0.5186170212765957</v>
      </c>
      <c r="Y653">
        <f t="shared" si="242"/>
        <v>0.52132701421800953</v>
      </c>
      <c r="Z653">
        <f t="shared" si="243"/>
        <v>0.49202127659574468</v>
      </c>
      <c r="AA653">
        <f t="shared" si="244"/>
        <v>0.53554502369668244</v>
      </c>
      <c r="AB653">
        <f t="shared" si="245"/>
        <v>0.56382978723404253</v>
      </c>
      <c r="AC653">
        <f t="shared" si="246"/>
        <v>0.15402843601895735</v>
      </c>
      <c r="AD653">
        <f t="shared" si="247"/>
        <v>0.19148936170212766</v>
      </c>
      <c r="AE653">
        <f t="shared" si="248"/>
        <v>0.25118483412322273</v>
      </c>
      <c r="AF653">
        <f t="shared" si="249"/>
        <v>0.35106382978723405</v>
      </c>
      <c r="AG653">
        <f t="shared" si="250"/>
        <v>0.17535545023696683</v>
      </c>
      <c r="AH653">
        <f t="shared" si="251"/>
        <v>0.14361702127659576</v>
      </c>
      <c r="AI653">
        <f t="shared" si="252"/>
        <v>0.69194312796208535</v>
      </c>
      <c r="AJ653">
        <f t="shared" si="253"/>
        <v>0.67819148936170215</v>
      </c>
      <c r="AK653">
        <f t="shared" si="254"/>
        <v>0.21800947867298578</v>
      </c>
      <c r="AL653">
        <f t="shared" si="255"/>
        <v>0.31914893617021278</v>
      </c>
      <c r="AM653">
        <f t="shared" si="256"/>
        <v>0.22748815165876776</v>
      </c>
      <c r="AN653">
        <f t="shared" si="257"/>
        <v>0.1702127659574468</v>
      </c>
      <c r="AO653">
        <f t="shared" si="258"/>
        <v>0.5545023696682464</v>
      </c>
      <c r="AP653">
        <f t="shared" si="259"/>
        <v>0.46010638297872342</v>
      </c>
      <c r="AQ653">
        <f t="shared" si="260"/>
        <v>0.54028436018957349</v>
      </c>
      <c r="AR653">
        <f t="shared" si="261"/>
        <v>0.51063829787234039</v>
      </c>
      <c r="AS653" s="12">
        <f t="shared" si="262"/>
        <v>4.2215823640738743E-6</v>
      </c>
      <c r="AT653">
        <f t="shared" si="263"/>
        <v>5.6653938663423991E-6</v>
      </c>
    </row>
    <row r="654" spans="1:46" x14ac:dyDescent="0.2">
      <c r="A654" t="s">
        <v>15</v>
      </c>
      <c r="B654">
        <v>0</v>
      </c>
      <c r="C654">
        <v>1</v>
      </c>
      <c r="D654">
        <v>1</v>
      </c>
      <c r="E654">
        <v>0</v>
      </c>
      <c r="F654">
        <v>3</v>
      </c>
      <c r="G654">
        <v>4</v>
      </c>
      <c r="H654">
        <v>1</v>
      </c>
      <c r="I654">
        <v>2</v>
      </c>
      <c r="J654">
        <v>3</v>
      </c>
      <c r="K654">
        <v>1</v>
      </c>
      <c r="L654">
        <v>2</v>
      </c>
      <c r="W654">
        <f t="shared" si="240"/>
        <v>0.59004739336492895</v>
      </c>
      <c r="X654">
        <f t="shared" si="241"/>
        <v>0.48138297872340424</v>
      </c>
      <c r="Y654">
        <f t="shared" si="242"/>
        <v>0.52132701421800953</v>
      </c>
      <c r="Z654">
        <f t="shared" si="243"/>
        <v>0.49202127659574468</v>
      </c>
      <c r="AA654">
        <f t="shared" si="244"/>
        <v>0.53554502369668244</v>
      </c>
      <c r="AB654">
        <f t="shared" si="245"/>
        <v>0.56382978723404253</v>
      </c>
      <c r="AC654">
        <f t="shared" si="246"/>
        <v>0.27251184834123221</v>
      </c>
      <c r="AD654">
        <f t="shared" si="247"/>
        <v>0.30319148936170215</v>
      </c>
      <c r="AE654">
        <f t="shared" si="248"/>
        <v>0.28672985781990523</v>
      </c>
      <c r="AF654">
        <f t="shared" si="249"/>
        <v>0.23404255319148937</v>
      </c>
      <c r="AG654">
        <f t="shared" si="250"/>
        <v>0.27014218009478674</v>
      </c>
      <c r="AH654">
        <f t="shared" si="251"/>
        <v>0.2473404255319149</v>
      </c>
      <c r="AI654">
        <f t="shared" si="252"/>
        <v>0.69194312796208535</v>
      </c>
      <c r="AJ654">
        <f t="shared" si="253"/>
        <v>0.67819148936170215</v>
      </c>
      <c r="AK654">
        <f t="shared" si="254"/>
        <v>0.41943127962085308</v>
      </c>
      <c r="AL654">
        <f t="shared" si="255"/>
        <v>0.25797872340425532</v>
      </c>
      <c r="AM654">
        <f t="shared" si="256"/>
        <v>0.22748815165876776</v>
      </c>
      <c r="AN654">
        <f t="shared" si="257"/>
        <v>0.1702127659574468</v>
      </c>
      <c r="AO654">
        <f t="shared" si="258"/>
        <v>0.5545023696682464</v>
      </c>
      <c r="AP654">
        <f t="shared" si="259"/>
        <v>0.46010638297872342</v>
      </c>
      <c r="AQ654">
        <f t="shared" si="260"/>
        <v>0.31753554502369669</v>
      </c>
      <c r="AR654">
        <f t="shared" si="261"/>
        <v>0.4228723404255319</v>
      </c>
      <c r="AS654" s="12">
        <f t="shared" si="262"/>
        <v>2.137573326833752E-5</v>
      </c>
      <c r="AT654">
        <f t="shared" si="263"/>
        <v>6.3992745015826685E-6</v>
      </c>
    </row>
    <row r="655" spans="1:46" x14ac:dyDescent="0.2">
      <c r="A655" t="s">
        <v>15</v>
      </c>
      <c r="B655">
        <v>1</v>
      </c>
      <c r="C655">
        <v>0</v>
      </c>
      <c r="D655">
        <v>1</v>
      </c>
      <c r="E655">
        <v>4</v>
      </c>
      <c r="F655">
        <v>2</v>
      </c>
      <c r="G655">
        <v>3</v>
      </c>
      <c r="H655">
        <v>1</v>
      </c>
      <c r="I655">
        <v>0</v>
      </c>
      <c r="J655">
        <v>3</v>
      </c>
      <c r="K655">
        <v>1</v>
      </c>
      <c r="L655">
        <v>0</v>
      </c>
      <c r="W655">
        <f t="shared" si="240"/>
        <v>0.4099526066350711</v>
      </c>
      <c r="X655">
        <f t="shared" si="241"/>
        <v>0.5186170212765957</v>
      </c>
      <c r="Y655">
        <f t="shared" si="242"/>
        <v>0.47867298578199052</v>
      </c>
      <c r="Z655">
        <f t="shared" si="243"/>
        <v>0.50797872340425532</v>
      </c>
      <c r="AA655">
        <f t="shared" si="244"/>
        <v>0.53554502369668244</v>
      </c>
      <c r="AB655">
        <f t="shared" si="245"/>
        <v>0.56382978723404253</v>
      </c>
      <c r="AC655">
        <f t="shared" si="246"/>
        <v>0.13981042654028436</v>
      </c>
      <c r="AD655">
        <f t="shared" si="247"/>
        <v>0.10372340425531915</v>
      </c>
      <c r="AE655">
        <f t="shared" si="248"/>
        <v>0.1895734597156398</v>
      </c>
      <c r="AF655">
        <f t="shared" si="249"/>
        <v>0.16755319148936171</v>
      </c>
      <c r="AG655">
        <f t="shared" si="250"/>
        <v>0.24407582938388625</v>
      </c>
      <c r="AH655">
        <f t="shared" si="251"/>
        <v>0.30851063829787234</v>
      </c>
      <c r="AI655">
        <f t="shared" si="252"/>
        <v>0.69194312796208535</v>
      </c>
      <c r="AJ655">
        <f t="shared" si="253"/>
        <v>0.67819148936170215</v>
      </c>
      <c r="AK655">
        <f t="shared" si="254"/>
        <v>0.2014218009478673</v>
      </c>
      <c r="AL655">
        <f t="shared" si="255"/>
        <v>0.3271276595744681</v>
      </c>
      <c r="AM655">
        <f t="shared" si="256"/>
        <v>0.22748815165876776</v>
      </c>
      <c r="AN655">
        <f t="shared" si="257"/>
        <v>0.1702127659574468</v>
      </c>
      <c r="AO655">
        <f t="shared" si="258"/>
        <v>0.5545023696682464</v>
      </c>
      <c r="AP655">
        <f t="shared" si="259"/>
        <v>0.46010638297872342</v>
      </c>
      <c r="AQ655">
        <f t="shared" si="260"/>
        <v>0.54028436018957349</v>
      </c>
      <c r="AR655">
        <f t="shared" si="261"/>
        <v>0.51063829787234039</v>
      </c>
      <c r="AS655" s="12">
        <f t="shared" si="262"/>
        <v>3.4147847682794791E-6</v>
      </c>
      <c r="AT655">
        <f t="shared" si="263"/>
        <v>3.3294965599228995E-6</v>
      </c>
    </row>
    <row r="656" spans="1:46" x14ac:dyDescent="0.2">
      <c r="A656" t="s">
        <v>15</v>
      </c>
      <c r="B656">
        <v>1</v>
      </c>
      <c r="C656">
        <v>1</v>
      </c>
      <c r="D656">
        <v>1</v>
      </c>
      <c r="E656">
        <v>2</v>
      </c>
      <c r="F656">
        <v>0</v>
      </c>
      <c r="G656">
        <v>1</v>
      </c>
      <c r="H656">
        <v>0</v>
      </c>
      <c r="I656">
        <v>3</v>
      </c>
      <c r="J656">
        <v>0</v>
      </c>
      <c r="K656">
        <v>1</v>
      </c>
      <c r="L656">
        <v>2</v>
      </c>
      <c r="W656">
        <f t="shared" si="240"/>
        <v>0.4099526066350711</v>
      </c>
      <c r="X656">
        <f t="shared" si="241"/>
        <v>0.5186170212765957</v>
      </c>
      <c r="Y656">
        <f t="shared" si="242"/>
        <v>0.52132701421800953</v>
      </c>
      <c r="Z656">
        <f t="shared" si="243"/>
        <v>0.49202127659574468</v>
      </c>
      <c r="AA656">
        <f t="shared" si="244"/>
        <v>0.53554502369668244</v>
      </c>
      <c r="AB656">
        <f t="shared" si="245"/>
        <v>0.56382978723404253</v>
      </c>
      <c r="AC656">
        <f t="shared" si="246"/>
        <v>0.20616113744075829</v>
      </c>
      <c r="AD656">
        <f t="shared" si="247"/>
        <v>0.21010638297872342</v>
      </c>
      <c r="AE656">
        <f t="shared" si="248"/>
        <v>0.25118483412322273</v>
      </c>
      <c r="AF656">
        <f t="shared" si="249"/>
        <v>0.35106382978723405</v>
      </c>
      <c r="AG656">
        <f t="shared" si="250"/>
        <v>0.17535545023696683</v>
      </c>
      <c r="AH656">
        <f t="shared" si="251"/>
        <v>0.14361702127659576</v>
      </c>
      <c r="AI656">
        <f t="shared" si="252"/>
        <v>0.30805687203791471</v>
      </c>
      <c r="AJ656">
        <f t="shared" si="253"/>
        <v>0.32180851063829785</v>
      </c>
      <c r="AK656">
        <f t="shared" si="254"/>
        <v>9.7156398104265407E-2</v>
      </c>
      <c r="AL656">
        <f t="shared" si="255"/>
        <v>5.5851063829787231E-2</v>
      </c>
      <c r="AM656">
        <f t="shared" si="256"/>
        <v>0.33649289099526064</v>
      </c>
      <c r="AN656">
        <f t="shared" si="257"/>
        <v>0.42553191489361702</v>
      </c>
      <c r="AO656">
        <f t="shared" si="258"/>
        <v>0.5545023696682464</v>
      </c>
      <c r="AP656">
        <f t="shared" si="259"/>
        <v>0.46010638297872342</v>
      </c>
      <c r="AQ656">
        <f t="shared" si="260"/>
        <v>0.31753554502369669</v>
      </c>
      <c r="AR656">
        <f t="shared" si="261"/>
        <v>0.4228723404255319</v>
      </c>
      <c r="AS656" s="12">
        <f t="shared" si="262"/>
        <v>9.7459629444064587E-7</v>
      </c>
      <c r="AT656">
        <f t="shared" si="263"/>
        <v>1.0686705605907116E-6</v>
      </c>
    </row>
    <row r="657" spans="1:46" x14ac:dyDescent="0.2">
      <c r="A657" t="s">
        <v>15</v>
      </c>
      <c r="B657">
        <v>0</v>
      </c>
      <c r="C657">
        <v>1</v>
      </c>
      <c r="D657">
        <v>1</v>
      </c>
      <c r="E657">
        <v>3</v>
      </c>
      <c r="F657">
        <v>2</v>
      </c>
      <c r="G657">
        <v>3</v>
      </c>
      <c r="H657">
        <v>0</v>
      </c>
      <c r="I657">
        <v>1</v>
      </c>
      <c r="J657">
        <v>1</v>
      </c>
      <c r="K657">
        <v>1</v>
      </c>
      <c r="L657">
        <v>0</v>
      </c>
      <c r="W657">
        <f t="shared" si="240"/>
        <v>0.59004739336492895</v>
      </c>
      <c r="X657">
        <f t="shared" si="241"/>
        <v>0.48138297872340424</v>
      </c>
      <c r="Y657">
        <f t="shared" si="242"/>
        <v>0.52132701421800953</v>
      </c>
      <c r="Z657">
        <f t="shared" si="243"/>
        <v>0.49202127659574468</v>
      </c>
      <c r="AA657">
        <f t="shared" si="244"/>
        <v>0.53554502369668244</v>
      </c>
      <c r="AB657">
        <f t="shared" si="245"/>
        <v>0.56382978723404253</v>
      </c>
      <c r="AC657">
        <f t="shared" si="246"/>
        <v>0.10900473933649289</v>
      </c>
      <c r="AD657">
        <f t="shared" si="247"/>
        <v>0.15691489361702127</v>
      </c>
      <c r="AE657">
        <f t="shared" si="248"/>
        <v>0.1895734597156398</v>
      </c>
      <c r="AF657">
        <f t="shared" si="249"/>
        <v>0.16755319148936171</v>
      </c>
      <c r="AG657">
        <f t="shared" si="250"/>
        <v>0.24407582938388625</v>
      </c>
      <c r="AH657">
        <f t="shared" si="251"/>
        <v>0.30851063829787234</v>
      </c>
      <c r="AI657">
        <f t="shared" si="252"/>
        <v>0.30805687203791471</v>
      </c>
      <c r="AJ657">
        <f t="shared" si="253"/>
        <v>0.32180851063829785</v>
      </c>
      <c r="AK657">
        <f t="shared" si="254"/>
        <v>0.21800947867298578</v>
      </c>
      <c r="AL657">
        <f t="shared" si="255"/>
        <v>0.31914893617021278</v>
      </c>
      <c r="AM657">
        <f t="shared" si="256"/>
        <v>0.17772511848341233</v>
      </c>
      <c r="AN657">
        <f t="shared" si="257"/>
        <v>0.15957446808510639</v>
      </c>
      <c r="AO657">
        <f t="shared" si="258"/>
        <v>0.5545023696682464</v>
      </c>
      <c r="AP657">
        <f t="shared" si="259"/>
        <v>0.46010638297872342</v>
      </c>
      <c r="AQ657">
        <f t="shared" si="260"/>
        <v>0.54028436018957349</v>
      </c>
      <c r="AR657">
        <f t="shared" si="261"/>
        <v>0.51063829787234039</v>
      </c>
      <c r="AS657" s="12">
        <f t="shared" si="262"/>
        <v>1.5711336988650535E-6</v>
      </c>
      <c r="AT657">
        <f t="shared" si="263"/>
        <v>1.9653545145483482E-6</v>
      </c>
    </row>
    <row r="658" spans="1:46" x14ac:dyDescent="0.2">
      <c r="A658" t="s">
        <v>15</v>
      </c>
      <c r="B658">
        <v>1</v>
      </c>
      <c r="C658">
        <v>0</v>
      </c>
      <c r="D658">
        <v>1</v>
      </c>
      <c r="E658">
        <v>3</v>
      </c>
      <c r="F658">
        <v>0</v>
      </c>
      <c r="G658">
        <v>4</v>
      </c>
      <c r="H658">
        <v>1</v>
      </c>
      <c r="I658">
        <v>2</v>
      </c>
      <c r="J658">
        <v>2</v>
      </c>
      <c r="K658">
        <v>1</v>
      </c>
      <c r="L658">
        <v>0</v>
      </c>
      <c r="W658">
        <f t="shared" si="240"/>
        <v>0.4099526066350711</v>
      </c>
      <c r="X658">
        <f t="shared" si="241"/>
        <v>0.5186170212765957</v>
      </c>
      <c r="Y658">
        <f t="shared" si="242"/>
        <v>0.47867298578199052</v>
      </c>
      <c r="Z658">
        <f t="shared" si="243"/>
        <v>0.50797872340425532</v>
      </c>
      <c r="AA658">
        <f t="shared" si="244"/>
        <v>0.53554502369668244</v>
      </c>
      <c r="AB658">
        <f t="shared" si="245"/>
        <v>0.56382978723404253</v>
      </c>
      <c r="AC658">
        <f t="shared" si="246"/>
        <v>0.10900473933649289</v>
      </c>
      <c r="AD658">
        <f t="shared" si="247"/>
        <v>0.15691489361702127</v>
      </c>
      <c r="AE658">
        <f t="shared" si="248"/>
        <v>0.25118483412322273</v>
      </c>
      <c r="AF658">
        <f t="shared" si="249"/>
        <v>0.35106382978723405</v>
      </c>
      <c r="AG658">
        <f t="shared" si="250"/>
        <v>0.27014218009478674</v>
      </c>
      <c r="AH658">
        <f t="shared" si="251"/>
        <v>0.2473404255319149</v>
      </c>
      <c r="AI658">
        <f t="shared" si="252"/>
        <v>0.69194312796208535</v>
      </c>
      <c r="AJ658">
        <f t="shared" si="253"/>
        <v>0.67819148936170215</v>
      </c>
      <c r="AK658">
        <f t="shared" si="254"/>
        <v>0.41943127962085308</v>
      </c>
      <c r="AL658">
        <f t="shared" si="255"/>
        <v>0.25797872340425532</v>
      </c>
      <c r="AM658">
        <f t="shared" si="256"/>
        <v>0.13033175355450238</v>
      </c>
      <c r="AN658">
        <f t="shared" si="257"/>
        <v>0.19680851063829788</v>
      </c>
      <c r="AO658">
        <f t="shared" si="258"/>
        <v>0.5545023696682464</v>
      </c>
      <c r="AP658">
        <f t="shared" si="259"/>
        <v>0.46010638297872342</v>
      </c>
      <c r="AQ658">
        <f t="shared" si="260"/>
        <v>0.54028436018957349</v>
      </c>
      <c r="AR658">
        <f t="shared" si="261"/>
        <v>0.51063829787234039</v>
      </c>
      <c r="AS658" s="12">
        <f t="shared" si="262"/>
        <v>4.6579889895024166E-6</v>
      </c>
      <c r="AT658">
        <f t="shared" si="263"/>
        <v>7.7151199887392337E-6</v>
      </c>
    </row>
    <row r="659" spans="1:46" x14ac:dyDescent="0.2">
      <c r="A659" t="s">
        <v>18</v>
      </c>
      <c r="B659">
        <v>1</v>
      </c>
      <c r="C659">
        <v>0</v>
      </c>
      <c r="D659">
        <v>0</v>
      </c>
      <c r="E659">
        <v>0</v>
      </c>
      <c r="F659">
        <v>4</v>
      </c>
      <c r="G659">
        <v>0</v>
      </c>
      <c r="H659">
        <v>1</v>
      </c>
      <c r="I659">
        <v>2</v>
      </c>
      <c r="J659">
        <v>3</v>
      </c>
      <c r="K659">
        <v>1</v>
      </c>
      <c r="L659">
        <v>2</v>
      </c>
      <c r="W659">
        <f t="shared" si="240"/>
        <v>0.4099526066350711</v>
      </c>
      <c r="X659">
        <f t="shared" si="241"/>
        <v>0.5186170212765957</v>
      </c>
      <c r="Y659">
        <f t="shared" si="242"/>
        <v>0.47867298578199052</v>
      </c>
      <c r="Z659">
        <f t="shared" si="243"/>
        <v>0.50797872340425532</v>
      </c>
      <c r="AA659">
        <f t="shared" si="244"/>
        <v>0.45971563981042651</v>
      </c>
      <c r="AB659">
        <f t="shared" si="245"/>
        <v>0.42819148936170215</v>
      </c>
      <c r="AC659">
        <f t="shared" si="246"/>
        <v>0.27251184834123221</v>
      </c>
      <c r="AD659">
        <f t="shared" si="247"/>
        <v>0.30319148936170215</v>
      </c>
      <c r="AE659">
        <f t="shared" si="248"/>
        <v>0.11137440758293839</v>
      </c>
      <c r="AF659">
        <f t="shared" si="249"/>
        <v>3.7234042553191488E-2</v>
      </c>
      <c r="AG659">
        <f t="shared" si="250"/>
        <v>0.18009478672985782</v>
      </c>
      <c r="AH659">
        <f t="shared" si="251"/>
        <v>0.19414893617021275</v>
      </c>
      <c r="AI659">
        <f t="shared" si="252"/>
        <v>0.69194312796208535</v>
      </c>
      <c r="AJ659">
        <f t="shared" si="253"/>
        <v>0.67819148936170215</v>
      </c>
      <c r="AK659">
        <f t="shared" si="254"/>
        <v>0.41943127962085308</v>
      </c>
      <c r="AL659">
        <f t="shared" si="255"/>
        <v>0.25797872340425532</v>
      </c>
      <c r="AM659">
        <f t="shared" si="256"/>
        <v>0.22748815165876776</v>
      </c>
      <c r="AN659">
        <f t="shared" si="257"/>
        <v>0.1702127659574468</v>
      </c>
      <c r="AO659">
        <f t="shared" si="258"/>
        <v>0.5545023696682464</v>
      </c>
      <c r="AP659">
        <f t="shared" si="259"/>
        <v>0.46010638297872342</v>
      </c>
      <c r="AQ659">
        <f t="shared" si="260"/>
        <v>0.31753554502369669</v>
      </c>
      <c r="AR659">
        <f t="shared" si="261"/>
        <v>0.4228723404255319</v>
      </c>
      <c r="AS659" s="12">
        <f t="shared" si="262"/>
        <v>3.0311748270244121E-6</v>
      </c>
      <c r="AT659">
        <f t="shared" si="263"/>
        <v>6.7503098093806647E-7</v>
      </c>
    </row>
    <row r="660" spans="1:46" x14ac:dyDescent="0.2">
      <c r="A660" t="s">
        <v>18</v>
      </c>
      <c r="B660">
        <v>1</v>
      </c>
      <c r="C660">
        <v>1</v>
      </c>
      <c r="D660">
        <v>2</v>
      </c>
      <c r="E660">
        <v>1</v>
      </c>
      <c r="F660">
        <v>1</v>
      </c>
      <c r="G660">
        <v>1</v>
      </c>
      <c r="H660">
        <v>0</v>
      </c>
      <c r="I660">
        <v>4</v>
      </c>
      <c r="J660">
        <v>0</v>
      </c>
      <c r="K660">
        <v>1</v>
      </c>
      <c r="L660">
        <v>1</v>
      </c>
      <c r="W660">
        <f t="shared" si="240"/>
        <v>0.4099526066350711</v>
      </c>
      <c r="X660">
        <f t="shared" si="241"/>
        <v>0.5186170212765957</v>
      </c>
      <c r="Y660">
        <f t="shared" si="242"/>
        <v>0.52132701421800953</v>
      </c>
      <c r="Z660">
        <f t="shared" si="243"/>
        <v>0.49202127659574468</v>
      </c>
      <c r="AA660">
        <f t="shared" si="244"/>
        <v>4.7393364928909956E-3</v>
      </c>
      <c r="AB660">
        <f t="shared" si="245"/>
        <v>7.9787234042553185E-3</v>
      </c>
      <c r="AC660">
        <f t="shared" si="246"/>
        <v>0.15402843601895735</v>
      </c>
      <c r="AD660">
        <f t="shared" si="247"/>
        <v>0.19148936170212766</v>
      </c>
      <c r="AE660">
        <f t="shared" si="248"/>
        <v>0.16113744075829384</v>
      </c>
      <c r="AF660">
        <f t="shared" si="249"/>
        <v>0.21010638297872342</v>
      </c>
      <c r="AG660">
        <f t="shared" si="250"/>
        <v>0.17535545023696683</v>
      </c>
      <c r="AH660">
        <f t="shared" si="251"/>
        <v>0.14361702127659576</v>
      </c>
      <c r="AI660">
        <f t="shared" si="252"/>
        <v>0.30805687203791471</v>
      </c>
      <c r="AJ660">
        <f t="shared" si="253"/>
        <v>0.32180851063829785</v>
      </c>
      <c r="AK660">
        <f t="shared" si="254"/>
        <v>6.398104265402843E-2</v>
      </c>
      <c r="AL660">
        <f t="shared" si="255"/>
        <v>3.9893617021276598E-2</v>
      </c>
      <c r="AM660">
        <f t="shared" si="256"/>
        <v>0.33649289099526064</v>
      </c>
      <c r="AN660">
        <f t="shared" si="257"/>
        <v>0.42553191489361702</v>
      </c>
      <c r="AO660">
        <f t="shared" si="258"/>
        <v>0.5545023696682464</v>
      </c>
      <c r="AP660">
        <f t="shared" si="259"/>
        <v>0.46010638297872342</v>
      </c>
      <c r="AQ660">
        <f t="shared" si="260"/>
        <v>0.14218009478672985</v>
      </c>
      <c r="AR660">
        <f t="shared" si="261"/>
        <v>6.6489361702127658E-2</v>
      </c>
      <c r="AS660" s="12">
        <f t="shared" si="262"/>
        <v>1.2189049009056123E-9</v>
      </c>
      <c r="AT660">
        <f t="shared" si="263"/>
        <v>9.2640876085106025E-10</v>
      </c>
    </row>
    <row r="661" spans="1:46" x14ac:dyDescent="0.2">
      <c r="A661" t="s">
        <v>18</v>
      </c>
      <c r="B661">
        <v>0</v>
      </c>
      <c r="C661">
        <v>1</v>
      </c>
      <c r="D661">
        <v>1</v>
      </c>
      <c r="E661">
        <v>2</v>
      </c>
      <c r="F661">
        <v>2</v>
      </c>
      <c r="G661">
        <v>3</v>
      </c>
      <c r="H661">
        <v>0</v>
      </c>
      <c r="I661">
        <v>2</v>
      </c>
      <c r="J661">
        <v>3</v>
      </c>
      <c r="K661">
        <v>1</v>
      </c>
      <c r="L661">
        <v>0</v>
      </c>
      <c r="W661">
        <f t="shared" si="240"/>
        <v>0.59004739336492895</v>
      </c>
      <c r="X661">
        <f t="shared" si="241"/>
        <v>0.48138297872340424</v>
      </c>
      <c r="Y661">
        <f t="shared" si="242"/>
        <v>0.52132701421800953</v>
      </c>
      <c r="Z661">
        <f t="shared" si="243"/>
        <v>0.49202127659574468</v>
      </c>
      <c r="AA661">
        <f t="shared" si="244"/>
        <v>0.53554502369668244</v>
      </c>
      <c r="AB661">
        <f t="shared" si="245"/>
        <v>0.56382978723404253</v>
      </c>
      <c r="AC661">
        <f t="shared" si="246"/>
        <v>0.20616113744075829</v>
      </c>
      <c r="AD661">
        <f t="shared" si="247"/>
        <v>0.21010638297872342</v>
      </c>
      <c r="AE661">
        <f t="shared" si="248"/>
        <v>0.1895734597156398</v>
      </c>
      <c r="AF661">
        <f t="shared" si="249"/>
        <v>0.16755319148936171</v>
      </c>
      <c r="AG661">
        <f t="shared" si="250"/>
        <v>0.24407582938388625</v>
      </c>
      <c r="AH661">
        <f t="shared" si="251"/>
        <v>0.30851063829787234</v>
      </c>
      <c r="AI661">
        <f t="shared" si="252"/>
        <v>0.30805687203791471</v>
      </c>
      <c r="AJ661">
        <f t="shared" si="253"/>
        <v>0.32180851063829785</v>
      </c>
      <c r="AK661">
        <f t="shared" si="254"/>
        <v>0.41943127962085308</v>
      </c>
      <c r="AL661">
        <f t="shared" si="255"/>
        <v>0.25797872340425532</v>
      </c>
      <c r="AM661">
        <f t="shared" si="256"/>
        <v>0.22748815165876776</v>
      </c>
      <c r="AN661">
        <f t="shared" si="257"/>
        <v>0.1702127659574468</v>
      </c>
      <c r="AO661">
        <f t="shared" si="258"/>
        <v>0.5545023696682464</v>
      </c>
      <c r="AP661">
        <f t="shared" si="259"/>
        <v>0.46010638297872342</v>
      </c>
      <c r="AQ661">
        <f t="shared" si="260"/>
        <v>0.54028436018957349</v>
      </c>
      <c r="AR661">
        <f t="shared" si="261"/>
        <v>0.51063829787234039</v>
      </c>
      <c r="AS661" s="12">
        <f t="shared" si="262"/>
        <v>7.3176220276213101E-6</v>
      </c>
      <c r="AT661">
        <f t="shared" si="263"/>
        <v>2.2690036376623719E-6</v>
      </c>
    </row>
    <row r="662" spans="1:46" x14ac:dyDescent="0.2">
      <c r="A662" t="s">
        <v>15</v>
      </c>
      <c r="B662">
        <v>0</v>
      </c>
      <c r="C662">
        <v>0</v>
      </c>
      <c r="D662">
        <v>1</v>
      </c>
      <c r="E662">
        <v>4</v>
      </c>
      <c r="F662">
        <v>0</v>
      </c>
      <c r="G662">
        <v>3</v>
      </c>
      <c r="H662">
        <v>1</v>
      </c>
      <c r="I662">
        <v>2</v>
      </c>
      <c r="J662">
        <v>0</v>
      </c>
      <c r="K662">
        <v>1</v>
      </c>
      <c r="L662">
        <v>0</v>
      </c>
      <c r="W662">
        <f t="shared" si="240"/>
        <v>0.59004739336492895</v>
      </c>
      <c r="X662">
        <f t="shared" si="241"/>
        <v>0.48138297872340424</v>
      </c>
      <c r="Y662">
        <f t="shared" si="242"/>
        <v>0.47867298578199052</v>
      </c>
      <c r="Z662">
        <f t="shared" si="243"/>
        <v>0.50797872340425532</v>
      </c>
      <c r="AA662">
        <f t="shared" si="244"/>
        <v>0.53554502369668244</v>
      </c>
      <c r="AB662">
        <f t="shared" si="245"/>
        <v>0.56382978723404253</v>
      </c>
      <c r="AC662">
        <f t="shared" si="246"/>
        <v>0.13981042654028436</v>
      </c>
      <c r="AD662">
        <f t="shared" si="247"/>
        <v>0.10372340425531915</v>
      </c>
      <c r="AE662">
        <f t="shared" si="248"/>
        <v>0.25118483412322273</v>
      </c>
      <c r="AF662">
        <f t="shared" si="249"/>
        <v>0.35106382978723405</v>
      </c>
      <c r="AG662">
        <f t="shared" si="250"/>
        <v>0.24407582938388625</v>
      </c>
      <c r="AH662">
        <f t="shared" si="251"/>
        <v>0.30851063829787234</v>
      </c>
      <c r="AI662">
        <f t="shared" si="252"/>
        <v>0.69194312796208535</v>
      </c>
      <c r="AJ662">
        <f t="shared" si="253"/>
        <v>0.67819148936170215</v>
      </c>
      <c r="AK662">
        <f t="shared" si="254"/>
        <v>0.41943127962085308</v>
      </c>
      <c r="AL662">
        <f t="shared" si="255"/>
        <v>0.25797872340425532</v>
      </c>
      <c r="AM662">
        <f t="shared" si="256"/>
        <v>0.33649289099526064</v>
      </c>
      <c r="AN662">
        <f t="shared" si="257"/>
        <v>0.42553191489361702</v>
      </c>
      <c r="AO662">
        <f t="shared" si="258"/>
        <v>0.5545023696682464</v>
      </c>
      <c r="AP662">
        <f t="shared" si="259"/>
        <v>0.46010638297872342</v>
      </c>
      <c r="AQ662">
        <f t="shared" si="260"/>
        <v>0.54028436018957349</v>
      </c>
      <c r="AR662">
        <f t="shared" si="261"/>
        <v>0.51063829787234039</v>
      </c>
      <c r="AS662" s="12">
        <f t="shared" si="262"/>
        <v>2.0058752040640641E-5</v>
      </c>
      <c r="AT662">
        <f t="shared" si="263"/>
        <v>1.2766226552869944E-5</v>
      </c>
    </row>
    <row r="663" spans="1:46" x14ac:dyDescent="0.2">
      <c r="A663" t="s">
        <v>18</v>
      </c>
      <c r="B663">
        <v>0</v>
      </c>
      <c r="C663">
        <v>0</v>
      </c>
      <c r="D663">
        <v>1</v>
      </c>
      <c r="E663">
        <v>0</v>
      </c>
      <c r="F663">
        <v>1</v>
      </c>
      <c r="G663">
        <v>3</v>
      </c>
      <c r="H663">
        <v>1</v>
      </c>
      <c r="I663">
        <v>0</v>
      </c>
      <c r="J663">
        <v>0</v>
      </c>
      <c r="K663">
        <v>1</v>
      </c>
      <c r="L663">
        <v>0</v>
      </c>
      <c r="W663">
        <f t="shared" si="240"/>
        <v>0.59004739336492895</v>
      </c>
      <c r="X663">
        <f t="shared" si="241"/>
        <v>0.48138297872340424</v>
      </c>
      <c r="Y663">
        <f t="shared" si="242"/>
        <v>0.47867298578199052</v>
      </c>
      <c r="Z663">
        <f t="shared" si="243"/>
        <v>0.50797872340425532</v>
      </c>
      <c r="AA663">
        <f t="shared" si="244"/>
        <v>0.53554502369668244</v>
      </c>
      <c r="AB663">
        <f t="shared" si="245"/>
        <v>0.56382978723404253</v>
      </c>
      <c r="AC663">
        <f t="shared" si="246"/>
        <v>0.27251184834123221</v>
      </c>
      <c r="AD663">
        <f t="shared" si="247"/>
        <v>0.30319148936170215</v>
      </c>
      <c r="AE663">
        <f t="shared" si="248"/>
        <v>0.16113744075829384</v>
      </c>
      <c r="AF663">
        <f t="shared" si="249"/>
        <v>0.21010638297872342</v>
      </c>
      <c r="AG663">
        <f t="shared" si="250"/>
        <v>0.24407582938388625</v>
      </c>
      <c r="AH663">
        <f t="shared" si="251"/>
        <v>0.30851063829787234</v>
      </c>
      <c r="AI663">
        <f t="shared" si="252"/>
        <v>0.69194312796208535</v>
      </c>
      <c r="AJ663">
        <f t="shared" si="253"/>
        <v>0.67819148936170215</v>
      </c>
      <c r="AK663">
        <f t="shared" si="254"/>
        <v>0.2014218009478673</v>
      </c>
      <c r="AL663">
        <f t="shared" si="255"/>
        <v>0.3271276595744681</v>
      </c>
      <c r="AM663">
        <f t="shared" si="256"/>
        <v>0.33649289099526064</v>
      </c>
      <c r="AN663">
        <f t="shared" si="257"/>
        <v>0.42553191489361702</v>
      </c>
      <c r="AO663">
        <f t="shared" si="258"/>
        <v>0.5545023696682464</v>
      </c>
      <c r="AP663">
        <f t="shared" si="259"/>
        <v>0.46010638297872342</v>
      </c>
      <c r="AQ663">
        <f t="shared" si="260"/>
        <v>0.54028436018957349</v>
      </c>
      <c r="AR663">
        <f t="shared" si="261"/>
        <v>0.51063829787234039</v>
      </c>
      <c r="AS663" s="12">
        <f t="shared" si="262"/>
        <v>1.2044768167729787E-5</v>
      </c>
      <c r="AT663">
        <f t="shared" si="263"/>
        <v>2.8319744369193625E-5</v>
      </c>
    </row>
    <row r="664" spans="1:46" x14ac:dyDescent="0.2">
      <c r="A664" t="s">
        <v>15</v>
      </c>
      <c r="B664">
        <v>1</v>
      </c>
      <c r="C664">
        <v>0</v>
      </c>
      <c r="D664">
        <v>1</v>
      </c>
      <c r="E664">
        <v>2</v>
      </c>
      <c r="F664">
        <v>4</v>
      </c>
      <c r="G664">
        <v>4</v>
      </c>
      <c r="H664">
        <v>0</v>
      </c>
      <c r="I664">
        <v>2</v>
      </c>
      <c r="J664">
        <v>2</v>
      </c>
      <c r="K664">
        <v>1</v>
      </c>
      <c r="L664">
        <v>0</v>
      </c>
      <c r="W664">
        <f t="shared" si="240"/>
        <v>0.4099526066350711</v>
      </c>
      <c r="X664">
        <f t="shared" si="241"/>
        <v>0.5186170212765957</v>
      </c>
      <c r="Y664">
        <f t="shared" si="242"/>
        <v>0.47867298578199052</v>
      </c>
      <c r="Z664">
        <f t="shared" si="243"/>
        <v>0.50797872340425532</v>
      </c>
      <c r="AA664">
        <f t="shared" si="244"/>
        <v>0.53554502369668244</v>
      </c>
      <c r="AB664">
        <f t="shared" si="245"/>
        <v>0.56382978723404253</v>
      </c>
      <c r="AC664">
        <f t="shared" si="246"/>
        <v>0.20616113744075829</v>
      </c>
      <c r="AD664">
        <f t="shared" si="247"/>
        <v>0.21010638297872342</v>
      </c>
      <c r="AE664">
        <f t="shared" si="248"/>
        <v>0.11137440758293839</v>
      </c>
      <c r="AF664">
        <f t="shared" si="249"/>
        <v>3.7234042553191488E-2</v>
      </c>
      <c r="AG664">
        <f t="shared" si="250"/>
        <v>0.27014218009478674</v>
      </c>
      <c r="AH664">
        <f t="shared" si="251"/>
        <v>0.2473404255319149</v>
      </c>
      <c r="AI664">
        <f t="shared" si="252"/>
        <v>0.30805687203791471</v>
      </c>
      <c r="AJ664">
        <f t="shared" si="253"/>
        <v>0.32180851063829785</v>
      </c>
      <c r="AK664">
        <f t="shared" si="254"/>
        <v>0.41943127962085308</v>
      </c>
      <c r="AL664">
        <f t="shared" si="255"/>
        <v>0.25797872340425532</v>
      </c>
      <c r="AM664">
        <f t="shared" si="256"/>
        <v>0.13033175355450238</v>
      </c>
      <c r="AN664">
        <f t="shared" si="257"/>
        <v>0.19680851063829788</v>
      </c>
      <c r="AO664">
        <f t="shared" si="258"/>
        <v>0.5545023696682464</v>
      </c>
      <c r="AP664">
        <f t="shared" si="259"/>
        <v>0.46010638297872342</v>
      </c>
      <c r="AQ664">
        <f t="shared" si="260"/>
        <v>0.54028436018957349</v>
      </c>
      <c r="AR664">
        <f t="shared" si="261"/>
        <v>0.51063829787234039</v>
      </c>
      <c r="AS664" s="12">
        <f t="shared" si="262"/>
        <v>1.7390512147489239E-6</v>
      </c>
      <c r="AT664">
        <f t="shared" si="263"/>
        <v>5.1989669759057008E-7</v>
      </c>
    </row>
    <row r="665" spans="1:46" x14ac:dyDescent="0.2">
      <c r="A665" t="s">
        <v>15</v>
      </c>
      <c r="B665">
        <v>1</v>
      </c>
      <c r="C665">
        <v>0</v>
      </c>
      <c r="D665">
        <v>1</v>
      </c>
      <c r="E665">
        <v>3</v>
      </c>
      <c r="F665">
        <v>0</v>
      </c>
      <c r="G665">
        <v>4</v>
      </c>
      <c r="H665">
        <v>1</v>
      </c>
      <c r="I665">
        <v>0</v>
      </c>
      <c r="J665">
        <v>2</v>
      </c>
      <c r="K665">
        <v>1</v>
      </c>
      <c r="L665">
        <v>0</v>
      </c>
      <c r="W665">
        <f t="shared" si="240"/>
        <v>0.4099526066350711</v>
      </c>
      <c r="X665">
        <f t="shared" si="241"/>
        <v>0.5186170212765957</v>
      </c>
      <c r="Y665">
        <f t="shared" si="242"/>
        <v>0.47867298578199052</v>
      </c>
      <c r="Z665">
        <f t="shared" si="243"/>
        <v>0.50797872340425532</v>
      </c>
      <c r="AA665">
        <f t="shared" si="244"/>
        <v>0.53554502369668244</v>
      </c>
      <c r="AB665">
        <f t="shared" si="245"/>
        <v>0.56382978723404253</v>
      </c>
      <c r="AC665">
        <f t="shared" si="246"/>
        <v>0.10900473933649289</v>
      </c>
      <c r="AD665">
        <f t="shared" si="247"/>
        <v>0.15691489361702127</v>
      </c>
      <c r="AE665">
        <f t="shared" si="248"/>
        <v>0.25118483412322273</v>
      </c>
      <c r="AF665">
        <f t="shared" si="249"/>
        <v>0.35106382978723405</v>
      </c>
      <c r="AG665">
        <f t="shared" si="250"/>
        <v>0.27014218009478674</v>
      </c>
      <c r="AH665">
        <f t="shared" si="251"/>
        <v>0.2473404255319149</v>
      </c>
      <c r="AI665">
        <f t="shared" si="252"/>
        <v>0.69194312796208535</v>
      </c>
      <c r="AJ665">
        <f t="shared" si="253"/>
        <v>0.67819148936170215</v>
      </c>
      <c r="AK665">
        <f t="shared" si="254"/>
        <v>0.2014218009478673</v>
      </c>
      <c r="AL665">
        <f t="shared" si="255"/>
        <v>0.3271276595744681</v>
      </c>
      <c r="AM665">
        <f t="shared" si="256"/>
        <v>0.13033175355450238</v>
      </c>
      <c r="AN665">
        <f t="shared" si="257"/>
        <v>0.19680851063829788</v>
      </c>
      <c r="AO665">
        <f t="shared" si="258"/>
        <v>0.5545023696682464</v>
      </c>
      <c r="AP665">
        <f t="shared" si="259"/>
        <v>0.46010638297872342</v>
      </c>
      <c r="AQ665">
        <f t="shared" si="260"/>
        <v>0.54028436018957349</v>
      </c>
      <c r="AR665">
        <f t="shared" si="261"/>
        <v>0.51063829787234039</v>
      </c>
      <c r="AS665" s="12">
        <f t="shared" si="262"/>
        <v>2.2368873678401438E-6</v>
      </c>
      <c r="AT665">
        <f t="shared" si="263"/>
        <v>9.7830902949992347E-6</v>
      </c>
    </row>
    <row r="666" spans="1:46" x14ac:dyDescent="0.2">
      <c r="A666" t="s">
        <v>18</v>
      </c>
      <c r="B666">
        <v>0</v>
      </c>
      <c r="C666">
        <v>0</v>
      </c>
      <c r="D666">
        <v>0</v>
      </c>
      <c r="E666">
        <v>0</v>
      </c>
      <c r="F666">
        <v>3</v>
      </c>
      <c r="G666">
        <v>4</v>
      </c>
      <c r="H666">
        <v>1</v>
      </c>
      <c r="I666">
        <v>2</v>
      </c>
      <c r="J666">
        <v>3</v>
      </c>
      <c r="K666">
        <v>1</v>
      </c>
      <c r="L666">
        <v>2</v>
      </c>
      <c r="W666">
        <f t="shared" si="240"/>
        <v>0.59004739336492895</v>
      </c>
      <c r="X666">
        <f t="shared" si="241"/>
        <v>0.48138297872340424</v>
      </c>
      <c r="Y666">
        <f t="shared" si="242"/>
        <v>0.47867298578199052</v>
      </c>
      <c r="Z666">
        <f t="shared" si="243"/>
        <v>0.50797872340425532</v>
      </c>
      <c r="AA666">
        <f t="shared" si="244"/>
        <v>0.45971563981042651</v>
      </c>
      <c r="AB666">
        <f t="shared" si="245"/>
        <v>0.42819148936170215</v>
      </c>
      <c r="AC666">
        <f t="shared" si="246"/>
        <v>0.27251184834123221</v>
      </c>
      <c r="AD666">
        <f t="shared" si="247"/>
        <v>0.30319148936170215</v>
      </c>
      <c r="AE666">
        <f t="shared" si="248"/>
        <v>0.28672985781990523</v>
      </c>
      <c r="AF666">
        <f t="shared" si="249"/>
        <v>0.23404255319148937</v>
      </c>
      <c r="AG666">
        <f t="shared" si="250"/>
        <v>0.27014218009478674</v>
      </c>
      <c r="AH666">
        <f t="shared" si="251"/>
        <v>0.2473404255319149</v>
      </c>
      <c r="AI666">
        <f t="shared" si="252"/>
        <v>0.69194312796208535</v>
      </c>
      <c r="AJ666">
        <f t="shared" si="253"/>
        <v>0.67819148936170215</v>
      </c>
      <c r="AK666">
        <f t="shared" si="254"/>
        <v>0.41943127962085308</v>
      </c>
      <c r="AL666">
        <f t="shared" si="255"/>
        <v>0.25797872340425532</v>
      </c>
      <c r="AM666">
        <f t="shared" si="256"/>
        <v>0.22748815165876776</v>
      </c>
      <c r="AN666">
        <f t="shared" si="257"/>
        <v>0.1702127659574468</v>
      </c>
      <c r="AO666">
        <f t="shared" si="258"/>
        <v>0.5545023696682464</v>
      </c>
      <c r="AP666">
        <f t="shared" si="259"/>
        <v>0.46010638297872342</v>
      </c>
      <c r="AQ666">
        <f t="shared" si="260"/>
        <v>0.31753554502369669</v>
      </c>
      <c r="AR666">
        <f t="shared" si="261"/>
        <v>0.4228723404255319</v>
      </c>
      <c r="AS666" s="12">
        <f t="shared" si="262"/>
        <v>1.6847792343515902E-5</v>
      </c>
      <c r="AT666">
        <f t="shared" si="263"/>
        <v>5.0174423813913478E-6</v>
      </c>
    </row>
    <row r="667" spans="1:46" x14ac:dyDescent="0.2">
      <c r="A667" t="s">
        <v>18</v>
      </c>
      <c r="B667">
        <v>0</v>
      </c>
      <c r="C667">
        <v>1</v>
      </c>
      <c r="D667">
        <v>1</v>
      </c>
      <c r="E667">
        <v>1</v>
      </c>
      <c r="F667">
        <v>1</v>
      </c>
      <c r="G667">
        <v>4</v>
      </c>
      <c r="H667">
        <v>1</v>
      </c>
      <c r="I667">
        <v>0</v>
      </c>
      <c r="J667">
        <v>0</v>
      </c>
      <c r="K667">
        <v>1</v>
      </c>
      <c r="L667">
        <v>2</v>
      </c>
      <c r="W667">
        <f t="shared" si="240"/>
        <v>0.59004739336492895</v>
      </c>
      <c r="X667">
        <f t="shared" si="241"/>
        <v>0.48138297872340424</v>
      </c>
      <c r="Y667">
        <f t="shared" si="242"/>
        <v>0.52132701421800953</v>
      </c>
      <c r="Z667">
        <f t="shared" si="243"/>
        <v>0.49202127659574468</v>
      </c>
      <c r="AA667">
        <f t="shared" si="244"/>
        <v>0.53554502369668244</v>
      </c>
      <c r="AB667">
        <f t="shared" si="245"/>
        <v>0.56382978723404253</v>
      </c>
      <c r="AC667">
        <f t="shared" si="246"/>
        <v>0.15402843601895735</v>
      </c>
      <c r="AD667">
        <f t="shared" si="247"/>
        <v>0.19148936170212766</v>
      </c>
      <c r="AE667">
        <f t="shared" si="248"/>
        <v>0.16113744075829384</v>
      </c>
      <c r="AF667">
        <f t="shared" si="249"/>
        <v>0.21010638297872342</v>
      </c>
      <c r="AG667">
        <f t="shared" si="250"/>
        <v>0.27014218009478674</v>
      </c>
      <c r="AH667">
        <f t="shared" si="251"/>
        <v>0.2473404255319149</v>
      </c>
      <c r="AI667">
        <f t="shared" si="252"/>
        <v>0.69194312796208535</v>
      </c>
      <c r="AJ667">
        <f t="shared" si="253"/>
        <v>0.67819148936170215</v>
      </c>
      <c r="AK667">
        <f t="shared" si="254"/>
        <v>0.2014218009478673</v>
      </c>
      <c r="AL667">
        <f t="shared" si="255"/>
        <v>0.3271276595744681</v>
      </c>
      <c r="AM667">
        <f t="shared" si="256"/>
        <v>0.33649289099526064</v>
      </c>
      <c r="AN667">
        <f t="shared" si="257"/>
        <v>0.42553191489361702</v>
      </c>
      <c r="AO667">
        <f t="shared" si="258"/>
        <v>0.5545023696682464</v>
      </c>
      <c r="AP667">
        <f t="shared" si="259"/>
        <v>0.46010638297872342</v>
      </c>
      <c r="AQ667">
        <f t="shared" si="260"/>
        <v>0.31753554502369669</v>
      </c>
      <c r="AR667">
        <f t="shared" si="261"/>
        <v>0.4228723404255319</v>
      </c>
      <c r="AS667" s="12">
        <f t="shared" si="262"/>
        <v>4.8230620688438181E-6</v>
      </c>
      <c r="AT667">
        <f t="shared" si="263"/>
        <v>1.1502074865315715E-5</v>
      </c>
    </row>
    <row r="668" spans="1:46" x14ac:dyDescent="0.2">
      <c r="A668" t="s">
        <v>15</v>
      </c>
      <c r="B668">
        <v>1</v>
      </c>
      <c r="C668">
        <v>0</v>
      </c>
      <c r="D668">
        <v>1</v>
      </c>
      <c r="E668">
        <v>3</v>
      </c>
      <c r="F668">
        <v>0</v>
      </c>
      <c r="G668">
        <v>4</v>
      </c>
      <c r="H668">
        <v>1</v>
      </c>
      <c r="I668">
        <v>2</v>
      </c>
      <c r="J668">
        <v>2</v>
      </c>
      <c r="K668">
        <v>1</v>
      </c>
      <c r="L668">
        <v>0</v>
      </c>
      <c r="W668">
        <f t="shared" si="240"/>
        <v>0.4099526066350711</v>
      </c>
      <c r="X668">
        <f t="shared" si="241"/>
        <v>0.5186170212765957</v>
      </c>
      <c r="Y668">
        <f t="shared" si="242"/>
        <v>0.47867298578199052</v>
      </c>
      <c r="Z668">
        <f t="shared" si="243"/>
        <v>0.50797872340425532</v>
      </c>
      <c r="AA668">
        <f t="shared" si="244"/>
        <v>0.53554502369668244</v>
      </c>
      <c r="AB668">
        <f t="shared" si="245"/>
        <v>0.56382978723404253</v>
      </c>
      <c r="AC668">
        <f t="shared" si="246"/>
        <v>0.10900473933649289</v>
      </c>
      <c r="AD668">
        <f t="shared" si="247"/>
        <v>0.15691489361702127</v>
      </c>
      <c r="AE668">
        <f t="shared" si="248"/>
        <v>0.25118483412322273</v>
      </c>
      <c r="AF668">
        <f t="shared" si="249"/>
        <v>0.35106382978723405</v>
      </c>
      <c r="AG668">
        <f t="shared" si="250"/>
        <v>0.27014218009478674</v>
      </c>
      <c r="AH668">
        <f t="shared" si="251"/>
        <v>0.2473404255319149</v>
      </c>
      <c r="AI668">
        <f t="shared" si="252"/>
        <v>0.69194312796208535</v>
      </c>
      <c r="AJ668">
        <f t="shared" si="253"/>
        <v>0.67819148936170215</v>
      </c>
      <c r="AK668">
        <f t="shared" si="254"/>
        <v>0.41943127962085308</v>
      </c>
      <c r="AL668">
        <f t="shared" si="255"/>
        <v>0.25797872340425532</v>
      </c>
      <c r="AM668">
        <f t="shared" si="256"/>
        <v>0.13033175355450238</v>
      </c>
      <c r="AN668">
        <f t="shared" si="257"/>
        <v>0.19680851063829788</v>
      </c>
      <c r="AO668">
        <f t="shared" si="258"/>
        <v>0.5545023696682464</v>
      </c>
      <c r="AP668">
        <f t="shared" si="259"/>
        <v>0.46010638297872342</v>
      </c>
      <c r="AQ668">
        <f t="shared" si="260"/>
        <v>0.54028436018957349</v>
      </c>
      <c r="AR668">
        <f t="shared" si="261"/>
        <v>0.51063829787234039</v>
      </c>
      <c r="AS668" s="12">
        <f t="shared" si="262"/>
        <v>4.6579889895024166E-6</v>
      </c>
      <c r="AT668">
        <f t="shared" si="263"/>
        <v>7.7151199887392337E-6</v>
      </c>
    </row>
    <row r="669" spans="1:46" x14ac:dyDescent="0.2">
      <c r="A669" t="s">
        <v>15</v>
      </c>
      <c r="B669">
        <v>1</v>
      </c>
      <c r="C669">
        <v>0</v>
      </c>
      <c r="D669">
        <v>1</v>
      </c>
      <c r="E669">
        <v>3</v>
      </c>
      <c r="F669">
        <v>1</v>
      </c>
      <c r="G669">
        <v>3</v>
      </c>
      <c r="H669">
        <v>1</v>
      </c>
      <c r="I669">
        <v>0</v>
      </c>
      <c r="J669">
        <v>0</v>
      </c>
      <c r="K669">
        <v>1</v>
      </c>
      <c r="L669">
        <v>2</v>
      </c>
      <c r="W669">
        <f t="shared" si="240"/>
        <v>0.4099526066350711</v>
      </c>
      <c r="X669">
        <f t="shared" si="241"/>
        <v>0.5186170212765957</v>
      </c>
      <c r="Y669">
        <f t="shared" si="242"/>
        <v>0.47867298578199052</v>
      </c>
      <c r="Z669">
        <f t="shared" si="243"/>
        <v>0.50797872340425532</v>
      </c>
      <c r="AA669">
        <f t="shared" si="244"/>
        <v>0.53554502369668244</v>
      </c>
      <c r="AB669">
        <f t="shared" si="245"/>
        <v>0.56382978723404253</v>
      </c>
      <c r="AC669">
        <f t="shared" si="246"/>
        <v>0.10900473933649289</v>
      </c>
      <c r="AD669">
        <f t="shared" si="247"/>
        <v>0.15691489361702127</v>
      </c>
      <c r="AE669">
        <f t="shared" si="248"/>
        <v>0.16113744075829384</v>
      </c>
      <c r="AF669">
        <f t="shared" si="249"/>
        <v>0.21010638297872342</v>
      </c>
      <c r="AG669">
        <f t="shared" si="250"/>
        <v>0.24407582938388625</v>
      </c>
      <c r="AH669">
        <f t="shared" si="251"/>
        <v>0.30851063829787234</v>
      </c>
      <c r="AI669">
        <f t="shared" si="252"/>
        <v>0.69194312796208535</v>
      </c>
      <c r="AJ669">
        <f t="shared" si="253"/>
        <v>0.67819148936170215</v>
      </c>
      <c r="AK669">
        <f t="shared" si="254"/>
        <v>0.2014218009478673</v>
      </c>
      <c r="AL669">
        <f t="shared" si="255"/>
        <v>0.3271276595744681</v>
      </c>
      <c r="AM669">
        <f t="shared" si="256"/>
        <v>0.33649289099526064</v>
      </c>
      <c r="AN669">
        <f t="shared" si="257"/>
        <v>0.42553191489361702</v>
      </c>
      <c r="AO669">
        <f t="shared" si="258"/>
        <v>0.5545023696682464</v>
      </c>
      <c r="AP669">
        <f t="shared" si="259"/>
        <v>0.46010638297872342</v>
      </c>
      <c r="AQ669">
        <f t="shared" si="260"/>
        <v>0.31753554502369669</v>
      </c>
      <c r="AR669">
        <f t="shared" si="261"/>
        <v>0.4228723404255319</v>
      </c>
      <c r="AS669" s="12">
        <f t="shared" si="262"/>
        <v>1.9673206204770799E-6</v>
      </c>
      <c r="AT669">
        <f t="shared" si="263"/>
        <v>1.3076406753781186E-5</v>
      </c>
    </row>
    <row r="670" spans="1:46" x14ac:dyDescent="0.2">
      <c r="A670" t="s">
        <v>18</v>
      </c>
      <c r="B670">
        <v>0</v>
      </c>
      <c r="C670">
        <v>1</v>
      </c>
      <c r="D670">
        <v>1</v>
      </c>
      <c r="E670">
        <v>4</v>
      </c>
      <c r="F670">
        <v>3</v>
      </c>
      <c r="G670">
        <v>3</v>
      </c>
      <c r="H670">
        <v>1</v>
      </c>
      <c r="I670">
        <v>2</v>
      </c>
      <c r="J670">
        <v>4</v>
      </c>
      <c r="K670">
        <v>1</v>
      </c>
      <c r="L670">
        <v>0</v>
      </c>
      <c r="W670">
        <f t="shared" si="240"/>
        <v>0.59004739336492895</v>
      </c>
      <c r="X670">
        <f t="shared" si="241"/>
        <v>0.48138297872340424</v>
      </c>
      <c r="Y670">
        <f t="shared" si="242"/>
        <v>0.52132701421800953</v>
      </c>
      <c r="Z670">
        <f t="shared" si="243"/>
        <v>0.49202127659574468</v>
      </c>
      <c r="AA670">
        <f t="shared" si="244"/>
        <v>0.53554502369668244</v>
      </c>
      <c r="AB670">
        <f t="shared" si="245"/>
        <v>0.56382978723404253</v>
      </c>
      <c r="AC670">
        <f t="shared" si="246"/>
        <v>0.13981042654028436</v>
      </c>
      <c r="AD670">
        <f t="shared" si="247"/>
        <v>0.10372340425531915</v>
      </c>
      <c r="AE670">
        <f t="shared" si="248"/>
        <v>0.28672985781990523</v>
      </c>
      <c r="AF670">
        <f t="shared" si="249"/>
        <v>0.23404255319148937</v>
      </c>
      <c r="AG670">
        <f t="shared" si="250"/>
        <v>0.24407582938388625</v>
      </c>
      <c r="AH670">
        <f t="shared" si="251"/>
        <v>0.30851063829787234</v>
      </c>
      <c r="AI670">
        <f t="shared" si="252"/>
        <v>0.69194312796208535</v>
      </c>
      <c r="AJ670">
        <f t="shared" si="253"/>
        <v>0.67819148936170215</v>
      </c>
      <c r="AK670">
        <f t="shared" si="254"/>
        <v>0.41943127962085308</v>
      </c>
      <c r="AL670">
        <f t="shared" si="255"/>
        <v>0.25797872340425532</v>
      </c>
      <c r="AM670">
        <f t="shared" si="256"/>
        <v>0.12796208530805686</v>
      </c>
      <c r="AN670">
        <f t="shared" si="257"/>
        <v>4.7872340425531915E-2</v>
      </c>
      <c r="AO670">
        <f t="shared" si="258"/>
        <v>0.5545023696682464</v>
      </c>
      <c r="AP670">
        <f t="shared" si="259"/>
        <v>0.46010638297872342</v>
      </c>
      <c r="AQ670">
        <f t="shared" si="260"/>
        <v>0.54028436018957349</v>
      </c>
      <c r="AR670">
        <f t="shared" si="261"/>
        <v>0.51063829787234039</v>
      </c>
      <c r="AS670" s="12">
        <f t="shared" si="262"/>
        <v>9.483314241119273E-6</v>
      </c>
      <c r="AT670">
        <f t="shared" si="263"/>
        <v>9.2738949435115425E-7</v>
      </c>
    </row>
    <row r="671" spans="1:46" x14ac:dyDescent="0.2">
      <c r="A671" t="s">
        <v>18</v>
      </c>
      <c r="B671">
        <v>0</v>
      </c>
      <c r="C671">
        <v>1</v>
      </c>
      <c r="D671">
        <v>1</v>
      </c>
      <c r="E671">
        <v>2</v>
      </c>
      <c r="F671">
        <v>1</v>
      </c>
      <c r="G671">
        <v>1</v>
      </c>
      <c r="H671">
        <v>1</v>
      </c>
      <c r="I671">
        <v>3</v>
      </c>
      <c r="J671">
        <v>3</v>
      </c>
      <c r="K671">
        <v>1</v>
      </c>
      <c r="L671">
        <v>1</v>
      </c>
      <c r="W671">
        <f t="shared" si="240"/>
        <v>0.59004739336492895</v>
      </c>
      <c r="X671">
        <f t="shared" si="241"/>
        <v>0.48138297872340424</v>
      </c>
      <c r="Y671">
        <f t="shared" si="242"/>
        <v>0.52132701421800953</v>
      </c>
      <c r="Z671">
        <f t="shared" si="243"/>
        <v>0.49202127659574468</v>
      </c>
      <c r="AA671">
        <f t="shared" si="244"/>
        <v>0.53554502369668244</v>
      </c>
      <c r="AB671">
        <f t="shared" si="245"/>
        <v>0.56382978723404253</v>
      </c>
      <c r="AC671">
        <f t="shared" si="246"/>
        <v>0.20616113744075829</v>
      </c>
      <c r="AD671">
        <f t="shared" si="247"/>
        <v>0.21010638297872342</v>
      </c>
      <c r="AE671">
        <f t="shared" si="248"/>
        <v>0.16113744075829384</v>
      </c>
      <c r="AF671">
        <f t="shared" si="249"/>
        <v>0.21010638297872342</v>
      </c>
      <c r="AG671">
        <f t="shared" si="250"/>
        <v>0.17535545023696683</v>
      </c>
      <c r="AH671">
        <f t="shared" si="251"/>
        <v>0.14361702127659576</v>
      </c>
      <c r="AI671">
        <f t="shared" si="252"/>
        <v>0.69194312796208535</v>
      </c>
      <c r="AJ671">
        <f t="shared" si="253"/>
        <v>0.67819148936170215</v>
      </c>
      <c r="AK671">
        <f t="shared" si="254"/>
        <v>9.7156398104265407E-2</v>
      </c>
      <c r="AL671">
        <f t="shared" si="255"/>
        <v>5.5851063829787231E-2</v>
      </c>
      <c r="AM671">
        <f t="shared" si="256"/>
        <v>0.22748815165876776</v>
      </c>
      <c r="AN671">
        <f t="shared" si="257"/>
        <v>0.1702127659574468</v>
      </c>
      <c r="AO671">
        <f t="shared" si="258"/>
        <v>0.5545023696682464</v>
      </c>
      <c r="AP671">
        <f t="shared" si="259"/>
        <v>0.46010638297872342</v>
      </c>
      <c r="AQ671">
        <f t="shared" si="260"/>
        <v>0.14218009478672985</v>
      </c>
      <c r="AR671">
        <f t="shared" si="261"/>
        <v>6.6489361702127658E-2</v>
      </c>
      <c r="AS671" s="12">
        <f t="shared" si="262"/>
        <v>6.1185693524793478E-7</v>
      </c>
      <c r="AT671">
        <f t="shared" si="263"/>
        <v>7.8686214990914771E-8</v>
      </c>
    </row>
    <row r="672" spans="1:46" x14ac:dyDescent="0.2">
      <c r="A672" t="s">
        <v>18</v>
      </c>
      <c r="B672">
        <v>0</v>
      </c>
      <c r="C672">
        <v>0</v>
      </c>
      <c r="D672">
        <v>0</v>
      </c>
      <c r="E672">
        <v>5</v>
      </c>
      <c r="F672">
        <v>2</v>
      </c>
      <c r="G672">
        <v>3</v>
      </c>
      <c r="H672">
        <v>1</v>
      </c>
      <c r="I672">
        <v>2</v>
      </c>
      <c r="J672">
        <v>4</v>
      </c>
      <c r="K672">
        <v>1</v>
      </c>
      <c r="L672">
        <v>1</v>
      </c>
      <c r="W672">
        <f t="shared" si="240"/>
        <v>0.59004739336492895</v>
      </c>
      <c r="X672">
        <f t="shared" si="241"/>
        <v>0.48138297872340424</v>
      </c>
      <c r="Y672">
        <f t="shared" si="242"/>
        <v>0.47867298578199052</v>
      </c>
      <c r="Z672">
        <f t="shared" si="243"/>
        <v>0.50797872340425532</v>
      </c>
      <c r="AA672">
        <f t="shared" si="244"/>
        <v>0.45971563981042651</v>
      </c>
      <c r="AB672">
        <f t="shared" si="245"/>
        <v>0.42819148936170215</v>
      </c>
      <c r="AC672">
        <f t="shared" si="246"/>
        <v>0.11848341232227488</v>
      </c>
      <c r="AD672">
        <f t="shared" si="247"/>
        <v>3.4574468085106384E-2</v>
      </c>
      <c r="AE672">
        <f t="shared" si="248"/>
        <v>0.1895734597156398</v>
      </c>
      <c r="AF672">
        <f t="shared" si="249"/>
        <v>0.16755319148936171</v>
      </c>
      <c r="AG672">
        <f t="shared" si="250"/>
        <v>0.24407582938388625</v>
      </c>
      <c r="AH672">
        <f t="shared" si="251"/>
        <v>0.30851063829787234</v>
      </c>
      <c r="AI672">
        <f t="shared" si="252"/>
        <v>0.69194312796208535</v>
      </c>
      <c r="AJ672">
        <f t="shared" si="253"/>
        <v>0.67819148936170215</v>
      </c>
      <c r="AK672">
        <f t="shared" si="254"/>
        <v>0.41943127962085308</v>
      </c>
      <c r="AL672">
        <f t="shared" si="255"/>
        <v>0.25797872340425532</v>
      </c>
      <c r="AM672">
        <f t="shared" si="256"/>
        <v>0.12796208530805686</v>
      </c>
      <c r="AN672">
        <f t="shared" si="257"/>
        <v>4.7872340425531915E-2</v>
      </c>
      <c r="AO672">
        <f t="shared" si="258"/>
        <v>0.5545023696682464</v>
      </c>
      <c r="AP672">
        <f t="shared" si="259"/>
        <v>0.46010638297872342</v>
      </c>
      <c r="AQ672">
        <f t="shared" si="260"/>
        <v>0.14218009478672985</v>
      </c>
      <c r="AR672">
        <f t="shared" si="261"/>
        <v>6.6489361702127658E-2</v>
      </c>
      <c r="AS672" s="12">
        <f t="shared" si="262"/>
        <v>1.1021003335563637E-6</v>
      </c>
      <c r="AT672">
        <f t="shared" si="263"/>
        <v>2.2593797307613252E-8</v>
      </c>
    </row>
    <row r="673" spans="1:46" x14ac:dyDescent="0.2">
      <c r="A673" t="s">
        <v>18</v>
      </c>
      <c r="B673">
        <v>1</v>
      </c>
      <c r="C673">
        <v>0</v>
      </c>
      <c r="D673">
        <v>0</v>
      </c>
      <c r="E673">
        <v>3</v>
      </c>
      <c r="F673">
        <v>4</v>
      </c>
      <c r="G673">
        <v>0</v>
      </c>
      <c r="H673">
        <v>1</v>
      </c>
      <c r="I673">
        <v>2</v>
      </c>
      <c r="J673">
        <v>1</v>
      </c>
      <c r="K673">
        <v>1</v>
      </c>
      <c r="L673">
        <v>0</v>
      </c>
      <c r="W673">
        <f t="shared" si="240"/>
        <v>0.4099526066350711</v>
      </c>
      <c r="X673">
        <f t="shared" si="241"/>
        <v>0.5186170212765957</v>
      </c>
      <c r="Y673">
        <f t="shared" si="242"/>
        <v>0.47867298578199052</v>
      </c>
      <c r="Z673">
        <f t="shared" si="243"/>
        <v>0.50797872340425532</v>
      </c>
      <c r="AA673">
        <f t="shared" si="244"/>
        <v>0.45971563981042651</v>
      </c>
      <c r="AB673">
        <f t="shared" si="245"/>
        <v>0.42819148936170215</v>
      </c>
      <c r="AC673">
        <f t="shared" si="246"/>
        <v>0.10900473933649289</v>
      </c>
      <c r="AD673">
        <f t="shared" si="247"/>
        <v>0.15691489361702127</v>
      </c>
      <c r="AE673">
        <f t="shared" si="248"/>
        <v>0.11137440758293839</v>
      </c>
      <c r="AF673">
        <f t="shared" si="249"/>
        <v>3.7234042553191488E-2</v>
      </c>
      <c r="AG673">
        <f t="shared" si="250"/>
        <v>0.18009478672985782</v>
      </c>
      <c r="AH673">
        <f t="shared" si="251"/>
        <v>0.19414893617021275</v>
      </c>
      <c r="AI673">
        <f t="shared" si="252"/>
        <v>0.69194312796208535</v>
      </c>
      <c r="AJ673">
        <f t="shared" si="253"/>
        <v>0.67819148936170215</v>
      </c>
      <c r="AK673">
        <f t="shared" si="254"/>
        <v>0.41943127962085308</v>
      </c>
      <c r="AL673">
        <f t="shared" si="255"/>
        <v>0.25797872340425532</v>
      </c>
      <c r="AM673">
        <f t="shared" si="256"/>
        <v>0.17772511848341233</v>
      </c>
      <c r="AN673">
        <f t="shared" si="257"/>
        <v>0.15957446808510639</v>
      </c>
      <c r="AO673">
        <f t="shared" si="258"/>
        <v>0.5545023696682464</v>
      </c>
      <c r="AP673">
        <f t="shared" si="259"/>
        <v>0.46010638297872342</v>
      </c>
      <c r="AQ673">
        <f t="shared" si="260"/>
        <v>0.54028436018957349</v>
      </c>
      <c r="AR673">
        <f t="shared" si="261"/>
        <v>0.51063829787234039</v>
      </c>
      <c r="AS673" s="12">
        <f t="shared" si="262"/>
        <v>1.6117254210857415E-6</v>
      </c>
      <c r="AT673">
        <f t="shared" si="263"/>
        <v>3.9549978029141921E-7</v>
      </c>
    </row>
    <row r="674" spans="1:46" x14ac:dyDescent="0.2">
      <c r="A674" t="s">
        <v>18</v>
      </c>
      <c r="B674">
        <v>0</v>
      </c>
      <c r="C674">
        <v>0</v>
      </c>
      <c r="D674">
        <v>1</v>
      </c>
      <c r="E674">
        <v>4</v>
      </c>
      <c r="F674">
        <v>3</v>
      </c>
      <c r="G674">
        <v>3</v>
      </c>
      <c r="H674">
        <v>0</v>
      </c>
      <c r="I674">
        <v>1</v>
      </c>
      <c r="J674">
        <v>1</v>
      </c>
      <c r="K674">
        <v>1</v>
      </c>
      <c r="L674">
        <v>0</v>
      </c>
      <c r="W674">
        <f t="shared" si="240"/>
        <v>0.59004739336492895</v>
      </c>
      <c r="X674">
        <f t="shared" si="241"/>
        <v>0.48138297872340424</v>
      </c>
      <c r="Y674">
        <f t="shared" si="242"/>
        <v>0.47867298578199052</v>
      </c>
      <c r="Z674">
        <f t="shared" si="243"/>
        <v>0.50797872340425532</v>
      </c>
      <c r="AA674">
        <f t="shared" si="244"/>
        <v>0.53554502369668244</v>
      </c>
      <c r="AB674">
        <f t="shared" si="245"/>
        <v>0.56382978723404253</v>
      </c>
      <c r="AC674">
        <f t="shared" si="246"/>
        <v>0.13981042654028436</v>
      </c>
      <c r="AD674">
        <f t="shared" si="247"/>
        <v>0.10372340425531915</v>
      </c>
      <c r="AE674">
        <f t="shared" si="248"/>
        <v>0.28672985781990523</v>
      </c>
      <c r="AF674">
        <f t="shared" si="249"/>
        <v>0.23404255319148937</v>
      </c>
      <c r="AG674">
        <f t="shared" si="250"/>
        <v>0.24407582938388625</v>
      </c>
      <c r="AH674">
        <f t="shared" si="251"/>
        <v>0.30851063829787234</v>
      </c>
      <c r="AI674">
        <f t="shared" si="252"/>
        <v>0.30805687203791471</v>
      </c>
      <c r="AJ674">
        <f t="shared" si="253"/>
        <v>0.32180851063829785</v>
      </c>
      <c r="AK674">
        <f t="shared" si="254"/>
        <v>0.21800947867298578</v>
      </c>
      <c r="AL674">
        <f t="shared" si="255"/>
        <v>0.31914893617021278</v>
      </c>
      <c r="AM674">
        <f t="shared" si="256"/>
        <v>0.17772511848341233</v>
      </c>
      <c r="AN674">
        <f t="shared" si="257"/>
        <v>0.15957446808510639</v>
      </c>
      <c r="AO674">
        <f t="shared" si="258"/>
        <v>0.5545023696682464</v>
      </c>
      <c r="AP674">
        <f t="shared" si="259"/>
        <v>0.46010638297872342</v>
      </c>
      <c r="AQ674">
        <f t="shared" si="260"/>
        <v>0.54028436018957349</v>
      </c>
      <c r="AR674">
        <f t="shared" si="261"/>
        <v>0.51063829787234039</v>
      </c>
      <c r="AS674" s="12">
        <f t="shared" si="262"/>
        <v>2.7985392072528647E-6</v>
      </c>
      <c r="AT674">
        <f t="shared" si="263"/>
        <v>1.8735153582744249E-6</v>
      </c>
    </row>
    <row r="675" spans="1:46" x14ac:dyDescent="0.2">
      <c r="A675" t="s">
        <v>18</v>
      </c>
      <c r="B675">
        <v>1</v>
      </c>
      <c r="C675">
        <v>0</v>
      </c>
      <c r="D675">
        <v>0</v>
      </c>
      <c r="E675">
        <v>0</v>
      </c>
      <c r="F675">
        <v>4</v>
      </c>
      <c r="G675">
        <v>0</v>
      </c>
      <c r="H675">
        <v>1</v>
      </c>
      <c r="I675">
        <v>2</v>
      </c>
      <c r="J675">
        <v>3</v>
      </c>
      <c r="K675">
        <v>1</v>
      </c>
      <c r="L675">
        <v>2</v>
      </c>
      <c r="W675">
        <f t="shared" si="240"/>
        <v>0.4099526066350711</v>
      </c>
      <c r="X675">
        <f t="shared" si="241"/>
        <v>0.5186170212765957</v>
      </c>
      <c r="Y675">
        <f t="shared" si="242"/>
        <v>0.47867298578199052</v>
      </c>
      <c r="Z675">
        <f t="shared" si="243"/>
        <v>0.50797872340425532</v>
      </c>
      <c r="AA675">
        <f t="shared" si="244"/>
        <v>0.45971563981042651</v>
      </c>
      <c r="AB675">
        <f t="shared" si="245"/>
        <v>0.42819148936170215</v>
      </c>
      <c r="AC675">
        <f t="shared" si="246"/>
        <v>0.27251184834123221</v>
      </c>
      <c r="AD675">
        <f t="shared" si="247"/>
        <v>0.30319148936170215</v>
      </c>
      <c r="AE675">
        <f t="shared" si="248"/>
        <v>0.11137440758293839</v>
      </c>
      <c r="AF675">
        <f t="shared" si="249"/>
        <v>3.7234042553191488E-2</v>
      </c>
      <c r="AG675">
        <f t="shared" si="250"/>
        <v>0.18009478672985782</v>
      </c>
      <c r="AH675">
        <f t="shared" si="251"/>
        <v>0.19414893617021275</v>
      </c>
      <c r="AI675">
        <f t="shared" si="252"/>
        <v>0.69194312796208535</v>
      </c>
      <c r="AJ675">
        <f t="shared" si="253"/>
        <v>0.67819148936170215</v>
      </c>
      <c r="AK675">
        <f t="shared" si="254"/>
        <v>0.41943127962085308</v>
      </c>
      <c r="AL675">
        <f t="shared" si="255"/>
        <v>0.25797872340425532</v>
      </c>
      <c r="AM675">
        <f t="shared" si="256"/>
        <v>0.22748815165876776</v>
      </c>
      <c r="AN675">
        <f t="shared" si="257"/>
        <v>0.1702127659574468</v>
      </c>
      <c r="AO675">
        <f t="shared" si="258"/>
        <v>0.5545023696682464</v>
      </c>
      <c r="AP675">
        <f t="shared" si="259"/>
        <v>0.46010638297872342</v>
      </c>
      <c r="AQ675">
        <f t="shared" si="260"/>
        <v>0.31753554502369669</v>
      </c>
      <c r="AR675">
        <f t="shared" si="261"/>
        <v>0.4228723404255319</v>
      </c>
      <c r="AS675" s="12">
        <f t="shared" si="262"/>
        <v>3.0311748270244121E-6</v>
      </c>
      <c r="AT675">
        <f t="shared" si="263"/>
        <v>6.7503098093806647E-7</v>
      </c>
    </row>
    <row r="676" spans="1:46" x14ac:dyDescent="0.2">
      <c r="A676" t="s">
        <v>15</v>
      </c>
      <c r="B676">
        <v>1</v>
      </c>
      <c r="C676">
        <v>1</v>
      </c>
      <c r="D676">
        <v>1</v>
      </c>
      <c r="E676">
        <v>0</v>
      </c>
      <c r="F676">
        <v>1</v>
      </c>
      <c r="G676">
        <v>1</v>
      </c>
      <c r="H676">
        <v>0</v>
      </c>
      <c r="I676">
        <v>2</v>
      </c>
      <c r="J676">
        <v>0</v>
      </c>
      <c r="K676">
        <v>1</v>
      </c>
      <c r="L676">
        <v>2</v>
      </c>
      <c r="W676">
        <f t="shared" si="240"/>
        <v>0.4099526066350711</v>
      </c>
      <c r="X676">
        <f t="shared" si="241"/>
        <v>0.5186170212765957</v>
      </c>
      <c r="Y676">
        <f t="shared" si="242"/>
        <v>0.52132701421800953</v>
      </c>
      <c r="Z676">
        <f t="shared" si="243"/>
        <v>0.49202127659574468</v>
      </c>
      <c r="AA676">
        <f t="shared" si="244"/>
        <v>0.53554502369668244</v>
      </c>
      <c r="AB676">
        <f t="shared" si="245"/>
        <v>0.56382978723404253</v>
      </c>
      <c r="AC676">
        <f t="shared" si="246"/>
        <v>0.27251184834123221</v>
      </c>
      <c r="AD676">
        <f t="shared" si="247"/>
        <v>0.30319148936170215</v>
      </c>
      <c r="AE676">
        <f t="shared" si="248"/>
        <v>0.16113744075829384</v>
      </c>
      <c r="AF676">
        <f t="shared" si="249"/>
        <v>0.21010638297872342</v>
      </c>
      <c r="AG676">
        <f t="shared" si="250"/>
        <v>0.17535545023696683</v>
      </c>
      <c r="AH676">
        <f t="shared" si="251"/>
        <v>0.14361702127659576</v>
      </c>
      <c r="AI676">
        <f t="shared" si="252"/>
        <v>0.30805687203791471</v>
      </c>
      <c r="AJ676">
        <f t="shared" si="253"/>
        <v>0.32180851063829785</v>
      </c>
      <c r="AK676">
        <f t="shared" si="254"/>
        <v>0.41943127962085308</v>
      </c>
      <c r="AL676">
        <f t="shared" si="255"/>
        <v>0.25797872340425532</v>
      </c>
      <c r="AM676">
        <f t="shared" si="256"/>
        <v>0.33649289099526064</v>
      </c>
      <c r="AN676">
        <f t="shared" si="257"/>
        <v>0.42553191489361702</v>
      </c>
      <c r="AO676">
        <f t="shared" si="258"/>
        <v>0.5545023696682464</v>
      </c>
      <c r="AP676">
        <f t="shared" si="259"/>
        <v>0.46010638297872342</v>
      </c>
      <c r="AQ676">
        <f t="shared" si="260"/>
        <v>0.31753554502369669</v>
      </c>
      <c r="AR676">
        <f t="shared" si="261"/>
        <v>0.4228723404255319</v>
      </c>
      <c r="AS676" s="12">
        <f t="shared" si="262"/>
        <v>3.5677613844599491E-6</v>
      </c>
      <c r="AT676">
        <f t="shared" si="263"/>
        <v>4.263116543655154E-6</v>
      </c>
    </row>
    <row r="677" spans="1:46" x14ac:dyDescent="0.2">
      <c r="A677" t="s">
        <v>15</v>
      </c>
      <c r="B677">
        <v>0</v>
      </c>
      <c r="C677">
        <v>1</v>
      </c>
      <c r="D677">
        <v>1</v>
      </c>
      <c r="E677">
        <v>0</v>
      </c>
      <c r="F677">
        <v>3</v>
      </c>
      <c r="G677">
        <v>4</v>
      </c>
      <c r="H677">
        <v>1</v>
      </c>
      <c r="I677">
        <v>1</v>
      </c>
      <c r="J677">
        <v>3</v>
      </c>
      <c r="K677">
        <v>1</v>
      </c>
      <c r="L677">
        <v>2</v>
      </c>
      <c r="W677">
        <f t="shared" si="240"/>
        <v>0.59004739336492895</v>
      </c>
      <c r="X677">
        <f t="shared" si="241"/>
        <v>0.48138297872340424</v>
      </c>
      <c r="Y677">
        <f t="shared" si="242"/>
        <v>0.52132701421800953</v>
      </c>
      <c r="Z677">
        <f t="shared" si="243"/>
        <v>0.49202127659574468</v>
      </c>
      <c r="AA677">
        <f t="shared" si="244"/>
        <v>0.53554502369668244</v>
      </c>
      <c r="AB677">
        <f t="shared" si="245"/>
        <v>0.56382978723404253</v>
      </c>
      <c r="AC677">
        <f t="shared" si="246"/>
        <v>0.27251184834123221</v>
      </c>
      <c r="AD677">
        <f t="shared" si="247"/>
        <v>0.30319148936170215</v>
      </c>
      <c r="AE677">
        <f t="shared" si="248"/>
        <v>0.28672985781990523</v>
      </c>
      <c r="AF677">
        <f t="shared" si="249"/>
        <v>0.23404255319148937</v>
      </c>
      <c r="AG677">
        <f t="shared" si="250"/>
        <v>0.27014218009478674</v>
      </c>
      <c r="AH677">
        <f t="shared" si="251"/>
        <v>0.2473404255319149</v>
      </c>
      <c r="AI677">
        <f t="shared" si="252"/>
        <v>0.69194312796208535</v>
      </c>
      <c r="AJ677">
        <f t="shared" si="253"/>
        <v>0.67819148936170215</v>
      </c>
      <c r="AK677">
        <f t="shared" si="254"/>
        <v>0.21800947867298578</v>
      </c>
      <c r="AL677">
        <f t="shared" si="255"/>
        <v>0.31914893617021278</v>
      </c>
      <c r="AM677">
        <f t="shared" si="256"/>
        <v>0.22748815165876776</v>
      </c>
      <c r="AN677">
        <f t="shared" si="257"/>
        <v>0.1702127659574468</v>
      </c>
      <c r="AO677">
        <f t="shared" si="258"/>
        <v>0.5545023696682464</v>
      </c>
      <c r="AP677">
        <f t="shared" si="259"/>
        <v>0.46010638297872342</v>
      </c>
      <c r="AQ677">
        <f t="shared" si="260"/>
        <v>0.31753554502369669</v>
      </c>
      <c r="AR677">
        <f t="shared" si="261"/>
        <v>0.4228723404255319</v>
      </c>
      <c r="AS677" s="12">
        <f t="shared" si="262"/>
        <v>1.1110550625350576E-5</v>
      </c>
      <c r="AT677">
        <f t="shared" si="263"/>
        <v>7.9166282493806211E-6</v>
      </c>
    </row>
    <row r="678" spans="1:46" x14ac:dyDescent="0.2">
      <c r="A678" t="s">
        <v>15</v>
      </c>
      <c r="B678">
        <v>1</v>
      </c>
      <c r="C678">
        <v>1</v>
      </c>
      <c r="D678">
        <v>1</v>
      </c>
      <c r="E678">
        <v>2</v>
      </c>
      <c r="F678">
        <v>0</v>
      </c>
      <c r="G678">
        <v>4</v>
      </c>
      <c r="H678">
        <v>0</v>
      </c>
      <c r="I678">
        <v>1</v>
      </c>
      <c r="J678">
        <v>0</v>
      </c>
      <c r="K678">
        <v>1</v>
      </c>
      <c r="L678">
        <v>0</v>
      </c>
      <c r="W678">
        <f t="shared" si="240"/>
        <v>0.4099526066350711</v>
      </c>
      <c r="X678">
        <f t="shared" si="241"/>
        <v>0.5186170212765957</v>
      </c>
      <c r="Y678">
        <f t="shared" si="242"/>
        <v>0.52132701421800953</v>
      </c>
      <c r="Z678">
        <f t="shared" si="243"/>
        <v>0.49202127659574468</v>
      </c>
      <c r="AA678">
        <f t="shared" si="244"/>
        <v>0.53554502369668244</v>
      </c>
      <c r="AB678">
        <f t="shared" si="245"/>
        <v>0.56382978723404253</v>
      </c>
      <c r="AC678">
        <f t="shared" si="246"/>
        <v>0.20616113744075829</v>
      </c>
      <c r="AD678">
        <f t="shared" si="247"/>
        <v>0.21010638297872342</v>
      </c>
      <c r="AE678">
        <f t="shared" si="248"/>
        <v>0.25118483412322273</v>
      </c>
      <c r="AF678">
        <f t="shared" si="249"/>
        <v>0.35106382978723405</v>
      </c>
      <c r="AG678">
        <f t="shared" si="250"/>
        <v>0.27014218009478674</v>
      </c>
      <c r="AH678">
        <f t="shared" si="251"/>
        <v>0.2473404255319149</v>
      </c>
      <c r="AI678">
        <f t="shared" si="252"/>
        <v>0.30805687203791471</v>
      </c>
      <c r="AJ678">
        <f t="shared" si="253"/>
        <v>0.32180851063829785</v>
      </c>
      <c r="AK678">
        <f t="shared" si="254"/>
        <v>0.21800947867298578</v>
      </c>
      <c r="AL678">
        <f t="shared" si="255"/>
        <v>0.31914893617021278</v>
      </c>
      <c r="AM678">
        <f t="shared" si="256"/>
        <v>0.33649289099526064</v>
      </c>
      <c r="AN678">
        <f t="shared" si="257"/>
        <v>0.42553191489361702</v>
      </c>
      <c r="AO678">
        <f t="shared" si="258"/>
        <v>0.5545023696682464</v>
      </c>
      <c r="AP678">
        <f t="shared" si="259"/>
        <v>0.46010638297872342</v>
      </c>
      <c r="AQ678">
        <f t="shared" si="260"/>
        <v>0.54028436018957349</v>
      </c>
      <c r="AR678">
        <f t="shared" si="261"/>
        <v>0.51063829787234039</v>
      </c>
      <c r="AS678" s="12">
        <f t="shared" si="262"/>
        <v>5.7323395385366761E-6</v>
      </c>
      <c r="AT678">
        <f t="shared" si="263"/>
        <v>1.2699864583479911E-5</v>
      </c>
    </row>
    <row r="679" spans="1:46" x14ac:dyDescent="0.2">
      <c r="A679" t="s">
        <v>15</v>
      </c>
      <c r="B679">
        <v>1</v>
      </c>
      <c r="C679">
        <v>1</v>
      </c>
      <c r="D679">
        <v>1</v>
      </c>
      <c r="E679">
        <v>1</v>
      </c>
      <c r="F679">
        <v>1</v>
      </c>
      <c r="G679">
        <v>3</v>
      </c>
      <c r="H679">
        <v>1</v>
      </c>
      <c r="I679">
        <v>0</v>
      </c>
      <c r="J679">
        <v>2</v>
      </c>
      <c r="K679">
        <v>1</v>
      </c>
      <c r="L679">
        <v>2</v>
      </c>
      <c r="W679">
        <f t="shared" si="240"/>
        <v>0.4099526066350711</v>
      </c>
      <c r="X679">
        <f t="shared" si="241"/>
        <v>0.5186170212765957</v>
      </c>
      <c r="Y679">
        <f t="shared" si="242"/>
        <v>0.52132701421800953</v>
      </c>
      <c r="Z679">
        <f t="shared" si="243"/>
        <v>0.49202127659574468</v>
      </c>
      <c r="AA679">
        <f t="shared" si="244"/>
        <v>0.53554502369668244</v>
      </c>
      <c r="AB679">
        <f t="shared" si="245"/>
        <v>0.56382978723404253</v>
      </c>
      <c r="AC679">
        <f t="shared" si="246"/>
        <v>0.15402843601895735</v>
      </c>
      <c r="AD679">
        <f t="shared" si="247"/>
        <v>0.19148936170212766</v>
      </c>
      <c r="AE679">
        <f t="shared" si="248"/>
        <v>0.16113744075829384</v>
      </c>
      <c r="AF679">
        <f t="shared" si="249"/>
        <v>0.21010638297872342</v>
      </c>
      <c r="AG679">
        <f t="shared" si="250"/>
        <v>0.24407582938388625</v>
      </c>
      <c r="AH679">
        <f t="shared" si="251"/>
        <v>0.30851063829787234</v>
      </c>
      <c r="AI679">
        <f t="shared" si="252"/>
        <v>0.69194312796208535</v>
      </c>
      <c r="AJ679">
        <f t="shared" si="253"/>
        <v>0.67819148936170215</v>
      </c>
      <c r="AK679">
        <f t="shared" si="254"/>
        <v>0.2014218009478673</v>
      </c>
      <c r="AL679">
        <f t="shared" si="255"/>
        <v>0.3271276595744681</v>
      </c>
      <c r="AM679">
        <f t="shared" si="256"/>
        <v>0.13033175355450238</v>
      </c>
      <c r="AN679">
        <f t="shared" si="257"/>
        <v>0.19680851063829788</v>
      </c>
      <c r="AO679">
        <f t="shared" si="258"/>
        <v>0.5545023696682464</v>
      </c>
      <c r="AP679">
        <f t="shared" si="259"/>
        <v>0.46010638297872342</v>
      </c>
      <c r="AQ679">
        <f t="shared" si="260"/>
        <v>0.31753554502369669</v>
      </c>
      <c r="AR679">
        <f t="shared" si="261"/>
        <v>0.4228723404255319</v>
      </c>
      <c r="AS679" s="12">
        <f t="shared" si="262"/>
        <v>1.1726713786849995E-6</v>
      </c>
      <c r="AT679">
        <f t="shared" si="263"/>
        <v>7.1485672026505483E-6</v>
      </c>
    </row>
    <row r="680" spans="1:46" x14ac:dyDescent="0.2">
      <c r="A680" t="s">
        <v>18</v>
      </c>
      <c r="B680">
        <v>0</v>
      </c>
      <c r="C680">
        <v>0</v>
      </c>
      <c r="D680">
        <v>1</v>
      </c>
      <c r="E680">
        <v>0</v>
      </c>
      <c r="F680">
        <v>3</v>
      </c>
      <c r="G680">
        <v>3</v>
      </c>
      <c r="H680">
        <v>1</v>
      </c>
      <c r="I680">
        <v>2</v>
      </c>
      <c r="J680">
        <v>3</v>
      </c>
      <c r="K680">
        <v>1</v>
      </c>
      <c r="L680">
        <v>2</v>
      </c>
      <c r="W680">
        <f t="shared" si="240"/>
        <v>0.59004739336492895</v>
      </c>
      <c r="X680">
        <f t="shared" si="241"/>
        <v>0.48138297872340424</v>
      </c>
      <c r="Y680">
        <f t="shared" si="242"/>
        <v>0.47867298578199052</v>
      </c>
      <c r="Z680">
        <f t="shared" si="243"/>
        <v>0.50797872340425532</v>
      </c>
      <c r="AA680">
        <f t="shared" si="244"/>
        <v>0.53554502369668244</v>
      </c>
      <c r="AB680">
        <f t="shared" si="245"/>
        <v>0.56382978723404253</v>
      </c>
      <c r="AC680">
        <f t="shared" si="246"/>
        <v>0.27251184834123221</v>
      </c>
      <c r="AD680">
        <f t="shared" si="247"/>
        <v>0.30319148936170215</v>
      </c>
      <c r="AE680">
        <f t="shared" si="248"/>
        <v>0.28672985781990523</v>
      </c>
      <c r="AF680">
        <f t="shared" si="249"/>
        <v>0.23404255319148937</v>
      </c>
      <c r="AG680">
        <f t="shared" si="250"/>
        <v>0.24407582938388625</v>
      </c>
      <c r="AH680">
        <f t="shared" si="251"/>
        <v>0.30851063829787234</v>
      </c>
      <c r="AI680">
        <f t="shared" si="252"/>
        <v>0.69194312796208535</v>
      </c>
      <c r="AJ680">
        <f t="shared" si="253"/>
        <v>0.67819148936170215</v>
      </c>
      <c r="AK680">
        <f t="shared" si="254"/>
        <v>0.41943127962085308</v>
      </c>
      <c r="AL680">
        <f t="shared" si="255"/>
        <v>0.25797872340425532</v>
      </c>
      <c r="AM680">
        <f t="shared" si="256"/>
        <v>0.22748815165876776</v>
      </c>
      <c r="AN680">
        <f t="shared" si="257"/>
        <v>0.1702127659574468</v>
      </c>
      <c r="AO680">
        <f t="shared" si="258"/>
        <v>0.5545023696682464</v>
      </c>
      <c r="AP680">
        <f t="shared" si="259"/>
        <v>0.46010638297872342</v>
      </c>
      <c r="AQ680">
        <f t="shared" si="260"/>
        <v>0.31753554502369669</v>
      </c>
      <c r="AR680">
        <f t="shared" si="261"/>
        <v>0.4228723404255319</v>
      </c>
      <c r="AS680" s="12">
        <f t="shared" si="262"/>
        <v>1.7732994672289882E-5</v>
      </c>
      <c r="AT680">
        <f t="shared" si="263"/>
        <v>8.2407629094487419E-6</v>
      </c>
    </row>
    <row r="681" spans="1:46" x14ac:dyDescent="0.2">
      <c r="A681" t="s">
        <v>18</v>
      </c>
      <c r="B681">
        <v>1</v>
      </c>
      <c r="C681">
        <v>0</v>
      </c>
      <c r="D681">
        <v>0</v>
      </c>
      <c r="E681">
        <v>0</v>
      </c>
      <c r="F681">
        <v>3</v>
      </c>
      <c r="G681">
        <v>4</v>
      </c>
      <c r="H681">
        <v>0</v>
      </c>
      <c r="I681">
        <v>1</v>
      </c>
      <c r="J681">
        <v>1</v>
      </c>
      <c r="K681">
        <v>1</v>
      </c>
      <c r="L681">
        <v>2</v>
      </c>
      <c r="W681">
        <f t="shared" si="240"/>
        <v>0.4099526066350711</v>
      </c>
      <c r="X681">
        <f t="shared" si="241"/>
        <v>0.5186170212765957</v>
      </c>
      <c r="Y681">
        <f t="shared" si="242"/>
        <v>0.47867298578199052</v>
      </c>
      <c r="Z681">
        <f t="shared" si="243"/>
        <v>0.50797872340425532</v>
      </c>
      <c r="AA681">
        <f t="shared" si="244"/>
        <v>0.45971563981042651</v>
      </c>
      <c r="AB681">
        <f t="shared" si="245"/>
        <v>0.42819148936170215</v>
      </c>
      <c r="AC681">
        <f t="shared" si="246"/>
        <v>0.27251184834123221</v>
      </c>
      <c r="AD681">
        <f t="shared" si="247"/>
        <v>0.30319148936170215</v>
      </c>
      <c r="AE681">
        <f t="shared" si="248"/>
        <v>0.28672985781990523</v>
      </c>
      <c r="AF681">
        <f t="shared" si="249"/>
        <v>0.23404255319148937</v>
      </c>
      <c r="AG681">
        <f t="shared" si="250"/>
        <v>0.27014218009478674</v>
      </c>
      <c r="AH681">
        <f t="shared" si="251"/>
        <v>0.2473404255319149</v>
      </c>
      <c r="AI681">
        <f t="shared" si="252"/>
        <v>0.30805687203791471</v>
      </c>
      <c r="AJ681">
        <f t="shared" si="253"/>
        <v>0.32180851063829785</v>
      </c>
      <c r="AK681">
        <f t="shared" si="254"/>
        <v>0.21800947867298578</v>
      </c>
      <c r="AL681">
        <f t="shared" si="255"/>
        <v>0.31914893617021278</v>
      </c>
      <c r="AM681">
        <f t="shared" si="256"/>
        <v>0.17772511848341233</v>
      </c>
      <c r="AN681">
        <f t="shared" si="257"/>
        <v>0.15957446808510639</v>
      </c>
      <c r="AO681">
        <f t="shared" si="258"/>
        <v>0.5545023696682464</v>
      </c>
      <c r="AP681">
        <f t="shared" si="259"/>
        <v>0.46010638297872342</v>
      </c>
      <c r="AQ681">
        <f t="shared" si="260"/>
        <v>0.31753554502369669</v>
      </c>
      <c r="AR681">
        <f t="shared" si="261"/>
        <v>0.4228723404255319</v>
      </c>
      <c r="AS681" s="12">
        <f t="shared" si="262"/>
        <v>2.1161909327413147E-6</v>
      </c>
      <c r="AT681">
        <f t="shared" si="263"/>
        <v>2.9748454526834158E-6</v>
      </c>
    </row>
    <row r="682" spans="1:46" x14ac:dyDescent="0.2">
      <c r="A682" t="s">
        <v>18</v>
      </c>
      <c r="B682">
        <v>1</v>
      </c>
      <c r="C682">
        <v>1</v>
      </c>
      <c r="D682">
        <v>0</v>
      </c>
      <c r="E682">
        <v>0</v>
      </c>
      <c r="F682">
        <v>3</v>
      </c>
      <c r="G682">
        <v>4</v>
      </c>
      <c r="H682">
        <v>1</v>
      </c>
      <c r="I682">
        <v>1</v>
      </c>
      <c r="J682">
        <v>3</v>
      </c>
      <c r="K682">
        <v>1</v>
      </c>
      <c r="L682">
        <v>2</v>
      </c>
      <c r="W682">
        <f t="shared" si="240"/>
        <v>0.4099526066350711</v>
      </c>
      <c r="X682">
        <f t="shared" si="241"/>
        <v>0.5186170212765957</v>
      </c>
      <c r="Y682">
        <f t="shared" si="242"/>
        <v>0.52132701421800953</v>
      </c>
      <c r="Z682">
        <f t="shared" si="243"/>
        <v>0.49202127659574468</v>
      </c>
      <c r="AA682">
        <f t="shared" si="244"/>
        <v>0.45971563981042651</v>
      </c>
      <c r="AB682">
        <f t="shared" si="245"/>
        <v>0.42819148936170215</v>
      </c>
      <c r="AC682">
        <f t="shared" si="246"/>
        <v>0.27251184834123221</v>
      </c>
      <c r="AD682">
        <f t="shared" si="247"/>
        <v>0.30319148936170215</v>
      </c>
      <c r="AE682">
        <f t="shared" si="248"/>
        <v>0.28672985781990523</v>
      </c>
      <c r="AF682">
        <f t="shared" si="249"/>
        <v>0.23404255319148937</v>
      </c>
      <c r="AG682">
        <f t="shared" si="250"/>
        <v>0.27014218009478674</v>
      </c>
      <c r="AH682">
        <f t="shared" si="251"/>
        <v>0.2473404255319149</v>
      </c>
      <c r="AI682">
        <f t="shared" si="252"/>
        <v>0.69194312796208535</v>
      </c>
      <c r="AJ682">
        <f t="shared" si="253"/>
        <v>0.67819148936170215</v>
      </c>
      <c r="AK682">
        <f t="shared" si="254"/>
        <v>0.21800947867298578</v>
      </c>
      <c r="AL682">
        <f t="shared" si="255"/>
        <v>0.31914893617021278</v>
      </c>
      <c r="AM682">
        <f t="shared" si="256"/>
        <v>0.22748815165876776</v>
      </c>
      <c r="AN682">
        <f t="shared" si="257"/>
        <v>0.1702127659574468</v>
      </c>
      <c r="AO682">
        <f t="shared" si="258"/>
        <v>0.5545023696682464</v>
      </c>
      <c r="AP682">
        <f t="shared" si="259"/>
        <v>0.46010638297872342</v>
      </c>
      <c r="AQ682">
        <f t="shared" si="260"/>
        <v>0.31753554502369669</v>
      </c>
      <c r="AR682">
        <f t="shared" si="261"/>
        <v>0.4228723404255319</v>
      </c>
      <c r="AS682" s="12">
        <f t="shared" si="262"/>
        <v>6.626369195152576E-6</v>
      </c>
      <c r="AT682">
        <f t="shared" si="263"/>
        <v>6.4771850278667938E-6</v>
      </c>
    </row>
    <row r="683" spans="1:46" x14ac:dyDescent="0.2">
      <c r="A683" t="s">
        <v>15</v>
      </c>
      <c r="B683">
        <v>0</v>
      </c>
      <c r="C683">
        <v>0</v>
      </c>
      <c r="D683">
        <v>1</v>
      </c>
      <c r="E683">
        <v>1</v>
      </c>
      <c r="F683">
        <v>0</v>
      </c>
      <c r="G683">
        <v>3</v>
      </c>
      <c r="H683">
        <v>1</v>
      </c>
      <c r="I683">
        <v>1</v>
      </c>
      <c r="J683">
        <v>0</v>
      </c>
      <c r="K683">
        <v>1</v>
      </c>
      <c r="L683">
        <v>0</v>
      </c>
      <c r="W683">
        <f t="shared" si="240"/>
        <v>0.59004739336492895</v>
      </c>
      <c r="X683">
        <f t="shared" si="241"/>
        <v>0.48138297872340424</v>
      </c>
      <c r="Y683">
        <f t="shared" si="242"/>
        <v>0.47867298578199052</v>
      </c>
      <c r="Z683">
        <f t="shared" si="243"/>
        <v>0.50797872340425532</v>
      </c>
      <c r="AA683">
        <f t="shared" si="244"/>
        <v>0.53554502369668244</v>
      </c>
      <c r="AB683">
        <f t="shared" si="245"/>
        <v>0.56382978723404253</v>
      </c>
      <c r="AC683">
        <f t="shared" si="246"/>
        <v>0.15402843601895735</v>
      </c>
      <c r="AD683">
        <f t="shared" si="247"/>
        <v>0.19148936170212766</v>
      </c>
      <c r="AE683">
        <f t="shared" si="248"/>
        <v>0.25118483412322273</v>
      </c>
      <c r="AF683">
        <f t="shared" si="249"/>
        <v>0.35106382978723405</v>
      </c>
      <c r="AG683">
        <f t="shared" si="250"/>
        <v>0.24407582938388625</v>
      </c>
      <c r="AH683">
        <f t="shared" si="251"/>
        <v>0.30851063829787234</v>
      </c>
      <c r="AI683">
        <f t="shared" si="252"/>
        <v>0.69194312796208535</v>
      </c>
      <c r="AJ683">
        <f t="shared" si="253"/>
        <v>0.67819148936170215</v>
      </c>
      <c r="AK683">
        <f t="shared" si="254"/>
        <v>0.21800947867298578</v>
      </c>
      <c r="AL683">
        <f t="shared" si="255"/>
        <v>0.31914893617021278</v>
      </c>
      <c r="AM683">
        <f t="shared" si="256"/>
        <v>0.33649289099526064</v>
      </c>
      <c r="AN683">
        <f t="shared" si="257"/>
        <v>0.42553191489361702</v>
      </c>
      <c r="AO683">
        <f t="shared" si="258"/>
        <v>0.5545023696682464</v>
      </c>
      <c r="AP683">
        <f t="shared" si="259"/>
        <v>0.46010638297872342</v>
      </c>
      <c r="AQ683">
        <f t="shared" si="260"/>
        <v>0.54028436018957349</v>
      </c>
      <c r="AR683">
        <f t="shared" si="261"/>
        <v>0.51063829787234039</v>
      </c>
      <c r="AS683" s="12">
        <f t="shared" si="262"/>
        <v>1.1486291027772768E-5</v>
      </c>
      <c r="AT683">
        <f t="shared" si="263"/>
        <v>2.9156806084270767E-5</v>
      </c>
    </row>
    <row r="684" spans="1:46" x14ac:dyDescent="0.2">
      <c r="A684" t="s">
        <v>18</v>
      </c>
      <c r="B684">
        <v>0</v>
      </c>
      <c r="C684">
        <v>1</v>
      </c>
      <c r="D684">
        <v>0</v>
      </c>
      <c r="E684">
        <v>2</v>
      </c>
      <c r="F684">
        <v>2</v>
      </c>
      <c r="G684">
        <v>4</v>
      </c>
      <c r="H684">
        <v>1</v>
      </c>
      <c r="I684">
        <v>2</v>
      </c>
      <c r="J684">
        <v>1</v>
      </c>
      <c r="K684">
        <v>1</v>
      </c>
      <c r="L684">
        <v>0</v>
      </c>
      <c r="W684">
        <f t="shared" si="240"/>
        <v>0.59004739336492895</v>
      </c>
      <c r="X684">
        <f t="shared" si="241"/>
        <v>0.48138297872340424</v>
      </c>
      <c r="Y684">
        <f t="shared" si="242"/>
        <v>0.52132701421800953</v>
      </c>
      <c r="Z684">
        <f t="shared" si="243"/>
        <v>0.49202127659574468</v>
      </c>
      <c r="AA684">
        <f t="shared" si="244"/>
        <v>0.45971563981042651</v>
      </c>
      <c r="AB684">
        <f t="shared" si="245"/>
        <v>0.42819148936170215</v>
      </c>
      <c r="AC684">
        <f t="shared" si="246"/>
        <v>0.20616113744075829</v>
      </c>
      <c r="AD684">
        <f t="shared" si="247"/>
        <v>0.21010638297872342</v>
      </c>
      <c r="AE684">
        <f t="shared" si="248"/>
        <v>0.1895734597156398</v>
      </c>
      <c r="AF684">
        <f t="shared" si="249"/>
        <v>0.16755319148936171</v>
      </c>
      <c r="AG684">
        <f t="shared" si="250"/>
        <v>0.27014218009478674</v>
      </c>
      <c r="AH684">
        <f t="shared" si="251"/>
        <v>0.2473404255319149</v>
      </c>
      <c r="AI684">
        <f t="shared" si="252"/>
        <v>0.69194312796208535</v>
      </c>
      <c r="AJ684">
        <f t="shared" si="253"/>
        <v>0.67819148936170215</v>
      </c>
      <c r="AK684">
        <f t="shared" si="254"/>
        <v>0.41943127962085308</v>
      </c>
      <c r="AL684">
        <f t="shared" si="255"/>
        <v>0.25797872340425532</v>
      </c>
      <c r="AM684">
        <f t="shared" si="256"/>
        <v>0.17772511848341233</v>
      </c>
      <c r="AN684">
        <f t="shared" si="257"/>
        <v>0.15957446808510639</v>
      </c>
      <c r="AO684">
        <f t="shared" si="258"/>
        <v>0.5545023696682464</v>
      </c>
      <c r="AP684">
        <f t="shared" si="259"/>
        <v>0.46010638297872342</v>
      </c>
      <c r="AQ684">
        <f t="shared" si="260"/>
        <v>0.54028436018957349</v>
      </c>
      <c r="AR684">
        <f t="shared" si="261"/>
        <v>0.51063829787234039</v>
      </c>
      <c r="AS684" s="12">
        <f t="shared" si="262"/>
        <v>1.2200016563685214E-5</v>
      </c>
      <c r="AT684">
        <f t="shared" si="263"/>
        <v>2.7294569767069448E-6</v>
      </c>
    </row>
    <row r="685" spans="1:46" x14ac:dyDescent="0.2">
      <c r="A685" t="s">
        <v>18</v>
      </c>
      <c r="B685">
        <v>1</v>
      </c>
      <c r="C685">
        <v>1</v>
      </c>
      <c r="D685">
        <v>0</v>
      </c>
      <c r="E685">
        <v>0</v>
      </c>
      <c r="F685">
        <v>3</v>
      </c>
      <c r="G685">
        <v>4</v>
      </c>
      <c r="H685">
        <v>1</v>
      </c>
      <c r="I685">
        <v>1</v>
      </c>
      <c r="J685">
        <v>3</v>
      </c>
      <c r="K685">
        <v>1</v>
      </c>
      <c r="L685">
        <v>2</v>
      </c>
      <c r="W685">
        <f t="shared" si="240"/>
        <v>0.4099526066350711</v>
      </c>
      <c r="X685">
        <f t="shared" si="241"/>
        <v>0.5186170212765957</v>
      </c>
      <c r="Y685">
        <f t="shared" si="242"/>
        <v>0.52132701421800953</v>
      </c>
      <c r="Z685">
        <f t="shared" si="243"/>
        <v>0.49202127659574468</v>
      </c>
      <c r="AA685">
        <f t="shared" si="244"/>
        <v>0.45971563981042651</v>
      </c>
      <c r="AB685">
        <f t="shared" si="245"/>
        <v>0.42819148936170215</v>
      </c>
      <c r="AC685">
        <f t="shared" si="246"/>
        <v>0.27251184834123221</v>
      </c>
      <c r="AD685">
        <f t="shared" si="247"/>
        <v>0.30319148936170215</v>
      </c>
      <c r="AE685">
        <f t="shared" si="248"/>
        <v>0.28672985781990523</v>
      </c>
      <c r="AF685">
        <f t="shared" si="249"/>
        <v>0.23404255319148937</v>
      </c>
      <c r="AG685">
        <f t="shared" si="250"/>
        <v>0.27014218009478674</v>
      </c>
      <c r="AH685">
        <f t="shared" si="251"/>
        <v>0.2473404255319149</v>
      </c>
      <c r="AI685">
        <f t="shared" si="252"/>
        <v>0.69194312796208535</v>
      </c>
      <c r="AJ685">
        <f t="shared" si="253"/>
        <v>0.67819148936170215</v>
      </c>
      <c r="AK685">
        <f t="shared" si="254"/>
        <v>0.21800947867298578</v>
      </c>
      <c r="AL685">
        <f t="shared" si="255"/>
        <v>0.31914893617021278</v>
      </c>
      <c r="AM685">
        <f t="shared" si="256"/>
        <v>0.22748815165876776</v>
      </c>
      <c r="AN685">
        <f t="shared" si="257"/>
        <v>0.1702127659574468</v>
      </c>
      <c r="AO685">
        <f t="shared" si="258"/>
        <v>0.5545023696682464</v>
      </c>
      <c r="AP685">
        <f t="shared" si="259"/>
        <v>0.46010638297872342</v>
      </c>
      <c r="AQ685">
        <f t="shared" si="260"/>
        <v>0.31753554502369669</v>
      </c>
      <c r="AR685">
        <f t="shared" si="261"/>
        <v>0.4228723404255319</v>
      </c>
      <c r="AS685" s="12">
        <f t="shared" si="262"/>
        <v>6.626369195152576E-6</v>
      </c>
      <c r="AT685">
        <f t="shared" si="263"/>
        <v>6.4771850278667938E-6</v>
      </c>
    </row>
    <row r="686" spans="1:46" x14ac:dyDescent="0.2">
      <c r="A686" t="s">
        <v>15</v>
      </c>
      <c r="B686">
        <v>0</v>
      </c>
      <c r="C686">
        <v>0</v>
      </c>
      <c r="D686">
        <v>0</v>
      </c>
      <c r="E686">
        <v>2</v>
      </c>
      <c r="F686">
        <v>2</v>
      </c>
      <c r="G686">
        <v>2</v>
      </c>
      <c r="H686">
        <v>0</v>
      </c>
      <c r="I686">
        <v>2</v>
      </c>
      <c r="J686">
        <v>1</v>
      </c>
      <c r="K686">
        <v>1</v>
      </c>
      <c r="L686">
        <v>0</v>
      </c>
      <c r="W686">
        <f t="shared" si="240"/>
        <v>0.59004739336492895</v>
      </c>
      <c r="X686">
        <f t="shared" si="241"/>
        <v>0.48138297872340424</v>
      </c>
      <c r="Y686">
        <f t="shared" si="242"/>
        <v>0.47867298578199052</v>
      </c>
      <c r="Z686">
        <f t="shared" si="243"/>
        <v>0.50797872340425532</v>
      </c>
      <c r="AA686">
        <f t="shared" si="244"/>
        <v>0.45971563981042651</v>
      </c>
      <c r="AB686">
        <f t="shared" si="245"/>
        <v>0.42819148936170215</v>
      </c>
      <c r="AC686">
        <f t="shared" si="246"/>
        <v>0.20616113744075829</v>
      </c>
      <c r="AD686">
        <f t="shared" si="247"/>
        <v>0.21010638297872342</v>
      </c>
      <c r="AE686">
        <f t="shared" si="248"/>
        <v>0.1895734597156398</v>
      </c>
      <c r="AF686">
        <f t="shared" si="249"/>
        <v>0.16755319148936171</v>
      </c>
      <c r="AG686">
        <f t="shared" si="250"/>
        <v>0.13033175355450238</v>
      </c>
      <c r="AH686">
        <f t="shared" si="251"/>
        <v>0.10638297872340426</v>
      </c>
      <c r="AI686">
        <f t="shared" si="252"/>
        <v>0.30805687203791471</v>
      </c>
      <c r="AJ686">
        <f t="shared" si="253"/>
        <v>0.32180851063829785</v>
      </c>
      <c r="AK686">
        <f t="shared" si="254"/>
        <v>0.41943127962085308</v>
      </c>
      <c r="AL686">
        <f t="shared" si="255"/>
        <v>0.25797872340425532</v>
      </c>
      <c r="AM686">
        <f t="shared" si="256"/>
        <v>0.17772511848341233</v>
      </c>
      <c r="AN686">
        <f t="shared" si="257"/>
        <v>0.15957446808510639</v>
      </c>
      <c r="AO686">
        <f t="shared" si="258"/>
        <v>0.5545023696682464</v>
      </c>
      <c r="AP686">
        <f t="shared" si="259"/>
        <v>0.46010638297872342</v>
      </c>
      <c r="AQ686">
        <f t="shared" si="260"/>
        <v>0.54028436018957349</v>
      </c>
      <c r="AR686">
        <f t="shared" si="261"/>
        <v>0.51063829787234039</v>
      </c>
      <c r="AS686" s="12">
        <f t="shared" si="262"/>
        <v>2.4060655113131888E-6</v>
      </c>
      <c r="AT686">
        <f t="shared" si="263"/>
        <v>5.7512219032245934E-7</v>
      </c>
    </row>
    <row r="687" spans="1:46" x14ac:dyDescent="0.2">
      <c r="A687" t="s">
        <v>15</v>
      </c>
      <c r="B687">
        <v>0</v>
      </c>
      <c r="C687">
        <v>1</v>
      </c>
      <c r="D687">
        <v>1</v>
      </c>
      <c r="E687">
        <v>0</v>
      </c>
      <c r="F687">
        <v>1</v>
      </c>
      <c r="G687">
        <v>4</v>
      </c>
      <c r="H687">
        <v>1</v>
      </c>
      <c r="I687">
        <v>0</v>
      </c>
      <c r="J687">
        <v>1</v>
      </c>
      <c r="K687">
        <v>1</v>
      </c>
      <c r="L687">
        <v>2</v>
      </c>
      <c r="W687">
        <f t="shared" si="240"/>
        <v>0.59004739336492895</v>
      </c>
      <c r="X687">
        <f t="shared" si="241"/>
        <v>0.48138297872340424</v>
      </c>
      <c r="Y687">
        <f t="shared" si="242"/>
        <v>0.52132701421800953</v>
      </c>
      <c r="Z687">
        <f t="shared" si="243"/>
        <v>0.49202127659574468</v>
      </c>
      <c r="AA687">
        <f t="shared" si="244"/>
        <v>0.53554502369668244</v>
      </c>
      <c r="AB687">
        <f t="shared" si="245"/>
        <v>0.56382978723404253</v>
      </c>
      <c r="AC687">
        <f t="shared" si="246"/>
        <v>0.27251184834123221</v>
      </c>
      <c r="AD687">
        <f t="shared" si="247"/>
        <v>0.30319148936170215</v>
      </c>
      <c r="AE687">
        <f t="shared" si="248"/>
        <v>0.16113744075829384</v>
      </c>
      <c r="AF687">
        <f t="shared" si="249"/>
        <v>0.21010638297872342</v>
      </c>
      <c r="AG687">
        <f t="shared" si="250"/>
        <v>0.27014218009478674</v>
      </c>
      <c r="AH687">
        <f t="shared" si="251"/>
        <v>0.2473404255319149</v>
      </c>
      <c r="AI687">
        <f t="shared" si="252"/>
        <v>0.69194312796208535</v>
      </c>
      <c r="AJ687">
        <f t="shared" si="253"/>
        <v>0.67819148936170215</v>
      </c>
      <c r="AK687">
        <f t="shared" si="254"/>
        <v>0.2014218009478673</v>
      </c>
      <c r="AL687">
        <f t="shared" si="255"/>
        <v>0.3271276595744681</v>
      </c>
      <c r="AM687">
        <f t="shared" si="256"/>
        <v>0.17772511848341233</v>
      </c>
      <c r="AN687">
        <f t="shared" si="257"/>
        <v>0.15957446808510639</v>
      </c>
      <c r="AO687">
        <f t="shared" si="258"/>
        <v>0.5545023696682464</v>
      </c>
      <c r="AP687">
        <f t="shared" si="259"/>
        <v>0.46010638297872342</v>
      </c>
      <c r="AQ687">
        <f t="shared" si="260"/>
        <v>0.31753554502369669</v>
      </c>
      <c r="AR687">
        <f t="shared" si="261"/>
        <v>0.4228723404255319</v>
      </c>
      <c r="AS687" s="12">
        <f t="shared" si="262"/>
        <v>4.5069241975924076E-6</v>
      </c>
      <c r="AT687">
        <f t="shared" si="263"/>
        <v>6.8293569512812061E-6</v>
      </c>
    </row>
    <row r="688" spans="1:46" x14ac:dyDescent="0.2">
      <c r="A688" t="s">
        <v>18</v>
      </c>
      <c r="B688">
        <v>1</v>
      </c>
      <c r="C688">
        <v>1</v>
      </c>
      <c r="D688">
        <v>0</v>
      </c>
      <c r="E688">
        <v>0</v>
      </c>
      <c r="F688">
        <v>2</v>
      </c>
      <c r="G688">
        <v>4</v>
      </c>
      <c r="H688">
        <v>1</v>
      </c>
      <c r="I688">
        <v>2</v>
      </c>
      <c r="J688">
        <v>3</v>
      </c>
      <c r="K688">
        <v>1</v>
      </c>
      <c r="L688">
        <v>2</v>
      </c>
      <c r="W688">
        <f t="shared" si="240"/>
        <v>0.4099526066350711</v>
      </c>
      <c r="X688">
        <f t="shared" si="241"/>
        <v>0.5186170212765957</v>
      </c>
      <c r="Y688">
        <f t="shared" si="242"/>
        <v>0.52132701421800953</v>
      </c>
      <c r="Z688">
        <f t="shared" si="243"/>
        <v>0.49202127659574468</v>
      </c>
      <c r="AA688">
        <f t="shared" si="244"/>
        <v>0.45971563981042651</v>
      </c>
      <c r="AB688">
        <f t="shared" si="245"/>
        <v>0.42819148936170215</v>
      </c>
      <c r="AC688">
        <f t="shared" si="246"/>
        <v>0.27251184834123221</v>
      </c>
      <c r="AD688">
        <f t="shared" si="247"/>
        <v>0.30319148936170215</v>
      </c>
      <c r="AE688">
        <f t="shared" si="248"/>
        <v>0.1895734597156398</v>
      </c>
      <c r="AF688">
        <f t="shared" si="249"/>
        <v>0.16755319148936171</v>
      </c>
      <c r="AG688">
        <f t="shared" si="250"/>
        <v>0.27014218009478674</v>
      </c>
      <c r="AH688">
        <f t="shared" si="251"/>
        <v>0.2473404255319149</v>
      </c>
      <c r="AI688">
        <f t="shared" si="252"/>
        <v>0.69194312796208535</v>
      </c>
      <c r="AJ688">
        <f t="shared" si="253"/>
        <v>0.67819148936170215</v>
      </c>
      <c r="AK688">
        <f t="shared" si="254"/>
        <v>0.41943127962085308</v>
      </c>
      <c r="AL688">
        <f t="shared" si="255"/>
        <v>0.25797872340425532</v>
      </c>
      <c r="AM688">
        <f t="shared" si="256"/>
        <v>0.22748815165876776</v>
      </c>
      <c r="AN688">
        <f t="shared" si="257"/>
        <v>0.1702127659574468</v>
      </c>
      <c r="AO688">
        <f t="shared" si="258"/>
        <v>0.5545023696682464</v>
      </c>
      <c r="AP688">
        <f t="shared" si="259"/>
        <v>0.46010638297872342</v>
      </c>
      <c r="AQ688">
        <f t="shared" si="260"/>
        <v>0.31753554502369669</v>
      </c>
      <c r="AR688">
        <f t="shared" si="261"/>
        <v>0.4228723404255319</v>
      </c>
      <c r="AS688" s="12">
        <f t="shared" si="262"/>
        <v>8.4287987606324501E-6</v>
      </c>
      <c r="AT688">
        <f t="shared" si="263"/>
        <v>3.7483028130013236E-6</v>
      </c>
    </row>
    <row r="689" spans="1:46" x14ac:dyDescent="0.2">
      <c r="A689" t="s">
        <v>15</v>
      </c>
      <c r="B689">
        <v>1</v>
      </c>
      <c r="C689">
        <v>0</v>
      </c>
      <c r="D689">
        <v>1</v>
      </c>
      <c r="E689">
        <v>0</v>
      </c>
      <c r="F689">
        <v>0</v>
      </c>
      <c r="G689">
        <v>1</v>
      </c>
      <c r="H689">
        <v>0</v>
      </c>
      <c r="I689">
        <v>1</v>
      </c>
      <c r="J689">
        <v>0</v>
      </c>
      <c r="K689">
        <v>1</v>
      </c>
      <c r="L689">
        <v>2</v>
      </c>
      <c r="W689">
        <f t="shared" si="240"/>
        <v>0.4099526066350711</v>
      </c>
      <c r="X689">
        <f t="shared" si="241"/>
        <v>0.5186170212765957</v>
      </c>
      <c r="Y689">
        <f t="shared" si="242"/>
        <v>0.47867298578199052</v>
      </c>
      <c r="Z689">
        <f t="shared" si="243"/>
        <v>0.50797872340425532</v>
      </c>
      <c r="AA689">
        <f t="shared" si="244"/>
        <v>0.53554502369668244</v>
      </c>
      <c r="AB689">
        <f t="shared" si="245"/>
        <v>0.56382978723404253</v>
      </c>
      <c r="AC689">
        <f t="shared" si="246"/>
        <v>0.27251184834123221</v>
      </c>
      <c r="AD689">
        <f t="shared" si="247"/>
        <v>0.30319148936170215</v>
      </c>
      <c r="AE689">
        <f t="shared" si="248"/>
        <v>0.25118483412322273</v>
      </c>
      <c r="AF689">
        <f t="shared" si="249"/>
        <v>0.35106382978723405</v>
      </c>
      <c r="AG689">
        <f t="shared" si="250"/>
        <v>0.17535545023696683</v>
      </c>
      <c r="AH689">
        <f t="shared" si="251"/>
        <v>0.14361702127659576</v>
      </c>
      <c r="AI689">
        <f t="shared" si="252"/>
        <v>0.30805687203791471</v>
      </c>
      <c r="AJ689">
        <f t="shared" si="253"/>
        <v>0.32180851063829785</v>
      </c>
      <c r="AK689">
        <f t="shared" si="254"/>
        <v>0.21800947867298578</v>
      </c>
      <c r="AL689">
        <f t="shared" si="255"/>
        <v>0.31914893617021278</v>
      </c>
      <c r="AM689">
        <f t="shared" si="256"/>
        <v>0.33649289099526064</v>
      </c>
      <c r="AN689">
        <f t="shared" si="257"/>
        <v>0.42553191489361702</v>
      </c>
      <c r="AO689">
        <f t="shared" si="258"/>
        <v>0.5545023696682464</v>
      </c>
      <c r="AP689">
        <f t="shared" si="259"/>
        <v>0.46010638297872342</v>
      </c>
      <c r="AQ689">
        <f t="shared" si="260"/>
        <v>0.31753554502369669</v>
      </c>
      <c r="AR689">
        <f t="shared" si="261"/>
        <v>0.4228723404255319</v>
      </c>
      <c r="AS689" s="12">
        <f t="shared" si="262"/>
        <v>2.654214410666935E-6</v>
      </c>
      <c r="AT689">
        <f t="shared" si="263"/>
        <v>9.097984570178251E-6</v>
      </c>
    </row>
    <row r="690" spans="1:46" x14ac:dyDescent="0.2">
      <c r="A690" t="s">
        <v>18</v>
      </c>
      <c r="B690">
        <v>0</v>
      </c>
      <c r="C690">
        <v>1</v>
      </c>
      <c r="D690">
        <v>1</v>
      </c>
      <c r="E690">
        <v>2</v>
      </c>
      <c r="F690">
        <v>2</v>
      </c>
      <c r="G690">
        <v>3</v>
      </c>
      <c r="H690">
        <v>1</v>
      </c>
      <c r="I690">
        <v>2</v>
      </c>
      <c r="J690">
        <v>4</v>
      </c>
      <c r="K690">
        <v>1</v>
      </c>
      <c r="L690">
        <v>0</v>
      </c>
      <c r="W690">
        <f t="shared" si="240"/>
        <v>0.59004739336492895</v>
      </c>
      <c r="X690">
        <f t="shared" si="241"/>
        <v>0.48138297872340424</v>
      </c>
      <c r="Y690">
        <f t="shared" si="242"/>
        <v>0.52132701421800953</v>
      </c>
      <c r="Z690">
        <f t="shared" si="243"/>
        <v>0.49202127659574468</v>
      </c>
      <c r="AA690">
        <f t="shared" si="244"/>
        <v>0.53554502369668244</v>
      </c>
      <c r="AB690">
        <f t="shared" si="245"/>
        <v>0.56382978723404253</v>
      </c>
      <c r="AC690">
        <f t="shared" si="246"/>
        <v>0.20616113744075829</v>
      </c>
      <c r="AD690">
        <f t="shared" si="247"/>
        <v>0.21010638297872342</v>
      </c>
      <c r="AE690">
        <f t="shared" si="248"/>
        <v>0.1895734597156398</v>
      </c>
      <c r="AF690">
        <f t="shared" si="249"/>
        <v>0.16755319148936171</v>
      </c>
      <c r="AG690">
        <f t="shared" si="250"/>
        <v>0.24407582938388625</v>
      </c>
      <c r="AH690">
        <f t="shared" si="251"/>
        <v>0.30851063829787234</v>
      </c>
      <c r="AI690">
        <f t="shared" si="252"/>
        <v>0.69194312796208535</v>
      </c>
      <c r="AJ690">
        <f t="shared" si="253"/>
        <v>0.67819148936170215</v>
      </c>
      <c r="AK690">
        <f t="shared" si="254"/>
        <v>0.41943127962085308</v>
      </c>
      <c r="AL690">
        <f t="shared" si="255"/>
        <v>0.25797872340425532</v>
      </c>
      <c r="AM690">
        <f t="shared" si="256"/>
        <v>0.12796208530805686</v>
      </c>
      <c r="AN690">
        <f t="shared" si="257"/>
        <v>4.7872340425531915E-2</v>
      </c>
      <c r="AO690">
        <f t="shared" si="258"/>
        <v>0.5545023696682464</v>
      </c>
      <c r="AP690">
        <f t="shared" si="259"/>
        <v>0.46010638297872342</v>
      </c>
      <c r="AQ690">
        <f t="shared" si="260"/>
        <v>0.54028436018957349</v>
      </c>
      <c r="AR690">
        <f t="shared" si="261"/>
        <v>0.51063829787234039</v>
      </c>
      <c r="AS690" s="12">
        <f t="shared" si="262"/>
        <v>9.2455339848984625E-6</v>
      </c>
      <c r="AT690">
        <f t="shared" si="263"/>
        <v>1.3448768978396551E-6</v>
      </c>
    </row>
    <row r="691" spans="1:46" x14ac:dyDescent="0.2">
      <c r="A691" t="s">
        <v>18</v>
      </c>
      <c r="B691">
        <v>0</v>
      </c>
      <c r="C691">
        <v>1</v>
      </c>
      <c r="D691">
        <v>1</v>
      </c>
      <c r="E691">
        <v>3</v>
      </c>
      <c r="F691">
        <v>3</v>
      </c>
      <c r="G691">
        <v>3</v>
      </c>
      <c r="H691">
        <v>1</v>
      </c>
      <c r="I691">
        <v>1</v>
      </c>
      <c r="J691">
        <v>3</v>
      </c>
      <c r="K691">
        <v>1</v>
      </c>
      <c r="L691">
        <v>0</v>
      </c>
      <c r="W691">
        <f t="shared" si="240"/>
        <v>0.59004739336492895</v>
      </c>
      <c r="X691">
        <f t="shared" si="241"/>
        <v>0.48138297872340424</v>
      </c>
      <c r="Y691">
        <f t="shared" si="242"/>
        <v>0.52132701421800953</v>
      </c>
      <c r="Z691">
        <f t="shared" si="243"/>
        <v>0.49202127659574468</v>
      </c>
      <c r="AA691">
        <f t="shared" si="244"/>
        <v>0.53554502369668244</v>
      </c>
      <c r="AB691">
        <f t="shared" si="245"/>
        <v>0.56382978723404253</v>
      </c>
      <c r="AC691">
        <f t="shared" si="246"/>
        <v>0.10900473933649289</v>
      </c>
      <c r="AD691">
        <f t="shared" si="247"/>
        <v>0.15691489361702127</v>
      </c>
      <c r="AE691">
        <f t="shared" si="248"/>
        <v>0.28672985781990523</v>
      </c>
      <c r="AF691">
        <f t="shared" si="249"/>
        <v>0.23404255319148937</v>
      </c>
      <c r="AG691">
        <f t="shared" si="250"/>
        <v>0.24407582938388625</v>
      </c>
      <c r="AH691">
        <f t="shared" si="251"/>
        <v>0.30851063829787234</v>
      </c>
      <c r="AI691">
        <f t="shared" si="252"/>
        <v>0.69194312796208535</v>
      </c>
      <c r="AJ691">
        <f t="shared" si="253"/>
        <v>0.67819148936170215</v>
      </c>
      <c r="AK691">
        <f t="shared" si="254"/>
        <v>0.21800947867298578</v>
      </c>
      <c r="AL691">
        <f t="shared" si="255"/>
        <v>0.31914893617021278</v>
      </c>
      <c r="AM691">
        <f t="shared" si="256"/>
        <v>0.22748815165876776</v>
      </c>
      <c r="AN691">
        <f t="shared" si="257"/>
        <v>0.1702127659574468</v>
      </c>
      <c r="AO691">
        <f t="shared" si="258"/>
        <v>0.5545023696682464</v>
      </c>
      <c r="AP691">
        <f t="shared" si="259"/>
        <v>0.46010638297872342</v>
      </c>
      <c r="AQ691">
        <f t="shared" si="260"/>
        <v>0.54028436018957349</v>
      </c>
      <c r="AR691">
        <f t="shared" si="261"/>
        <v>0.51063829787234039</v>
      </c>
      <c r="AS691" s="12">
        <f t="shared" si="262"/>
        <v>6.8321594890215463E-6</v>
      </c>
      <c r="AT691">
        <f t="shared" si="263"/>
        <v>6.1711564554938037E-6</v>
      </c>
    </row>
    <row r="692" spans="1:46" x14ac:dyDescent="0.2">
      <c r="A692" t="s">
        <v>15</v>
      </c>
      <c r="B692">
        <v>1</v>
      </c>
      <c r="C692">
        <v>1</v>
      </c>
      <c r="D692">
        <v>0</v>
      </c>
      <c r="E692">
        <v>5</v>
      </c>
      <c r="F692">
        <v>4</v>
      </c>
      <c r="G692">
        <v>4</v>
      </c>
      <c r="H692">
        <v>1</v>
      </c>
      <c r="I692">
        <v>3</v>
      </c>
      <c r="J692">
        <v>4</v>
      </c>
      <c r="K692">
        <v>1</v>
      </c>
      <c r="L692">
        <v>1</v>
      </c>
      <c r="W692">
        <f t="shared" si="240"/>
        <v>0.4099526066350711</v>
      </c>
      <c r="X692">
        <f t="shared" si="241"/>
        <v>0.5186170212765957</v>
      </c>
      <c r="Y692">
        <f t="shared" si="242"/>
        <v>0.52132701421800953</v>
      </c>
      <c r="Z692">
        <f t="shared" si="243"/>
        <v>0.49202127659574468</v>
      </c>
      <c r="AA692">
        <f t="shared" si="244"/>
        <v>0.45971563981042651</v>
      </c>
      <c r="AB692">
        <f t="shared" si="245"/>
        <v>0.42819148936170215</v>
      </c>
      <c r="AC692">
        <f t="shared" si="246"/>
        <v>0.11848341232227488</v>
      </c>
      <c r="AD692">
        <f t="shared" si="247"/>
        <v>3.4574468085106384E-2</v>
      </c>
      <c r="AE692">
        <f t="shared" si="248"/>
        <v>0.11137440758293839</v>
      </c>
      <c r="AF692">
        <f t="shared" si="249"/>
        <v>3.7234042553191488E-2</v>
      </c>
      <c r="AG692">
        <f t="shared" si="250"/>
        <v>0.27014218009478674</v>
      </c>
      <c r="AH692">
        <f t="shared" si="251"/>
        <v>0.2473404255319149</v>
      </c>
      <c r="AI692">
        <f t="shared" si="252"/>
        <v>0.69194312796208535</v>
      </c>
      <c r="AJ692">
        <f t="shared" si="253"/>
        <v>0.67819148936170215</v>
      </c>
      <c r="AK692">
        <f t="shared" si="254"/>
        <v>9.7156398104265407E-2</v>
      </c>
      <c r="AL692">
        <f t="shared" si="255"/>
        <v>5.5851063829787231E-2</v>
      </c>
      <c r="AM692">
        <f t="shared" si="256"/>
        <v>0.12796208530805686</v>
      </c>
      <c r="AN692">
        <f t="shared" si="257"/>
        <v>4.7872340425531915E-2</v>
      </c>
      <c r="AO692">
        <f t="shared" si="258"/>
        <v>0.5545023696682464</v>
      </c>
      <c r="AP692">
        <f t="shared" si="259"/>
        <v>0.46010638297872342</v>
      </c>
      <c r="AQ692">
        <f t="shared" si="260"/>
        <v>0.14218009478672985</v>
      </c>
      <c r="AR692">
        <f t="shared" si="261"/>
        <v>6.6489361702127658E-2</v>
      </c>
      <c r="AS692" s="12">
        <f t="shared" si="262"/>
        <v>1.256103105044468E-7</v>
      </c>
      <c r="AT692">
        <f t="shared" si="263"/>
        <v>9.0937630098524364E-10</v>
      </c>
    </row>
    <row r="693" spans="1:46" x14ac:dyDescent="0.2">
      <c r="A693" t="s">
        <v>18</v>
      </c>
      <c r="B693">
        <v>1</v>
      </c>
      <c r="C693">
        <v>0</v>
      </c>
      <c r="D693">
        <v>1</v>
      </c>
      <c r="E693">
        <v>3</v>
      </c>
      <c r="F693">
        <v>0</v>
      </c>
      <c r="G693">
        <v>1</v>
      </c>
      <c r="H693">
        <v>0</v>
      </c>
      <c r="I693">
        <v>4</v>
      </c>
      <c r="J693">
        <v>1</v>
      </c>
      <c r="K693">
        <v>1</v>
      </c>
      <c r="L693">
        <v>0</v>
      </c>
      <c r="W693">
        <f t="shared" si="240"/>
        <v>0.4099526066350711</v>
      </c>
      <c r="X693">
        <f t="shared" si="241"/>
        <v>0.5186170212765957</v>
      </c>
      <c r="Y693">
        <f t="shared" si="242"/>
        <v>0.47867298578199052</v>
      </c>
      <c r="Z693">
        <f t="shared" si="243"/>
        <v>0.50797872340425532</v>
      </c>
      <c r="AA693">
        <f t="shared" si="244"/>
        <v>0.53554502369668244</v>
      </c>
      <c r="AB693">
        <f t="shared" si="245"/>
        <v>0.56382978723404253</v>
      </c>
      <c r="AC693">
        <f t="shared" si="246"/>
        <v>0.10900473933649289</v>
      </c>
      <c r="AD693">
        <f t="shared" si="247"/>
        <v>0.15691489361702127</v>
      </c>
      <c r="AE693">
        <f t="shared" si="248"/>
        <v>0.25118483412322273</v>
      </c>
      <c r="AF693">
        <f t="shared" si="249"/>
        <v>0.35106382978723405</v>
      </c>
      <c r="AG693">
        <f t="shared" si="250"/>
        <v>0.17535545023696683</v>
      </c>
      <c r="AH693">
        <f t="shared" si="251"/>
        <v>0.14361702127659576</v>
      </c>
      <c r="AI693">
        <f t="shared" si="252"/>
        <v>0.30805687203791471</v>
      </c>
      <c r="AJ693">
        <f t="shared" si="253"/>
        <v>0.32180851063829785</v>
      </c>
      <c r="AK693">
        <f t="shared" si="254"/>
        <v>6.398104265402843E-2</v>
      </c>
      <c r="AL693">
        <f t="shared" si="255"/>
        <v>3.9893617021276598E-2</v>
      </c>
      <c r="AM693">
        <f t="shared" si="256"/>
        <v>0.17772511848341233</v>
      </c>
      <c r="AN693">
        <f t="shared" si="257"/>
        <v>0.15957446808510639</v>
      </c>
      <c r="AO693">
        <f t="shared" si="258"/>
        <v>0.5545023696682464</v>
      </c>
      <c r="AP693">
        <f t="shared" si="259"/>
        <v>0.46010638297872342</v>
      </c>
      <c r="AQ693">
        <f t="shared" si="260"/>
        <v>0.54028436018957349</v>
      </c>
      <c r="AR693">
        <f t="shared" si="261"/>
        <v>0.51063829787234039</v>
      </c>
      <c r="AS693" s="12">
        <f t="shared" si="262"/>
        <v>2.8001087491315406E-7</v>
      </c>
      <c r="AT693">
        <f t="shared" si="263"/>
        <v>2.6652487072518209E-7</v>
      </c>
    </row>
    <row r="694" spans="1:46" x14ac:dyDescent="0.2">
      <c r="A694" t="s">
        <v>18</v>
      </c>
      <c r="B694">
        <v>0</v>
      </c>
      <c r="C694">
        <v>1</v>
      </c>
      <c r="D694">
        <v>1</v>
      </c>
      <c r="E694">
        <v>1</v>
      </c>
      <c r="F694">
        <v>3</v>
      </c>
      <c r="G694">
        <v>4</v>
      </c>
      <c r="H694">
        <v>1</v>
      </c>
      <c r="I694">
        <v>1</v>
      </c>
      <c r="J694">
        <v>0</v>
      </c>
      <c r="K694">
        <v>1</v>
      </c>
      <c r="L694">
        <v>0</v>
      </c>
      <c r="W694">
        <f t="shared" si="240"/>
        <v>0.59004739336492895</v>
      </c>
      <c r="X694">
        <f t="shared" si="241"/>
        <v>0.48138297872340424</v>
      </c>
      <c r="Y694">
        <f t="shared" si="242"/>
        <v>0.52132701421800953</v>
      </c>
      <c r="Z694">
        <f t="shared" si="243"/>
        <v>0.49202127659574468</v>
      </c>
      <c r="AA694">
        <f t="shared" si="244"/>
        <v>0.53554502369668244</v>
      </c>
      <c r="AB694">
        <f t="shared" si="245"/>
        <v>0.56382978723404253</v>
      </c>
      <c r="AC694">
        <f t="shared" si="246"/>
        <v>0.15402843601895735</v>
      </c>
      <c r="AD694">
        <f t="shared" si="247"/>
        <v>0.19148936170212766</v>
      </c>
      <c r="AE694">
        <f t="shared" si="248"/>
        <v>0.28672985781990523</v>
      </c>
      <c r="AF694">
        <f t="shared" si="249"/>
        <v>0.23404255319148937</v>
      </c>
      <c r="AG694">
        <f t="shared" si="250"/>
        <v>0.27014218009478674</v>
      </c>
      <c r="AH694">
        <f t="shared" si="251"/>
        <v>0.2473404255319149</v>
      </c>
      <c r="AI694">
        <f t="shared" si="252"/>
        <v>0.69194312796208535</v>
      </c>
      <c r="AJ694">
        <f t="shared" si="253"/>
        <v>0.67819148936170215</v>
      </c>
      <c r="AK694">
        <f t="shared" si="254"/>
        <v>0.21800947867298578</v>
      </c>
      <c r="AL694">
        <f t="shared" si="255"/>
        <v>0.31914893617021278</v>
      </c>
      <c r="AM694">
        <f t="shared" si="256"/>
        <v>0.33649289099526064</v>
      </c>
      <c r="AN694">
        <f t="shared" si="257"/>
        <v>0.42553191489361702</v>
      </c>
      <c r="AO694">
        <f t="shared" si="258"/>
        <v>0.5545023696682464</v>
      </c>
      <c r="AP694">
        <f t="shared" si="259"/>
        <v>0.46010638297872342</v>
      </c>
      <c r="AQ694">
        <f t="shared" si="260"/>
        <v>0.54028436018957349</v>
      </c>
      <c r="AR694">
        <f t="shared" si="261"/>
        <v>0.51063829787234039</v>
      </c>
      <c r="AS694" s="12">
        <f t="shared" si="262"/>
        <v>1.5805136787538374E-5</v>
      </c>
      <c r="AT694">
        <f t="shared" si="263"/>
        <v>1.5094266374191452E-5</v>
      </c>
    </row>
    <row r="695" spans="1:46" x14ac:dyDescent="0.2">
      <c r="A695" t="s">
        <v>15</v>
      </c>
      <c r="B695">
        <v>1</v>
      </c>
      <c r="C695">
        <v>0</v>
      </c>
      <c r="D695">
        <v>1</v>
      </c>
      <c r="E695">
        <v>3</v>
      </c>
      <c r="F695">
        <v>1</v>
      </c>
      <c r="G695">
        <v>1</v>
      </c>
      <c r="H695">
        <v>1</v>
      </c>
      <c r="I695">
        <v>2</v>
      </c>
      <c r="J695">
        <v>3</v>
      </c>
      <c r="K695">
        <v>1</v>
      </c>
      <c r="L695">
        <v>0</v>
      </c>
      <c r="W695">
        <f t="shared" si="240"/>
        <v>0.4099526066350711</v>
      </c>
      <c r="X695">
        <f t="shared" si="241"/>
        <v>0.5186170212765957</v>
      </c>
      <c r="Y695">
        <f t="shared" si="242"/>
        <v>0.47867298578199052</v>
      </c>
      <c r="Z695">
        <f t="shared" si="243"/>
        <v>0.50797872340425532</v>
      </c>
      <c r="AA695">
        <f t="shared" si="244"/>
        <v>0.53554502369668244</v>
      </c>
      <c r="AB695">
        <f t="shared" si="245"/>
        <v>0.56382978723404253</v>
      </c>
      <c r="AC695">
        <f t="shared" si="246"/>
        <v>0.10900473933649289</v>
      </c>
      <c r="AD695">
        <f t="shared" si="247"/>
        <v>0.15691489361702127</v>
      </c>
      <c r="AE695">
        <f t="shared" si="248"/>
        <v>0.16113744075829384</v>
      </c>
      <c r="AF695">
        <f t="shared" si="249"/>
        <v>0.21010638297872342</v>
      </c>
      <c r="AG695">
        <f t="shared" si="250"/>
        <v>0.17535545023696683</v>
      </c>
      <c r="AH695">
        <f t="shared" si="251"/>
        <v>0.14361702127659576</v>
      </c>
      <c r="AI695">
        <f t="shared" si="252"/>
        <v>0.69194312796208535</v>
      </c>
      <c r="AJ695">
        <f t="shared" si="253"/>
        <v>0.67819148936170215</v>
      </c>
      <c r="AK695">
        <f t="shared" si="254"/>
        <v>0.41943127962085308</v>
      </c>
      <c r="AL695">
        <f t="shared" si="255"/>
        <v>0.25797872340425532</v>
      </c>
      <c r="AM695">
        <f t="shared" si="256"/>
        <v>0.22748815165876776</v>
      </c>
      <c r="AN695">
        <f t="shared" si="257"/>
        <v>0.1702127659574468</v>
      </c>
      <c r="AO695">
        <f t="shared" si="258"/>
        <v>0.5545023696682464</v>
      </c>
      <c r="AP695">
        <f t="shared" si="259"/>
        <v>0.46010638297872342</v>
      </c>
      <c r="AQ695">
        <f t="shared" si="260"/>
        <v>0.54028436018957349</v>
      </c>
      <c r="AR695">
        <f t="shared" si="261"/>
        <v>0.51063829787234039</v>
      </c>
      <c r="AS695" s="12">
        <f t="shared" si="262"/>
        <v>3.3856099081233057E-6</v>
      </c>
      <c r="AT695">
        <f t="shared" si="263"/>
        <v>2.3187552506379622E-6</v>
      </c>
    </row>
    <row r="696" spans="1:46" x14ac:dyDescent="0.2">
      <c r="A696" t="s">
        <v>18</v>
      </c>
      <c r="B696">
        <v>0</v>
      </c>
      <c r="C696">
        <v>1</v>
      </c>
      <c r="D696">
        <v>1</v>
      </c>
      <c r="E696">
        <v>3</v>
      </c>
      <c r="F696">
        <v>0</v>
      </c>
      <c r="G696">
        <v>4</v>
      </c>
      <c r="H696">
        <v>1</v>
      </c>
      <c r="I696">
        <v>2</v>
      </c>
      <c r="J696">
        <v>2</v>
      </c>
      <c r="K696">
        <v>1</v>
      </c>
      <c r="L696">
        <v>0</v>
      </c>
      <c r="W696">
        <f t="shared" si="240"/>
        <v>0.59004739336492895</v>
      </c>
      <c r="X696">
        <f t="shared" si="241"/>
        <v>0.48138297872340424</v>
      </c>
      <c r="Y696">
        <f t="shared" si="242"/>
        <v>0.52132701421800953</v>
      </c>
      <c r="Z696">
        <f t="shared" si="243"/>
        <v>0.49202127659574468</v>
      </c>
      <c r="AA696">
        <f t="shared" si="244"/>
        <v>0.53554502369668244</v>
      </c>
      <c r="AB696">
        <f t="shared" si="245"/>
        <v>0.56382978723404253</v>
      </c>
      <c r="AC696">
        <f t="shared" si="246"/>
        <v>0.10900473933649289</v>
      </c>
      <c r="AD696">
        <f t="shared" si="247"/>
        <v>0.15691489361702127</v>
      </c>
      <c r="AE696">
        <f t="shared" si="248"/>
        <v>0.25118483412322273</v>
      </c>
      <c r="AF696">
        <f t="shared" si="249"/>
        <v>0.35106382978723405</v>
      </c>
      <c r="AG696">
        <f t="shared" si="250"/>
        <v>0.27014218009478674</v>
      </c>
      <c r="AH696">
        <f t="shared" si="251"/>
        <v>0.2473404255319149</v>
      </c>
      <c r="AI696">
        <f t="shared" si="252"/>
        <v>0.69194312796208535</v>
      </c>
      <c r="AJ696">
        <f t="shared" si="253"/>
        <v>0.67819148936170215</v>
      </c>
      <c r="AK696">
        <f t="shared" si="254"/>
        <v>0.41943127962085308</v>
      </c>
      <c r="AL696">
        <f t="shared" si="255"/>
        <v>0.25797872340425532</v>
      </c>
      <c r="AM696">
        <f t="shared" si="256"/>
        <v>0.13033175355450238</v>
      </c>
      <c r="AN696">
        <f t="shared" si="257"/>
        <v>0.19680851063829788</v>
      </c>
      <c r="AO696">
        <f t="shared" si="258"/>
        <v>0.5545023696682464</v>
      </c>
      <c r="AP696">
        <f t="shared" si="259"/>
        <v>0.46010638297872342</v>
      </c>
      <c r="AQ696">
        <f t="shared" si="260"/>
        <v>0.54028436018957349</v>
      </c>
      <c r="AR696">
        <f t="shared" si="261"/>
        <v>0.51063829787234039</v>
      </c>
      <c r="AS696" s="12">
        <f t="shared" si="262"/>
        <v>7.3016836503446015E-6</v>
      </c>
      <c r="AT696">
        <f t="shared" si="263"/>
        <v>6.9362543381107074E-6</v>
      </c>
    </row>
    <row r="697" spans="1:46" x14ac:dyDescent="0.2">
      <c r="A697" t="s">
        <v>15</v>
      </c>
      <c r="B697">
        <v>1</v>
      </c>
      <c r="C697">
        <v>0</v>
      </c>
      <c r="D697">
        <v>1</v>
      </c>
      <c r="E697">
        <v>2</v>
      </c>
      <c r="F697">
        <v>0</v>
      </c>
      <c r="G697">
        <v>4</v>
      </c>
      <c r="H697">
        <v>1</v>
      </c>
      <c r="I697">
        <v>0</v>
      </c>
      <c r="J697">
        <v>2</v>
      </c>
      <c r="K697">
        <v>1</v>
      </c>
      <c r="L697">
        <v>2</v>
      </c>
      <c r="W697">
        <f t="shared" si="240"/>
        <v>0.4099526066350711</v>
      </c>
      <c r="X697">
        <f t="shared" si="241"/>
        <v>0.5186170212765957</v>
      </c>
      <c r="Y697">
        <f t="shared" si="242"/>
        <v>0.47867298578199052</v>
      </c>
      <c r="Z697">
        <f t="shared" si="243"/>
        <v>0.50797872340425532</v>
      </c>
      <c r="AA697">
        <f t="shared" si="244"/>
        <v>0.53554502369668244</v>
      </c>
      <c r="AB697">
        <f t="shared" si="245"/>
        <v>0.56382978723404253</v>
      </c>
      <c r="AC697">
        <f t="shared" si="246"/>
        <v>0.20616113744075829</v>
      </c>
      <c r="AD697">
        <f t="shared" si="247"/>
        <v>0.21010638297872342</v>
      </c>
      <c r="AE697">
        <f t="shared" si="248"/>
        <v>0.25118483412322273</v>
      </c>
      <c r="AF697">
        <f t="shared" si="249"/>
        <v>0.35106382978723405</v>
      </c>
      <c r="AG697">
        <f t="shared" si="250"/>
        <v>0.27014218009478674</v>
      </c>
      <c r="AH697">
        <f t="shared" si="251"/>
        <v>0.2473404255319149</v>
      </c>
      <c r="AI697">
        <f t="shared" si="252"/>
        <v>0.69194312796208535</v>
      </c>
      <c r="AJ697">
        <f t="shared" si="253"/>
        <v>0.67819148936170215</v>
      </c>
      <c r="AK697">
        <f t="shared" si="254"/>
        <v>0.2014218009478673</v>
      </c>
      <c r="AL697">
        <f t="shared" si="255"/>
        <v>0.3271276595744681</v>
      </c>
      <c r="AM697">
        <f t="shared" si="256"/>
        <v>0.13033175355450238</v>
      </c>
      <c r="AN697">
        <f t="shared" si="257"/>
        <v>0.19680851063829788</v>
      </c>
      <c r="AO697">
        <f t="shared" si="258"/>
        <v>0.5545023696682464</v>
      </c>
      <c r="AP697">
        <f t="shared" si="259"/>
        <v>0.46010638297872342</v>
      </c>
      <c r="AQ697">
        <f t="shared" si="260"/>
        <v>0.31753554502369669</v>
      </c>
      <c r="AR697">
        <f t="shared" si="261"/>
        <v>0.4228723404255319</v>
      </c>
      <c r="AS697" s="12">
        <f t="shared" si="262"/>
        <v>2.4864257183715099E-6</v>
      </c>
      <c r="AT697">
        <f t="shared" si="263"/>
        <v>1.0847934074460223E-5</v>
      </c>
    </row>
    <row r="698" spans="1:46" x14ac:dyDescent="0.2">
      <c r="A698" t="s">
        <v>18</v>
      </c>
      <c r="B698">
        <v>1</v>
      </c>
      <c r="C698">
        <v>1</v>
      </c>
      <c r="D698">
        <v>0</v>
      </c>
      <c r="E698">
        <v>0</v>
      </c>
      <c r="F698">
        <v>4</v>
      </c>
      <c r="G698">
        <v>0</v>
      </c>
      <c r="H698">
        <v>0</v>
      </c>
      <c r="I698">
        <v>2</v>
      </c>
      <c r="J698">
        <v>0</v>
      </c>
      <c r="K698">
        <v>1</v>
      </c>
      <c r="L698">
        <v>2</v>
      </c>
      <c r="W698">
        <f t="shared" si="240"/>
        <v>0.4099526066350711</v>
      </c>
      <c r="X698">
        <f t="shared" si="241"/>
        <v>0.5186170212765957</v>
      </c>
      <c r="Y698">
        <f t="shared" si="242"/>
        <v>0.52132701421800953</v>
      </c>
      <c r="Z698">
        <f t="shared" si="243"/>
        <v>0.49202127659574468</v>
      </c>
      <c r="AA698">
        <f t="shared" si="244"/>
        <v>0.45971563981042651</v>
      </c>
      <c r="AB698">
        <f t="shared" si="245"/>
        <v>0.42819148936170215</v>
      </c>
      <c r="AC698">
        <f t="shared" si="246"/>
        <v>0.27251184834123221</v>
      </c>
      <c r="AD698">
        <f t="shared" si="247"/>
        <v>0.30319148936170215</v>
      </c>
      <c r="AE698">
        <f t="shared" si="248"/>
        <v>0.11137440758293839</v>
      </c>
      <c r="AF698">
        <f t="shared" si="249"/>
        <v>3.7234042553191488E-2</v>
      </c>
      <c r="AG698">
        <f t="shared" si="250"/>
        <v>0.18009478672985782</v>
      </c>
      <c r="AH698">
        <f t="shared" si="251"/>
        <v>0.19414893617021275</v>
      </c>
      <c r="AI698">
        <f t="shared" si="252"/>
        <v>0.30805687203791471</v>
      </c>
      <c r="AJ698">
        <f t="shared" si="253"/>
        <v>0.32180851063829785</v>
      </c>
      <c r="AK698">
        <f t="shared" si="254"/>
        <v>0.41943127962085308</v>
      </c>
      <c r="AL698">
        <f t="shared" si="255"/>
        <v>0.25797872340425532</v>
      </c>
      <c r="AM698">
        <f t="shared" si="256"/>
        <v>0.33649289099526064</v>
      </c>
      <c r="AN698">
        <f t="shared" si="257"/>
        <v>0.42553191489361702</v>
      </c>
      <c r="AO698">
        <f t="shared" si="258"/>
        <v>0.5545023696682464</v>
      </c>
      <c r="AP698">
        <f t="shared" si="259"/>
        <v>0.46010638297872342</v>
      </c>
      <c r="AQ698">
        <f t="shared" si="260"/>
        <v>0.31753554502369669</v>
      </c>
      <c r="AR698">
        <f t="shared" si="261"/>
        <v>0.4228723404255319</v>
      </c>
      <c r="AS698" s="12">
        <f t="shared" si="262"/>
        <v>2.1740018492853185E-6</v>
      </c>
      <c r="AT698">
        <f t="shared" si="263"/>
        <v>7.7561690320801853E-7</v>
      </c>
    </row>
    <row r="699" spans="1:46" x14ac:dyDescent="0.2">
      <c r="A699" t="s">
        <v>18</v>
      </c>
      <c r="B699">
        <v>0</v>
      </c>
      <c r="C699">
        <v>1</v>
      </c>
      <c r="D699">
        <v>1</v>
      </c>
      <c r="E699">
        <v>5</v>
      </c>
      <c r="F699">
        <v>0</v>
      </c>
      <c r="G699">
        <v>1</v>
      </c>
      <c r="H699">
        <v>1</v>
      </c>
      <c r="I699">
        <v>2</v>
      </c>
      <c r="J699">
        <v>2</v>
      </c>
      <c r="K699">
        <v>1</v>
      </c>
      <c r="L699">
        <v>1</v>
      </c>
      <c r="W699">
        <f t="shared" si="240"/>
        <v>0.59004739336492895</v>
      </c>
      <c r="X699">
        <f t="shared" si="241"/>
        <v>0.48138297872340424</v>
      </c>
      <c r="Y699">
        <f t="shared" si="242"/>
        <v>0.52132701421800953</v>
      </c>
      <c r="Z699">
        <f t="shared" si="243"/>
        <v>0.49202127659574468</v>
      </c>
      <c r="AA699">
        <f t="shared" si="244"/>
        <v>0.53554502369668244</v>
      </c>
      <c r="AB699">
        <f t="shared" si="245"/>
        <v>0.56382978723404253</v>
      </c>
      <c r="AC699">
        <f t="shared" si="246"/>
        <v>0.11848341232227488</v>
      </c>
      <c r="AD699">
        <f t="shared" si="247"/>
        <v>3.4574468085106384E-2</v>
      </c>
      <c r="AE699">
        <f t="shared" si="248"/>
        <v>0.25118483412322273</v>
      </c>
      <c r="AF699">
        <f t="shared" si="249"/>
        <v>0.35106382978723405</v>
      </c>
      <c r="AG699">
        <f t="shared" si="250"/>
        <v>0.17535545023696683</v>
      </c>
      <c r="AH699">
        <f t="shared" si="251"/>
        <v>0.14361702127659576</v>
      </c>
      <c r="AI699">
        <f t="shared" si="252"/>
        <v>0.69194312796208535</v>
      </c>
      <c r="AJ699">
        <f t="shared" si="253"/>
        <v>0.67819148936170215</v>
      </c>
      <c r="AK699">
        <f t="shared" si="254"/>
        <v>0.41943127962085308</v>
      </c>
      <c r="AL699">
        <f t="shared" si="255"/>
        <v>0.25797872340425532</v>
      </c>
      <c r="AM699">
        <f t="shared" si="256"/>
        <v>0.13033175355450238</v>
      </c>
      <c r="AN699">
        <f t="shared" si="257"/>
        <v>0.19680851063829788</v>
      </c>
      <c r="AO699">
        <f t="shared" si="258"/>
        <v>0.5545023696682464</v>
      </c>
      <c r="AP699">
        <f t="shared" si="259"/>
        <v>0.46010638297872342</v>
      </c>
      <c r="AQ699">
        <f t="shared" si="260"/>
        <v>0.14218009478672985</v>
      </c>
      <c r="AR699">
        <f t="shared" si="261"/>
        <v>6.6489361702127658E-2</v>
      </c>
      <c r="AS699" s="12">
        <f t="shared" si="262"/>
        <v>1.355746392181291E-6</v>
      </c>
      <c r="AT699">
        <f t="shared" si="263"/>
        <v>1.1554893349606923E-7</v>
      </c>
    </row>
    <row r="700" spans="1:46" x14ac:dyDescent="0.2">
      <c r="A700" t="s">
        <v>18</v>
      </c>
      <c r="B700">
        <v>0</v>
      </c>
      <c r="C700">
        <v>1</v>
      </c>
      <c r="D700">
        <v>1</v>
      </c>
      <c r="E700">
        <v>2</v>
      </c>
      <c r="F700">
        <v>1</v>
      </c>
      <c r="G700">
        <v>1</v>
      </c>
      <c r="H700">
        <v>1</v>
      </c>
      <c r="I700">
        <v>2</v>
      </c>
      <c r="J700">
        <v>3</v>
      </c>
      <c r="K700">
        <v>1</v>
      </c>
      <c r="L700">
        <v>1</v>
      </c>
      <c r="W700">
        <f t="shared" si="240"/>
        <v>0.59004739336492895</v>
      </c>
      <c r="X700">
        <f t="shared" si="241"/>
        <v>0.48138297872340424</v>
      </c>
      <c r="Y700">
        <f t="shared" si="242"/>
        <v>0.52132701421800953</v>
      </c>
      <c r="Z700">
        <f t="shared" si="243"/>
        <v>0.49202127659574468</v>
      </c>
      <c r="AA700">
        <f t="shared" si="244"/>
        <v>0.53554502369668244</v>
      </c>
      <c r="AB700">
        <f t="shared" si="245"/>
        <v>0.56382978723404253</v>
      </c>
      <c r="AC700">
        <f t="shared" si="246"/>
        <v>0.20616113744075829</v>
      </c>
      <c r="AD700">
        <f t="shared" si="247"/>
        <v>0.21010638297872342</v>
      </c>
      <c r="AE700">
        <f t="shared" si="248"/>
        <v>0.16113744075829384</v>
      </c>
      <c r="AF700">
        <f t="shared" si="249"/>
        <v>0.21010638297872342</v>
      </c>
      <c r="AG700">
        <f t="shared" si="250"/>
        <v>0.17535545023696683</v>
      </c>
      <c r="AH700">
        <f t="shared" si="251"/>
        <v>0.14361702127659576</v>
      </c>
      <c r="AI700">
        <f t="shared" si="252"/>
        <v>0.69194312796208535</v>
      </c>
      <c r="AJ700">
        <f t="shared" si="253"/>
        <v>0.67819148936170215</v>
      </c>
      <c r="AK700">
        <f t="shared" si="254"/>
        <v>0.41943127962085308</v>
      </c>
      <c r="AL700">
        <f t="shared" si="255"/>
        <v>0.25797872340425532</v>
      </c>
      <c r="AM700">
        <f t="shared" si="256"/>
        <v>0.22748815165876776</v>
      </c>
      <c r="AN700">
        <f t="shared" si="257"/>
        <v>0.1702127659574468</v>
      </c>
      <c r="AO700">
        <f t="shared" si="258"/>
        <v>0.5545023696682464</v>
      </c>
      <c r="AP700">
        <f t="shared" si="259"/>
        <v>0.46010638297872342</v>
      </c>
      <c r="AQ700">
        <f t="shared" si="260"/>
        <v>0.14218009478672985</v>
      </c>
      <c r="AR700">
        <f t="shared" si="261"/>
        <v>6.6489361702127658E-2</v>
      </c>
      <c r="AS700" s="12">
        <f t="shared" si="262"/>
        <v>2.6414311594849864E-6</v>
      </c>
      <c r="AT700">
        <f t="shared" si="263"/>
        <v>3.6345537400565389E-7</v>
      </c>
    </row>
    <row r="701" spans="1:46" x14ac:dyDescent="0.2">
      <c r="A701" t="s">
        <v>18</v>
      </c>
      <c r="B701">
        <v>0</v>
      </c>
      <c r="C701">
        <v>1</v>
      </c>
      <c r="D701">
        <v>1</v>
      </c>
      <c r="E701">
        <v>4</v>
      </c>
      <c r="F701">
        <v>2</v>
      </c>
      <c r="G701">
        <v>3</v>
      </c>
      <c r="H701">
        <v>1</v>
      </c>
      <c r="I701">
        <v>2</v>
      </c>
      <c r="J701">
        <v>1</v>
      </c>
      <c r="K701">
        <v>1</v>
      </c>
      <c r="L701">
        <v>0</v>
      </c>
      <c r="W701">
        <f t="shared" si="240"/>
        <v>0.59004739336492895</v>
      </c>
      <c r="X701">
        <f t="shared" si="241"/>
        <v>0.48138297872340424</v>
      </c>
      <c r="Y701">
        <f t="shared" si="242"/>
        <v>0.52132701421800953</v>
      </c>
      <c r="Z701">
        <f t="shared" si="243"/>
        <v>0.49202127659574468</v>
      </c>
      <c r="AA701">
        <f t="shared" si="244"/>
        <v>0.53554502369668244</v>
      </c>
      <c r="AB701">
        <f t="shared" si="245"/>
        <v>0.56382978723404253</v>
      </c>
      <c r="AC701">
        <f t="shared" si="246"/>
        <v>0.13981042654028436</v>
      </c>
      <c r="AD701">
        <f t="shared" si="247"/>
        <v>0.10372340425531915</v>
      </c>
      <c r="AE701">
        <f t="shared" si="248"/>
        <v>0.1895734597156398</v>
      </c>
      <c r="AF701">
        <f t="shared" si="249"/>
        <v>0.16755319148936171</v>
      </c>
      <c r="AG701">
        <f t="shared" si="250"/>
        <v>0.24407582938388625</v>
      </c>
      <c r="AH701">
        <f t="shared" si="251"/>
        <v>0.30851063829787234</v>
      </c>
      <c r="AI701">
        <f t="shared" si="252"/>
        <v>0.69194312796208535</v>
      </c>
      <c r="AJ701">
        <f t="shared" si="253"/>
        <v>0.67819148936170215</v>
      </c>
      <c r="AK701">
        <f t="shared" si="254"/>
        <v>0.41943127962085308</v>
      </c>
      <c r="AL701">
        <f t="shared" si="255"/>
        <v>0.25797872340425532</v>
      </c>
      <c r="AM701">
        <f t="shared" si="256"/>
        <v>0.17772511848341233</v>
      </c>
      <c r="AN701">
        <f t="shared" si="257"/>
        <v>0.15957446808510639</v>
      </c>
      <c r="AO701">
        <f t="shared" si="258"/>
        <v>0.5545023696682464</v>
      </c>
      <c r="AP701">
        <f t="shared" si="259"/>
        <v>0.46010638297872342</v>
      </c>
      <c r="AQ701">
        <f t="shared" si="260"/>
        <v>0.54028436018957349</v>
      </c>
      <c r="AR701">
        <f t="shared" si="261"/>
        <v>0.51063829787234039</v>
      </c>
      <c r="AS701" s="12">
        <f t="shared" si="262"/>
        <v>8.708277540054429E-6</v>
      </c>
      <c r="AT701">
        <f t="shared" si="263"/>
        <v>2.2130885660652553E-6</v>
      </c>
    </row>
    <row r="702" spans="1:46" x14ac:dyDescent="0.2">
      <c r="A702" t="s">
        <v>15</v>
      </c>
      <c r="B702">
        <v>0</v>
      </c>
      <c r="C702">
        <v>1</v>
      </c>
      <c r="D702">
        <v>1</v>
      </c>
      <c r="E702">
        <v>2</v>
      </c>
      <c r="F702">
        <v>1</v>
      </c>
      <c r="G702">
        <v>3</v>
      </c>
      <c r="H702">
        <v>1</v>
      </c>
      <c r="I702">
        <v>0</v>
      </c>
      <c r="J702">
        <v>0</v>
      </c>
      <c r="K702">
        <v>1</v>
      </c>
      <c r="L702">
        <v>2</v>
      </c>
      <c r="W702">
        <f t="shared" si="240"/>
        <v>0.59004739336492895</v>
      </c>
      <c r="X702">
        <f t="shared" si="241"/>
        <v>0.48138297872340424</v>
      </c>
      <c r="Y702">
        <f t="shared" si="242"/>
        <v>0.52132701421800953</v>
      </c>
      <c r="Z702">
        <f t="shared" si="243"/>
        <v>0.49202127659574468</v>
      </c>
      <c r="AA702">
        <f t="shared" si="244"/>
        <v>0.53554502369668244</v>
      </c>
      <c r="AB702">
        <f t="shared" si="245"/>
        <v>0.56382978723404253</v>
      </c>
      <c r="AC702">
        <f t="shared" si="246"/>
        <v>0.20616113744075829</v>
      </c>
      <c r="AD702">
        <f t="shared" si="247"/>
        <v>0.21010638297872342</v>
      </c>
      <c r="AE702">
        <f t="shared" si="248"/>
        <v>0.16113744075829384</v>
      </c>
      <c r="AF702">
        <f t="shared" si="249"/>
        <v>0.21010638297872342</v>
      </c>
      <c r="AG702">
        <f t="shared" si="250"/>
        <v>0.24407582938388625</v>
      </c>
      <c r="AH702">
        <f t="shared" si="251"/>
        <v>0.30851063829787234</v>
      </c>
      <c r="AI702">
        <f t="shared" si="252"/>
        <v>0.69194312796208535</v>
      </c>
      <c r="AJ702">
        <f t="shared" si="253"/>
        <v>0.67819148936170215</v>
      </c>
      <c r="AK702">
        <f t="shared" si="254"/>
        <v>0.2014218009478673</v>
      </c>
      <c r="AL702">
        <f t="shared" si="255"/>
        <v>0.3271276595744681</v>
      </c>
      <c r="AM702">
        <f t="shared" si="256"/>
        <v>0.33649289099526064</v>
      </c>
      <c r="AN702">
        <f t="shared" si="257"/>
        <v>0.42553191489361702</v>
      </c>
      <c r="AO702">
        <f t="shared" si="258"/>
        <v>0.5545023696682464</v>
      </c>
      <c r="AP702">
        <f t="shared" si="259"/>
        <v>0.46010638297872342</v>
      </c>
      <c r="AQ702">
        <f t="shared" si="260"/>
        <v>0.31753554502369669</v>
      </c>
      <c r="AR702">
        <f t="shared" si="261"/>
        <v>0.4228723404255319</v>
      </c>
      <c r="AS702" s="12">
        <f t="shared" si="262"/>
        <v>5.832585586897361E-6</v>
      </c>
      <c r="AT702">
        <f t="shared" si="263"/>
        <v>1.5741489555817384E-5</v>
      </c>
    </row>
    <row r="703" spans="1:46" x14ac:dyDescent="0.2">
      <c r="A703" t="s">
        <v>15</v>
      </c>
      <c r="B703">
        <v>0</v>
      </c>
      <c r="C703">
        <v>0</v>
      </c>
      <c r="D703">
        <v>1</v>
      </c>
      <c r="E703">
        <v>4</v>
      </c>
      <c r="F703">
        <v>1</v>
      </c>
      <c r="G703">
        <v>1</v>
      </c>
      <c r="H703">
        <v>1</v>
      </c>
      <c r="I703">
        <v>2</v>
      </c>
      <c r="J703">
        <v>0</v>
      </c>
      <c r="K703">
        <v>1</v>
      </c>
      <c r="L703">
        <v>1</v>
      </c>
      <c r="W703">
        <f t="shared" si="240"/>
        <v>0.59004739336492895</v>
      </c>
      <c r="X703">
        <f t="shared" si="241"/>
        <v>0.48138297872340424</v>
      </c>
      <c r="Y703">
        <f t="shared" si="242"/>
        <v>0.47867298578199052</v>
      </c>
      <c r="Z703">
        <f t="shared" si="243"/>
        <v>0.50797872340425532</v>
      </c>
      <c r="AA703">
        <f t="shared" si="244"/>
        <v>0.53554502369668244</v>
      </c>
      <c r="AB703">
        <f t="shared" si="245"/>
        <v>0.56382978723404253</v>
      </c>
      <c r="AC703">
        <f t="shared" si="246"/>
        <v>0.13981042654028436</v>
      </c>
      <c r="AD703">
        <f t="shared" si="247"/>
        <v>0.10372340425531915</v>
      </c>
      <c r="AE703">
        <f t="shared" si="248"/>
        <v>0.16113744075829384</v>
      </c>
      <c r="AF703">
        <f t="shared" si="249"/>
        <v>0.21010638297872342</v>
      </c>
      <c r="AG703">
        <f t="shared" si="250"/>
        <v>0.17535545023696683</v>
      </c>
      <c r="AH703">
        <f t="shared" si="251"/>
        <v>0.14361702127659576</v>
      </c>
      <c r="AI703">
        <f t="shared" si="252"/>
        <v>0.69194312796208535</v>
      </c>
      <c r="AJ703">
        <f t="shared" si="253"/>
        <v>0.67819148936170215</v>
      </c>
      <c r="AK703">
        <f t="shared" si="254"/>
        <v>0.41943127962085308</v>
      </c>
      <c r="AL703">
        <f t="shared" si="255"/>
        <v>0.25797872340425532</v>
      </c>
      <c r="AM703">
        <f t="shared" si="256"/>
        <v>0.33649289099526064</v>
      </c>
      <c r="AN703">
        <f t="shared" si="257"/>
        <v>0.42553191489361702</v>
      </c>
      <c r="AO703">
        <f t="shared" si="258"/>
        <v>0.5545023696682464</v>
      </c>
      <c r="AP703">
        <f t="shared" si="259"/>
        <v>0.46010638297872342</v>
      </c>
      <c r="AQ703">
        <f t="shared" si="260"/>
        <v>0.14218009478672985</v>
      </c>
      <c r="AR703">
        <f t="shared" si="261"/>
        <v>6.6489361702127658E-2</v>
      </c>
      <c r="AS703" s="12">
        <f t="shared" si="262"/>
        <v>2.4328641323479263E-6</v>
      </c>
      <c r="AT703">
        <f t="shared" si="263"/>
        <v>4.6311650375780279E-7</v>
      </c>
    </row>
    <row r="704" spans="1:46" x14ac:dyDescent="0.2">
      <c r="A704" t="s">
        <v>18</v>
      </c>
      <c r="B704">
        <v>0</v>
      </c>
      <c r="C704">
        <v>1</v>
      </c>
      <c r="D704">
        <v>0</v>
      </c>
      <c r="E704">
        <v>0</v>
      </c>
      <c r="F704">
        <v>1</v>
      </c>
      <c r="G704">
        <v>4</v>
      </c>
      <c r="H704">
        <v>1</v>
      </c>
      <c r="I704">
        <v>0</v>
      </c>
      <c r="J704">
        <v>0</v>
      </c>
      <c r="K704">
        <v>1</v>
      </c>
      <c r="L704">
        <v>2</v>
      </c>
      <c r="W704">
        <f t="shared" si="240"/>
        <v>0.59004739336492895</v>
      </c>
      <c r="X704">
        <f t="shared" si="241"/>
        <v>0.48138297872340424</v>
      </c>
      <c r="Y704">
        <f t="shared" si="242"/>
        <v>0.52132701421800953</v>
      </c>
      <c r="Z704">
        <f t="shared" si="243"/>
        <v>0.49202127659574468</v>
      </c>
      <c r="AA704">
        <f t="shared" si="244"/>
        <v>0.45971563981042651</v>
      </c>
      <c r="AB704">
        <f t="shared" si="245"/>
        <v>0.42819148936170215</v>
      </c>
      <c r="AC704">
        <f t="shared" si="246"/>
        <v>0.27251184834123221</v>
      </c>
      <c r="AD704">
        <f t="shared" si="247"/>
        <v>0.30319148936170215</v>
      </c>
      <c r="AE704">
        <f t="shared" si="248"/>
        <v>0.16113744075829384</v>
      </c>
      <c r="AF704">
        <f t="shared" si="249"/>
        <v>0.21010638297872342</v>
      </c>
      <c r="AG704">
        <f t="shared" si="250"/>
        <v>0.27014218009478674</v>
      </c>
      <c r="AH704">
        <f t="shared" si="251"/>
        <v>0.2473404255319149</v>
      </c>
      <c r="AI704">
        <f t="shared" si="252"/>
        <v>0.69194312796208535</v>
      </c>
      <c r="AJ704">
        <f t="shared" si="253"/>
        <v>0.67819148936170215</v>
      </c>
      <c r="AK704">
        <f t="shared" si="254"/>
        <v>0.2014218009478673</v>
      </c>
      <c r="AL704">
        <f t="shared" si="255"/>
        <v>0.3271276595744681</v>
      </c>
      <c r="AM704">
        <f t="shared" si="256"/>
        <v>0.33649289099526064</v>
      </c>
      <c r="AN704">
        <f t="shared" si="257"/>
        <v>0.42553191489361702</v>
      </c>
      <c r="AO704">
        <f t="shared" si="258"/>
        <v>0.5545023696682464</v>
      </c>
      <c r="AP704">
        <f t="shared" si="259"/>
        <v>0.46010638297872342</v>
      </c>
      <c r="AQ704">
        <f t="shared" si="260"/>
        <v>0.31753554502369669</v>
      </c>
      <c r="AR704">
        <f t="shared" si="261"/>
        <v>0.4228723404255319</v>
      </c>
      <c r="AS704" s="12">
        <f t="shared" si="262"/>
        <v>7.3248818758274728E-6</v>
      </c>
      <c r="AT704">
        <f t="shared" si="263"/>
        <v>1.3830521624607221E-5</v>
      </c>
    </row>
    <row r="705" spans="1:46" x14ac:dyDescent="0.2">
      <c r="A705" t="s">
        <v>15</v>
      </c>
      <c r="B705">
        <v>0</v>
      </c>
      <c r="C705">
        <v>0</v>
      </c>
      <c r="D705">
        <v>1</v>
      </c>
      <c r="E705">
        <v>1</v>
      </c>
      <c r="F705">
        <v>0</v>
      </c>
      <c r="G705">
        <v>3</v>
      </c>
      <c r="H705">
        <v>1</v>
      </c>
      <c r="I705">
        <v>1</v>
      </c>
      <c r="J705">
        <v>2</v>
      </c>
      <c r="K705">
        <v>1</v>
      </c>
      <c r="L705">
        <v>0</v>
      </c>
      <c r="W705">
        <f t="shared" si="240"/>
        <v>0.59004739336492895</v>
      </c>
      <c r="X705">
        <f t="shared" si="241"/>
        <v>0.48138297872340424</v>
      </c>
      <c r="Y705">
        <f t="shared" si="242"/>
        <v>0.47867298578199052</v>
      </c>
      <c r="Z705">
        <f t="shared" si="243"/>
        <v>0.50797872340425532</v>
      </c>
      <c r="AA705">
        <f t="shared" si="244"/>
        <v>0.53554502369668244</v>
      </c>
      <c r="AB705">
        <f t="shared" si="245"/>
        <v>0.56382978723404253</v>
      </c>
      <c r="AC705">
        <f t="shared" si="246"/>
        <v>0.15402843601895735</v>
      </c>
      <c r="AD705">
        <f t="shared" si="247"/>
        <v>0.19148936170212766</v>
      </c>
      <c r="AE705">
        <f t="shared" si="248"/>
        <v>0.25118483412322273</v>
      </c>
      <c r="AF705">
        <f t="shared" si="249"/>
        <v>0.35106382978723405</v>
      </c>
      <c r="AG705">
        <f t="shared" si="250"/>
        <v>0.24407582938388625</v>
      </c>
      <c r="AH705">
        <f t="shared" si="251"/>
        <v>0.30851063829787234</v>
      </c>
      <c r="AI705">
        <f t="shared" si="252"/>
        <v>0.69194312796208535</v>
      </c>
      <c r="AJ705">
        <f t="shared" si="253"/>
        <v>0.67819148936170215</v>
      </c>
      <c r="AK705">
        <f t="shared" si="254"/>
        <v>0.21800947867298578</v>
      </c>
      <c r="AL705">
        <f t="shared" si="255"/>
        <v>0.31914893617021278</v>
      </c>
      <c r="AM705">
        <f t="shared" si="256"/>
        <v>0.13033175355450238</v>
      </c>
      <c r="AN705">
        <f t="shared" si="257"/>
        <v>0.19680851063829788</v>
      </c>
      <c r="AO705">
        <f t="shared" si="258"/>
        <v>0.5545023696682464</v>
      </c>
      <c r="AP705">
        <f t="shared" si="259"/>
        <v>0.46010638297872342</v>
      </c>
      <c r="AQ705">
        <f t="shared" si="260"/>
        <v>0.54028436018957349</v>
      </c>
      <c r="AR705">
        <f t="shared" si="261"/>
        <v>0.51063829787234039</v>
      </c>
      <c r="AS705" s="12">
        <f t="shared" si="262"/>
        <v>4.4489155389260731E-6</v>
      </c>
      <c r="AT705">
        <f t="shared" si="263"/>
        <v>1.3485022813975231E-5</v>
      </c>
    </row>
    <row r="706" spans="1:46" x14ac:dyDescent="0.2">
      <c r="A706" t="s">
        <v>18</v>
      </c>
      <c r="B706">
        <v>0</v>
      </c>
      <c r="C706">
        <v>1</v>
      </c>
      <c r="D706">
        <v>1</v>
      </c>
      <c r="E706">
        <v>4</v>
      </c>
      <c r="F706">
        <v>1</v>
      </c>
      <c r="G706">
        <v>1</v>
      </c>
      <c r="H706">
        <v>1</v>
      </c>
      <c r="I706">
        <v>2</v>
      </c>
      <c r="J706">
        <v>3</v>
      </c>
      <c r="K706">
        <v>1</v>
      </c>
      <c r="L706">
        <v>1</v>
      </c>
      <c r="W706">
        <f t="shared" si="240"/>
        <v>0.59004739336492895</v>
      </c>
      <c r="X706">
        <f t="shared" si="241"/>
        <v>0.48138297872340424</v>
      </c>
      <c r="Y706">
        <f t="shared" si="242"/>
        <v>0.52132701421800953</v>
      </c>
      <c r="Z706">
        <f t="shared" si="243"/>
        <v>0.49202127659574468</v>
      </c>
      <c r="AA706">
        <f t="shared" si="244"/>
        <v>0.53554502369668244</v>
      </c>
      <c r="AB706">
        <f t="shared" si="245"/>
        <v>0.56382978723404253</v>
      </c>
      <c r="AC706">
        <f t="shared" si="246"/>
        <v>0.13981042654028436</v>
      </c>
      <c r="AD706">
        <f t="shared" si="247"/>
        <v>0.10372340425531915</v>
      </c>
      <c r="AE706">
        <f t="shared" si="248"/>
        <v>0.16113744075829384</v>
      </c>
      <c r="AF706">
        <f t="shared" si="249"/>
        <v>0.21010638297872342</v>
      </c>
      <c r="AG706">
        <f t="shared" si="250"/>
        <v>0.17535545023696683</v>
      </c>
      <c r="AH706">
        <f t="shared" si="251"/>
        <v>0.14361702127659576</v>
      </c>
      <c r="AI706">
        <f t="shared" si="252"/>
        <v>0.69194312796208535</v>
      </c>
      <c r="AJ706">
        <f t="shared" si="253"/>
        <v>0.67819148936170215</v>
      </c>
      <c r="AK706">
        <f t="shared" si="254"/>
        <v>0.41943127962085308</v>
      </c>
      <c r="AL706">
        <f t="shared" si="255"/>
        <v>0.25797872340425532</v>
      </c>
      <c r="AM706">
        <f t="shared" si="256"/>
        <v>0.22748815165876776</v>
      </c>
      <c r="AN706">
        <f t="shared" si="257"/>
        <v>0.1702127659574468</v>
      </c>
      <c r="AO706">
        <f t="shared" si="258"/>
        <v>0.5545023696682464</v>
      </c>
      <c r="AP706">
        <f t="shared" si="259"/>
        <v>0.46010638297872342</v>
      </c>
      <c r="AQ706">
        <f t="shared" si="260"/>
        <v>0.14218009478672985</v>
      </c>
      <c r="AR706">
        <f t="shared" si="261"/>
        <v>6.6489361702127658E-2</v>
      </c>
      <c r="AS706" s="12">
        <f t="shared" si="262"/>
        <v>1.7913153840185538E-6</v>
      </c>
      <c r="AT706">
        <f t="shared" si="263"/>
        <v>1.7942733653443672E-7</v>
      </c>
    </row>
    <row r="707" spans="1:46" x14ac:dyDescent="0.2">
      <c r="A707" t="s">
        <v>18</v>
      </c>
      <c r="B707">
        <v>0</v>
      </c>
      <c r="C707">
        <v>0</v>
      </c>
      <c r="D707">
        <v>0</v>
      </c>
      <c r="E707">
        <v>2</v>
      </c>
      <c r="F707">
        <v>4</v>
      </c>
      <c r="G707">
        <v>0</v>
      </c>
      <c r="H707">
        <v>1</v>
      </c>
      <c r="I707">
        <v>2</v>
      </c>
      <c r="J707">
        <v>0</v>
      </c>
      <c r="K707">
        <v>1</v>
      </c>
      <c r="L707">
        <v>0</v>
      </c>
      <c r="W707">
        <f t="shared" ref="W707:W770" si="264">_xlfn.XLOOKUP(B707, $N$9:$N$10, $O$9:$O$10)</f>
        <v>0.59004739336492895</v>
      </c>
      <c r="X707">
        <f t="shared" ref="X707:X770" si="265">_xlfn.XLOOKUP(B707, $N$9:$N$10, $P$9:$P$10)</f>
        <v>0.48138297872340424</v>
      </c>
      <c r="Y707">
        <f t="shared" ref="Y707:Y770" si="266">_xlfn.XLOOKUP(C707, $N$15:$N$16, $O$15:$O$16)</f>
        <v>0.47867298578199052</v>
      </c>
      <c r="Z707">
        <f t="shared" ref="Z707:Z770" si="267">_xlfn.XLOOKUP(C707, $N$15:$N$16, $P$15:$P$16)</f>
        <v>0.50797872340425532</v>
      </c>
      <c r="AA707">
        <f t="shared" ref="AA707:AA770" si="268">_xlfn.XLOOKUP(D707, $N$21:$N$23, $O$21:$O$23)</f>
        <v>0.45971563981042651</v>
      </c>
      <c r="AB707">
        <f t="shared" ref="AB707:AB770" si="269">_xlfn.XLOOKUP(D707, $N$21:$N$23, $P$21:$P$23)</f>
        <v>0.42819148936170215</v>
      </c>
      <c r="AC707">
        <f t="shared" ref="AC707:AC770" si="270">_xlfn.XLOOKUP(E707, $N$28:$N$33, $O$28:$O$33)</f>
        <v>0.20616113744075829</v>
      </c>
      <c r="AD707">
        <f t="shared" ref="AD707:AD770" si="271">_xlfn.XLOOKUP(E707, $N$28:$N$33, $P$28:$P$33)</f>
        <v>0.21010638297872342</v>
      </c>
      <c r="AE707">
        <f t="shared" ref="AE707:AE770" si="272">_xlfn.XLOOKUP(F707, $N$38:$N$42, $O$38:$O$42)</f>
        <v>0.11137440758293839</v>
      </c>
      <c r="AF707">
        <f t="shared" ref="AF707:AF770" si="273">_xlfn.XLOOKUP(F707, $N$38:$N$42, $P$38:$P$42)</f>
        <v>3.7234042553191488E-2</v>
      </c>
      <c r="AG707">
        <f t="shared" ref="AG707:AG770" si="274">_xlfn.XLOOKUP(G707, $S$4:$S$8, $T$4:$T$8)</f>
        <v>0.18009478672985782</v>
      </c>
      <c r="AH707">
        <f t="shared" ref="AH707:AH770" si="275">_xlfn.XLOOKUP(G707, $S$4:$S$8, $U$4:$U$8)</f>
        <v>0.19414893617021275</v>
      </c>
      <c r="AI707">
        <f t="shared" ref="AI707:AI770" si="276">_xlfn.XLOOKUP(H707, $S$13:$S$14, $T$13:$T$14)</f>
        <v>0.69194312796208535</v>
      </c>
      <c r="AJ707">
        <f t="shared" ref="AJ707:AJ770" si="277">_xlfn.XLOOKUP(H707, $S$13:$S$14, $U$13:$U$14)</f>
        <v>0.67819148936170215</v>
      </c>
      <c r="AK707">
        <f t="shared" ref="AK707:AK770" si="278">_xlfn.XLOOKUP(I707, $S$19:$S$23, $T$19:$T$23)</f>
        <v>0.41943127962085308</v>
      </c>
      <c r="AL707">
        <f t="shared" ref="AL707:AL770" si="279">_xlfn.XLOOKUP(I707, $S$19:$S$23, $U$19:$U$23)</f>
        <v>0.25797872340425532</v>
      </c>
      <c r="AM707">
        <f t="shared" ref="AM707:AM770" si="280">_xlfn.XLOOKUP(J707, $S$28:$S$32, $T$28:$T$32)</f>
        <v>0.33649289099526064</v>
      </c>
      <c r="AN707">
        <f t="shared" ref="AN707:AN770" si="281">_xlfn.XLOOKUP(J707, $S$28:$S$32, $U$28:$U$32)</f>
        <v>0.42553191489361702</v>
      </c>
      <c r="AO707">
        <f t="shared" ref="AO707:AO770" si="282">_xlfn.XLOOKUP(K707, $S$37:$S$39, $T$37:$T$39)</f>
        <v>0.5545023696682464</v>
      </c>
      <c r="AP707">
        <f t="shared" ref="AP707:AP770" si="283">_xlfn.XLOOKUP(K707, $S$37:$S$39, $U$37:$U$39)</f>
        <v>0.46010638297872342</v>
      </c>
      <c r="AQ707">
        <f t="shared" ref="AQ707:AQ770" si="284">_xlfn.XLOOKUP(L707, $S$44:$S$46, $T$44:$T$46)</f>
        <v>0.54028436018957349</v>
      </c>
      <c r="AR707">
        <f t="shared" ref="AR707:AR770" si="285">_xlfn.XLOOKUP(L707, $S$44:$S$46, $U$44:$U$46)</f>
        <v>0.51063829787234039</v>
      </c>
      <c r="AS707" s="12">
        <f t="shared" ref="AS707:AS770" si="286">PRODUCT(0.5288, W707, Y707, AA707, AC707, AE707, AG707, AI707, AK707, AM707, AO707, AQ707)</f>
        <v>8.3067817829793429E-6</v>
      </c>
      <c r="AT707">
        <f t="shared" ref="AT707:AT770" si="287">PRODUCT(0.4712,X707,Z707,  AB707, AD707, AF707, AH707, AJ707, AL707, AN707, AP707, AR707 )</f>
        <v>1.3107927239488924E-6</v>
      </c>
    </row>
    <row r="708" spans="1:46" x14ac:dyDescent="0.2">
      <c r="A708" t="s">
        <v>18</v>
      </c>
      <c r="B708">
        <v>0</v>
      </c>
      <c r="C708">
        <v>1</v>
      </c>
      <c r="D708">
        <v>1</v>
      </c>
      <c r="E708">
        <v>3</v>
      </c>
      <c r="F708">
        <v>1</v>
      </c>
      <c r="G708">
        <v>3</v>
      </c>
      <c r="H708">
        <v>1</v>
      </c>
      <c r="I708">
        <v>0</v>
      </c>
      <c r="J708">
        <v>2</v>
      </c>
      <c r="K708">
        <v>1</v>
      </c>
      <c r="L708">
        <v>2</v>
      </c>
      <c r="W708">
        <f t="shared" si="264"/>
        <v>0.59004739336492895</v>
      </c>
      <c r="X708">
        <f t="shared" si="265"/>
        <v>0.48138297872340424</v>
      </c>
      <c r="Y708">
        <f t="shared" si="266"/>
        <v>0.52132701421800953</v>
      </c>
      <c r="Z708">
        <f t="shared" si="267"/>
        <v>0.49202127659574468</v>
      </c>
      <c r="AA708">
        <f t="shared" si="268"/>
        <v>0.53554502369668244</v>
      </c>
      <c r="AB708">
        <f t="shared" si="269"/>
        <v>0.56382978723404253</v>
      </c>
      <c r="AC708">
        <f t="shared" si="270"/>
        <v>0.10900473933649289</v>
      </c>
      <c r="AD708">
        <f t="shared" si="271"/>
        <v>0.15691489361702127</v>
      </c>
      <c r="AE708">
        <f t="shared" si="272"/>
        <v>0.16113744075829384</v>
      </c>
      <c r="AF708">
        <f t="shared" si="273"/>
        <v>0.21010638297872342</v>
      </c>
      <c r="AG708">
        <f t="shared" si="274"/>
        <v>0.24407582938388625</v>
      </c>
      <c r="AH708">
        <f t="shared" si="275"/>
        <v>0.30851063829787234</v>
      </c>
      <c r="AI708">
        <f t="shared" si="276"/>
        <v>0.69194312796208535</v>
      </c>
      <c r="AJ708">
        <f t="shared" si="277"/>
        <v>0.67819148936170215</v>
      </c>
      <c r="AK708">
        <f t="shared" si="278"/>
        <v>0.2014218009478673</v>
      </c>
      <c r="AL708">
        <f t="shared" si="279"/>
        <v>0.3271276595744681</v>
      </c>
      <c r="AM708">
        <f t="shared" si="280"/>
        <v>0.13033175355450238</v>
      </c>
      <c r="AN708">
        <f t="shared" si="281"/>
        <v>0.19680851063829788</v>
      </c>
      <c r="AO708">
        <f t="shared" si="282"/>
        <v>0.5545023696682464</v>
      </c>
      <c r="AP708">
        <f t="shared" si="283"/>
        <v>0.46010638297872342</v>
      </c>
      <c r="AQ708">
        <f t="shared" si="284"/>
        <v>0.31753554502369669</v>
      </c>
      <c r="AR708">
        <f t="shared" si="285"/>
        <v>0.4228723404255319</v>
      </c>
      <c r="AS708" s="12">
        <f t="shared" si="286"/>
        <v>1.1944666937712747E-6</v>
      </c>
      <c r="AT708">
        <f t="shared" si="287"/>
        <v>5.4372898260046432E-6</v>
      </c>
    </row>
    <row r="709" spans="1:46" x14ac:dyDescent="0.2">
      <c r="A709" t="s">
        <v>18</v>
      </c>
      <c r="B709">
        <v>0</v>
      </c>
      <c r="C709">
        <v>1</v>
      </c>
      <c r="D709">
        <v>1</v>
      </c>
      <c r="E709">
        <v>0</v>
      </c>
      <c r="F709">
        <v>1</v>
      </c>
      <c r="G709">
        <v>4</v>
      </c>
      <c r="H709">
        <v>1</v>
      </c>
      <c r="I709">
        <v>0</v>
      </c>
      <c r="J709">
        <v>0</v>
      </c>
      <c r="K709">
        <v>1</v>
      </c>
      <c r="L709">
        <v>2</v>
      </c>
      <c r="W709">
        <f t="shared" si="264"/>
        <v>0.59004739336492895</v>
      </c>
      <c r="X709">
        <f t="shared" si="265"/>
        <v>0.48138297872340424</v>
      </c>
      <c r="Y709">
        <f t="shared" si="266"/>
        <v>0.52132701421800953</v>
      </c>
      <c r="Z709">
        <f t="shared" si="267"/>
        <v>0.49202127659574468</v>
      </c>
      <c r="AA709">
        <f t="shared" si="268"/>
        <v>0.53554502369668244</v>
      </c>
      <c r="AB709">
        <f t="shared" si="269"/>
        <v>0.56382978723404253</v>
      </c>
      <c r="AC709">
        <f t="shared" si="270"/>
        <v>0.27251184834123221</v>
      </c>
      <c r="AD709">
        <f t="shared" si="271"/>
        <v>0.30319148936170215</v>
      </c>
      <c r="AE709">
        <f t="shared" si="272"/>
        <v>0.16113744075829384</v>
      </c>
      <c r="AF709">
        <f t="shared" si="273"/>
        <v>0.21010638297872342</v>
      </c>
      <c r="AG709">
        <f t="shared" si="274"/>
        <v>0.27014218009478674</v>
      </c>
      <c r="AH709">
        <f t="shared" si="275"/>
        <v>0.2473404255319149</v>
      </c>
      <c r="AI709">
        <f t="shared" si="276"/>
        <v>0.69194312796208535</v>
      </c>
      <c r="AJ709">
        <f t="shared" si="277"/>
        <v>0.67819148936170215</v>
      </c>
      <c r="AK709">
        <f t="shared" si="278"/>
        <v>0.2014218009478673</v>
      </c>
      <c r="AL709">
        <f t="shared" si="279"/>
        <v>0.3271276595744681</v>
      </c>
      <c r="AM709">
        <f t="shared" si="280"/>
        <v>0.33649289099526064</v>
      </c>
      <c r="AN709">
        <f t="shared" si="281"/>
        <v>0.42553191489361702</v>
      </c>
      <c r="AO709">
        <f t="shared" si="282"/>
        <v>0.5545023696682464</v>
      </c>
      <c r="AP709">
        <f t="shared" si="283"/>
        <v>0.46010638297872342</v>
      </c>
      <c r="AQ709">
        <f t="shared" si="284"/>
        <v>0.31753554502369669</v>
      </c>
      <c r="AR709">
        <f t="shared" si="285"/>
        <v>0.4228723404255319</v>
      </c>
      <c r="AS709" s="12">
        <f t="shared" si="286"/>
        <v>8.5331098141082931E-6</v>
      </c>
      <c r="AT709">
        <f t="shared" si="287"/>
        <v>1.8211618536749884E-5</v>
      </c>
    </row>
    <row r="710" spans="1:46" x14ac:dyDescent="0.2">
      <c r="A710" t="s">
        <v>18</v>
      </c>
      <c r="B710">
        <v>1</v>
      </c>
      <c r="C710">
        <v>0</v>
      </c>
      <c r="D710">
        <v>1</v>
      </c>
      <c r="E710">
        <v>4</v>
      </c>
      <c r="F710">
        <v>0</v>
      </c>
      <c r="G710">
        <v>4</v>
      </c>
      <c r="H710">
        <v>0</v>
      </c>
      <c r="I710">
        <v>2</v>
      </c>
      <c r="J710">
        <v>0</v>
      </c>
      <c r="K710">
        <v>1</v>
      </c>
      <c r="L710">
        <v>0</v>
      </c>
      <c r="W710">
        <f t="shared" si="264"/>
        <v>0.4099526066350711</v>
      </c>
      <c r="X710">
        <f t="shared" si="265"/>
        <v>0.5186170212765957</v>
      </c>
      <c r="Y710">
        <f t="shared" si="266"/>
        <v>0.47867298578199052</v>
      </c>
      <c r="Z710">
        <f t="shared" si="267"/>
        <v>0.50797872340425532</v>
      </c>
      <c r="AA710">
        <f t="shared" si="268"/>
        <v>0.53554502369668244</v>
      </c>
      <c r="AB710">
        <f t="shared" si="269"/>
        <v>0.56382978723404253</v>
      </c>
      <c r="AC710">
        <f t="shared" si="270"/>
        <v>0.13981042654028436</v>
      </c>
      <c r="AD710">
        <f t="shared" si="271"/>
        <v>0.10372340425531915</v>
      </c>
      <c r="AE710">
        <f t="shared" si="272"/>
        <v>0.25118483412322273</v>
      </c>
      <c r="AF710">
        <f t="shared" si="273"/>
        <v>0.35106382978723405</v>
      </c>
      <c r="AG710">
        <f t="shared" si="274"/>
        <v>0.27014218009478674</v>
      </c>
      <c r="AH710">
        <f t="shared" si="275"/>
        <v>0.2473404255319149</v>
      </c>
      <c r="AI710">
        <f t="shared" si="276"/>
        <v>0.30805687203791471</v>
      </c>
      <c r="AJ710">
        <f t="shared" si="277"/>
        <v>0.32180851063829785</v>
      </c>
      <c r="AK710">
        <f t="shared" si="278"/>
        <v>0.41943127962085308</v>
      </c>
      <c r="AL710">
        <f t="shared" si="279"/>
        <v>0.25797872340425532</v>
      </c>
      <c r="AM710">
        <f t="shared" si="280"/>
        <v>0.33649289099526064</v>
      </c>
      <c r="AN710">
        <f t="shared" si="281"/>
        <v>0.42553191489361702</v>
      </c>
      <c r="AO710">
        <f t="shared" si="282"/>
        <v>0.5545023696682464</v>
      </c>
      <c r="AP710">
        <f t="shared" si="283"/>
        <v>0.46010638297872342</v>
      </c>
      <c r="AQ710">
        <f t="shared" si="284"/>
        <v>0.54028436018957349</v>
      </c>
      <c r="AR710">
        <f t="shared" si="285"/>
        <v>0.51063829787234039</v>
      </c>
      <c r="AS710" s="12">
        <f t="shared" si="286"/>
        <v>6.8671857274712515E-6</v>
      </c>
      <c r="AT710">
        <f t="shared" si="287"/>
        <v>5.2322529674918229E-6</v>
      </c>
    </row>
    <row r="711" spans="1:46" x14ac:dyDescent="0.2">
      <c r="A711" t="s">
        <v>18</v>
      </c>
      <c r="B711">
        <v>0</v>
      </c>
      <c r="C711">
        <v>0</v>
      </c>
      <c r="D711">
        <v>0</v>
      </c>
      <c r="E711">
        <v>2</v>
      </c>
      <c r="F711">
        <v>3</v>
      </c>
      <c r="G711">
        <v>0</v>
      </c>
      <c r="H711">
        <v>1</v>
      </c>
      <c r="I711">
        <v>1</v>
      </c>
      <c r="J711">
        <v>0</v>
      </c>
      <c r="K711">
        <v>1</v>
      </c>
      <c r="L711">
        <v>0</v>
      </c>
      <c r="W711">
        <f t="shared" si="264"/>
        <v>0.59004739336492895</v>
      </c>
      <c r="X711">
        <f t="shared" si="265"/>
        <v>0.48138297872340424</v>
      </c>
      <c r="Y711">
        <f t="shared" si="266"/>
        <v>0.47867298578199052</v>
      </c>
      <c r="Z711">
        <f t="shared" si="267"/>
        <v>0.50797872340425532</v>
      </c>
      <c r="AA711">
        <f t="shared" si="268"/>
        <v>0.45971563981042651</v>
      </c>
      <c r="AB711">
        <f t="shared" si="269"/>
        <v>0.42819148936170215</v>
      </c>
      <c r="AC711">
        <f t="shared" si="270"/>
        <v>0.20616113744075829</v>
      </c>
      <c r="AD711">
        <f t="shared" si="271"/>
        <v>0.21010638297872342</v>
      </c>
      <c r="AE711">
        <f t="shared" si="272"/>
        <v>0.28672985781990523</v>
      </c>
      <c r="AF711">
        <f t="shared" si="273"/>
        <v>0.23404255319148937</v>
      </c>
      <c r="AG711">
        <f t="shared" si="274"/>
        <v>0.18009478672985782</v>
      </c>
      <c r="AH711">
        <f t="shared" si="275"/>
        <v>0.19414893617021275</v>
      </c>
      <c r="AI711">
        <f t="shared" si="276"/>
        <v>0.69194312796208535</v>
      </c>
      <c r="AJ711">
        <f t="shared" si="277"/>
        <v>0.67819148936170215</v>
      </c>
      <c r="AK711">
        <f t="shared" si="278"/>
        <v>0.21800947867298578</v>
      </c>
      <c r="AL711">
        <f t="shared" si="279"/>
        <v>0.31914893617021278</v>
      </c>
      <c r="AM711">
        <f t="shared" si="280"/>
        <v>0.33649289099526064</v>
      </c>
      <c r="AN711">
        <f t="shared" si="281"/>
        <v>0.42553191489361702</v>
      </c>
      <c r="AO711">
        <f t="shared" si="282"/>
        <v>0.5545023696682464</v>
      </c>
      <c r="AP711">
        <f t="shared" si="283"/>
        <v>0.46010638297872342</v>
      </c>
      <c r="AQ711">
        <f t="shared" si="284"/>
        <v>0.54028436018957349</v>
      </c>
      <c r="AR711">
        <f t="shared" si="285"/>
        <v>0.51063829787234039</v>
      </c>
      <c r="AS711" s="12">
        <f t="shared" si="286"/>
        <v>1.1115650295483357E-5</v>
      </c>
      <c r="AT711">
        <f t="shared" si="287"/>
        <v>1.0192909547054718E-5</v>
      </c>
    </row>
    <row r="712" spans="1:46" x14ac:dyDescent="0.2">
      <c r="A712" t="s">
        <v>15</v>
      </c>
      <c r="B712">
        <v>1</v>
      </c>
      <c r="C712">
        <v>0</v>
      </c>
      <c r="D712">
        <v>1</v>
      </c>
      <c r="E712">
        <v>4</v>
      </c>
      <c r="F712">
        <v>0</v>
      </c>
      <c r="G712">
        <v>4</v>
      </c>
      <c r="H712">
        <v>1</v>
      </c>
      <c r="I712">
        <v>2</v>
      </c>
      <c r="J712">
        <v>2</v>
      </c>
      <c r="K712">
        <v>1</v>
      </c>
      <c r="L712">
        <v>0</v>
      </c>
      <c r="W712">
        <f t="shared" si="264"/>
        <v>0.4099526066350711</v>
      </c>
      <c r="X712">
        <f t="shared" si="265"/>
        <v>0.5186170212765957</v>
      </c>
      <c r="Y712">
        <f t="shared" si="266"/>
        <v>0.47867298578199052</v>
      </c>
      <c r="Z712">
        <f t="shared" si="267"/>
        <v>0.50797872340425532</v>
      </c>
      <c r="AA712">
        <f t="shared" si="268"/>
        <v>0.53554502369668244</v>
      </c>
      <c r="AB712">
        <f t="shared" si="269"/>
        <v>0.56382978723404253</v>
      </c>
      <c r="AC712">
        <f t="shared" si="270"/>
        <v>0.13981042654028436</v>
      </c>
      <c r="AD712">
        <f t="shared" si="271"/>
        <v>0.10372340425531915</v>
      </c>
      <c r="AE712">
        <f t="shared" si="272"/>
        <v>0.25118483412322273</v>
      </c>
      <c r="AF712">
        <f t="shared" si="273"/>
        <v>0.35106382978723405</v>
      </c>
      <c r="AG712">
        <f t="shared" si="274"/>
        <v>0.27014218009478674</v>
      </c>
      <c r="AH712">
        <f t="shared" si="275"/>
        <v>0.2473404255319149</v>
      </c>
      <c r="AI712">
        <f t="shared" si="276"/>
        <v>0.69194312796208535</v>
      </c>
      <c r="AJ712">
        <f t="shared" si="277"/>
        <v>0.67819148936170215</v>
      </c>
      <c r="AK712">
        <f t="shared" si="278"/>
        <v>0.41943127962085308</v>
      </c>
      <c r="AL712">
        <f t="shared" si="279"/>
        <v>0.25797872340425532</v>
      </c>
      <c r="AM712">
        <f t="shared" si="280"/>
        <v>0.13033175355450238</v>
      </c>
      <c r="AN712">
        <f t="shared" si="281"/>
        <v>0.19680851063829788</v>
      </c>
      <c r="AO712">
        <f t="shared" si="282"/>
        <v>0.5545023696682464</v>
      </c>
      <c r="AP712">
        <f t="shared" si="283"/>
        <v>0.46010638297872342</v>
      </c>
      <c r="AQ712">
        <f t="shared" si="284"/>
        <v>0.54028436018957349</v>
      </c>
      <c r="AR712">
        <f t="shared" si="285"/>
        <v>0.51063829787234039</v>
      </c>
      <c r="AS712" s="12">
        <f t="shared" si="286"/>
        <v>5.9743771821878833E-6</v>
      </c>
      <c r="AT712">
        <f t="shared" si="287"/>
        <v>5.0998250773022054E-6</v>
      </c>
    </row>
    <row r="713" spans="1:46" x14ac:dyDescent="0.2">
      <c r="A713" t="s">
        <v>18</v>
      </c>
      <c r="B713">
        <v>0</v>
      </c>
      <c r="C713">
        <v>1</v>
      </c>
      <c r="D713">
        <v>1</v>
      </c>
      <c r="E713">
        <v>1</v>
      </c>
      <c r="F713">
        <v>1</v>
      </c>
      <c r="G713">
        <v>3</v>
      </c>
      <c r="H713">
        <v>1</v>
      </c>
      <c r="I713">
        <v>0</v>
      </c>
      <c r="J713">
        <v>0</v>
      </c>
      <c r="K713">
        <v>1</v>
      </c>
      <c r="L713">
        <v>2</v>
      </c>
      <c r="W713">
        <f t="shared" si="264"/>
        <v>0.59004739336492895</v>
      </c>
      <c r="X713">
        <f t="shared" si="265"/>
        <v>0.48138297872340424</v>
      </c>
      <c r="Y713">
        <f t="shared" si="266"/>
        <v>0.52132701421800953</v>
      </c>
      <c r="Z713">
        <f t="shared" si="267"/>
        <v>0.49202127659574468</v>
      </c>
      <c r="AA713">
        <f t="shared" si="268"/>
        <v>0.53554502369668244</v>
      </c>
      <c r="AB713">
        <f t="shared" si="269"/>
        <v>0.56382978723404253</v>
      </c>
      <c r="AC713">
        <f t="shared" si="270"/>
        <v>0.15402843601895735</v>
      </c>
      <c r="AD713">
        <f t="shared" si="271"/>
        <v>0.19148936170212766</v>
      </c>
      <c r="AE713">
        <f t="shared" si="272"/>
        <v>0.16113744075829384</v>
      </c>
      <c r="AF713">
        <f t="shared" si="273"/>
        <v>0.21010638297872342</v>
      </c>
      <c r="AG713">
        <f t="shared" si="274"/>
        <v>0.24407582938388625</v>
      </c>
      <c r="AH713">
        <f t="shared" si="275"/>
        <v>0.30851063829787234</v>
      </c>
      <c r="AI713">
        <f t="shared" si="276"/>
        <v>0.69194312796208535</v>
      </c>
      <c r="AJ713">
        <f t="shared" si="277"/>
        <v>0.67819148936170215</v>
      </c>
      <c r="AK713">
        <f t="shared" si="278"/>
        <v>0.2014218009478673</v>
      </c>
      <c r="AL713">
        <f t="shared" si="279"/>
        <v>0.3271276595744681</v>
      </c>
      <c r="AM713">
        <f t="shared" si="280"/>
        <v>0.33649289099526064</v>
      </c>
      <c r="AN713">
        <f t="shared" si="281"/>
        <v>0.42553191489361702</v>
      </c>
      <c r="AO713">
        <f t="shared" si="282"/>
        <v>0.5545023696682464</v>
      </c>
      <c r="AP713">
        <f t="shared" si="283"/>
        <v>0.46010638297872342</v>
      </c>
      <c r="AQ713">
        <f t="shared" si="284"/>
        <v>0.31753554502369669</v>
      </c>
      <c r="AR713">
        <f t="shared" si="285"/>
        <v>0.4228723404255319</v>
      </c>
      <c r="AS713" s="12">
        <f t="shared" si="286"/>
        <v>4.3576788867623962E-6</v>
      </c>
      <c r="AT713">
        <f t="shared" si="287"/>
        <v>1.4346674025555082E-5</v>
      </c>
    </row>
    <row r="714" spans="1:46" x14ac:dyDescent="0.2">
      <c r="A714" t="s">
        <v>15</v>
      </c>
      <c r="B714">
        <v>0</v>
      </c>
      <c r="C714">
        <v>1</v>
      </c>
      <c r="D714">
        <v>1</v>
      </c>
      <c r="E714">
        <v>3</v>
      </c>
      <c r="F714">
        <v>1</v>
      </c>
      <c r="G714">
        <v>3</v>
      </c>
      <c r="H714">
        <v>1</v>
      </c>
      <c r="I714">
        <v>0</v>
      </c>
      <c r="J714">
        <v>0</v>
      </c>
      <c r="K714">
        <v>1</v>
      </c>
      <c r="L714">
        <v>2</v>
      </c>
      <c r="W714">
        <f t="shared" si="264"/>
        <v>0.59004739336492895</v>
      </c>
      <c r="X714">
        <f t="shared" si="265"/>
        <v>0.48138297872340424</v>
      </c>
      <c r="Y714">
        <f t="shared" si="266"/>
        <v>0.52132701421800953</v>
      </c>
      <c r="Z714">
        <f t="shared" si="267"/>
        <v>0.49202127659574468</v>
      </c>
      <c r="AA714">
        <f t="shared" si="268"/>
        <v>0.53554502369668244</v>
      </c>
      <c r="AB714">
        <f t="shared" si="269"/>
        <v>0.56382978723404253</v>
      </c>
      <c r="AC714">
        <f t="shared" si="270"/>
        <v>0.10900473933649289</v>
      </c>
      <c r="AD714">
        <f t="shared" si="271"/>
        <v>0.15691489361702127</v>
      </c>
      <c r="AE714">
        <f t="shared" si="272"/>
        <v>0.16113744075829384</v>
      </c>
      <c r="AF714">
        <f t="shared" si="273"/>
        <v>0.21010638297872342</v>
      </c>
      <c r="AG714">
        <f t="shared" si="274"/>
        <v>0.24407582938388625</v>
      </c>
      <c r="AH714">
        <f t="shared" si="275"/>
        <v>0.30851063829787234</v>
      </c>
      <c r="AI714">
        <f t="shared" si="276"/>
        <v>0.69194312796208535</v>
      </c>
      <c r="AJ714">
        <f t="shared" si="277"/>
        <v>0.67819148936170215</v>
      </c>
      <c r="AK714">
        <f t="shared" si="278"/>
        <v>0.2014218009478673</v>
      </c>
      <c r="AL714">
        <f t="shared" si="279"/>
        <v>0.3271276595744681</v>
      </c>
      <c r="AM714">
        <f t="shared" si="280"/>
        <v>0.33649289099526064</v>
      </c>
      <c r="AN714">
        <f t="shared" si="281"/>
        <v>0.42553191489361702</v>
      </c>
      <c r="AO714">
        <f t="shared" si="282"/>
        <v>0.5545023696682464</v>
      </c>
      <c r="AP714">
        <f t="shared" si="283"/>
        <v>0.46010638297872342</v>
      </c>
      <c r="AQ714">
        <f t="shared" si="284"/>
        <v>0.31753554502369669</v>
      </c>
      <c r="AR714">
        <f t="shared" si="285"/>
        <v>0.4228723404255319</v>
      </c>
      <c r="AS714" s="12">
        <f t="shared" si="286"/>
        <v>3.0838958275549269E-6</v>
      </c>
      <c r="AT714">
        <f t="shared" si="287"/>
        <v>1.1756302326496524E-5</v>
      </c>
    </row>
    <row r="715" spans="1:46" x14ac:dyDescent="0.2">
      <c r="A715" t="s">
        <v>15</v>
      </c>
      <c r="B715">
        <v>0</v>
      </c>
      <c r="C715">
        <v>0</v>
      </c>
      <c r="D715">
        <v>1</v>
      </c>
      <c r="E715">
        <v>4</v>
      </c>
      <c r="F715">
        <v>0</v>
      </c>
      <c r="G715">
        <v>1</v>
      </c>
      <c r="H715">
        <v>1</v>
      </c>
      <c r="I715">
        <v>2</v>
      </c>
      <c r="J715">
        <v>1</v>
      </c>
      <c r="K715">
        <v>1</v>
      </c>
      <c r="L715">
        <v>1</v>
      </c>
      <c r="W715">
        <f t="shared" si="264"/>
        <v>0.59004739336492895</v>
      </c>
      <c r="X715">
        <f t="shared" si="265"/>
        <v>0.48138297872340424</v>
      </c>
      <c r="Y715">
        <f t="shared" si="266"/>
        <v>0.47867298578199052</v>
      </c>
      <c r="Z715">
        <f t="shared" si="267"/>
        <v>0.50797872340425532</v>
      </c>
      <c r="AA715">
        <f t="shared" si="268"/>
        <v>0.53554502369668244</v>
      </c>
      <c r="AB715">
        <f t="shared" si="269"/>
        <v>0.56382978723404253</v>
      </c>
      <c r="AC715">
        <f t="shared" si="270"/>
        <v>0.13981042654028436</v>
      </c>
      <c r="AD715">
        <f t="shared" si="271"/>
        <v>0.10372340425531915</v>
      </c>
      <c r="AE715">
        <f t="shared" si="272"/>
        <v>0.25118483412322273</v>
      </c>
      <c r="AF715">
        <f t="shared" si="273"/>
        <v>0.35106382978723405</v>
      </c>
      <c r="AG715">
        <f t="shared" si="274"/>
        <v>0.17535545023696683</v>
      </c>
      <c r="AH715">
        <f t="shared" si="275"/>
        <v>0.14361702127659576</v>
      </c>
      <c r="AI715">
        <f t="shared" si="276"/>
        <v>0.69194312796208535</v>
      </c>
      <c r="AJ715">
        <f t="shared" si="277"/>
        <v>0.67819148936170215</v>
      </c>
      <c r="AK715">
        <f t="shared" si="278"/>
        <v>0.41943127962085308</v>
      </c>
      <c r="AL715">
        <f t="shared" si="279"/>
        <v>0.25797872340425532</v>
      </c>
      <c r="AM715">
        <f t="shared" si="280"/>
        <v>0.17772511848341233</v>
      </c>
      <c r="AN715">
        <f t="shared" si="281"/>
        <v>0.15957446808510639</v>
      </c>
      <c r="AO715">
        <f t="shared" si="282"/>
        <v>0.5545023696682464</v>
      </c>
      <c r="AP715">
        <f t="shared" si="283"/>
        <v>0.46010638297872342</v>
      </c>
      <c r="AQ715">
        <f t="shared" si="284"/>
        <v>0.14218009478672985</v>
      </c>
      <c r="AR715">
        <f t="shared" si="285"/>
        <v>6.6489361702127658E-2</v>
      </c>
      <c r="AS715" s="12">
        <f t="shared" si="286"/>
        <v>2.0030312605805734E-6</v>
      </c>
      <c r="AT715">
        <f t="shared" si="287"/>
        <v>2.9018059412672461E-7</v>
      </c>
    </row>
    <row r="716" spans="1:46" x14ac:dyDescent="0.2">
      <c r="A716" t="s">
        <v>15</v>
      </c>
      <c r="B716">
        <v>0</v>
      </c>
      <c r="C716">
        <v>0</v>
      </c>
      <c r="D716">
        <v>1</v>
      </c>
      <c r="E716">
        <v>1</v>
      </c>
      <c r="F716">
        <v>0</v>
      </c>
      <c r="G716">
        <v>4</v>
      </c>
      <c r="H716">
        <v>1</v>
      </c>
      <c r="I716">
        <v>0</v>
      </c>
      <c r="J716">
        <v>0</v>
      </c>
      <c r="K716">
        <v>1</v>
      </c>
      <c r="L716">
        <v>2</v>
      </c>
      <c r="W716">
        <f t="shared" si="264"/>
        <v>0.59004739336492895</v>
      </c>
      <c r="X716">
        <f t="shared" si="265"/>
        <v>0.48138297872340424</v>
      </c>
      <c r="Y716">
        <f t="shared" si="266"/>
        <v>0.47867298578199052</v>
      </c>
      <c r="Z716">
        <f t="shared" si="267"/>
        <v>0.50797872340425532</v>
      </c>
      <c r="AA716">
        <f t="shared" si="268"/>
        <v>0.53554502369668244</v>
      </c>
      <c r="AB716">
        <f t="shared" si="269"/>
        <v>0.56382978723404253</v>
      </c>
      <c r="AC716">
        <f t="shared" si="270"/>
        <v>0.15402843601895735</v>
      </c>
      <c r="AD716">
        <f t="shared" si="271"/>
        <v>0.19148936170212766</v>
      </c>
      <c r="AE716">
        <f t="shared" si="272"/>
        <v>0.25118483412322273</v>
      </c>
      <c r="AF716">
        <f t="shared" si="273"/>
        <v>0.35106382978723405</v>
      </c>
      <c r="AG716">
        <f t="shared" si="274"/>
        <v>0.27014218009478674</v>
      </c>
      <c r="AH716">
        <f t="shared" si="275"/>
        <v>0.2473404255319149</v>
      </c>
      <c r="AI716">
        <f t="shared" si="276"/>
        <v>0.69194312796208535</v>
      </c>
      <c r="AJ716">
        <f t="shared" si="277"/>
        <v>0.67819148936170215</v>
      </c>
      <c r="AK716">
        <f t="shared" si="278"/>
        <v>0.2014218009478673</v>
      </c>
      <c r="AL716">
        <f t="shared" si="279"/>
        <v>0.3271276595744681</v>
      </c>
      <c r="AM716">
        <f t="shared" si="280"/>
        <v>0.33649289099526064</v>
      </c>
      <c r="AN716">
        <f t="shared" si="281"/>
        <v>0.42553191489361702</v>
      </c>
      <c r="AO716">
        <f t="shared" si="282"/>
        <v>0.5545023696682464</v>
      </c>
      <c r="AP716">
        <f t="shared" si="283"/>
        <v>0.46010638297872342</v>
      </c>
      <c r="AQ716">
        <f t="shared" si="284"/>
        <v>0.31753554502369669</v>
      </c>
      <c r="AR716">
        <f t="shared" si="285"/>
        <v>0.4228723404255319</v>
      </c>
      <c r="AS716" s="12">
        <f t="shared" si="286"/>
        <v>6.9031687846312696E-6</v>
      </c>
      <c r="AT716">
        <f t="shared" si="287"/>
        <v>1.9841964523047536E-5</v>
      </c>
    </row>
    <row r="717" spans="1:46" x14ac:dyDescent="0.2">
      <c r="A717" t="s">
        <v>18</v>
      </c>
      <c r="B717">
        <v>0</v>
      </c>
      <c r="C717">
        <v>1</v>
      </c>
      <c r="D717">
        <v>0</v>
      </c>
      <c r="E717">
        <v>0</v>
      </c>
      <c r="F717">
        <v>4</v>
      </c>
      <c r="G717">
        <v>0</v>
      </c>
      <c r="H717">
        <v>0</v>
      </c>
      <c r="I717">
        <v>2</v>
      </c>
      <c r="J717">
        <v>0</v>
      </c>
      <c r="K717">
        <v>1</v>
      </c>
      <c r="L717">
        <v>2</v>
      </c>
      <c r="W717">
        <f t="shared" si="264"/>
        <v>0.59004739336492895</v>
      </c>
      <c r="X717">
        <f t="shared" si="265"/>
        <v>0.48138297872340424</v>
      </c>
      <c r="Y717">
        <f t="shared" si="266"/>
        <v>0.52132701421800953</v>
      </c>
      <c r="Z717">
        <f t="shared" si="267"/>
        <v>0.49202127659574468</v>
      </c>
      <c r="AA717">
        <f t="shared" si="268"/>
        <v>0.45971563981042651</v>
      </c>
      <c r="AB717">
        <f t="shared" si="269"/>
        <v>0.42819148936170215</v>
      </c>
      <c r="AC717">
        <f t="shared" si="270"/>
        <v>0.27251184834123221</v>
      </c>
      <c r="AD717">
        <f t="shared" si="271"/>
        <v>0.30319148936170215</v>
      </c>
      <c r="AE717">
        <f t="shared" si="272"/>
        <v>0.11137440758293839</v>
      </c>
      <c r="AF717">
        <f t="shared" si="273"/>
        <v>3.7234042553191488E-2</v>
      </c>
      <c r="AG717">
        <f t="shared" si="274"/>
        <v>0.18009478672985782</v>
      </c>
      <c r="AH717">
        <f t="shared" si="275"/>
        <v>0.19414893617021275</v>
      </c>
      <c r="AI717">
        <f t="shared" si="276"/>
        <v>0.30805687203791471</v>
      </c>
      <c r="AJ717">
        <f t="shared" si="277"/>
        <v>0.32180851063829785</v>
      </c>
      <c r="AK717">
        <f t="shared" si="278"/>
        <v>0.41943127962085308</v>
      </c>
      <c r="AL717">
        <f t="shared" si="279"/>
        <v>0.25797872340425532</v>
      </c>
      <c r="AM717">
        <f t="shared" si="280"/>
        <v>0.33649289099526064</v>
      </c>
      <c r="AN717">
        <f t="shared" si="281"/>
        <v>0.42553191489361702</v>
      </c>
      <c r="AO717">
        <f t="shared" si="282"/>
        <v>0.5545023696682464</v>
      </c>
      <c r="AP717">
        <f t="shared" si="283"/>
        <v>0.46010638297872342</v>
      </c>
      <c r="AQ717">
        <f t="shared" si="284"/>
        <v>0.31753554502369669</v>
      </c>
      <c r="AR717">
        <f t="shared" si="285"/>
        <v>0.4228723404255319</v>
      </c>
      <c r="AS717" s="12">
        <f t="shared" si="286"/>
        <v>3.1290546848095053E-6</v>
      </c>
      <c r="AT717">
        <f t="shared" si="287"/>
        <v>7.1993158708026315E-7</v>
      </c>
    </row>
    <row r="718" spans="1:46" x14ac:dyDescent="0.2">
      <c r="A718" t="s">
        <v>15</v>
      </c>
      <c r="B718">
        <v>1</v>
      </c>
      <c r="C718">
        <v>0</v>
      </c>
      <c r="D718">
        <v>1</v>
      </c>
      <c r="E718">
        <v>4</v>
      </c>
      <c r="F718">
        <v>0</v>
      </c>
      <c r="G718">
        <v>4</v>
      </c>
      <c r="H718">
        <v>1</v>
      </c>
      <c r="I718">
        <v>2</v>
      </c>
      <c r="J718">
        <v>2</v>
      </c>
      <c r="K718">
        <v>1</v>
      </c>
      <c r="L718">
        <v>0</v>
      </c>
      <c r="W718">
        <f t="shared" si="264"/>
        <v>0.4099526066350711</v>
      </c>
      <c r="X718">
        <f t="shared" si="265"/>
        <v>0.5186170212765957</v>
      </c>
      <c r="Y718">
        <f t="shared" si="266"/>
        <v>0.47867298578199052</v>
      </c>
      <c r="Z718">
        <f t="shared" si="267"/>
        <v>0.50797872340425532</v>
      </c>
      <c r="AA718">
        <f t="shared" si="268"/>
        <v>0.53554502369668244</v>
      </c>
      <c r="AB718">
        <f t="shared" si="269"/>
        <v>0.56382978723404253</v>
      </c>
      <c r="AC718">
        <f t="shared" si="270"/>
        <v>0.13981042654028436</v>
      </c>
      <c r="AD718">
        <f t="shared" si="271"/>
        <v>0.10372340425531915</v>
      </c>
      <c r="AE718">
        <f t="shared" si="272"/>
        <v>0.25118483412322273</v>
      </c>
      <c r="AF718">
        <f t="shared" si="273"/>
        <v>0.35106382978723405</v>
      </c>
      <c r="AG718">
        <f t="shared" si="274"/>
        <v>0.27014218009478674</v>
      </c>
      <c r="AH718">
        <f t="shared" si="275"/>
        <v>0.2473404255319149</v>
      </c>
      <c r="AI718">
        <f t="shared" si="276"/>
        <v>0.69194312796208535</v>
      </c>
      <c r="AJ718">
        <f t="shared" si="277"/>
        <v>0.67819148936170215</v>
      </c>
      <c r="AK718">
        <f t="shared" si="278"/>
        <v>0.41943127962085308</v>
      </c>
      <c r="AL718">
        <f t="shared" si="279"/>
        <v>0.25797872340425532</v>
      </c>
      <c r="AM718">
        <f t="shared" si="280"/>
        <v>0.13033175355450238</v>
      </c>
      <c r="AN718">
        <f t="shared" si="281"/>
        <v>0.19680851063829788</v>
      </c>
      <c r="AO718">
        <f t="shared" si="282"/>
        <v>0.5545023696682464</v>
      </c>
      <c r="AP718">
        <f t="shared" si="283"/>
        <v>0.46010638297872342</v>
      </c>
      <c r="AQ718">
        <f t="shared" si="284"/>
        <v>0.54028436018957349</v>
      </c>
      <c r="AR718">
        <f t="shared" si="285"/>
        <v>0.51063829787234039</v>
      </c>
      <c r="AS718" s="12">
        <f t="shared" si="286"/>
        <v>5.9743771821878833E-6</v>
      </c>
      <c r="AT718">
        <f t="shared" si="287"/>
        <v>5.0998250773022054E-6</v>
      </c>
    </row>
    <row r="719" spans="1:46" x14ac:dyDescent="0.2">
      <c r="A719" t="s">
        <v>18</v>
      </c>
      <c r="B719">
        <v>1</v>
      </c>
      <c r="C719">
        <v>1</v>
      </c>
      <c r="D719">
        <v>1</v>
      </c>
      <c r="E719">
        <v>3</v>
      </c>
      <c r="F719">
        <v>0</v>
      </c>
      <c r="G719">
        <v>4</v>
      </c>
      <c r="H719">
        <v>1</v>
      </c>
      <c r="I719">
        <v>0</v>
      </c>
      <c r="J719">
        <v>2</v>
      </c>
      <c r="K719">
        <v>1</v>
      </c>
      <c r="L719">
        <v>0</v>
      </c>
      <c r="W719">
        <f t="shared" si="264"/>
        <v>0.4099526066350711</v>
      </c>
      <c r="X719">
        <f t="shared" si="265"/>
        <v>0.5186170212765957</v>
      </c>
      <c r="Y719">
        <f t="shared" si="266"/>
        <v>0.52132701421800953</v>
      </c>
      <c r="Z719">
        <f t="shared" si="267"/>
        <v>0.49202127659574468</v>
      </c>
      <c r="AA719">
        <f t="shared" si="268"/>
        <v>0.53554502369668244</v>
      </c>
      <c r="AB719">
        <f t="shared" si="269"/>
        <v>0.56382978723404253</v>
      </c>
      <c r="AC719">
        <f t="shared" si="270"/>
        <v>0.10900473933649289</v>
      </c>
      <c r="AD719">
        <f t="shared" si="271"/>
        <v>0.15691489361702127</v>
      </c>
      <c r="AE719">
        <f t="shared" si="272"/>
        <v>0.25118483412322273</v>
      </c>
      <c r="AF719">
        <f t="shared" si="273"/>
        <v>0.35106382978723405</v>
      </c>
      <c r="AG719">
        <f t="shared" si="274"/>
        <v>0.27014218009478674</v>
      </c>
      <c r="AH719">
        <f t="shared" si="275"/>
        <v>0.2473404255319149</v>
      </c>
      <c r="AI719">
        <f t="shared" si="276"/>
        <v>0.69194312796208535</v>
      </c>
      <c r="AJ719">
        <f t="shared" si="277"/>
        <v>0.67819148936170215</v>
      </c>
      <c r="AK719">
        <f t="shared" si="278"/>
        <v>0.2014218009478673</v>
      </c>
      <c r="AL719">
        <f t="shared" si="279"/>
        <v>0.3271276595744681</v>
      </c>
      <c r="AM719">
        <f t="shared" si="280"/>
        <v>0.13033175355450238</v>
      </c>
      <c r="AN719">
        <f t="shared" si="281"/>
        <v>0.19680851063829788</v>
      </c>
      <c r="AO719">
        <f t="shared" si="282"/>
        <v>0.5545023696682464</v>
      </c>
      <c r="AP719">
        <f t="shared" si="283"/>
        <v>0.46010638297872342</v>
      </c>
      <c r="AQ719">
        <f t="shared" si="284"/>
        <v>0.54028436018957349</v>
      </c>
      <c r="AR719">
        <f t="shared" si="285"/>
        <v>0.51063829787234039</v>
      </c>
      <c r="AS719" s="12">
        <f t="shared" si="286"/>
        <v>2.4362139649744139E-6</v>
      </c>
      <c r="AT719">
        <f t="shared" si="287"/>
        <v>9.4757680867793665E-6</v>
      </c>
    </row>
    <row r="720" spans="1:46" x14ac:dyDescent="0.2">
      <c r="A720" t="s">
        <v>15</v>
      </c>
      <c r="B720">
        <v>1</v>
      </c>
      <c r="C720">
        <v>0</v>
      </c>
      <c r="D720">
        <v>1</v>
      </c>
      <c r="E720">
        <v>2</v>
      </c>
      <c r="F720">
        <v>0</v>
      </c>
      <c r="G720">
        <v>4</v>
      </c>
      <c r="H720">
        <v>0</v>
      </c>
      <c r="I720">
        <v>0</v>
      </c>
      <c r="J720">
        <v>0</v>
      </c>
      <c r="K720">
        <v>1</v>
      </c>
      <c r="L720">
        <v>2</v>
      </c>
      <c r="W720">
        <f t="shared" si="264"/>
        <v>0.4099526066350711</v>
      </c>
      <c r="X720">
        <f t="shared" si="265"/>
        <v>0.5186170212765957</v>
      </c>
      <c r="Y720">
        <f t="shared" si="266"/>
        <v>0.47867298578199052</v>
      </c>
      <c r="Z720">
        <f t="shared" si="267"/>
        <v>0.50797872340425532</v>
      </c>
      <c r="AA720">
        <f t="shared" si="268"/>
        <v>0.53554502369668244</v>
      </c>
      <c r="AB720">
        <f t="shared" si="269"/>
        <v>0.56382978723404253</v>
      </c>
      <c r="AC720">
        <f t="shared" si="270"/>
        <v>0.20616113744075829</v>
      </c>
      <c r="AD720">
        <f t="shared" si="271"/>
        <v>0.21010638297872342</v>
      </c>
      <c r="AE720">
        <f t="shared" si="272"/>
        <v>0.25118483412322273</v>
      </c>
      <c r="AF720">
        <f t="shared" si="273"/>
        <v>0.35106382978723405</v>
      </c>
      <c r="AG720">
        <f t="shared" si="274"/>
        <v>0.27014218009478674</v>
      </c>
      <c r="AH720">
        <f t="shared" si="275"/>
        <v>0.2473404255319149</v>
      </c>
      <c r="AI720">
        <f t="shared" si="276"/>
        <v>0.30805687203791471</v>
      </c>
      <c r="AJ720">
        <f t="shared" si="277"/>
        <v>0.32180851063829785</v>
      </c>
      <c r="AK720">
        <f t="shared" si="278"/>
        <v>0.2014218009478673</v>
      </c>
      <c r="AL720">
        <f t="shared" si="279"/>
        <v>0.3271276595744681</v>
      </c>
      <c r="AM720">
        <f t="shared" si="280"/>
        <v>0.33649289099526064</v>
      </c>
      <c r="AN720">
        <f t="shared" si="281"/>
        <v>0.42553191489361702</v>
      </c>
      <c r="AO720">
        <f t="shared" si="282"/>
        <v>0.5545023696682464</v>
      </c>
      <c r="AP720">
        <f t="shared" si="283"/>
        <v>0.46010638297872342</v>
      </c>
      <c r="AQ720">
        <f t="shared" si="284"/>
        <v>0.31753554502369669</v>
      </c>
      <c r="AR720">
        <f t="shared" si="285"/>
        <v>0.4228723404255319</v>
      </c>
      <c r="AS720" s="12">
        <f t="shared" si="286"/>
        <v>2.8579961868703652E-6</v>
      </c>
      <c r="AT720">
        <f t="shared" si="287"/>
        <v>1.1129623936489129E-5</v>
      </c>
    </row>
    <row r="721" spans="1:46" x14ac:dyDescent="0.2">
      <c r="A721" t="s">
        <v>18</v>
      </c>
      <c r="B721">
        <v>0</v>
      </c>
      <c r="C721">
        <v>1</v>
      </c>
      <c r="D721">
        <v>1</v>
      </c>
      <c r="E721">
        <v>4</v>
      </c>
      <c r="F721">
        <v>0</v>
      </c>
      <c r="G721">
        <v>1</v>
      </c>
      <c r="H721">
        <v>1</v>
      </c>
      <c r="I721">
        <v>2</v>
      </c>
      <c r="J721">
        <v>4</v>
      </c>
      <c r="K721">
        <v>1</v>
      </c>
      <c r="L721">
        <v>1</v>
      </c>
      <c r="W721">
        <f t="shared" si="264"/>
        <v>0.59004739336492895</v>
      </c>
      <c r="X721">
        <f t="shared" si="265"/>
        <v>0.48138297872340424</v>
      </c>
      <c r="Y721">
        <f t="shared" si="266"/>
        <v>0.52132701421800953</v>
      </c>
      <c r="Z721">
        <f t="shared" si="267"/>
        <v>0.49202127659574468</v>
      </c>
      <c r="AA721">
        <f t="shared" si="268"/>
        <v>0.53554502369668244</v>
      </c>
      <c r="AB721">
        <f t="shared" si="269"/>
        <v>0.56382978723404253</v>
      </c>
      <c r="AC721">
        <f t="shared" si="270"/>
        <v>0.13981042654028436</v>
      </c>
      <c r="AD721">
        <f t="shared" si="271"/>
        <v>0.10372340425531915</v>
      </c>
      <c r="AE721">
        <f t="shared" si="272"/>
        <v>0.25118483412322273</v>
      </c>
      <c r="AF721">
        <f t="shared" si="273"/>
        <v>0.35106382978723405</v>
      </c>
      <c r="AG721">
        <f t="shared" si="274"/>
        <v>0.17535545023696683</v>
      </c>
      <c r="AH721">
        <f t="shared" si="275"/>
        <v>0.14361702127659576</v>
      </c>
      <c r="AI721">
        <f t="shared" si="276"/>
        <v>0.69194312796208535</v>
      </c>
      <c r="AJ721">
        <f t="shared" si="277"/>
        <v>0.67819148936170215</v>
      </c>
      <c r="AK721">
        <f t="shared" si="278"/>
        <v>0.41943127962085308</v>
      </c>
      <c r="AL721">
        <f t="shared" si="279"/>
        <v>0.25797872340425532</v>
      </c>
      <c r="AM721">
        <f t="shared" si="280"/>
        <v>0.12796208530805686</v>
      </c>
      <c r="AN721">
        <f t="shared" si="281"/>
        <v>4.7872340425531915E-2</v>
      </c>
      <c r="AO721">
        <f t="shared" si="282"/>
        <v>0.5545023696682464</v>
      </c>
      <c r="AP721">
        <f t="shared" si="283"/>
        <v>0.46010638297872342</v>
      </c>
      <c r="AQ721">
        <f t="shared" si="284"/>
        <v>0.14218009478672985</v>
      </c>
      <c r="AR721">
        <f t="shared" si="285"/>
        <v>6.6489361702127658E-2</v>
      </c>
      <c r="AS721" s="12">
        <f t="shared" si="286"/>
        <v>1.5706938201780331E-6</v>
      </c>
      <c r="AT721">
        <f t="shared" si="287"/>
        <v>8.4319492010645113E-8</v>
      </c>
    </row>
    <row r="722" spans="1:46" x14ac:dyDescent="0.2">
      <c r="A722" t="s">
        <v>15</v>
      </c>
      <c r="B722">
        <v>1</v>
      </c>
      <c r="C722">
        <v>1</v>
      </c>
      <c r="D722">
        <v>1</v>
      </c>
      <c r="E722">
        <v>3</v>
      </c>
      <c r="F722">
        <v>0</v>
      </c>
      <c r="G722">
        <v>4</v>
      </c>
      <c r="H722">
        <v>1</v>
      </c>
      <c r="I722">
        <v>2</v>
      </c>
      <c r="J722">
        <v>2</v>
      </c>
      <c r="K722">
        <v>1</v>
      </c>
      <c r="L722">
        <v>0</v>
      </c>
      <c r="W722">
        <f t="shared" si="264"/>
        <v>0.4099526066350711</v>
      </c>
      <c r="X722">
        <f t="shared" si="265"/>
        <v>0.5186170212765957</v>
      </c>
      <c r="Y722">
        <f t="shared" si="266"/>
        <v>0.52132701421800953</v>
      </c>
      <c r="Z722">
        <f t="shared" si="267"/>
        <v>0.49202127659574468</v>
      </c>
      <c r="AA722">
        <f t="shared" si="268"/>
        <v>0.53554502369668244</v>
      </c>
      <c r="AB722">
        <f t="shared" si="269"/>
        <v>0.56382978723404253</v>
      </c>
      <c r="AC722">
        <f t="shared" si="270"/>
        <v>0.10900473933649289</v>
      </c>
      <c r="AD722">
        <f t="shared" si="271"/>
        <v>0.15691489361702127</v>
      </c>
      <c r="AE722">
        <f t="shared" si="272"/>
        <v>0.25118483412322273</v>
      </c>
      <c r="AF722">
        <f t="shared" si="273"/>
        <v>0.35106382978723405</v>
      </c>
      <c r="AG722">
        <f t="shared" si="274"/>
        <v>0.27014218009478674</v>
      </c>
      <c r="AH722">
        <f t="shared" si="275"/>
        <v>0.2473404255319149</v>
      </c>
      <c r="AI722">
        <f t="shared" si="276"/>
        <v>0.69194312796208535</v>
      </c>
      <c r="AJ722">
        <f t="shared" si="277"/>
        <v>0.67819148936170215</v>
      </c>
      <c r="AK722">
        <f t="shared" si="278"/>
        <v>0.41943127962085308</v>
      </c>
      <c r="AL722">
        <f t="shared" si="279"/>
        <v>0.25797872340425532</v>
      </c>
      <c r="AM722">
        <f t="shared" si="280"/>
        <v>0.13033175355450238</v>
      </c>
      <c r="AN722">
        <f t="shared" si="281"/>
        <v>0.19680851063829788</v>
      </c>
      <c r="AO722">
        <f t="shared" si="282"/>
        <v>0.5545023696682464</v>
      </c>
      <c r="AP722">
        <f t="shared" si="283"/>
        <v>0.46010638297872342</v>
      </c>
      <c r="AQ722">
        <f t="shared" si="284"/>
        <v>0.54028436018957349</v>
      </c>
      <c r="AR722">
        <f t="shared" si="285"/>
        <v>0.51063829787234039</v>
      </c>
      <c r="AS722" s="12">
        <f t="shared" si="286"/>
        <v>5.0730573152996625E-6</v>
      </c>
      <c r="AT722">
        <f t="shared" si="287"/>
        <v>7.4727601985170608E-6</v>
      </c>
    </row>
    <row r="723" spans="1:46" x14ac:dyDescent="0.2">
      <c r="A723" t="s">
        <v>15</v>
      </c>
      <c r="B723">
        <v>0</v>
      </c>
      <c r="C723">
        <v>1</v>
      </c>
      <c r="D723">
        <v>1</v>
      </c>
      <c r="E723">
        <v>0</v>
      </c>
      <c r="F723">
        <v>1</v>
      </c>
      <c r="G723">
        <v>4</v>
      </c>
      <c r="H723">
        <v>1</v>
      </c>
      <c r="I723">
        <v>0</v>
      </c>
      <c r="J723">
        <v>1</v>
      </c>
      <c r="K723">
        <v>1</v>
      </c>
      <c r="L723">
        <v>0</v>
      </c>
      <c r="W723">
        <f t="shared" si="264"/>
        <v>0.59004739336492895</v>
      </c>
      <c r="X723">
        <f t="shared" si="265"/>
        <v>0.48138297872340424</v>
      </c>
      <c r="Y723">
        <f t="shared" si="266"/>
        <v>0.52132701421800953</v>
      </c>
      <c r="Z723">
        <f t="shared" si="267"/>
        <v>0.49202127659574468</v>
      </c>
      <c r="AA723">
        <f t="shared" si="268"/>
        <v>0.53554502369668244</v>
      </c>
      <c r="AB723">
        <f t="shared" si="269"/>
        <v>0.56382978723404253</v>
      </c>
      <c r="AC723">
        <f t="shared" si="270"/>
        <v>0.27251184834123221</v>
      </c>
      <c r="AD723">
        <f t="shared" si="271"/>
        <v>0.30319148936170215</v>
      </c>
      <c r="AE723">
        <f t="shared" si="272"/>
        <v>0.16113744075829384</v>
      </c>
      <c r="AF723">
        <f t="shared" si="273"/>
        <v>0.21010638297872342</v>
      </c>
      <c r="AG723">
        <f t="shared" si="274"/>
        <v>0.27014218009478674</v>
      </c>
      <c r="AH723">
        <f t="shared" si="275"/>
        <v>0.2473404255319149</v>
      </c>
      <c r="AI723">
        <f t="shared" si="276"/>
        <v>0.69194312796208535</v>
      </c>
      <c r="AJ723">
        <f t="shared" si="277"/>
        <v>0.67819148936170215</v>
      </c>
      <c r="AK723">
        <f t="shared" si="278"/>
        <v>0.2014218009478673</v>
      </c>
      <c r="AL723">
        <f t="shared" si="279"/>
        <v>0.3271276595744681</v>
      </c>
      <c r="AM723">
        <f t="shared" si="280"/>
        <v>0.17772511848341233</v>
      </c>
      <c r="AN723">
        <f t="shared" si="281"/>
        <v>0.15957446808510639</v>
      </c>
      <c r="AO723">
        <f t="shared" si="282"/>
        <v>0.5545023696682464</v>
      </c>
      <c r="AP723">
        <f t="shared" si="283"/>
        <v>0.46010638297872342</v>
      </c>
      <c r="AQ723">
        <f t="shared" si="284"/>
        <v>0.54028436018957349</v>
      </c>
      <c r="AR723">
        <f t="shared" si="285"/>
        <v>0.51063829787234039</v>
      </c>
      <c r="AS723" s="12">
        <f t="shared" si="286"/>
        <v>7.6684978884408132E-6</v>
      </c>
      <c r="AT723">
        <f t="shared" si="287"/>
        <v>8.2467706581508901E-6</v>
      </c>
    </row>
    <row r="724" spans="1:46" x14ac:dyDescent="0.2">
      <c r="A724" t="s">
        <v>18</v>
      </c>
      <c r="B724">
        <v>0</v>
      </c>
      <c r="C724">
        <v>1</v>
      </c>
      <c r="D724">
        <v>0</v>
      </c>
      <c r="E724">
        <v>4</v>
      </c>
      <c r="F724">
        <v>2</v>
      </c>
      <c r="G724">
        <v>4</v>
      </c>
      <c r="H724">
        <v>1</v>
      </c>
      <c r="I724">
        <v>2</v>
      </c>
      <c r="J724">
        <v>2</v>
      </c>
      <c r="K724">
        <v>1</v>
      </c>
      <c r="L724">
        <v>0</v>
      </c>
      <c r="W724">
        <f t="shared" si="264"/>
        <v>0.59004739336492895</v>
      </c>
      <c r="X724">
        <f t="shared" si="265"/>
        <v>0.48138297872340424</v>
      </c>
      <c r="Y724">
        <f t="shared" si="266"/>
        <v>0.52132701421800953</v>
      </c>
      <c r="Z724">
        <f t="shared" si="267"/>
        <v>0.49202127659574468</v>
      </c>
      <c r="AA724">
        <f t="shared" si="268"/>
        <v>0.45971563981042651</v>
      </c>
      <c r="AB724">
        <f t="shared" si="269"/>
        <v>0.42819148936170215</v>
      </c>
      <c r="AC724">
        <f t="shared" si="270"/>
        <v>0.13981042654028436</v>
      </c>
      <c r="AD724">
        <f t="shared" si="271"/>
        <v>0.10372340425531915</v>
      </c>
      <c r="AE724">
        <f t="shared" si="272"/>
        <v>0.1895734597156398</v>
      </c>
      <c r="AF724">
        <f t="shared" si="273"/>
        <v>0.16755319148936171</v>
      </c>
      <c r="AG724">
        <f t="shared" si="274"/>
        <v>0.27014218009478674</v>
      </c>
      <c r="AH724">
        <f t="shared" si="275"/>
        <v>0.2473404255319149</v>
      </c>
      <c r="AI724">
        <f t="shared" si="276"/>
        <v>0.69194312796208535</v>
      </c>
      <c r="AJ724">
        <f t="shared" si="277"/>
        <v>0.67819148936170215</v>
      </c>
      <c r="AK724">
        <f t="shared" si="278"/>
        <v>0.41943127962085308</v>
      </c>
      <c r="AL724">
        <f t="shared" si="279"/>
        <v>0.25797872340425532</v>
      </c>
      <c r="AM724">
        <f t="shared" si="280"/>
        <v>0.13033175355450238</v>
      </c>
      <c r="AN724">
        <f t="shared" si="281"/>
        <v>0.19680851063829788</v>
      </c>
      <c r="AO724">
        <f t="shared" si="282"/>
        <v>0.5545023696682464</v>
      </c>
      <c r="AP724">
        <f t="shared" si="283"/>
        <v>0.46010638297872342</v>
      </c>
      <c r="AQ724">
        <f t="shared" si="284"/>
        <v>0.54028436018957349</v>
      </c>
      <c r="AR724">
        <f t="shared" si="285"/>
        <v>0.51063829787234039</v>
      </c>
      <c r="AS724" s="12">
        <f t="shared" si="286"/>
        <v>6.0672879309055227E-6</v>
      </c>
      <c r="AT724">
        <f t="shared" si="287"/>
        <v>1.6618592478430892E-6</v>
      </c>
    </row>
    <row r="725" spans="1:46" x14ac:dyDescent="0.2">
      <c r="A725" t="s">
        <v>18</v>
      </c>
      <c r="B725">
        <v>0</v>
      </c>
      <c r="C725">
        <v>0</v>
      </c>
      <c r="D725">
        <v>1</v>
      </c>
      <c r="E725">
        <v>5</v>
      </c>
      <c r="F725">
        <v>0</v>
      </c>
      <c r="G725">
        <v>1</v>
      </c>
      <c r="H725">
        <v>1</v>
      </c>
      <c r="I725">
        <v>2</v>
      </c>
      <c r="J725">
        <v>3</v>
      </c>
      <c r="K725">
        <v>1</v>
      </c>
      <c r="L725">
        <v>1</v>
      </c>
      <c r="W725">
        <f t="shared" si="264"/>
        <v>0.59004739336492895</v>
      </c>
      <c r="X725">
        <f t="shared" si="265"/>
        <v>0.48138297872340424</v>
      </c>
      <c r="Y725">
        <f t="shared" si="266"/>
        <v>0.47867298578199052</v>
      </c>
      <c r="Z725">
        <f t="shared" si="267"/>
        <v>0.50797872340425532</v>
      </c>
      <c r="AA725">
        <f t="shared" si="268"/>
        <v>0.53554502369668244</v>
      </c>
      <c r="AB725">
        <f t="shared" si="269"/>
        <v>0.56382978723404253</v>
      </c>
      <c r="AC725">
        <f t="shared" si="270"/>
        <v>0.11848341232227488</v>
      </c>
      <c r="AD725">
        <f t="shared" si="271"/>
        <v>3.4574468085106384E-2</v>
      </c>
      <c r="AE725">
        <f t="shared" si="272"/>
        <v>0.25118483412322273</v>
      </c>
      <c r="AF725">
        <f t="shared" si="273"/>
        <v>0.35106382978723405</v>
      </c>
      <c r="AG725">
        <f t="shared" si="274"/>
        <v>0.17535545023696683</v>
      </c>
      <c r="AH725">
        <f t="shared" si="275"/>
        <v>0.14361702127659576</v>
      </c>
      <c r="AI725">
        <f t="shared" si="276"/>
        <v>0.69194312796208535</v>
      </c>
      <c r="AJ725">
        <f t="shared" si="277"/>
        <v>0.67819148936170215</v>
      </c>
      <c r="AK725">
        <f t="shared" si="278"/>
        <v>0.41943127962085308</v>
      </c>
      <c r="AL725">
        <f t="shared" si="279"/>
        <v>0.25797872340425532</v>
      </c>
      <c r="AM725">
        <f t="shared" si="280"/>
        <v>0.22748815165876776</v>
      </c>
      <c r="AN725">
        <f t="shared" si="281"/>
        <v>0.1702127659574468</v>
      </c>
      <c r="AO725">
        <f t="shared" si="282"/>
        <v>0.5545023696682464</v>
      </c>
      <c r="AP725">
        <f t="shared" si="283"/>
        <v>0.46010638297872342</v>
      </c>
      <c r="AQ725">
        <f t="shared" si="284"/>
        <v>0.14218009478672985</v>
      </c>
      <c r="AR725">
        <f t="shared" si="285"/>
        <v>6.6489361702127658E-2</v>
      </c>
      <c r="AS725" s="12">
        <f t="shared" si="286"/>
        <v>2.1727796724941808E-6</v>
      </c>
      <c r="AT725">
        <f t="shared" si="287"/>
        <v>1.0317532235616874E-7</v>
      </c>
    </row>
    <row r="726" spans="1:46" x14ac:dyDescent="0.2">
      <c r="A726" t="s">
        <v>18</v>
      </c>
      <c r="B726">
        <v>1</v>
      </c>
      <c r="C726">
        <v>1</v>
      </c>
      <c r="D726">
        <v>1</v>
      </c>
      <c r="E726">
        <v>5</v>
      </c>
      <c r="F726">
        <v>1</v>
      </c>
      <c r="G726">
        <v>4</v>
      </c>
      <c r="H726">
        <v>0</v>
      </c>
      <c r="I726">
        <v>0</v>
      </c>
      <c r="J726">
        <v>0</v>
      </c>
      <c r="K726">
        <v>1</v>
      </c>
      <c r="L726">
        <v>0</v>
      </c>
      <c r="W726">
        <f t="shared" si="264"/>
        <v>0.4099526066350711</v>
      </c>
      <c r="X726">
        <f t="shared" si="265"/>
        <v>0.5186170212765957</v>
      </c>
      <c r="Y726">
        <f t="shared" si="266"/>
        <v>0.52132701421800953</v>
      </c>
      <c r="Z726">
        <f t="shared" si="267"/>
        <v>0.49202127659574468</v>
      </c>
      <c r="AA726">
        <f t="shared" si="268"/>
        <v>0.53554502369668244</v>
      </c>
      <c r="AB726">
        <f t="shared" si="269"/>
        <v>0.56382978723404253</v>
      </c>
      <c r="AC726">
        <f t="shared" si="270"/>
        <v>0.11848341232227488</v>
      </c>
      <c r="AD726">
        <f t="shared" si="271"/>
        <v>3.4574468085106384E-2</v>
      </c>
      <c r="AE726">
        <f t="shared" si="272"/>
        <v>0.16113744075829384</v>
      </c>
      <c r="AF726">
        <f t="shared" si="273"/>
        <v>0.21010638297872342</v>
      </c>
      <c r="AG726">
        <f t="shared" si="274"/>
        <v>0.27014218009478674</v>
      </c>
      <c r="AH726">
        <f t="shared" si="275"/>
        <v>0.2473404255319149</v>
      </c>
      <c r="AI726">
        <f t="shared" si="276"/>
        <v>0.30805687203791471</v>
      </c>
      <c r="AJ726">
        <f t="shared" si="277"/>
        <v>0.32180851063829785</v>
      </c>
      <c r="AK726">
        <f t="shared" si="278"/>
        <v>0.2014218009478673</v>
      </c>
      <c r="AL726">
        <f t="shared" si="279"/>
        <v>0.3271276595744681</v>
      </c>
      <c r="AM726">
        <f t="shared" si="280"/>
        <v>0.33649289099526064</v>
      </c>
      <c r="AN726">
        <f t="shared" si="281"/>
        <v>0.42553191489361702</v>
      </c>
      <c r="AO726">
        <f t="shared" si="282"/>
        <v>0.5545023696682464</v>
      </c>
      <c r="AP726">
        <f t="shared" si="283"/>
        <v>0.46010638297872342</v>
      </c>
      <c r="AQ726">
        <f t="shared" si="284"/>
        <v>0.54028436018957349</v>
      </c>
      <c r="AR726">
        <f t="shared" si="285"/>
        <v>0.51063829787234039</v>
      </c>
      <c r="AS726" s="12">
        <f t="shared" si="286"/>
        <v>1.9526158225569989E-6</v>
      </c>
      <c r="AT726">
        <f t="shared" si="287"/>
        <v>1.2820128452641655E-6</v>
      </c>
    </row>
    <row r="727" spans="1:46" x14ac:dyDescent="0.2">
      <c r="A727" t="s">
        <v>18</v>
      </c>
      <c r="B727">
        <v>0</v>
      </c>
      <c r="C727">
        <v>1</v>
      </c>
      <c r="D727">
        <v>1</v>
      </c>
      <c r="E727">
        <v>3</v>
      </c>
      <c r="F727">
        <v>1</v>
      </c>
      <c r="G727">
        <v>1</v>
      </c>
      <c r="H727">
        <v>1</v>
      </c>
      <c r="I727">
        <v>2</v>
      </c>
      <c r="J727">
        <v>4</v>
      </c>
      <c r="K727">
        <v>1</v>
      </c>
      <c r="L727">
        <v>1</v>
      </c>
      <c r="W727">
        <f t="shared" si="264"/>
        <v>0.59004739336492895</v>
      </c>
      <c r="X727">
        <f t="shared" si="265"/>
        <v>0.48138297872340424</v>
      </c>
      <c r="Y727">
        <f t="shared" si="266"/>
        <v>0.52132701421800953</v>
      </c>
      <c r="Z727">
        <f t="shared" si="267"/>
        <v>0.49202127659574468</v>
      </c>
      <c r="AA727">
        <f t="shared" si="268"/>
        <v>0.53554502369668244</v>
      </c>
      <c r="AB727">
        <f t="shared" si="269"/>
        <v>0.56382978723404253</v>
      </c>
      <c r="AC727">
        <f t="shared" si="270"/>
        <v>0.10900473933649289</v>
      </c>
      <c r="AD727">
        <f t="shared" si="271"/>
        <v>0.15691489361702127</v>
      </c>
      <c r="AE727">
        <f t="shared" si="272"/>
        <v>0.16113744075829384</v>
      </c>
      <c r="AF727">
        <f t="shared" si="273"/>
        <v>0.21010638297872342</v>
      </c>
      <c r="AG727">
        <f t="shared" si="274"/>
        <v>0.17535545023696683</v>
      </c>
      <c r="AH727">
        <f t="shared" si="275"/>
        <v>0.14361702127659576</v>
      </c>
      <c r="AI727">
        <f t="shared" si="276"/>
        <v>0.69194312796208535</v>
      </c>
      <c r="AJ727">
        <f t="shared" si="277"/>
        <v>0.67819148936170215</v>
      </c>
      <c r="AK727">
        <f t="shared" si="278"/>
        <v>0.41943127962085308</v>
      </c>
      <c r="AL727">
        <f t="shared" si="279"/>
        <v>0.25797872340425532</v>
      </c>
      <c r="AM727">
        <f t="shared" si="280"/>
        <v>0.12796208530805686</v>
      </c>
      <c r="AN727">
        <f t="shared" si="281"/>
        <v>4.7872340425531915E-2</v>
      </c>
      <c r="AO727">
        <f t="shared" si="282"/>
        <v>0.5545023696682464</v>
      </c>
      <c r="AP727">
        <f t="shared" si="283"/>
        <v>0.46010638297872342</v>
      </c>
      <c r="AQ727">
        <f t="shared" si="284"/>
        <v>0.14218009478672985</v>
      </c>
      <c r="AR727">
        <f t="shared" si="285"/>
        <v>6.6489361702127658E-2</v>
      </c>
      <c r="AS727" s="12">
        <f t="shared" si="286"/>
        <v>7.8559806036406916E-7</v>
      </c>
      <c r="AT727">
        <f t="shared" si="287"/>
        <v>7.6342881169700248E-8</v>
      </c>
    </row>
    <row r="728" spans="1:46" x14ac:dyDescent="0.2">
      <c r="A728" t="s">
        <v>15</v>
      </c>
      <c r="B728">
        <v>1</v>
      </c>
      <c r="C728">
        <v>1</v>
      </c>
      <c r="D728">
        <v>1</v>
      </c>
      <c r="E728">
        <v>3</v>
      </c>
      <c r="F728">
        <v>0</v>
      </c>
      <c r="G728">
        <v>1</v>
      </c>
      <c r="H728">
        <v>1</v>
      </c>
      <c r="I728">
        <v>4</v>
      </c>
      <c r="J728">
        <v>2</v>
      </c>
      <c r="K728">
        <v>1</v>
      </c>
      <c r="L728">
        <v>0</v>
      </c>
      <c r="W728">
        <f t="shared" si="264"/>
        <v>0.4099526066350711</v>
      </c>
      <c r="X728">
        <f t="shared" si="265"/>
        <v>0.5186170212765957</v>
      </c>
      <c r="Y728">
        <f t="shared" si="266"/>
        <v>0.52132701421800953</v>
      </c>
      <c r="Z728">
        <f t="shared" si="267"/>
        <v>0.49202127659574468</v>
      </c>
      <c r="AA728">
        <f t="shared" si="268"/>
        <v>0.53554502369668244</v>
      </c>
      <c r="AB728">
        <f t="shared" si="269"/>
        <v>0.56382978723404253</v>
      </c>
      <c r="AC728">
        <f t="shared" si="270"/>
        <v>0.10900473933649289</v>
      </c>
      <c r="AD728">
        <f t="shared" si="271"/>
        <v>0.15691489361702127</v>
      </c>
      <c r="AE728">
        <f t="shared" si="272"/>
        <v>0.25118483412322273</v>
      </c>
      <c r="AF728">
        <f t="shared" si="273"/>
        <v>0.35106382978723405</v>
      </c>
      <c r="AG728">
        <f t="shared" si="274"/>
        <v>0.17535545023696683</v>
      </c>
      <c r="AH728">
        <f t="shared" si="275"/>
        <v>0.14361702127659576</v>
      </c>
      <c r="AI728">
        <f t="shared" si="276"/>
        <v>0.69194312796208535</v>
      </c>
      <c r="AJ728">
        <f t="shared" si="277"/>
        <v>0.67819148936170215</v>
      </c>
      <c r="AK728">
        <f t="shared" si="278"/>
        <v>6.398104265402843E-2</v>
      </c>
      <c r="AL728">
        <f t="shared" si="279"/>
        <v>3.9893617021276598E-2</v>
      </c>
      <c r="AM728">
        <f t="shared" si="280"/>
        <v>0.13033175355450238</v>
      </c>
      <c r="AN728">
        <f t="shared" si="281"/>
        <v>0.19680851063829788</v>
      </c>
      <c r="AO728">
        <f t="shared" si="282"/>
        <v>0.5545023696682464</v>
      </c>
      <c r="AP728">
        <f t="shared" si="283"/>
        <v>0.46010638297872342</v>
      </c>
      <c r="AQ728">
        <f t="shared" si="284"/>
        <v>0.54028436018957349</v>
      </c>
      <c r="AR728">
        <f t="shared" si="285"/>
        <v>0.51063829787234039</v>
      </c>
      <c r="AS728" s="12">
        <f t="shared" si="286"/>
        <v>5.0232770918667481E-7</v>
      </c>
      <c r="AT728">
        <f t="shared" si="287"/>
        <v>6.7098279135337754E-7</v>
      </c>
    </row>
    <row r="729" spans="1:46" x14ac:dyDescent="0.2">
      <c r="A729" t="s">
        <v>15</v>
      </c>
      <c r="B729">
        <v>0</v>
      </c>
      <c r="C729">
        <v>0</v>
      </c>
      <c r="D729">
        <v>1</v>
      </c>
      <c r="E729">
        <v>0</v>
      </c>
      <c r="F729">
        <v>3</v>
      </c>
      <c r="G729">
        <v>4</v>
      </c>
      <c r="H729">
        <v>1</v>
      </c>
      <c r="I729">
        <v>2</v>
      </c>
      <c r="J729">
        <v>3</v>
      </c>
      <c r="K729">
        <v>1</v>
      </c>
      <c r="L729">
        <v>2</v>
      </c>
      <c r="W729">
        <f t="shared" si="264"/>
        <v>0.59004739336492895</v>
      </c>
      <c r="X729">
        <f t="shared" si="265"/>
        <v>0.48138297872340424</v>
      </c>
      <c r="Y729">
        <f t="shared" si="266"/>
        <v>0.47867298578199052</v>
      </c>
      <c r="Z729">
        <f t="shared" si="267"/>
        <v>0.50797872340425532</v>
      </c>
      <c r="AA729">
        <f t="shared" si="268"/>
        <v>0.53554502369668244</v>
      </c>
      <c r="AB729">
        <f t="shared" si="269"/>
        <v>0.56382978723404253</v>
      </c>
      <c r="AC729">
        <f t="shared" si="270"/>
        <v>0.27251184834123221</v>
      </c>
      <c r="AD729">
        <f t="shared" si="271"/>
        <v>0.30319148936170215</v>
      </c>
      <c r="AE729">
        <f t="shared" si="272"/>
        <v>0.28672985781990523</v>
      </c>
      <c r="AF729">
        <f t="shared" si="273"/>
        <v>0.23404255319148937</v>
      </c>
      <c r="AG729">
        <f t="shared" si="274"/>
        <v>0.27014218009478674</v>
      </c>
      <c r="AH729">
        <f t="shared" si="275"/>
        <v>0.2473404255319149</v>
      </c>
      <c r="AI729">
        <f t="shared" si="276"/>
        <v>0.69194312796208535</v>
      </c>
      <c r="AJ729">
        <f t="shared" si="277"/>
        <v>0.67819148936170215</v>
      </c>
      <c r="AK729">
        <f t="shared" si="278"/>
        <v>0.41943127962085308</v>
      </c>
      <c r="AL729">
        <f t="shared" si="279"/>
        <v>0.25797872340425532</v>
      </c>
      <c r="AM729">
        <f t="shared" si="280"/>
        <v>0.22748815165876776</v>
      </c>
      <c r="AN729">
        <f t="shared" si="281"/>
        <v>0.1702127659574468</v>
      </c>
      <c r="AO729">
        <f t="shared" si="282"/>
        <v>0.5545023696682464</v>
      </c>
      <c r="AP729">
        <f t="shared" si="283"/>
        <v>0.46010638297872342</v>
      </c>
      <c r="AQ729">
        <f t="shared" si="284"/>
        <v>0.31753554502369669</v>
      </c>
      <c r="AR729">
        <f t="shared" si="285"/>
        <v>0.4228723404255319</v>
      </c>
      <c r="AS729" s="12">
        <f t="shared" si="286"/>
        <v>1.9626809637291717E-5</v>
      </c>
      <c r="AT729">
        <f t="shared" si="287"/>
        <v>6.6068185394718351E-6</v>
      </c>
    </row>
    <row r="730" spans="1:46" x14ac:dyDescent="0.2">
      <c r="A730" t="s">
        <v>18</v>
      </c>
      <c r="B730">
        <v>0</v>
      </c>
      <c r="C730">
        <v>0</v>
      </c>
      <c r="D730">
        <v>0</v>
      </c>
      <c r="E730">
        <v>4</v>
      </c>
      <c r="F730">
        <v>2</v>
      </c>
      <c r="G730">
        <v>3</v>
      </c>
      <c r="H730">
        <v>1</v>
      </c>
      <c r="I730">
        <v>2</v>
      </c>
      <c r="J730">
        <v>4</v>
      </c>
      <c r="K730">
        <v>1</v>
      </c>
      <c r="L730">
        <v>1</v>
      </c>
      <c r="W730">
        <f t="shared" si="264"/>
        <v>0.59004739336492895</v>
      </c>
      <c r="X730">
        <f t="shared" si="265"/>
        <v>0.48138297872340424</v>
      </c>
      <c r="Y730">
        <f t="shared" si="266"/>
        <v>0.47867298578199052</v>
      </c>
      <c r="Z730">
        <f t="shared" si="267"/>
        <v>0.50797872340425532</v>
      </c>
      <c r="AA730">
        <f t="shared" si="268"/>
        <v>0.45971563981042651</v>
      </c>
      <c r="AB730">
        <f t="shared" si="269"/>
        <v>0.42819148936170215</v>
      </c>
      <c r="AC730">
        <f t="shared" si="270"/>
        <v>0.13981042654028436</v>
      </c>
      <c r="AD730">
        <f t="shared" si="271"/>
        <v>0.10372340425531915</v>
      </c>
      <c r="AE730">
        <f t="shared" si="272"/>
        <v>0.1895734597156398</v>
      </c>
      <c r="AF730">
        <f t="shared" si="273"/>
        <v>0.16755319148936171</v>
      </c>
      <c r="AG730">
        <f t="shared" si="274"/>
        <v>0.24407582938388625</v>
      </c>
      <c r="AH730">
        <f t="shared" si="275"/>
        <v>0.30851063829787234</v>
      </c>
      <c r="AI730">
        <f t="shared" si="276"/>
        <v>0.69194312796208535</v>
      </c>
      <c r="AJ730">
        <f t="shared" si="277"/>
        <v>0.67819148936170215</v>
      </c>
      <c r="AK730">
        <f t="shared" si="278"/>
        <v>0.41943127962085308</v>
      </c>
      <c r="AL730">
        <f t="shared" si="279"/>
        <v>0.25797872340425532</v>
      </c>
      <c r="AM730">
        <f t="shared" si="280"/>
        <v>0.12796208530805686</v>
      </c>
      <c r="AN730">
        <f t="shared" si="281"/>
        <v>4.7872340425531915E-2</v>
      </c>
      <c r="AO730">
        <f t="shared" si="282"/>
        <v>0.5545023696682464</v>
      </c>
      <c r="AP730">
        <f t="shared" si="283"/>
        <v>0.46010638297872342</v>
      </c>
      <c r="AQ730">
        <f t="shared" si="284"/>
        <v>0.14218009478672985</v>
      </c>
      <c r="AR730">
        <f t="shared" si="285"/>
        <v>6.6489361702127658E-2</v>
      </c>
      <c r="AS730" s="12">
        <f t="shared" si="286"/>
        <v>1.3004783935965091E-6</v>
      </c>
      <c r="AT730">
        <f t="shared" si="287"/>
        <v>6.7781391922839781E-8</v>
      </c>
    </row>
    <row r="731" spans="1:46" x14ac:dyDescent="0.2">
      <c r="A731" t="s">
        <v>18</v>
      </c>
      <c r="B731">
        <v>0</v>
      </c>
      <c r="C731">
        <v>1</v>
      </c>
      <c r="D731">
        <v>0</v>
      </c>
      <c r="E731">
        <v>2</v>
      </c>
      <c r="F731">
        <v>2</v>
      </c>
      <c r="G731">
        <v>4</v>
      </c>
      <c r="H731">
        <v>1</v>
      </c>
      <c r="I731">
        <v>2</v>
      </c>
      <c r="J731">
        <v>1</v>
      </c>
      <c r="K731">
        <v>1</v>
      </c>
      <c r="L731">
        <v>0</v>
      </c>
      <c r="W731">
        <f t="shared" si="264"/>
        <v>0.59004739336492895</v>
      </c>
      <c r="X731">
        <f t="shared" si="265"/>
        <v>0.48138297872340424</v>
      </c>
      <c r="Y731">
        <f t="shared" si="266"/>
        <v>0.52132701421800953</v>
      </c>
      <c r="Z731">
        <f t="shared" si="267"/>
        <v>0.49202127659574468</v>
      </c>
      <c r="AA731">
        <f t="shared" si="268"/>
        <v>0.45971563981042651</v>
      </c>
      <c r="AB731">
        <f t="shared" si="269"/>
        <v>0.42819148936170215</v>
      </c>
      <c r="AC731">
        <f t="shared" si="270"/>
        <v>0.20616113744075829</v>
      </c>
      <c r="AD731">
        <f t="shared" si="271"/>
        <v>0.21010638297872342</v>
      </c>
      <c r="AE731">
        <f t="shared" si="272"/>
        <v>0.1895734597156398</v>
      </c>
      <c r="AF731">
        <f t="shared" si="273"/>
        <v>0.16755319148936171</v>
      </c>
      <c r="AG731">
        <f t="shared" si="274"/>
        <v>0.27014218009478674</v>
      </c>
      <c r="AH731">
        <f t="shared" si="275"/>
        <v>0.2473404255319149</v>
      </c>
      <c r="AI731">
        <f t="shared" si="276"/>
        <v>0.69194312796208535</v>
      </c>
      <c r="AJ731">
        <f t="shared" si="277"/>
        <v>0.67819148936170215</v>
      </c>
      <c r="AK731">
        <f t="shared" si="278"/>
        <v>0.41943127962085308</v>
      </c>
      <c r="AL731">
        <f t="shared" si="279"/>
        <v>0.25797872340425532</v>
      </c>
      <c r="AM731">
        <f t="shared" si="280"/>
        <v>0.17772511848341233</v>
      </c>
      <c r="AN731">
        <f t="shared" si="281"/>
        <v>0.15957446808510639</v>
      </c>
      <c r="AO731">
        <f t="shared" si="282"/>
        <v>0.5545023696682464</v>
      </c>
      <c r="AP731">
        <f t="shared" si="283"/>
        <v>0.46010638297872342</v>
      </c>
      <c r="AQ731">
        <f t="shared" si="284"/>
        <v>0.54028436018957349</v>
      </c>
      <c r="AR731">
        <f t="shared" si="285"/>
        <v>0.51063829787234039</v>
      </c>
      <c r="AS731" s="12">
        <f t="shared" si="286"/>
        <v>1.2200016563685214E-5</v>
      </c>
      <c r="AT731">
        <f t="shared" si="287"/>
        <v>2.7294569767069448E-6</v>
      </c>
    </row>
    <row r="732" spans="1:46" x14ac:dyDescent="0.2">
      <c r="A732" t="s">
        <v>15</v>
      </c>
      <c r="B732">
        <v>1</v>
      </c>
      <c r="C732">
        <v>1</v>
      </c>
      <c r="D732">
        <v>1</v>
      </c>
      <c r="E732">
        <v>3</v>
      </c>
      <c r="F732">
        <v>1</v>
      </c>
      <c r="G732">
        <v>1</v>
      </c>
      <c r="H732">
        <v>0</v>
      </c>
      <c r="I732">
        <v>2</v>
      </c>
      <c r="J732">
        <v>1</v>
      </c>
      <c r="K732">
        <v>1</v>
      </c>
      <c r="L732">
        <v>0</v>
      </c>
      <c r="W732">
        <f t="shared" si="264"/>
        <v>0.4099526066350711</v>
      </c>
      <c r="X732">
        <f t="shared" si="265"/>
        <v>0.5186170212765957</v>
      </c>
      <c r="Y732">
        <f t="shared" si="266"/>
        <v>0.52132701421800953</v>
      </c>
      <c r="Z732">
        <f t="shared" si="267"/>
        <v>0.49202127659574468</v>
      </c>
      <c r="AA732">
        <f t="shared" si="268"/>
        <v>0.53554502369668244</v>
      </c>
      <c r="AB732">
        <f t="shared" si="269"/>
        <v>0.56382978723404253</v>
      </c>
      <c r="AC732">
        <f t="shared" si="270"/>
        <v>0.10900473933649289</v>
      </c>
      <c r="AD732">
        <f t="shared" si="271"/>
        <v>0.15691489361702127</v>
      </c>
      <c r="AE732">
        <f t="shared" si="272"/>
        <v>0.16113744075829384</v>
      </c>
      <c r="AF732">
        <f t="shared" si="273"/>
        <v>0.21010638297872342</v>
      </c>
      <c r="AG732">
        <f t="shared" si="274"/>
        <v>0.17535545023696683</v>
      </c>
      <c r="AH732">
        <f t="shared" si="275"/>
        <v>0.14361702127659576</v>
      </c>
      <c r="AI732">
        <f t="shared" si="276"/>
        <v>0.30805687203791471</v>
      </c>
      <c r="AJ732">
        <f t="shared" si="277"/>
        <v>0.32180851063829785</v>
      </c>
      <c r="AK732">
        <f t="shared" si="278"/>
        <v>0.41943127962085308</v>
      </c>
      <c r="AL732">
        <f t="shared" si="279"/>
        <v>0.25797872340425532</v>
      </c>
      <c r="AM732">
        <f t="shared" si="280"/>
        <v>0.17772511848341233</v>
      </c>
      <c r="AN732">
        <f t="shared" si="281"/>
        <v>0.15957446808510639</v>
      </c>
      <c r="AO732">
        <f t="shared" si="282"/>
        <v>0.5545023696682464</v>
      </c>
      <c r="AP732">
        <f t="shared" si="283"/>
        <v>0.46010638297872342</v>
      </c>
      <c r="AQ732">
        <f t="shared" si="284"/>
        <v>0.54028436018957349</v>
      </c>
      <c r="AR732">
        <f t="shared" si="285"/>
        <v>0.51063829787234039</v>
      </c>
      <c r="AS732" s="12">
        <f t="shared" si="286"/>
        <v>1.2825040923747141E-6</v>
      </c>
      <c r="AT732">
        <f t="shared" si="287"/>
        <v>9.9910179176029395E-7</v>
      </c>
    </row>
    <row r="733" spans="1:46" x14ac:dyDescent="0.2">
      <c r="A733" t="s">
        <v>15</v>
      </c>
      <c r="B733">
        <v>1</v>
      </c>
      <c r="C733">
        <v>1</v>
      </c>
      <c r="D733">
        <v>1</v>
      </c>
      <c r="E733">
        <v>2</v>
      </c>
      <c r="F733">
        <v>3</v>
      </c>
      <c r="G733">
        <v>3</v>
      </c>
      <c r="H733">
        <v>1</v>
      </c>
      <c r="I733">
        <v>1</v>
      </c>
      <c r="J733">
        <v>2</v>
      </c>
      <c r="K733">
        <v>1</v>
      </c>
      <c r="L733">
        <v>0</v>
      </c>
      <c r="W733">
        <f t="shared" si="264"/>
        <v>0.4099526066350711</v>
      </c>
      <c r="X733">
        <f t="shared" si="265"/>
        <v>0.5186170212765957</v>
      </c>
      <c r="Y733">
        <f t="shared" si="266"/>
        <v>0.52132701421800953</v>
      </c>
      <c r="Z733">
        <f t="shared" si="267"/>
        <v>0.49202127659574468</v>
      </c>
      <c r="AA733">
        <f t="shared" si="268"/>
        <v>0.53554502369668244</v>
      </c>
      <c r="AB733">
        <f t="shared" si="269"/>
        <v>0.56382978723404253</v>
      </c>
      <c r="AC733">
        <f t="shared" si="270"/>
        <v>0.20616113744075829</v>
      </c>
      <c r="AD733">
        <f t="shared" si="271"/>
        <v>0.21010638297872342</v>
      </c>
      <c r="AE733">
        <f t="shared" si="272"/>
        <v>0.28672985781990523</v>
      </c>
      <c r="AF733">
        <f t="shared" si="273"/>
        <v>0.23404255319148937</v>
      </c>
      <c r="AG733">
        <f t="shared" si="274"/>
        <v>0.24407582938388625</v>
      </c>
      <c r="AH733">
        <f t="shared" si="275"/>
        <v>0.30851063829787234</v>
      </c>
      <c r="AI733">
        <f t="shared" si="276"/>
        <v>0.69194312796208535</v>
      </c>
      <c r="AJ733">
        <f t="shared" si="277"/>
        <v>0.67819148936170215</v>
      </c>
      <c r="AK733">
        <f t="shared" si="278"/>
        <v>0.21800947867298578</v>
      </c>
      <c r="AL733">
        <f t="shared" si="279"/>
        <v>0.31914893617021278</v>
      </c>
      <c r="AM733">
        <f t="shared" si="280"/>
        <v>0.13033175355450238</v>
      </c>
      <c r="AN733">
        <f t="shared" si="281"/>
        <v>0.19680851063829788</v>
      </c>
      <c r="AO733">
        <f t="shared" si="282"/>
        <v>0.5545023696682464</v>
      </c>
      <c r="AP733">
        <f t="shared" si="283"/>
        <v>0.46010638297872342</v>
      </c>
      <c r="AQ733">
        <f t="shared" si="284"/>
        <v>0.54028436018957349</v>
      </c>
      <c r="AR733">
        <f t="shared" si="285"/>
        <v>0.51063829787234039</v>
      </c>
      <c r="AS733" s="12">
        <f t="shared" si="286"/>
        <v>5.1434867966517198E-6</v>
      </c>
      <c r="AT733">
        <f t="shared" si="287"/>
        <v>1.0293176480372214E-5</v>
      </c>
    </row>
    <row r="734" spans="1:46" x14ac:dyDescent="0.2">
      <c r="A734" t="s">
        <v>15</v>
      </c>
      <c r="B734">
        <v>1</v>
      </c>
      <c r="C734">
        <v>0</v>
      </c>
      <c r="D734">
        <v>1</v>
      </c>
      <c r="E734">
        <v>0</v>
      </c>
      <c r="F734">
        <v>1</v>
      </c>
      <c r="G734">
        <v>4</v>
      </c>
      <c r="H734">
        <v>1</v>
      </c>
      <c r="I734">
        <v>0</v>
      </c>
      <c r="J734">
        <v>1</v>
      </c>
      <c r="K734">
        <v>1</v>
      </c>
      <c r="L734">
        <v>2</v>
      </c>
      <c r="W734">
        <f t="shared" si="264"/>
        <v>0.4099526066350711</v>
      </c>
      <c r="X734">
        <f t="shared" si="265"/>
        <v>0.5186170212765957</v>
      </c>
      <c r="Y734">
        <f t="shared" si="266"/>
        <v>0.47867298578199052</v>
      </c>
      <c r="Z734">
        <f t="shared" si="267"/>
        <v>0.50797872340425532</v>
      </c>
      <c r="AA734">
        <f t="shared" si="268"/>
        <v>0.53554502369668244</v>
      </c>
      <c r="AB734">
        <f t="shared" si="269"/>
        <v>0.56382978723404253</v>
      </c>
      <c r="AC734">
        <f t="shared" si="270"/>
        <v>0.27251184834123221</v>
      </c>
      <c r="AD734">
        <f t="shared" si="271"/>
        <v>0.30319148936170215</v>
      </c>
      <c r="AE734">
        <f t="shared" si="272"/>
        <v>0.16113744075829384</v>
      </c>
      <c r="AF734">
        <f t="shared" si="273"/>
        <v>0.21010638297872342</v>
      </c>
      <c r="AG734">
        <f t="shared" si="274"/>
        <v>0.27014218009478674</v>
      </c>
      <c r="AH734">
        <f t="shared" si="275"/>
        <v>0.2473404255319149</v>
      </c>
      <c r="AI734">
        <f t="shared" si="276"/>
        <v>0.69194312796208535</v>
      </c>
      <c r="AJ734">
        <f t="shared" si="277"/>
        <v>0.67819148936170215</v>
      </c>
      <c r="AK734">
        <f t="shared" si="278"/>
        <v>0.2014218009478673</v>
      </c>
      <c r="AL734">
        <f t="shared" si="279"/>
        <v>0.3271276595744681</v>
      </c>
      <c r="AM734">
        <f t="shared" si="280"/>
        <v>0.17772511848341233</v>
      </c>
      <c r="AN734">
        <f t="shared" si="281"/>
        <v>0.15957446808510639</v>
      </c>
      <c r="AO734">
        <f t="shared" si="282"/>
        <v>0.5545023696682464</v>
      </c>
      <c r="AP734">
        <f t="shared" si="283"/>
        <v>0.46010638297872342</v>
      </c>
      <c r="AQ734">
        <f t="shared" si="284"/>
        <v>0.31753554502369669</v>
      </c>
      <c r="AR734">
        <f t="shared" si="285"/>
        <v>0.4228723404255319</v>
      </c>
      <c r="AS734" s="12">
        <f t="shared" si="286"/>
        <v>2.8751181637288119E-6</v>
      </c>
      <c r="AT734">
        <f t="shared" si="287"/>
        <v>7.5962191921895926E-6</v>
      </c>
    </row>
    <row r="735" spans="1:46" x14ac:dyDescent="0.2">
      <c r="A735" t="s">
        <v>18</v>
      </c>
      <c r="B735">
        <v>1</v>
      </c>
      <c r="C735">
        <v>0</v>
      </c>
      <c r="D735">
        <v>0</v>
      </c>
      <c r="E735">
        <v>2</v>
      </c>
      <c r="F735">
        <v>2</v>
      </c>
      <c r="G735">
        <v>3</v>
      </c>
      <c r="H735">
        <v>1</v>
      </c>
      <c r="I735">
        <v>2</v>
      </c>
      <c r="J735">
        <v>4</v>
      </c>
      <c r="K735">
        <v>1</v>
      </c>
      <c r="L735">
        <v>0</v>
      </c>
      <c r="W735">
        <f t="shared" si="264"/>
        <v>0.4099526066350711</v>
      </c>
      <c r="X735">
        <f t="shared" si="265"/>
        <v>0.5186170212765957</v>
      </c>
      <c r="Y735">
        <f t="shared" si="266"/>
        <v>0.47867298578199052</v>
      </c>
      <c r="Z735">
        <f t="shared" si="267"/>
        <v>0.50797872340425532</v>
      </c>
      <c r="AA735">
        <f t="shared" si="268"/>
        <v>0.45971563981042651</v>
      </c>
      <c r="AB735">
        <f t="shared" si="269"/>
        <v>0.42819148936170215</v>
      </c>
      <c r="AC735">
        <f t="shared" si="270"/>
        <v>0.20616113744075829</v>
      </c>
      <c r="AD735">
        <f t="shared" si="271"/>
        <v>0.21010638297872342</v>
      </c>
      <c r="AE735">
        <f t="shared" si="272"/>
        <v>0.1895734597156398</v>
      </c>
      <c r="AF735">
        <f t="shared" si="273"/>
        <v>0.16755319148936171</v>
      </c>
      <c r="AG735">
        <f t="shared" si="274"/>
        <v>0.24407582938388625</v>
      </c>
      <c r="AH735">
        <f t="shared" si="275"/>
        <v>0.30851063829787234</v>
      </c>
      <c r="AI735">
        <f t="shared" si="276"/>
        <v>0.69194312796208535</v>
      </c>
      <c r="AJ735">
        <f t="shared" si="277"/>
        <v>0.67819148936170215</v>
      </c>
      <c r="AK735">
        <f t="shared" si="278"/>
        <v>0.41943127962085308</v>
      </c>
      <c r="AL735">
        <f t="shared" si="279"/>
        <v>0.25797872340425532</v>
      </c>
      <c r="AM735">
        <f t="shared" si="280"/>
        <v>0.12796208530805686</v>
      </c>
      <c r="AN735">
        <f t="shared" si="281"/>
        <v>4.7872340425531915E-2</v>
      </c>
      <c r="AO735">
        <f t="shared" si="282"/>
        <v>0.5545023696682464</v>
      </c>
      <c r="AP735">
        <f t="shared" si="283"/>
        <v>0.46010638297872342</v>
      </c>
      <c r="AQ735">
        <f t="shared" si="284"/>
        <v>0.54028436018957349</v>
      </c>
      <c r="AR735">
        <f t="shared" si="285"/>
        <v>0.51063829787234039</v>
      </c>
      <c r="AS735" s="12">
        <f t="shared" si="286"/>
        <v>5.0629161491852168E-6</v>
      </c>
      <c r="AT735">
        <f t="shared" si="287"/>
        <v>1.1360311079399267E-6</v>
      </c>
    </row>
    <row r="736" spans="1:46" x14ac:dyDescent="0.2">
      <c r="A736" t="s">
        <v>18</v>
      </c>
      <c r="B736">
        <v>0</v>
      </c>
      <c r="C736">
        <v>0</v>
      </c>
      <c r="D736">
        <v>1</v>
      </c>
      <c r="E736">
        <v>0</v>
      </c>
      <c r="F736">
        <v>1</v>
      </c>
      <c r="G736">
        <v>3</v>
      </c>
      <c r="H736">
        <v>1</v>
      </c>
      <c r="I736">
        <v>0</v>
      </c>
      <c r="J736">
        <v>2</v>
      </c>
      <c r="K736">
        <v>1</v>
      </c>
      <c r="L736">
        <v>0</v>
      </c>
      <c r="W736">
        <f t="shared" si="264"/>
        <v>0.59004739336492895</v>
      </c>
      <c r="X736">
        <f t="shared" si="265"/>
        <v>0.48138297872340424</v>
      </c>
      <c r="Y736">
        <f t="shared" si="266"/>
        <v>0.47867298578199052</v>
      </c>
      <c r="Z736">
        <f t="shared" si="267"/>
        <v>0.50797872340425532</v>
      </c>
      <c r="AA736">
        <f t="shared" si="268"/>
        <v>0.53554502369668244</v>
      </c>
      <c r="AB736">
        <f t="shared" si="269"/>
        <v>0.56382978723404253</v>
      </c>
      <c r="AC736">
        <f t="shared" si="270"/>
        <v>0.27251184834123221</v>
      </c>
      <c r="AD736">
        <f t="shared" si="271"/>
        <v>0.30319148936170215</v>
      </c>
      <c r="AE736">
        <f t="shared" si="272"/>
        <v>0.16113744075829384</v>
      </c>
      <c r="AF736">
        <f t="shared" si="273"/>
        <v>0.21010638297872342</v>
      </c>
      <c r="AG736">
        <f t="shared" si="274"/>
        <v>0.24407582938388625</v>
      </c>
      <c r="AH736">
        <f t="shared" si="275"/>
        <v>0.30851063829787234</v>
      </c>
      <c r="AI736">
        <f t="shared" si="276"/>
        <v>0.69194312796208535</v>
      </c>
      <c r="AJ736">
        <f t="shared" si="277"/>
        <v>0.67819148936170215</v>
      </c>
      <c r="AK736">
        <f t="shared" si="278"/>
        <v>0.2014218009478673</v>
      </c>
      <c r="AL736">
        <f t="shared" si="279"/>
        <v>0.3271276595744681</v>
      </c>
      <c r="AM736">
        <f t="shared" si="280"/>
        <v>0.13033175355450238</v>
      </c>
      <c r="AN736">
        <f t="shared" si="281"/>
        <v>0.19680851063829788</v>
      </c>
      <c r="AO736">
        <f t="shared" si="282"/>
        <v>0.5545023696682464</v>
      </c>
      <c r="AP736">
        <f t="shared" si="283"/>
        <v>0.46010638297872342</v>
      </c>
      <c r="AQ736">
        <f t="shared" si="284"/>
        <v>0.54028436018957349</v>
      </c>
      <c r="AR736">
        <f t="shared" si="285"/>
        <v>0.51063829787234039</v>
      </c>
      <c r="AS736" s="12">
        <f t="shared" si="286"/>
        <v>4.6652271072192841E-6</v>
      </c>
      <c r="AT736">
        <f t="shared" si="287"/>
        <v>1.3097881770752052E-5</v>
      </c>
    </row>
    <row r="737" spans="1:46" x14ac:dyDescent="0.2">
      <c r="A737" t="s">
        <v>18</v>
      </c>
      <c r="B737">
        <v>0</v>
      </c>
      <c r="C737">
        <v>1</v>
      </c>
      <c r="D737">
        <v>1</v>
      </c>
      <c r="E737">
        <v>2</v>
      </c>
      <c r="F737">
        <v>2</v>
      </c>
      <c r="G737">
        <v>3</v>
      </c>
      <c r="H737">
        <v>1</v>
      </c>
      <c r="I737">
        <v>2</v>
      </c>
      <c r="J737">
        <v>3</v>
      </c>
      <c r="K737">
        <v>1</v>
      </c>
      <c r="L737">
        <v>0</v>
      </c>
      <c r="W737">
        <f t="shared" si="264"/>
        <v>0.59004739336492895</v>
      </c>
      <c r="X737">
        <f t="shared" si="265"/>
        <v>0.48138297872340424</v>
      </c>
      <c r="Y737">
        <f t="shared" si="266"/>
        <v>0.52132701421800953</v>
      </c>
      <c r="Z737">
        <f t="shared" si="267"/>
        <v>0.49202127659574468</v>
      </c>
      <c r="AA737">
        <f t="shared" si="268"/>
        <v>0.53554502369668244</v>
      </c>
      <c r="AB737">
        <f t="shared" si="269"/>
        <v>0.56382978723404253</v>
      </c>
      <c r="AC737">
        <f t="shared" si="270"/>
        <v>0.20616113744075829</v>
      </c>
      <c r="AD737">
        <f t="shared" si="271"/>
        <v>0.21010638297872342</v>
      </c>
      <c r="AE737">
        <f t="shared" si="272"/>
        <v>0.1895734597156398</v>
      </c>
      <c r="AF737">
        <f t="shared" si="273"/>
        <v>0.16755319148936171</v>
      </c>
      <c r="AG737">
        <f t="shared" si="274"/>
        <v>0.24407582938388625</v>
      </c>
      <c r="AH737">
        <f t="shared" si="275"/>
        <v>0.30851063829787234</v>
      </c>
      <c r="AI737">
        <f t="shared" si="276"/>
        <v>0.69194312796208535</v>
      </c>
      <c r="AJ737">
        <f t="shared" si="277"/>
        <v>0.67819148936170215</v>
      </c>
      <c r="AK737">
        <f t="shared" si="278"/>
        <v>0.41943127962085308</v>
      </c>
      <c r="AL737">
        <f t="shared" si="279"/>
        <v>0.25797872340425532</v>
      </c>
      <c r="AM737">
        <f t="shared" si="280"/>
        <v>0.22748815165876776</v>
      </c>
      <c r="AN737">
        <f t="shared" si="281"/>
        <v>0.1702127659574468</v>
      </c>
      <c r="AO737">
        <f t="shared" si="282"/>
        <v>0.5545023696682464</v>
      </c>
      <c r="AP737">
        <f t="shared" si="283"/>
        <v>0.46010638297872342</v>
      </c>
      <c r="AQ737">
        <f t="shared" si="284"/>
        <v>0.54028436018957349</v>
      </c>
      <c r="AR737">
        <f t="shared" si="285"/>
        <v>0.51063829787234039</v>
      </c>
      <c r="AS737" s="12">
        <f t="shared" si="286"/>
        <v>1.6436504862041712E-5</v>
      </c>
      <c r="AT737">
        <f t="shared" si="287"/>
        <v>4.7817845256521071E-6</v>
      </c>
    </row>
    <row r="738" spans="1:46" x14ac:dyDescent="0.2">
      <c r="A738" t="s">
        <v>18</v>
      </c>
      <c r="B738">
        <v>0</v>
      </c>
      <c r="C738">
        <v>1</v>
      </c>
      <c r="D738">
        <v>1</v>
      </c>
      <c r="E738">
        <v>2</v>
      </c>
      <c r="F738">
        <v>2</v>
      </c>
      <c r="G738">
        <v>3</v>
      </c>
      <c r="H738">
        <v>1</v>
      </c>
      <c r="I738">
        <v>2</v>
      </c>
      <c r="J738">
        <v>3</v>
      </c>
      <c r="K738">
        <v>1</v>
      </c>
      <c r="L738">
        <v>0</v>
      </c>
      <c r="W738">
        <f t="shared" si="264"/>
        <v>0.59004739336492895</v>
      </c>
      <c r="X738">
        <f t="shared" si="265"/>
        <v>0.48138297872340424</v>
      </c>
      <c r="Y738">
        <f t="shared" si="266"/>
        <v>0.52132701421800953</v>
      </c>
      <c r="Z738">
        <f t="shared" si="267"/>
        <v>0.49202127659574468</v>
      </c>
      <c r="AA738">
        <f t="shared" si="268"/>
        <v>0.53554502369668244</v>
      </c>
      <c r="AB738">
        <f t="shared" si="269"/>
        <v>0.56382978723404253</v>
      </c>
      <c r="AC738">
        <f t="shared" si="270"/>
        <v>0.20616113744075829</v>
      </c>
      <c r="AD738">
        <f t="shared" si="271"/>
        <v>0.21010638297872342</v>
      </c>
      <c r="AE738">
        <f t="shared" si="272"/>
        <v>0.1895734597156398</v>
      </c>
      <c r="AF738">
        <f t="shared" si="273"/>
        <v>0.16755319148936171</v>
      </c>
      <c r="AG738">
        <f t="shared" si="274"/>
        <v>0.24407582938388625</v>
      </c>
      <c r="AH738">
        <f t="shared" si="275"/>
        <v>0.30851063829787234</v>
      </c>
      <c r="AI738">
        <f t="shared" si="276"/>
        <v>0.69194312796208535</v>
      </c>
      <c r="AJ738">
        <f t="shared" si="277"/>
        <v>0.67819148936170215</v>
      </c>
      <c r="AK738">
        <f t="shared" si="278"/>
        <v>0.41943127962085308</v>
      </c>
      <c r="AL738">
        <f t="shared" si="279"/>
        <v>0.25797872340425532</v>
      </c>
      <c r="AM738">
        <f t="shared" si="280"/>
        <v>0.22748815165876776</v>
      </c>
      <c r="AN738">
        <f t="shared" si="281"/>
        <v>0.1702127659574468</v>
      </c>
      <c r="AO738">
        <f t="shared" si="282"/>
        <v>0.5545023696682464</v>
      </c>
      <c r="AP738">
        <f t="shared" si="283"/>
        <v>0.46010638297872342</v>
      </c>
      <c r="AQ738">
        <f t="shared" si="284"/>
        <v>0.54028436018957349</v>
      </c>
      <c r="AR738">
        <f t="shared" si="285"/>
        <v>0.51063829787234039</v>
      </c>
      <c r="AS738" s="12">
        <f t="shared" si="286"/>
        <v>1.6436504862041712E-5</v>
      </c>
      <c r="AT738">
        <f t="shared" si="287"/>
        <v>4.7817845256521071E-6</v>
      </c>
    </row>
    <row r="739" spans="1:46" x14ac:dyDescent="0.2">
      <c r="A739" t="s">
        <v>18</v>
      </c>
      <c r="B739">
        <v>0</v>
      </c>
      <c r="C739">
        <v>1</v>
      </c>
      <c r="D739">
        <v>1</v>
      </c>
      <c r="E739">
        <v>5</v>
      </c>
      <c r="F739">
        <v>1</v>
      </c>
      <c r="G739">
        <v>3</v>
      </c>
      <c r="H739">
        <v>0</v>
      </c>
      <c r="I739">
        <v>3</v>
      </c>
      <c r="J739">
        <v>4</v>
      </c>
      <c r="K739">
        <v>1</v>
      </c>
      <c r="L739">
        <v>0</v>
      </c>
      <c r="W739">
        <f t="shared" si="264"/>
        <v>0.59004739336492895</v>
      </c>
      <c r="X739">
        <f t="shared" si="265"/>
        <v>0.48138297872340424</v>
      </c>
      <c r="Y739">
        <f t="shared" si="266"/>
        <v>0.52132701421800953</v>
      </c>
      <c r="Z739">
        <f t="shared" si="267"/>
        <v>0.49202127659574468</v>
      </c>
      <c r="AA739">
        <f t="shared" si="268"/>
        <v>0.53554502369668244</v>
      </c>
      <c r="AB739">
        <f t="shared" si="269"/>
        <v>0.56382978723404253</v>
      </c>
      <c r="AC739">
        <f t="shared" si="270"/>
        <v>0.11848341232227488</v>
      </c>
      <c r="AD739">
        <f t="shared" si="271"/>
        <v>3.4574468085106384E-2</v>
      </c>
      <c r="AE739">
        <f t="shared" si="272"/>
        <v>0.16113744075829384</v>
      </c>
      <c r="AF739">
        <f t="shared" si="273"/>
        <v>0.21010638297872342</v>
      </c>
      <c r="AG739">
        <f t="shared" si="274"/>
        <v>0.24407582938388625</v>
      </c>
      <c r="AH739">
        <f t="shared" si="275"/>
        <v>0.30851063829787234</v>
      </c>
      <c r="AI739">
        <f t="shared" si="276"/>
        <v>0.30805687203791471</v>
      </c>
      <c r="AJ739">
        <f t="shared" si="277"/>
        <v>0.32180851063829785</v>
      </c>
      <c r="AK739">
        <f t="shared" si="278"/>
        <v>9.7156398104265407E-2</v>
      </c>
      <c r="AL739">
        <f t="shared" si="279"/>
        <v>5.5851063829787231E-2</v>
      </c>
      <c r="AM739">
        <f t="shared" si="280"/>
        <v>0.12796208530805686</v>
      </c>
      <c r="AN739">
        <f t="shared" si="281"/>
        <v>4.7872340425531915E-2</v>
      </c>
      <c r="AO739">
        <f t="shared" si="282"/>
        <v>0.5545023696682464</v>
      </c>
      <c r="AP739">
        <f t="shared" si="283"/>
        <v>0.46010638297872342</v>
      </c>
      <c r="AQ739">
        <f t="shared" si="284"/>
        <v>0.54028436018957349</v>
      </c>
      <c r="AR739">
        <f t="shared" si="285"/>
        <v>0.51063829787234039</v>
      </c>
      <c r="AS739" s="12">
        <f t="shared" si="286"/>
        <v>4.6577134654917204E-7</v>
      </c>
      <c r="AT739">
        <f t="shared" si="287"/>
        <v>2.8508744158773353E-8</v>
      </c>
    </row>
    <row r="740" spans="1:46" x14ac:dyDescent="0.2">
      <c r="A740" t="s">
        <v>15</v>
      </c>
      <c r="B740">
        <v>0</v>
      </c>
      <c r="C740">
        <v>0</v>
      </c>
      <c r="D740">
        <v>0</v>
      </c>
      <c r="E740">
        <v>1</v>
      </c>
      <c r="F740">
        <v>3</v>
      </c>
      <c r="G740">
        <v>0</v>
      </c>
      <c r="H740">
        <v>1</v>
      </c>
      <c r="I740">
        <v>1</v>
      </c>
      <c r="J740">
        <v>1</v>
      </c>
      <c r="K740">
        <v>1</v>
      </c>
      <c r="L740">
        <v>0</v>
      </c>
      <c r="W740">
        <f t="shared" si="264"/>
        <v>0.59004739336492895</v>
      </c>
      <c r="X740">
        <f t="shared" si="265"/>
        <v>0.48138297872340424</v>
      </c>
      <c r="Y740">
        <f t="shared" si="266"/>
        <v>0.47867298578199052</v>
      </c>
      <c r="Z740">
        <f t="shared" si="267"/>
        <v>0.50797872340425532</v>
      </c>
      <c r="AA740">
        <f t="shared" si="268"/>
        <v>0.45971563981042651</v>
      </c>
      <c r="AB740">
        <f t="shared" si="269"/>
        <v>0.42819148936170215</v>
      </c>
      <c r="AC740">
        <f t="shared" si="270"/>
        <v>0.15402843601895735</v>
      </c>
      <c r="AD740">
        <f t="shared" si="271"/>
        <v>0.19148936170212766</v>
      </c>
      <c r="AE740">
        <f t="shared" si="272"/>
        <v>0.28672985781990523</v>
      </c>
      <c r="AF740">
        <f t="shared" si="273"/>
        <v>0.23404255319148937</v>
      </c>
      <c r="AG740">
        <f t="shared" si="274"/>
        <v>0.18009478672985782</v>
      </c>
      <c r="AH740">
        <f t="shared" si="275"/>
        <v>0.19414893617021275</v>
      </c>
      <c r="AI740">
        <f t="shared" si="276"/>
        <v>0.69194312796208535</v>
      </c>
      <c r="AJ740">
        <f t="shared" si="277"/>
        <v>0.67819148936170215</v>
      </c>
      <c r="AK740">
        <f t="shared" si="278"/>
        <v>0.21800947867298578</v>
      </c>
      <c r="AL740">
        <f t="shared" si="279"/>
        <v>0.31914893617021278</v>
      </c>
      <c r="AM740">
        <f t="shared" si="280"/>
        <v>0.17772511848341233</v>
      </c>
      <c r="AN740">
        <f t="shared" si="281"/>
        <v>0.15957446808510639</v>
      </c>
      <c r="AO740">
        <f t="shared" si="282"/>
        <v>0.5545023696682464</v>
      </c>
      <c r="AP740">
        <f t="shared" si="283"/>
        <v>0.46010638297872342</v>
      </c>
      <c r="AQ740">
        <f t="shared" si="284"/>
        <v>0.54028436018957349</v>
      </c>
      <c r="AR740">
        <f t="shared" si="285"/>
        <v>0.51063829787234039</v>
      </c>
      <c r="AS740" s="12">
        <f t="shared" si="286"/>
        <v>4.3863360199515443E-6</v>
      </c>
      <c r="AT740">
        <f t="shared" si="287"/>
        <v>3.483652630006042E-6</v>
      </c>
    </row>
    <row r="741" spans="1:46" x14ac:dyDescent="0.2">
      <c r="A741" t="s">
        <v>15</v>
      </c>
      <c r="B741">
        <v>1</v>
      </c>
      <c r="C741">
        <v>0</v>
      </c>
      <c r="D741">
        <v>0</v>
      </c>
      <c r="E741">
        <v>0</v>
      </c>
      <c r="F741">
        <v>2</v>
      </c>
      <c r="G741">
        <v>4</v>
      </c>
      <c r="H741">
        <v>0</v>
      </c>
      <c r="I741">
        <v>2</v>
      </c>
      <c r="J741">
        <v>0</v>
      </c>
      <c r="K741">
        <v>1</v>
      </c>
      <c r="L741">
        <v>2</v>
      </c>
      <c r="W741">
        <f t="shared" si="264"/>
        <v>0.4099526066350711</v>
      </c>
      <c r="X741">
        <f t="shared" si="265"/>
        <v>0.5186170212765957</v>
      </c>
      <c r="Y741">
        <f t="shared" si="266"/>
        <v>0.47867298578199052</v>
      </c>
      <c r="Z741">
        <f t="shared" si="267"/>
        <v>0.50797872340425532</v>
      </c>
      <c r="AA741">
        <f t="shared" si="268"/>
        <v>0.45971563981042651</v>
      </c>
      <c r="AB741">
        <f t="shared" si="269"/>
        <v>0.42819148936170215</v>
      </c>
      <c r="AC741">
        <f t="shared" si="270"/>
        <v>0.27251184834123221</v>
      </c>
      <c r="AD741">
        <f t="shared" si="271"/>
        <v>0.30319148936170215</v>
      </c>
      <c r="AE741">
        <f t="shared" si="272"/>
        <v>0.1895734597156398</v>
      </c>
      <c r="AF741">
        <f t="shared" si="273"/>
        <v>0.16755319148936171</v>
      </c>
      <c r="AG741">
        <f t="shared" si="274"/>
        <v>0.27014218009478674</v>
      </c>
      <c r="AH741">
        <f t="shared" si="275"/>
        <v>0.2473404255319149</v>
      </c>
      <c r="AI741">
        <f t="shared" si="276"/>
        <v>0.30805687203791471</v>
      </c>
      <c r="AJ741">
        <f t="shared" si="277"/>
        <v>0.32180851063829785</v>
      </c>
      <c r="AK741">
        <f t="shared" si="278"/>
        <v>0.41943127962085308</v>
      </c>
      <c r="AL741">
        <f t="shared" si="279"/>
        <v>0.25797872340425532</v>
      </c>
      <c r="AM741">
        <f t="shared" si="280"/>
        <v>0.33649289099526064</v>
      </c>
      <c r="AN741">
        <f t="shared" si="281"/>
        <v>0.42553191489361702</v>
      </c>
      <c r="AO741">
        <f t="shared" si="282"/>
        <v>0.5545023696682464</v>
      </c>
      <c r="AP741">
        <f t="shared" si="283"/>
        <v>0.46010638297872342</v>
      </c>
      <c r="AQ741">
        <f t="shared" si="284"/>
        <v>0.31753554502369669</v>
      </c>
      <c r="AR741">
        <f t="shared" si="285"/>
        <v>0.4228723404255319</v>
      </c>
      <c r="AS741" s="12">
        <f t="shared" si="286"/>
        <v>5.0964994996785431E-6</v>
      </c>
      <c r="AT741">
        <f t="shared" si="287"/>
        <v>4.590727414481908E-6</v>
      </c>
    </row>
    <row r="742" spans="1:46" x14ac:dyDescent="0.2">
      <c r="A742" t="s">
        <v>18</v>
      </c>
      <c r="B742">
        <v>1</v>
      </c>
      <c r="C742">
        <v>1</v>
      </c>
      <c r="D742">
        <v>1</v>
      </c>
      <c r="E742">
        <v>0</v>
      </c>
      <c r="F742">
        <v>3</v>
      </c>
      <c r="G742">
        <v>4</v>
      </c>
      <c r="H742">
        <v>1</v>
      </c>
      <c r="I742">
        <v>0</v>
      </c>
      <c r="J742">
        <v>3</v>
      </c>
      <c r="K742">
        <v>1</v>
      </c>
      <c r="L742">
        <v>2</v>
      </c>
      <c r="W742">
        <f t="shared" si="264"/>
        <v>0.4099526066350711</v>
      </c>
      <c r="X742">
        <f t="shared" si="265"/>
        <v>0.5186170212765957</v>
      </c>
      <c r="Y742">
        <f t="shared" si="266"/>
        <v>0.52132701421800953</v>
      </c>
      <c r="Z742">
        <f t="shared" si="267"/>
        <v>0.49202127659574468</v>
      </c>
      <c r="AA742">
        <f t="shared" si="268"/>
        <v>0.53554502369668244</v>
      </c>
      <c r="AB742">
        <f t="shared" si="269"/>
        <v>0.56382978723404253</v>
      </c>
      <c r="AC742">
        <f t="shared" si="270"/>
        <v>0.27251184834123221</v>
      </c>
      <c r="AD742">
        <f t="shared" si="271"/>
        <v>0.30319148936170215</v>
      </c>
      <c r="AE742">
        <f t="shared" si="272"/>
        <v>0.28672985781990523</v>
      </c>
      <c r="AF742">
        <f t="shared" si="273"/>
        <v>0.23404255319148937</v>
      </c>
      <c r="AG742">
        <f t="shared" si="274"/>
        <v>0.27014218009478674</v>
      </c>
      <c r="AH742">
        <f t="shared" si="275"/>
        <v>0.2473404255319149</v>
      </c>
      <c r="AI742">
        <f t="shared" si="276"/>
        <v>0.69194312796208535</v>
      </c>
      <c r="AJ742">
        <f t="shared" si="277"/>
        <v>0.67819148936170215</v>
      </c>
      <c r="AK742">
        <f t="shared" si="278"/>
        <v>0.2014218009478673</v>
      </c>
      <c r="AL742">
        <f t="shared" si="279"/>
        <v>0.3271276595744681</v>
      </c>
      <c r="AM742">
        <f t="shared" si="280"/>
        <v>0.22748815165876776</v>
      </c>
      <c r="AN742">
        <f t="shared" si="281"/>
        <v>0.1702127659574468</v>
      </c>
      <c r="AO742">
        <f t="shared" si="282"/>
        <v>0.5545023696682464</v>
      </c>
      <c r="AP742">
        <f t="shared" si="283"/>
        <v>0.46010638297872342</v>
      </c>
      <c r="AQ742">
        <f t="shared" si="284"/>
        <v>0.31753554502369669</v>
      </c>
      <c r="AR742">
        <f t="shared" si="285"/>
        <v>0.4228723404255319</v>
      </c>
      <c r="AS742" s="12">
        <f t="shared" si="286"/>
        <v>7.1320345270551843E-6</v>
      </c>
      <c r="AT742">
        <f t="shared" si="287"/>
        <v>8.7421882394748705E-6</v>
      </c>
    </row>
    <row r="743" spans="1:46" x14ac:dyDescent="0.2">
      <c r="A743" t="s">
        <v>18</v>
      </c>
      <c r="B743">
        <v>0</v>
      </c>
      <c r="C743">
        <v>1</v>
      </c>
      <c r="D743">
        <v>1</v>
      </c>
      <c r="E743">
        <v>2</v>
      </c>
      <c r="F743">
        <v>0</v>
      </c>
      <c r="G743">
        <v>1</v>
      </c>
      <c r="H743">
        <v>1</v>
      </c>
      <c r="I743">
        <v>0</v>
      </c>
      <c r="J743">
        <v>2</v>
      </c>
      <c r="K743">
        <v>1</v>
      </c>
      <c r="L743">
        <v>0</v>
      </c>
      <c r="W743">
        <f t="shared" si="264"/>
        <v>0.59004739336492895</v>
      </c>
      <c r="X743">
        <f t="shared" si="265"/>
        <v>0.48138297872340424</v>
      </c>
      <c r="Y743">
        <f t="shared" si="266"/>
        <v>0.52132701421800953</v>
      </c>
      <c r="Z743">
        <f t="shared" si="267"/>
        <v>0.49202127659574468</v>
      </c>
      <c r="AA743">
        <f t="shared" si="268"/>
        <v>0.53554502369668244</v>
      </c>
      <c r="AB743">
        <f t="shared" si="269"/>
        <v>0.56382978723404253</v>
      </c>
      <c r="AC743">
        <f t="shared" si="270"/>
        <v>0.20616113744075829</v>
      </c>
      <c r="AD743">
        <f t="shared" si="271"/>
        <v>0.21010638297872342</v>
      </c>
      <c r="AE743">
        <f t="shared" si="272"/>
        <v>0.25118483412322273</v>
      </c>
      <c r="AF743">
        <f t="shared" si="273"/>
        <v>0.35106382978723405</v>
      </c>
      <c r="AG743">
        <f t="shared" si="274"/>
        <v>0.17535545023696683</v>
      </c>
      <c r="AH743">
        <f t="shared" si="275"/>
        <v>0.14361702127659576</v>
      </c>
      <c r="AI743">
        <f t="shared" si="276"/>
        <v>0.69194312796208535</v>
      </c>
      <c r="AJ743">
        <f t="shared" si="277"/>
        <v>0.67819148936170215</v>
      </c>
      <c r="AK743">
        <f t="shared" si="278"/>
        <v>0.2014218009478673</v>
      </c>
      <c r="AL743">
        <f t="shared" si="279"/>
        <v>0.3271276595744681</v>
      </c>
      <c r="AM743">
        <f t="shared" si="280"/>
        <v>0.13033175355450238</v>
      </c>
      <c r="AN743">
        <f t="shared" si="281"/>
        <v>0.19680851063829788</v>
      </c>
      <c r="AO743">
        <f t="shared" si="282"/>
        <v>0.5545023696682464</v>
      </c>
      <c r="AP743">
        <f t="shared" si="283"/>
        <v>0.46010638297872342</v>
      </c>
      <c r="AQ743">
        <f t="shared" si="284"/>
        <v>0.54028436018957349</v>
      </c>
      <c r="AR743">
        <f t="shared" si="285"/>
        <v>0.51063829787234039</v>
      </c>
      <c r="AS743" s="12">
        <f t="shared" si="286"/>
        <v>4.3048394764617476E-6</v>
      </c>
      <c r="AT743">
        <f t="shared" si="287"/>
        <v>6.8382390313088196E-6</v>
      </c>
    </row>
    <row r="744" spans="1:46" x14ac:dyDescent="0.2">
      <c r="A744" t="s">
        <v>15</v>
      </c>
      <c r="B744">
        <v>0</v>
      </c>
      <c r="C744">
        <v>0</v>
      </c>
      <c r="D744">
        <v>1</v>
      </c>
      <c r="E744">
        <v>1</v>
      </c>
      <c r="F744">
        <v>3</v>
      </c>
      <c r="G744">
        <v>4</v>
      </c>
      <c r="H744">
        <v>1</v>
      </c>
      <c r="I744">
        <v>1</v>
      </c>
      <c r="J744">
        <v>0</v>
      </c>
      <c r="K744">
        <v>1</v>
      </c>
      <c r="L744">
        <v>0</v>
      </c>
      <c r="W744">
        <f t="shared" si="264"/>
        <v>0.59004739336492895</v>
      </c>
      <c r="X744">
        <f t="shared" si="265"/>
        <v>0.48138297872340424</v>
      </c>
      <c r="Y744">
        <f t="shared" si="266"/>
        <v>0.47867298578199052</v>
      </c>
      <c r="Z744">
        <f t="shared" si="267"/>
        <v>0.50797872340425532</v>
      </c>
      <c r="AA744">
        <f t="shared" si="268"/>
        <v>0.53554502369668244</v>
      </c>
      <c r="AB744">
        <f t="shared" si="269"/>
        <v>0.56382978723404253</v>
      </c>
      <c r="AC744">
        <f t="shared" si="270"/>
        <v>0.15402843601895735</v>
      </c>
      <c r="AD744">
        <f t="shared" si="271"/>
        <v>0.19148936170212766</v>
      </c>
      <c r="AE744">
        <f t="shared" si="272"/>
        <v>0.28672985781990523</v>
      </c>
      <c r="AF744">
        <f t="shared" si="273"/>
        <v>0.23404255319148937</v>
      </c>
      <c r="AG744">
        <f t="shared" si="274"/>
        <v>0.27014218009478674</v>
      </c>
      <c r="AH744">
        <f t="shared" si="275"/>
        <v>0.2473404255319149</v>
      </c>
      <c r="AI744">
        <f t="shared" si="276"/>
        <v>0.69194312796208535</v>
      </c>
      <c r="AJ744">
        <f t="shared" si="277"/>
        <v>0.67819148936170215</v>
      </c>
      <c r="AK744">
        <f t="shared" si="278"/>
        <v>0.21800947867298578</v>
      </c>
      <c r="AL744">
        <f t="shared" si="279"/>
        <v>0.31914893617021278</v>
      </c>
      <c r="AM744">
        <f t="shared" si="280"/>
        <v>0.33649289099526064</v>
      </c>
      <c r="AN744">
        <f t="shared" si="281"/>
        <v>0.42553191489361702</v>
      </c>
      <c r="AO744">
        <f t="shared" si="282"/>
        <v>0.5545023696682464</v>
      </c>
      <c r="AP744">
        <f t="shared" si="283"/>
        <v>0.46010638297872342</v>
      </c>
      <c r="AQ744">
        <f t="shared" si="284"/>
        <v>0.54028436018957349</v>
      </c>
      <c r="AR744">
        <f t="shared" si="285"/>
        <v>0.51063829787234039</v>
      </c>
      <c r="AS744" s="12">
        <f t="shared" si="286"/>
        <v>1.4511989232194319E-5</v>
      </c>
      <c r="AT744">
        <f t="shared" si="287"/>
        <v>1.558381014848955E-5</v>
      </c>
    </row>
    <row r="745" spans="1:46" x14ac:dyDescent="0.2">
      <c r="A745" t="s">
        <v>18</v>
      </c>
      <c r="B745">
        <v>0</v>
      </c>
      <c r="C745">
        <v>0</v>
      </c>
      <c r="D745">
        <v>1</v>
      </c>
      <c r="E745">
        <v>4</v>
      </c>
      <c r="F745">
        <v>0</v>
      </c>
      <c r="G745">
        <v>1</v>
      </c>
      <c r="H745">
        <v>1</v>
      </c>
      <c r="I745">
        <v>2</v>
      </c>
      <c r="J745">
        <v>2</v>
      </c>
      <c r="K745">
        <v>1</v>
      </c>
      <c r="L745">
        <v>1</v>
      </c>
      <c r="W745">
        <f t="shared" si="264"/>
        <v>0.59004739336492895</v>
      </c>
      <c r="X745">
        <f t="shared" si="265"/>
        <v>0.48138297872340424</v>
      </c>
      <c r="Y745">
        <f t="shared" si="266"/>
        <v>0.47867298578199052</v>
      </c>
      <c r="Z745">
        <f t="shared" si="267"/>
        <v>0.50797872340425532</v>
      </c>
      <c r="AA745">
        <f t="shared" si="268"/>
        <v>0.53554502369668244</v>
      </c>
      <c r="AB745">
        <f t="shared" si="269"/>
        <v>0.56382978723404253</v>
      </c>
      <c r="AC745">
        <f t="shared" si="270"/>
        <v>0.13981042654028436</v>
      </c>
      <c r="AD745">
        <f t="shared" si="271"/>
        <v>0.10372340425531915</v>
      </c>
      <c r="AE745">
        <f t="shared" si="272"/>
        <v>0.25118483412322273</v>
      </c>
      <c r="AF745">
        <f t="shared" si="273"/>
        <v>0.35106382978723405</v>
      </c>
      <c r="AG745">
        <f t="shared" si="274"/>
        <v>0.17535545023696683</v>
      </c>
      <c r="AH745">
        <f t="shared" si="275"/>
        <v>0.14361702127659576</v>
      </c>
      <c r="AI745">
        <f t="shared" si="276"/>
        <v>0.69194312796208535</v>
      </c>
      <c r="AJ745">
        <f t="shared" si="277"/>
        <v>0.67819148936170215</v>
      </c>
      <c r="AK745">
        <f t="shared" si="278"/>
        <v>0.41943127962085308</v>
      </c>
      <c r="AL745">
        <f t="shared" si="279"/>
        <v>0.25797872340425532</v>
      </c>
      <c r="AM745">
        <f t="shared" si="280"/>
        <v>0.13033175355450238</v>
      </c>
      <c r="AN745">
        <f t="shared" si="281"/>
        <v>0.19680851063829788</v>
      </c>
      <c r="AO745">
        <f t="shared" si="282"/>
        <v>0.5545023696682464</v>
      </c>
      <c r="AP745">
        <f t="shared" si="283"/>
        <v>0.46010638297872342</v>
      </c>
      <c r="AQ745">
        <f t="shared" si="284"/>
        <v>0.14218009478672985</v>
      </c>
      <c r="AR745">
        <f t="shared" si="285"/>
        <v>6.6489361702127658E-2</v>
      </c>
      <c r="AS745" s="12">
        <f t="shared" si="286"/>
        <v>1.4688895910924203E-6</v>
      </c>
      <c r="AT745">
        <f t="shared" si="287"/>
        <v>3.5788939942296032E-7</v>
      </c>
    </row>
    <row r="746" spans="1:46" x14ac:dyDescent="0.2">
      <c r="A746" t="s">
        <v>15</v>
      </c>
      <c r="B746">
        <v>0</v>
      </c>
      <c r="C746">
        <v>1</v>
      </c>
      <c r="D746">
        <v>1</v>
      </c>
      <c r="E746">
        <v>4</v>
      </c>
      <c r="F746">
        <v>1</v>
      </c>
      <c r="G746">
        <v>3</v>
      </c>
      <c r="H746">
        <v>1</v>
      </c>
      <c r="I746">
        <v>0</v>
      </c>
      <c r="J746">
        <v>0</v>
      </c>
      <c r="K746">
        <v>1</v>
      </c>
      <c r="L746">
        <v>2</v>
      </c>
      <c r="W746">
        <f t="shared" si="264"/>
        <v>0.59004739336492895</v>
      </c>
      <c r="X746">
        <f t="shared" si="265"/>
        <v>0.48138297872340424</v>
      </c>
      <c r="Y746">
        <f t="shared" si="266"/>
        <v>0.52132701421800953</v>
      </c>
      <c r="Z746">
        <f t="shared" si="267"/>
        <v>0.49202127659574468</v>
      </c>
      <c r="AA746">
        <f t="shared" si="268"/>
        <v>0.53554502369668244</v>
      </c>
      <c r="AB746">
        <f t="shared" si="269"/>
        <v>0.56382978723404253</v>
      </c>
      <c r="AC746">
        <f t="shared" si="270"/>
        <v>0.13981042654028436</v>
      </c>
      <c r="AD746">
        <f t="shared" si="271"/>
        <v>0.10372340425531915</v>
      </c>
      <c r="AE746">
        <f t="shared" si="272"/>
        <v>0.16113744075829384</v>
      </c>
      <c r="AF746">
        <f t="shared" si="273"/>
        <v>0.21010638297872342</v>
      </c>
      <c r="AG746">
        <f t="shared" si="274"/>
        <v>0.24407582938388625</v>
      </c>
      <c r="AH746">
        <f t="shared" si="275"/>
        <v>0.30851063829787234</v>
      </c>
      <c r="AI746">
        <f t="shared" si="276"/>
        <v>0.69194312796208535</v>
      </c>
      <c r="AJ746">
        <f t="shared" si="277"/>
        <v>0.67819148936170215</v>
      </c>
      <c r="AK746">
        <f t="shared" si="278"/>
        <v>0.2014218009478673</v>
      </c>
      <c r="AL746">
        <f t="shared" si="279"/>
        <v>0.3271276595744681</v>
      </c>
      <c r="AM746">
        <f t="shared" si="280"/>
        <v>0.33649289099526064</v>
      </c>
      <c r="AN746">
        <f t="shared" si="281"/>
        <v>0.42553191489361702</v>
      </c>
      <c r="AO746">
        <f t="shared" si="282"/>
        <v>0.5545023696682464</v>
      </c>
      <c r="AP746">
        <f t="shared" si="283"/>
        <v>0.46010638297872342</v>
      </c>
      <c r="AQ746">
        <f t="shared" si="284"/>
        <v>0.31753554502369669</v>
      </c>
      <c r="AR746">
        <f t="shared" si="285"/>
        <v>0.4228723404255319</v>
      </c>
      <c r="AS746" s="12">
        <f t="shared" si="286"/>
        <v>3.9554316049074054E-6</v>
      </c>
      <c r="AT746">
        <f t="shared" si="287"/>
        <v>7.7711150971756704E-6</v>
      </c>
    </row>
    <row r="747" spans="1:46" x14ac:dyDescent="0.2">
      <c r="A747" t="s">
        <v>18</v>
      </c>
      <c r="B747">
        <v>0</v>
      </c>
      <c r="C747">
        <v>0</v>
      </c>
      <c r="D747">
        <v>0</v>
      </c>
      <c r="E747">
        <v>0</v>
      </c>
      <c r="F747">
        <v>2</v>
      </c>
      <c r="G747">
        <v>4</v>
      </c>
      <c r="H747">
        <v>1</v>
      </c>
      <c r="I747">
        <v>2</v>
      </c>
      <c r="J747">
        <v>3</v>
      </c>
      <c r="K747">
        <v>1</v>
      </c>
      <c r="L747">
        <v>2</v>
      </c>
      <c r="W747">
        <f t="shared" si="264"/>
        <v>0.59004739336492895</v>
      </c>
      <c r="X747">
        <f t="shared" si="265"/>
        <v>0.48138297872340424</v>
      </c>
      <c r="Y747">
        <f t="shared" si="266"/>
        <v>0.47867298578199052</v>
      </c>
      <c r="Z747">
        <f t="shared" si="267"/>
        <v>0.50797872340425532</v>
      </c>
      <c r="AA747">
        <f t="shared" si="268"/>
        <v>0.45971563981042651</v>
      </c>
      <c r="AB747">
        <f t="shared" si="269"/>
        <v>0.42819148936170215</v>
      </c>
      <c r="AC747">
        <f t="shared" si="270"/>
        <v>0.27251184834123221</v>
      </c>
      <c r="AD747">
        <f t="shared" si="271"/>
        <v>0.30319148936170215</v>
      </c>
      <c r="AE747">
        <f t="shared" si="272"/>
        <v>0.1895734597156398</v>
      </c>
      <c r="AF747">
        <f t="shared" si="273"/>
        <v>0.16755319148936171</v>
      </c>
      <c r="AG747">
        <f t="shared" si="274"/>
        <v>0.27014218009478674</v>
      </c>
      <c r="AH747">
        <f t="shared" si="275"/>
        <v>0.2473404255319149</v>
      </c>
      <c r="AI747">
        <f t="shared" si="276"/>
        <v>0.69194312796208535</v>
      </c>
      <c r="AJ747">
        <f t="shared" si="277"/>
        <v>0.67819148936170215</v>
      </c>
      <c r="AK747">
        <f t="shared" si="278"/>
        <v>0.41943127962085308</v>
      </c>
      <c r="AL747">
        <f t="shared" si="279"/>
        <v>0.25797872340425532</v>
      </c>
      <c r="AM747">
        <f t="shared" si="280"/>
        <v>0.22748815165876776</v>
      </c>
      <c r="AN747">
        <f t="shared" si="281"/>
        <v>0.1702127659574468</v>
      </c>
      <c r="AO747">
        <f t="shared" si="282"/>
        <v>0.5545023696682464</v>
      </c>
      <c r="AP747">
        <f t="shared" si="283"/>
        <v>0.46010638297872342</v>
      </c>
      <c r="AQ747">
        <f t="shared" si="284"/>
        <v>0.31753554502369669</v>
      </c>
      <c r="AR747">
        <f t="shared" si="285"/>
        <v>0.4228723404255319</v>
      </c>
      <c r="AS747" s="12">
        <f t="shared" si="286"/>
        <v>1.1139036260175802E-5</v>
      </c>
      <c r="AT747">
        <f t="shared" si="287"/>
        <v>3.5920326139506235E-6</v>
      </c>
    </row>
    <row r="748" spans="1:46" x14ac:dyDescent="0.2">
      <c r="A748" t="s">
        <v>18</v>
      </c>
      <c r="B748">
        <v>1</v>
      </c>
      <c r="C748">
        <v>1</v>
      </c>
      <c r="D748">
        <v>1</v>
      </c>
      <c r="E748">
        <v>2</v>
      </c>
      <c r="F748">
        <v>4</v>
      </c>
      <c r="G748">
        <v>4</v>
      </c>
      <c r="H748">
        <v>0</v>
      </c>
      <c r="I748">
        <v>2</v>
      </c>
      <c r="J748">
        <v>1</v>
      </c>
      <c r="K748">
        <v>1</v>
      </c>
      <c r="L748">
        <v>0</v>
      </c>
      <c r="W748">
        <f t="shared" si="264"/>
        <v>0.4099526066350711</v>
      </c>
      <c r="X748">
        <f t="shared" si="265"/>
        <v>0.5186170212765957</v>
      </c>
      <c r="Y748">
        <f t="shared" si="266"/>
        <v>0.52132701421800953</v>
      </c>
      <c r="Z748">
        <f t="shared" si="267"/>
        <v>0.49202127659574468</v>
      </c>
      <c r="AA748">
        <f t="shared" si="268"/>
        <v>0.53554502369668244</v>
      </c>
      <c r="AB748">
        <f t="shared" si="269"/>
        <v>0.56382978723404253</v>
      </c>
      <c r="AC748">
        <f t="shared" si="270"/>
        <v>0.20616113744075829</v>
      </c>
      <c r="AD748">
        <f t="shared" si="271"/>
        <v>0.21010638297872342</v>
      </c>
      <c r="AE748">
        <f t="shared" si="272"/>
        <v>0.11137440758293839</v>
      </c>
      <c r="AF748">
        <f t="shared" si="273"/>
        <v>3.7234042553191488E-2</v>
      </c>
      <c r="AG748">
        <f t="shared" si="274"/>
        <v>0.27014218009478674</v>
      </c>
      <c r="AH748">
        <f t="shared" si="275"/>
        <v>0.2473404255319149</v>
      </c>
      <c r="AI748">
        <f t="shared" si="276"/>
        <v>0.30805687203791471</v>
      </c>
      <c r="AJ748">
        <f t="shared" si="277"/>
        <v>0.32180851063829785</v>
      </c>
      <c r="AK748">
        <f t="shared" si="278"/>
        <v>0.41943127962085308</v>
      </c>
      <c r="AL748">
        <f t="shared" si="279"/>
        <v>0.25797872340425532</v>
      </c>
      <c r="AM748">
        <f t="shared" si="280"/>
        <v>0.17772511848341233</v>
      </c>
      <c r="AN748">
        <f t="shared" si="281"/>
        <v>0.15957446808510639</v>
      </c>
      <c r="AO748">
        <f t="shared" si="282"/>
        <v>0.5545023696682464</v>
      </c>
      <c r="AP748">
        <f t="shared" si="283"/>
        <v>0.46010638297872342</v>
      </c>
      <c r="AQ748">
        <f t="shared" si="284"/>
        <v>0.54028436018957349</v>
      </c>
      <c r="AR748">
        <f t="shared" si="285"/>
        <v>0.51063829787234039</v>
      </c>
      <c r="AS748" s="12">
        <f t="shared" si="286"/>
        <v>2.5827493288350352E-6</v>
      </c>
      <c r="AT748">
        <f t="shared" si="287"/>
        <v>4.0829583580411268E-7</v>
      </c>
    </row>
    <row r="749" spans="1:46" x14ac:dyDescent="0.2">
      <c r="A749" t="s">
        <v>18</v>
      </c>
      <c r="B749">
        <v>1</v>
      </c>
      <c r="C749">
        <v>0</v>
      </c>
      <c r="D749">
        <v>1</v>
      </c>
      <c r="E749">
        <v>1</v>
      </c>
      <c r="F749">
        <v>1</v>
      </c>
      <c r="G749">
        <v>4</v>
      </c>
      <c r="H749">
        <v>1</v>
      </c>
      <c r="I749">
        <v>0</v>
      </c>
      <c r="J749">
        <v>1</v>
      </c>
      <c r="K749">
        <v>1</v>
      </c>
      <c r="L749">
        <v>2</v>
      </c>
      <c r="W749">
        <f t="shared" si="264"/>
        <v>0.4099526066350711</v>
      </c>
      <c r="X749">
        <f t="shared" si="265"/>
        <v>0.5186170212765957</v>
      </c>
      <c r="Y749">
        <f t="shared" si="266"/>
        <v>0.47867298578199052</v>
      </c>
      <c r="Z749">
        <f t="shared" si="267"/>
        <v>0.50797872340425532</v>
      </c>
      <c r="AA749">
        <f t="shared" si="268"/>
        <v>0.53554502369668244</v>
      </c>
      <c r="AB749">
        <f t="shared" si="269"/>
        <v>0.56382978723404253</v>
      </c>
      <c r="AC749">
        <f t="shared" si="270"/>
        <v>0.15402843601895735</v>
      </c>
      <c r="AD749">
        <f t="shared" si="271"/>
        <v>0.19148936170212766</v>
      </c>
      <c r="AE749">
        <f t="shared" si="272"/>
        <v>0.16113744075829384</v>
      </c>
      <c r="AF749">
        <f t="shared" si="273"/>
        <v>0.21010638297872342</v>
      </c>
      <c r="AG749">
        <f t="shared" si="274"/>
        <v>0.27014218009478674</v>
      </c>
      <c r="AH749">
        <f t="shared" si="275"/>
        <v>0.2473404255319149</v>
      </c>
      <c r="AI749">
        <f t="shared" si="276"/>
        <v>0.69194312796208535</v>
      </c>
      <c r="AJ749">
        <f t="shared" si="277"/>
        <v>0.67819148936170215</v>
      </c>
      <c r="AK749">
        <f t="shared" si="278"/>
        <v>0.2014218009478673</v>
      </c>
      <c r="AL749">
        <f t="shared" si="279"/>
        <v>0.3271276595744681</v>
      </c>
      <c r="AM749">
        <f t="shared" si="280"/>
        <v>0.17772511848341233</v>
      </c>
      <c r="AN749">
        <f t="shared" si="281"/>
        <v>0.15957446808510639</v>
      </c>
      <c r="AO749">
        <f t="shared" si="282"/>
        <v>0.5545023696682464</v>
      </c>
      <c r="AP749">
        <f t="shared" si="283"/>
        <v>0.46010638297872342</v>
      </c>
      <c r="AQ749">
        <f t="shared" si="284"/>
        <v>0.31753554502369669</v>
      </c>
      <c r="AR749">
        <f t="shared" si="285"/>
        <v>0.4228723404255319</v>
      </c>
      <c r="AS749" s="12">
        <f t="shared" si="286"/>
        <v>1.6250667881945456E-6</v>
      </c>
      <c r="AT749">
        <f t="shared" si="287"/>
        <v>4.7976121213828994E-6</v>
      </c>
    </row>
    <row r="750" spans="1:46" x14ac:dyDescent="0.2">
      <c r="A750" t="s">
        <v>15</v>
      </c>
      <c r="B750">
        <v>0</v>
      </c>
      <c r="C750">
        <v>0</v>
      </c>
      <c r="D750">
        <v>1</v>
      </c>
      <c r="E750">
        <v>1</v>
      </c>
      <c r="F750">
        <v>1</v>
      </c>
      <c r="G750">
        <v>4</v>
      </c>
      <c r="H750">
        <v>1</v>
      </c>
      <c r="I750">
        <v>0</v>
      </c>
      <c r="J750">
        <v>2</v>
      </c>
      <c r="K750">
        <v>1</v>
      </c>
      <c r="L750">
        <v>2</v>
      </c>
      <c r="W750">
        <f t="shared" si="264"/>
        <v>0.59004739336492895</v>
      </c>
      <c r="X750">
        <f t="shared" si="265"/>
        <v>0.48138297872340424</v>
      </c>
      <c r="Y750">
        <f t="shared" si="266"/>
        <v>0.47867298578199052</v>
      </c>
      <c r="Z750">
        <f t="shared" si="267"/>
        <v>0.50797872340425532</v>
      </c>
      <c r="AA750">
        <f t="shared" si="268"/>
        <v>0.53554502369668244</v>
      </c>
      <c r="AB750">
        <f t="shared" si="269"/>
        <v>0.56382978723404253</v>
      </c>
      <c r="AC750">
        <f t="shared" si="270"/>
        <v>0.15402843601895735</v>
      </c>
      <c r="AD750">
        <f t="shared" si="271"/>
        <v>0.19148936170212766</v>
      </c>
      <c r="AE750">
        <f t="shared" si="272"/>
        <v>0.16113744075829384</v>
      </c>
      <c r="AF750">
        <f t="shared" si="273"/>
        <v>0.21010638297872342</v>
      </c>
      <c r="AG750">
        <f t="shared" si="274"/>
        <v>0.27014218009478674</v>
      </c>
      <c r="AH750">
        <f t="shared" si="275"/>
        <v>0.2473404255319149</v>
      </c>
      <c r="AI750">
        <f t="shared" si="276"/>
        <v>0.69194312796208535</v>
      </c>
      <c r="AJ750">
        <f t="shared" si="277"/>
        <v>0.67819148936170215</v>
      </c>
      <c r="AK750">
        <f t="shared" si="278"/>
        <v>0.2014218009478673</v>
      </c>
      <c r="AL750">
        <f t="shared" si="279"/>
        <v>0.3271276595744681</v>
      </c>
      <c r="AM750">
        <f t="shared" si="280"/>
        <v>0.13033175355450238</v>
      </c>
      <c r="AN750">
        <f t="shared" si="281"/>
        <v>0.19680851063829788</v>
      </c>
      <c r="AO750">
        <f t="shared" si="282"/>
        <v>0.5545023696682464</v>
      </c>
      <c r="AP750">
        <f t="shared" si="283"/>
        <v>0.46010638297872342</v>
      </c>
      <c r="AQ750">
        <f t="shared" si="284"/>
        <v>0.31753554502369669</v>
      </c>
      <c r="AR750">
        <f t="shared" si="285"/>
        <v>0.4228723404255319</v>
      </c>
      <c r="AS750" s="12">
        <f t="shared" si="286"/>
        <v>1.7152439047648794E-6</v>
      </c>
      <c r="AT750">
        <f t="shared" si="287"/>
        <v>5.4922407481882519E-6</v>
      </c>
    </row>
    <row r="751" spans="1:46" x14ac:dyDescent="0.2">
      <c r="A751" t="s">
        <v>18</v>
      </c>
      <c r="B751">
        <v>0</v>
      </c>
      <c r="C751">
        <v>0</v>
      </c>
      <c r="D751">
        <v>1</v>
      </c>
      <c r="E751">
        <v>4</v>
      </c>
      <c r="F751">
        <v>0</v>
      </c>
      <c r="G751">
        <v>4</v>
      </c>
      <c r="H751">
        <v>0</v>
      </c>
      <c r="I751">
        <v>2</v>
      </c>
      <c r="J751">
        <v>0</v>
      </c>
      <c r="K751">
        <v>1</v>
      </c>
      <c r="L751">
        <v>0</v>
      </c>
      <c r="W751">
        <f t="shared" si="264"/>
        <v>0.59004739336492895</v>
      </c>
      <c r="X751">
        <f t="shared" si="265"/>
        <v>0.48138297872340424</v>
      </c>
      <c r="Y751">
        <f t="shared" si="266"/>
        <v>0.47867298578199052</v>
      </c>
      <c r="Z751">
        <f t="shared" si="267"/>
        <v>0.50797872340425532</v>
      </c>
      <c r="AA751">
        <f t="shared" si="268"/>
        <v>0.53554502369668244</v>
      </c>
      <c r="AB751">
        <f t="shared" si="269"/>
        <v>0.56382978723404253</v>
      </c>
      <c r="AC751">
        <f t="shared" si="270"/>
        <v>0.13981042654028436</v>
      </c>
      <c r="AD751">
        <f t="shared" si="271"/>
        <v>0.10372340425531915</v>
      </c>
      <c r="AE751">
        <f t="shared" si="272"/>
        <v>0.25118483412322273</v>
      </c>
      <c r="AF751">
        <f t="shared" si="273"/>
        <v>0.35106382978723405</v>
      </c>
      <c r="AG751">
        <f t="shared" si="274"/>
        <v>0.27014218009478674</v>
      </c>
      <c r="AH751">
        <f t="shared" si="275"/>
        <v>0.2473404255319149</v>
      </c>
      <c r="AI751">
        <f t="shared" si="276"/>
        <v>0.30805687203791471</v>
      </c>
      <c r="AJ751">
        <f t="shared" si="277"/>
        <v>0.32180851063829785</v>
      </c>
      <c r="AK751">
        <f t="shared" si="278"/>
        <v>0.41943127962085308</v>
      </c>
      <c r="AL751">
        <f t="shared" si="279"/>
        <v>0.25797872340425532</v>
      </c>
      <c r="AM751">
        <f t="shared" si="280"/>
        <v>0.33649289099526064</v>
      </c>
      <c r="AN751">
        <f t="shared" si="281"/>
        <v>0.42553191489361702</v>
      </c>
      <c r="AO751">
        <f t="shared" si="282"/>
        <v>0.5545023696682464</v>
      </c>
      <c r="AP751">
        <f t="shared" si="283"/>
        <v>0.46010638297872342</v>
      </c>
      <c r="AQ751">
        <f t="shared" si="284"/>
        <v>0.54028436018957349</v>
      </c>
      <c r="AR751">
        <f t="shared" si="285"/>
        <v>0.51063829787234039</v>
      </c>
      <c r="AS751" s="12">
        <f t="shared" si="286"/>
        <v>9.8839840817360775E-6</v>
      </c>
      <c r="AT751">
        <f t="shared" si="287"/>
        <v>4.8566040364924108E-6</v>
      </c>
    </row>
    <row r="752" spans="1:46" x14ac:dyDescent="0.2">
      <c r="A752" t="s">
        <v>15</v>
      </c>
      <c r="B752">
        <v>1</v>
      </c>
      <c r="C752">
        <v>1</v>
      </c>
      <c r="D752">
        <v>1</v>
      </c>
      <c r="E752">
        <v>2</v>
      </c>
      <c r="F752">
        <v>0</v>
      </c>
      <c r="G752">
        <v>4</v>
      </c>
      <c r="H752">
        <v>0</v>
      </c>
      <c r="I752">
        <v>1</v>
      </c>
      <c r="J752">
        <v>0</v>
      </c>
      <c r="K752">
        <v>1</v>
      </c>
      <c r="L752">
        <v>2</v>
      </c>
      <c r="W752">
        <f t="shared" si="264"/>
        <v>0.4099526066350711</v>
      </c>
      <c r="X752">
        <f t="shared" si="265"/>
        <v>0.5186170212765957</v>
      </c>
      <c r="Y752">
        <f t="shared" si="266"/>
        <v>0.52132701421800953</v>
      </c>
      <c r="Z752">
        <f t="shared" si="267"/>
        <v>0.49202127659574468</v>
      </c>
      <c r="AA752">
        <f t="shared" si="268"/>
        <v>0.53554502369668244</v>
      </c>
      <c r="AB752">
        <f t="shared" si="269"/>
        <v>0.56382978723404253</v>
      </c>
      <c r="AC752">
        <f t="shared" si="270"/>
        <v>0.20616113744075829</v>
      </c>
      <c r="AD752">
        <f t="shared" si="271"/>
        <v>0.21010638297872342</v>
      </c>
      <c r="AE752">
        <f t="shared" si="272"/>
        <v>0.25118483412322273</v>
      </c>
      <c r="AF752">
        <f t="shared" si="273"/>
        <v>0.35106382978723405</v>
      </c>
      <c r="AG752">
        <f t="shared" si="274"/>
        <v>0.27014218009478674</v>
      </c>
      <c r="AH752">
        <f t="shared" si="275"/>
        <v>0.2473404255319149</v>
      </c>
      <c r="AI752">
        <f t="shared" si="276"/>
        <v>0.30805687203791471</v>
      </c>
      <c r="AJ752">
        <f t="shared" si="277"/>
        <v>0.32180851063829785</v>
      </c>
      <c r="AK752">
        <f t="shared" si="278"/>
        <v>0.21800947867298578</v>
      </c>
      <c r="AL752">
        <f t="shared" si="279"/>
        <v>0.31914893617021278</v>
      </c>
      <c r="AM752">
        <f t="shared" si="280"/>
        <v>0.33649289099526064</v>
      </c>
      <c r="AN752">
        <f t="shared" si="281"/>
        <v>0.42553191489361702</v>
      </c>
      <c r="AO752">
        <f t="shared" si="282"/>
        <v>0.5545023696682464</v>
      </c>
      <c r="AP752">
        <f t="shared" si="283"/>
        <v>0.46010638297872342</v>
      </c>
      <c r="AQ752">
        <f t="shared" si="284"/>
        <v>0.31753554502369669</v>
      </c>
      <c r="AR752">
        <f t="shared" si="285"/>
        <v>0.4228723404255319</v>
      </c>
      <c r="AS752" s="12">
        <f t="shared" si="286"/>
        <v>3.3690065708943619E-6</v>
      </c>
      <c r="AT752">
        <f t="shared" si="287"/>
        <v>1.0517075358194302E-5</v>
      </c>
    </row>
    <row r="753" spans="1:46" x14ac:dyDescent="0.2">
      <c r="A753" t="s">
        <v>15</v>
      </c>
      <c r="B753">
        <v>1</v>
      </c>
      <c r="C753">
        <v>0</v>
      </c>
      <c r="D753">
        <v>1</v>
      </c>
      <c r="E753">
        <v>4</v>
      </c>
      <c r="F753">
        <v>2</v>
      </c>
      <c r="G753">
        <v>3</v>
      </c>
      <c r="H753">
        <v>0</v>
      </c>
      <c r="I753">
        <v>3</v>
      </c>
      <c r="J753">
        <v>1</v>
      </c>
      <c r="K753">
        <v>1</v>
      </c>
      <c r="L753">
        <v>0</v>
      </c>
      <c r="W753">
        <f t="shared" si="264"/>
        <v>0.4099526066350711</v>
      </c>
      <c r="X753">
        <f t="shared" si="265"/>
        <v>0.5186170212765957</v>
      </c>
      <c r="Y753">
        <f t="shared" si="266"/>
        <v>0.47867298578199052</v>
      </c>
      <c r="Z753">
        <f t="shared" si="267"/>
        <v>0.50797872340425532</v>
      </c>
      <c r="AA753">
        <f t="shared" si="268"/>
        <v>0.53554502369668244</v>
      </c>
      <c r="AB753">
        <f t="shared" si="269"/>
        <v>0.56382978723404253</v>
      </c>
      <c r="AC753">
        <f t="shared" si="270"/>
        <v>0.13981042654028436</v>
      </c>
      <c r="AD753">
        <f t="shared" si="271"/>
        <v>0.10372340425531915</v>
      </c>
      <c r="AE753">
        <f t="shared" si="272"/>
        <v>0.1895734597156398</v>
      </c>
      <c r="AF753">
        <f t="shared" si="273"/>
        <v>0.16755319148936171</v>
      </c>
      <c r="AG753">
        <f t="shared" si="274"/>
        <v>0.24407582938388625</v>
      </c>
      <c r="AH753">
        <f t="shared" si="275"/>
        <v>0.30851063829787234</v>
      </c>
      <c r="AI753">
        <f t="shared" si="276"/>
        <v>0.30805687203791471</v>
      </c>
      <c r="AJ753">
        <f t="shared" si="277"/>
        <v>0.32180851063829785</v>
      </c>
      <c r="AK753">
        <f t="shared" si="278"/>
        <v>9.7156398104265407E-2</v>
      </c>
      <c r="AL753">
        <f t="shared" si="279"/>
        <v>5.5851063829787231E-2</v>
      </c>
      <c r="AM753">
        <f t="shared" si="280"/>
        <v>0.17772511848341233</v>
      </c>
      <c r="AN753">
        <f t="shared" si="281"/>
        <v>0.15957446808510639</v>
      </c>
      <c r="AO753">
        <f t="shared" si="282"/>
        <v>0.5545023696682464</v>
      </c>
      <c r="AP753">
        <f t="shared" si="283"/>
        <v>0.46010638297872342</v>
      </c>
      <c r="AQ753">
        <f t="shared" si="284"/>
        <v>0.54028436018957349</v>
      </c>
      <c r="AR753">
        <f t="shared" si="285"/>
        <v>0.51063829787234039</v>
      </c>
      <c r="AS753" s="12">
        <f t="shared" si="286"/>
        <v>5.7289996773423732E-7</v>
      </c>
      <c r="AT753">
        <f t="shared" si="287"/>
        <v>2.5287693563976819E-7</v>
      </c>
    </row>
    <row r="754" spans="1:46" x14ac:dyDescent="0.2">
      <c r="A754" t="s">
        <v>18</v>
      </c>
      <c r="B754">
        <v>1</v>
      </c>
      <c r="C754">
        <v>0</v>
      </c>
      <c r="D754">
        <v>1</v>
      </c>
      <c r="E754">
        <v>0</v>
      </c>
      <c r="F754">
        <v>1</v>
      </c>
      <c r="G754">
        <v>4</v>
      </c>
      <c r="H754">
        <v>0</v>
      </c>
      <c r="I754">
        <v>0</v>
      </c>
      <c r="J754">
        <v>0</v>
      </c>
      <c r="K754">
        <v>1</v>
      </c>
      <c r="L754">
        <v>0</v>
      </c>
      <c r="W754">
        <f t="shared" si="264"/>
        <v>0.4099526066350711</v>
      </c>
      <c r="X754">
        <f t="shared" si="265"/>
        <v>0.5186170212765957</v>
      </c>
      <c r="Y754">
        <f t="shared" si="266"/>
        <v>0.47867298578199052</v>
      </c>
      <c r="Z754">
        <f t="shared" si="267"/>
        <v>0.50797872340425532</v>
      </c>
      <c r="AA754">
        <f t="shared" si="268"/>
        <v>0.53554502369668244</v>
      </c>
      <c r="AB754">
        <f t="shared" si="269"/>
        <v>0.56382978723404253</v>
      </c>
      <c r="AC754">
        <f t="shared" si="270"/>
        <v>0.27251184834123221</v>
      </c>
      <c r="AD754">
        <f t="shared" si="271"/>
        <v>0.30319148936170215</v>
      </c>
      <c r="AE754">
        <f t="shared" si="272"/>
        <v>0.16113744075829384</v>
      </c>
      <c r="AF754">
        <f t="shared" si="273"/>
        <v>0.21010638297872342</v>
      </c>
      <c r="AG754">
        <f t="shared" si="274"/>
        <v>0.27014218009478674</v>
      </c>
      <c r="AH754">
        <f t="shared" si="275"/>
        <v>0.2473404255319149</v>
      </c>
      <c r="AI754">
        <f t="shared" si="276"/>
        <v>0.30805687203791471</v>
      </c>
      <c r="AJ754">
        <f t="shared" si="277"/>
        <v>0.32180851063829785</v>
      </c>
      <c r="AK754">
        <f t="shared" si="278"/>
        <v>0.2014218009478673</v>
      </c>
      <c r="AL754">
        <f t="shared" si="279"/>
        <v>0.3271276595744681</v>
      </c>
      <c r="AM754">
        <f t="shared" si="280"/>
        <v>0.33649289099526064</v>
      </c>
      <c r="AN754">
        <f t="shared" si="281"/>
        <v>0.42553191489361702</v>
      </c>
      <c r="AO754">
        <f t="shared" si="282"/>
        <v>0.5545023696682464</v>
      </c>
      <c r="AP754">
        <f t="shared" si="283"/>
        <v>0.46010638297872342</v>
      </c>
      <c r="AQ754">
        <f t="shared" si="284"/>
        <v>0.54028436018957349</v>
      </c>
      <c r="AR754">
        <f t="shared" si="285"/>
        <v>0.51063829787234039</v>
      </c>
      <c r="AS754" s="12">
        <f t="shared" si="286"/>
        <v>4.1235695961817352E-6</v>
      </c>
      <c r="AT754">
        <f t="shared" si="287"/>
        <v>1.1606880537539266E-5</v>
      </c>
    </row>
    <row r="755" spans="1:46" x14ac:dyDescent="0.2">
      <c r="A755" t="s">
        <v>18</v>
      </c>
      <c r="B755">
        <v>0</v>
      </c>
      <c r="C755">
        <v>1</v>
      </c>
      <c r="D755">
        <v>1</v>
      </c>
      <c r="E755">
        <v>2</v>
      </c>
      <c r="F755">
        <v>4</v>
      </c>
      <c r="G755">
        <v>4</v>
      </c>
      <c r="H755">
        <v>1</v>
      </c>
      <c r="I755">
        <v>2</v>
      </c>
      <c r="J755">
        <v>4</v>
      </c>
      <c r="K755">
        <v>1</v>
      </c>
      <c r="L755">
        <v>0</v>
      </c>
      <c r="W755">
        <f t="shared" si="264"/>
        <v>0.59004739336492895</v>
      </c>
      <c r="X755">
        <f t="shared" si="265"/>
        <v>0.48138297872340424</v>
      </c>
      <c r="Y755">
        <f t="shared" si="266"/>
        <v>0.52132701421800953</v>
      </c>
      <c r="Z755">
        <f t="shared" si="267"/>
        <v>0.49202127659574468</v>
      </c>
      <c r="AA755">
        <f t="shared" si="268"/>
        <v>0.53554502369668244</v>
      </c>
      <c r="AB755">
        <f t="shared" si="269"/>
        <v>0.56382978723404253</v>
      </c>
      <c r="AC755">
        <f t="shared" si="270"/>
        <v>0.20616113744075829</v>
      </c>
      <c r="AD755">
        <f t="shared" si="271"/>
        <v>0.21010638297872342</v>
      </c>
      <c r="AE755">
        <f t="shared" si="272"/>
        <v>0.11137440758293839</v>
      </c>
      <c r="AF755">
        <f t="shared" si="273"/>
        <v>3.7234042553191488E-2</v>
      </c>
      <c r="AG755">
        <f t="shared" si="274"/>
        <v>0.27014218009478674</v>
      </c>
      <c r="AH755">
        <f t="shared" si="275"/>
        <v>0.2473404255319149</v>
      </c>
      <c r="AI755">
        <f t="shared" si="276"/>
        <v>0.69194312796208535</v>
      </c>
      <c r="AJ755">
        <f t="shared" si="277"/>
        <v>0.67819148936170215</v>
      </c>
      <c r="AK755">
        <f t="shared" si="278"/>
        <v>0.41943127962085308</v>
      </c>
      <c r="AL755">
        <f t="shared" si="279"/>
        <v>0.25797872340425532</v>
      </c>
      <c r="AM755">
        <f t="shared" si="280"/>
        <v>0.12796208530805686</v>
      </c>
      <c r="AN755">
        <f t="shared" si="281"/>
        <v>4.7872340425531915E-2</v>
      </c>
      <c r="AO755">
        <f t="shared" si="282"/>
        <v>0.5545023696682464</v>
      </c>
      <c r="AP755">
        <f t="shared" si="283"/>
        <v>0.46010638297872342</v>
      </c>
      <c r="AQ755">
        <f t="shared" si="284"/>
        <v>0.54028436018957349</v>
      </c>
      <c r="AR755">
        <f t="shared" si="285"/>
        <v>0.51063829787234039</v>
      </c>
      <c r="AS755" s="12">
        <f t="shared" si="286"/>
        <v>6.0118411518308212E-6</v>
      </c>
      <c r="AT755">
        <f t="shared" si="287"/>
        <v>2.3960450478752468E-7</v>
      </c>
    </row>
    <row r="756" spans="1:46" x14ac:dyDescent="0.2">
      <c r="A756" t="s">
        <v>18</v>
      </c>
      <c r="B756">
        <v>1</v>
      </c>
      <c r="C756">
        <v>0</v>
      </c>
      <c r="D756">
        <v>1</v>
      </c>
      <c r="E756">
        <v>1</v>
      </c>
      <c r="F756">
        <v>1</v>
      </c>
      <c r="G756">
        <v>3</v>
      </c>
      <c r="H756">
        <v>1</v>
      </c>
      <c r="I756">
        <v>0</v>
      </c>
      <c r="J756">
        <v>2</v>
      </c>
      <c r="K756">
        <v>1</v>
      </c>
      <c r="L756">
        <v>2</v>
      </c>
      <c r="W756">
        <f t="shared" si="264"/>
        <v>0.4099526066350711</v>
      </c>
      <c r="X756">
        <f t="shared" si="265"/>
        <v>0.5186170212765957</v>
      </c>
      <c r="Y756">
        <f t="shared" si="266"/>
        <v>0.47867298578199052</v>
      </c>
      <c r="Z756">
        <f t="shared" si="267"/>
        <v>0.50797872340425532</v>
      </c>
      <c r="AA756">
        <f t="shared" si="268"/>
        <v>0.53554502369668244</v>
      </c>
      <c r="AB756">
        <f t="shared" si="269"/>
        <v>0.56382978723404253</v>
      </c>
      <c r="AC756">
        <f t="shared" si="270"/>
        <v>0.15402843601895735</v>
      </c>
      <c r="AD756">
        <f t="shared" si="271"/>
        <v>0.19148936170212766</v>
      </c>
      <c r="AE756">
        <f t="shared" si="272"/>
        <v>0.16113744075829384</v>
      </c>
      <c r="AF756">
        <f t="shared" si="273"/>
        <v>0.21010638297872342</v>
      </c>
      <c r="AG756">
        <f t="shared" si="274"/>
        <v>0.24407582938388625</v>
      </c>
      <c r="AH756">
        <f t="shared" si="275"/>
        <v>0.30851063829787234</v>
      </c>
      <c r="AI756">
        <f t="shared" si="276"/>
        <v>0.69194312796208535</v>
      </c>
      <c r="AJ756">
        <f t="shared" si="277"/>
        <v>0.67819148936170215</v>
      </c>
      <c r="AK756">
        <f t="shared" si="278"/>
        <v>0.2014218009478673</v>
      </c>
      <c r="AL756">
        <f t="shared" si="279"/>
        <v>0.3271276595744681</v>
      </c>
      <c r="AM756">
        <f t="shared" si="280"/>
        <v>0.13033175355450238</v>
      </c>
      <c r="AN756">
        <f t="shared" si="281"/>
        <v>0.19680851063829788</v>
      </c>
      <c r="AO756">
        <f t="shared" si="282"/>
        <v>0.5545023696682464</v>
      </c>
      <c r="AP756">
        <f t="shared" si="283"/>
        <v>0.46010638297872342</v>
      </c>
      <c r="AQ756">
        <f t="shared" si="284"/>
        <v>0.31753554502369669</v>
      </c>
      <c r="AR756">
        <f t="shared" si="285"/>
        <v>0.4228723404255319</v>
      </c>
      <c r="AS756" s="12">
        <f t="shared" si="286"/>
        <v>1.0767255386107721E-6</v>
      </c>
      <c r="AT756">
        <f t="shared" si="287"/>
        <v>7.3804126254392129E-6</v>
      </c>
    </row>
    <row r="757" spans="1:46" x14ac:dyDescent="0.2">
      <c r="A757" t="s">
        <v>18</v>
      </c>
      <c r="B757">
        <v>0</v>
      </c>
      <c r="C757">
        <v>1</v>
      </c>
      <c r="D757">
        <v>1</v>
      </c>
      <c r="E757">
        <v>0</v>
      </c>
      <c r="F757">
        <v>0</v>
      </c>
      <c r="G757">
        <v>3</v>
      </c>
      <c r="H757">
        <v>0</v>
      </c>
      <c r="I757">
        <v>1</v>
      </c>
      <c r="J757">
        <v>0</v>
      </c>
      <c r="K757">
        <v>1</v>
      </c>
      <c r="L757">
        <v>2</v>
      </c>
      <c r="W757">
        <f t="shared" si="264"/>
        <v>0.59004739336492895</v>
      </c>
      <c r="X757">
        <f t="shared" si="265"/>
        <v>0.48138297872340424</v>
      </c>
      <c r="Y757">
        <f t="shared" si="266"/>
        <v>0.52132701421800953</v>
      </c>
      <c r="Z757">
        <f t="shared" si="267"/>
        <v>0.49202127659574468</v>
      </c>
      <c r="AA757">
        <f t="shared" si="268"/>
        <v>0.53554502369668244</v>
      </c>
      <c r="AB757">
        <f t="shared" si="269"/>
        <v>0.56382978723404253</v>
      </c>
      <c r="AC757">
        <f t="shared" si="270"/>
        <v>0.27251184834123221</v>
      </c>
      <c r="AD757">
        <f t="shared" si="271"/>
        <v>0.30319148936170215</v>
      </c>
      <c r="AE757">
        <f t="shared" si="272"/>
        <v>0.25118483412322273</v>
      </c>
      <c r="AF757">
        <f t="shared" si="273"/>
        <v>0.35106382978723405</v>
      </c>
      <c r="AG757">
        <f t="shared" si="274"/>
        <v>0.24407582938388625</v>
      </c>
      <c r="AH757">
        <f t="shared" si="275"/>
        <v>0.30851063829787234</v>
      </c>
      <c r="AI757">
        <f t="shared" si="276"/>
        <v>0.30805687203791471</v>
      </c>
      <c r="AJ757">
        <f t="shared" si="277"/>
        <v>0.32180851063829785</v>
      </c>
      <c r="AK757">
        <f t="shared" si="278"/>
        <v>0.21800947867298578</v>
      </c>
      <c r="AL757">
        <f t="shared" si="279"/>
        <v>0.31914893617021278</v>
      </c>
      <c r="AM757">
        <f t="shared" si="280"/>
        <v>0.33649289099526064</v>
      </c>
      <c r="AN757">
        <f t="shared" si="281"/>
        <v>0.42553191489361702</v>
      </c>
      <c r="AO757">
        <f t="shared" si="282"/>
        <v>0.5545023696682464</v>
      </c>
      <c r="AP757">
        <f t="shared" si="283"/>
        <v>0.46010638297872342</v>
      </c>
      <c r="AQ757">
        <f t="shared" si="284"/>
        <v>0.31753554502369669</v>
      </c>
      <c r="AR757">
        <f t="shared" si="285"/>
        <v>0.4228723404255319</v>
      </c>
      <c r="AS757" s="12">
        <f t="shared" si="286"/>
        <v>5.791166656309299E-6</v>
      </c>
      <c r="AT757">
        <f t="shared" si="287"/>
        <v>1.7570808682527887E-5</v>
      </c>
    </row>
    <row r="758" spans="1:46" x14ac:dyDescent="0.2">
      <c r="A758" t="s">
        <v>18</v>
      </c>
      <c r="B758">
        <v>0</v>
      </c>
      <c r="C758">
        <v>0</v>
      </c>
      <c r="D758">
        <v>1</v>
      </c>
      <c r="E758">
        <v>4</v>
      </c>
      <c r="F758">
        <v>0</v>
      </c>
      <c r="G758">
        <v>1</v>
      </c>
      <c r="H758">
        <v>0</v>
      </c>
      <c r="I758">
        <v>1</v>
      </c>
      <c r="J758">
        <v>1</v>
      </c>
      <c r="K758">
        <v>1</v>
      </c>
      <c r="L758">
        <v>0</v>
      </c>
      <c r="W758">
        <f t="shared" si="264"/>
        <v>0.59004739336492895</v>
      </c>
      <c r="X758">
        <f t="shared" si="265"/>
        <v>0.48138297872340424</v>
      </c>
      <c r="Y758">
        <f t="shared" si="266"/>
        <v>0.47867298578199052</v>
      </c>
      <c r="Z758">
        <f t="shared" si="267"/>
        <v>0.50797872340425532</v>
      </c>
      <c r="AA758">
        <f t="shared" si="268"/>
        <v>0.53554502369668244</v>
      </c>
      <c r="AB758">
        <f t="shared" si="269"/>
        <v>0.56382978723404253</v>
      </c>
      <c r="AC758">
        <f t="shared" si="270"/>
        <v>0.13981042654028436</v>
      </c>
      <c r="AD758">
        <f t="shared" si="271"/>
        <v>0.10372340425531915</v>
      </c>
      <c r="AE758">
        <f t="shared" si="272"/>
        <v>0.25118483412322273</v>
      </c>
      <c r="AF758">
        <f t="shared" si="273"/>
        <v>0.35106382978723405</v>
      </c>
      <c r="AG758">
        <f t="shared" si="274"/>
        <v>0.17535545023696683</v>
      </c>
      <c r="AH758">
        <f t="shared" si="275"/>
        <v>0.14361702127659576</v>
      </c>
      <c r="AI758">
        <f t="shared" si="276"/>
        <v>0.30805687203791471</v>
      </c>
      <c r="AJ758">
        <f t="shared" si="277"/>
        <v>0.32180851063829785</v>
      </c>
      <c r="AK758">
        <f t="shared" si="278"/>
        <v>0.21800947867298578</v>
      </c>
      <c r="AL758">
        <f t="shared" si="279"/>
        <v>0.31914893617021278</v>
      </c>
      <c r="AM758">
        <f t="shared" si="280"/>
        <v>0.17772511848341233</v>
      </c>
      <c r="AN758">
        <f t="shared" si="281"/>
        <v>0.15957446808510639</v>
      </c>
      <c r="AO758">
        <f t="shared" si="282"/>
        <v>0.5545023696682464</v>
      </c>
      <c r="AP758">
        <f t="shared" si="283"/>
        <v>0.46010638297872342</v>
      </c>
      <c r="AQ758">
        <f t="shared" si="284"/>
        <v>0.54028436018957349</v>
      </c>
      <c r="AR758">
        <f t="shared" si="285"/>
        <v>0.51063829787234039</v>
      </c>
      <c r="AS758" s="12">
        <f t="shared" si="286"/>
        <v>1.7613529280022037E-6</v>
      </c>
      <c r="AT758">
        <f t="shared" si="287"/>
        <v>1.3082305518985209E-6</v>
      </c>
    </row>
    <row r="759" spans="1:46" x14ac:dyDescent="0.2">
      <c r="A759" t="s">
        <v>15</v>
      </c>
      <c r="B759">
        <v>0</v>
      </c>
      <c r="C759">
        <v>1</v>
      </c>
      <c r="D759">
        <v>1</v>
      </c>
      <c r="E759">
        <v>1</v>
      </c>
      <c r="F759">
        <v>0</v>
      </c>
      <c r="G759">
        <v>3</v>
      </c>
      <c r="H759">
        <v>1</v>
      </c>
      <c r="I759">
        <v>1</v>
      </c>
      <c r="J759">
        <v>0</v>
      </c>
      <c r="K759">
        <v>1</v>
      </c>
      <c r="L759">
        <v>0</v>
      </c>
      <c r="W759">
        <f t="shared" si="264"/>
        <v>0.59004739336492895</v>
      </c>
      <c r="X759">
        <f t="shared" si="265"/>
        <v>0.48138297872340424</v>
      </c>
      <c r="Y759">
        <f t="shared" si="266"/>
        <v>0.52132701421800953</v>
      </c>
      <c r="Z759">
        <f t="shared" si="267"/>
        <v>0.49202127659574468</v>
      </c>
      <c r="AA759">
        <f t="shared" si="268"/>
        <v>0.53554502369668244</v>
      </c>
      <c r="AB759">
        <f t="shared" si="269"/>
        <v>0.56382978723404253</v>
      </c>
      <c r="AC759">
        <f t="shared" si="270"/>
        <v>0.15402843601895735</v>
      </c>
      <c r="AD759">
        <f t="shared" si="271"/>
        <v>0.19148936170212766</v>
      </c>
      <c r="AE759">
        <f t="shared" si="272"/>
        <v>0.25118483412322273</v>
      </c>
      <c r="AF759">
        <f t="shared" si="273"/>
        <v>0.35106382978723405</v>
      </c>
      <c r="AG759">
        <f t="shared" si="274"/>
        <v>0.24407582938388625</v>
      </c>
      <c r="AH759">
        <f t="shared" si="275"/>
        <v>0.30851063829787234</v>
      </c>
      <c r="AI759">
        <f t="shared" si="276"/>
        <v>0.69194312796208535</v>
      </c>
      <c r="AJ759">
        <f t="shared" si="277"/>
        <v>0.67819148936170215</v>
      </c>
      <c r="AK759">
        <f t="shared" si="278"/>
        <v>0.21800947867298578</v>
      </c>
      <c r="AL759">
        <f t="shared" si="279"/>
        <v>0.31914893617021278</v>
      </c>
      <c r="AM759">
        <f t="shared" si="280"/>
        <v>0.33649289099526064</v>
      </c>
      <c r="AN759">
        <f t="shared" si="281"/>
        <v>0.42553191489361702</v>
      </c>
      <c r="AO759">
        <f t="shared" si="282"/>
        <v>0.5545023696682464</v>
      </c>
      <c r="AP759">
        <f t="shared" si="283"/>
        <v>0.46010638297872342</v>
      </c>
      <c r="AQ759">
        <f t="shared" si="284"/>
        <v>0.54028436018957349</v>
      </c>
      <c r="AR759">
        <f t="shared" si="285"/>
        <v>0.51063829787234039</v>
      </c>
      <c r="AS759" s="12">
        <f t="shared" si="286"/>
        <v>1.2509821911435689E-5</v>
      </c>
      <c r="AT759">
        <f t="shared" si="287"/>
        <v>2.8240885474293675E-5</v>
      </c>
    </row>
    <row r="760" spans="1:46" x14ac:dyDescent="0.2">
      <c r="A760" t="s">
        <v>18</v>
      </c>
      <c r="B760">
        <v>0</v>
      </c>
      <c r="C760">
        <v>0</v>
      </c>
      <c r="D760">
        <v>0</v>
      </c>
      <c r="E760">
        <v>4</v>
      </c>
      <c r="F760">
        <v>2</v>
      </c>
      <c r="G760">
        <v>4</v>
      </c>
      <c r="H760">
        <v>1</v>
      </c>
      <c r="I760">
        <v>2</v>
      </c>
      <c r="J760">
        <v>2</v>
      </c>
      <c r="K760">
        <v>1</v>
      </c>
      <c r="L760">
        <v>0</v>
      </c>
      <c r="W760">
        <f t="shared" si="264"/>
        <v>0.59004739336492895</v>
      </c>
      <c r="X760">
        <f t="shared" si="265"/>
        <v>0.48138297872340424</v>
      </c>
      <c r="Y760">
        <f t="shared" si="266"/>
        <v>0.47867298578199052</v>
      </c>
      <c r="Z760">
        <f t="shared" si="267"/>
        <v>0.50797872340425532</v>
      </c>
      <c r="AA760">
        <f t="shared" si="268"/>
        <v>0.45971563981042651</v>
      </c>
      <c r="AB760">
        <f t="shared" si="269"/>
        <v>0.42819148936170215</v>
      </c>
      <c r="AC760">
        <f t="shared" si="270"/>
        <v>0.13981042654028436</v>
      </c>
      <c r="AD760">
        <f t="shared" si="271"/>
        <v>0.10372340425531915</v>
      </c>
      <c r="AE760">
        <f t="shared" si="272"/>
        <v>0.1895734597156398</v>
      </c>
      <c r="AF760">
        <f t="shared" si="273"/>
        <v>0.16755319148936171</v>
      </c>
      <c r="AG760">
        <f t="shared" si="274"/>
        <v>0.27014218009478674</v>
      </c>
      <c r="AH760">
        <f t="shared" si="275"/>
        <v>0.2473404255319149</v>
      </c>
      <c r="AI760">
        <f t="shared" si="276"/>
        <v>0.69194312796208535</v>
      </c>
      <c r="AJ760">
        <f t="shared" si="277"/>
        <v>0.67819148936170215</v>
      </c>
      <c r="AK760">
        <f t="shared" si="278"/>
        <v>0.41943127962085308</v>
      </c>
      <c r="AL760">
        <f t="shared" si="279"/>
        <v>0.25797872340425532</v>
      </c>
      <c r="AM760">
        <f t="shared" si="280"/>
        <v>0.13033175355450238</v>
      </c>
      <c r="AN760">
        <f t="shared" si="281"/>
        <v>0.19680851063829788</v>
      </c>
      <c r="AO760">
        <f t="shared" si="282"/>
        <v>0.5545023696682464</v>
      </c>
      <c r="AP760">
        <f t="shared" si="283"/>
        <v>0.46010638297872342</v>
      </c>
      <c r="AQ760">
        <f t="shared" si="284"/>
        <v>0.54028436018957349</v>
      </c>
      <c r="AR760">
        <f t="shared" si="285"/>
        <v>0.51063829787234039</v>
      </c>
      <c r="AS760" s="12">
        <f t="shared" si="286"/>
        <v>5.5708734638314343E-6</v>
      </c>
      <c r="AT760">
        <f t="shared" si="287"/>
        <v>1.715757385610973E-6</v>
      </c>
    </row>
    <row r="761" spans="1:46" x14ac:dyDescent="0.2">
      <c r="A761" t="s">
        <v>15</v>
      </c>
      <c r="B761">
        <v>0</v>
      </c>
      <c r="C761">
        <v>0</v>
      </c>
      <c r="D761">
        <v>1</v>
      </c>
      <c r="E761">
        <v>4</v>
      </c>
      <c r="F761">
        <v>1</v>
      </c>
      <c r="G761">
        <v>3</v>
      </c>
      <c r="H761">
        <v>1</v>
      </c>
      <c r="I761">
        <v>0</v>
      </c>
      <c r="J761">
        <v>2</v>
      </c>
      <c r="K761">
        <v>1</v>
      </c>
      <c r="L761">
        <v>2</v>
      </c>
      <c r="W761">
        <f t="shared" si="264"/>
        <v>0.59004739336492895</v>
      </c>
      <c r="X761">
        <f t="shared" si="265"/>
        <v>0.48138297872340424</v>
      </c>
      <c r="Y761">
        <f t="shared" si="266"/>
        <v>0.47867298578199052</v>
      </c>
      <c r="Z761">
        <f t="shared" si="267"/>
        <v>0.50797872340425532</v>
      </c>
      <c r="AA761">
        <f t="shared" si="268"/>
        <v>0.53554502369668244</v>
      </c>
      <c r="AB761">
        <f t="shared" si="269"/>
        <v>0.56382978723404253</v>
      </c>
      <c r="AC761">
        <f t="shared" si="270"/>
        <v>0.13981042654028436</v>
      </c>
      <c r="AD761">
        <f t="shared" si="271"/>
        <v>0.10372340425531915</v>
      </c>
      <c r="AE761">
        <f t="shared" si="272"/>
        <v>0.16113744075829384</v>
      </c>
      <c r="AF761">
        <f t="shared" si="273"/>
        <v>0.21010638297872342</v>
      </c>
      <c r="AG761">
        <f t="shared" si="274"/>
        <v>0.24407582938388625</v>
      </c>
      <c r="AH761">
        <f t="shared" si="275"/>
        <v>0.30851063829787234</v>
      </c>
      <c r="AI761">
        <f t="shared" si="276"/>
        <v>0.69194312796208535</v>
      </c>
      <c r="AJ761">
        <f t="shared" si="277"/>
        <v>0.67819148936170215</v>
      </c>
      <c r="AK761">
        <f t="shared" si="278"/>
        <v>0.2014218009478673</v>
      </c>
      <c r="AL761">
        <f t="shared" si="279"/>
        <v>0.3271276595744681</v>
      </c>
      <c r="AM761">
        <f t="shared" si="280"/>
        <v>0.13033175355450238</v>
      </c>
      <c r="AN761">
        <f t="shared" si="281"/>
        <v>0.19680851063829788</v>
      </c>
      <c r="AO761">
        <f t="shared" si="282"/>
        <v>0.5545023696682464</v>
      </c>
      <c r="AP761">
        <f t="shared" si="283"/>
        <v>0.46010638297872342</v>
      </c>
      <c r="AQ761">
        <f t="shared" si="284"/>
        <v>0.31753554502369669</v>
      </c>
      <c r="AR761">
        <f t="shared" si="285"/>
        <v>0.4228723404255319</v>
      </c>
      <c r="AS761" s="12">
        <f t="shared" si="286"/>
        <v>1.4066851834353808E-6</v>
      </c>
      <c r="AT761">
        <f t="shared" si="287"/>
        <v>3.7107074589013816E-6</v>
      </c>
    </row>
    <row r="762" spans="1:46" x14ac:dyDescent="0.2">
      <c r="A762" t="s">
        <v>18</v>
      </c>
      <c r="B762">
        <v>0</v>
      </c>
      <c r="C762">
        <v>0</v>
      </c>
      <c r="D762">
        <v>1</v>
      </c>
      <c r="E762">
        <v>0</v>
      </c>
      <c r="F762">
        <v>3</v>
      </c>
      <c r="G762">
        <v>3</v>
      </c>
      <c r="H762">
        <v>1</v>
      </c>
      <c r="I762">
        <v>2</v>
      </c>
      <c r="J762">
        <v>3</v>
      </c>
      <c r="K762">
        <v>1</v>
      </c>
      <c r="L762">
        <v>2</v>
      </c>
      <c r="W762">
        <f t="shared" si="264"/>
        <v>0.59004739336492895</v>
      </c>
      <c r="X762">
        <f t="shared" si="265"/>
        <v>0.48138297872340424</v>
      </c>
      <c r="Y762">
        <f t="shared" si="266"/>
        <v>0.47867298578199052</v>
      </c>
      <c r="Z762">
        <f t="shared" si="267"/>
        <v>0.50797872340425532</v>
      </c>
      <c r="AA762">
        <f t="shared" si="268"/>
        <v>0.53554502369668244</v>
      </c>
      <c r="AB762">
        <f t="shared" si="269"/>
        <v>0.56382978723404253</v>
      </c>
      <c r="AC762">
        <f t="shared" si="270"/>
        <v>0.27251184834123221</v>
      </c>
      <c r="AD762">
        <f t="shared" si="271"/>
        <v>0.30319148936170215</v>
      </c>
      <c r="AE762">
        <f t="shared" si="272"/>
        <v>0.28672985781990523</v>
      </c>
      <c r="AF762">
        <f t="shared" si="273"/>
        <v>0.23404255319148937</v>
      </c>
      <c r="AG762">
        <f t="shared" si="274"/>
        <v>0.24407582938388625</v>
      </c>
      <c r="AH762">
        <f t="shared" si="275"/>
        <v>0.30851063829787234</v>
      </c>
      <c r="AI762">
        <f t="shared" si="276"/>
        <v>0.69194312796208535</v>
      </c>
      <c r="AJ762">
        <f t="shared" si="277"/>
        <v>0.67819148936170215</v>
      </c>
      <c r="AK762">
        <f t="shared" si="278"/>
        <v>0.41943127962085308</v>
      </c>
      <c r="AL762">
        <f t="shared" si="279"/>
        <v>0.25797872340425532</v>
      </c>
      <c r="AM762">
        <f t="shared" si="280"/>
        <v>0.22748815165876776</v>
      </c>
      <c r="AN762">
        <f t="shared" si="281"/>
        <v>0.1702127659574468</v>
      </c>
      <c r="AO762">
        <f t="shared" si="282"/>
        <v>0.5545023696682464</v>
      </c>
      <c r="AP762">
        <f t="shared" si="283"/>
        <v>0.46010638297872342</v>
      </c>
      <c r="AQ762">
        <f t="shared" si="284"/>
        <v>0.31753554502369669</v>
      </c>
      <c r="AR762">
        <f t="shared" si="285"/>
        <v>0.4228723404255319</v>
      </c>
      <c r="AS762" s="12">
        <f t="shared" si="286"/>
        <v>1.7732994672289882E-5</v>
      </c>
      <c r="AT762">
        <f t="shared" si="287"/>
        <v>8.2407629094487419E-6</v>
      </c>
    </row>
    <row r="763" spans="1:46" x14ac:dyDescent="0.2">
      <c r="A763" t="s">
        <v>15</v>
      </c>
      <c r="B763">
        <v>0</v>
      </c>
      <c r="C763">
        <v>1</v>
      </c>
      <c r="D763">
        <v>1</v>
      </c>
      <c r="E763">
        <v>5</v>
      </c>
      <c r="F763">
        <v>1</v>
      </c>
      <c r="G763">
        <v>3</v>
      </c>
      <c r="H763">
        <v>1</v>
      </c>
      <c r="I763">
        <v>0</v>
      </c>
      <c r="J763">
        <v>0</v>
      </c>
      <c r="K763">
        <v>1</v>
      </c>
      <c r="L763">
        <v>0</v>
      </c>
      <c r="W763">
        <f t="shared" si="264"/>
        <v>0.59004739336492895</v>
      </c>
      <c r="X763">
        <f t="shared" si="265"/>
        <v>0.48138297872340424</v>
      </c>
      <c r="Y763">
        <f t="shared" si="266"/>
        <v>0.52132701421800953</v>
      </c>
      <c r="Z763">
        <f t="shared" si="267"/>
        <v>0.49202127659574468</v>
      </c>
      <c r="AA763">
        <f t="shared" si="268"/>
        <v>0.53554502369668244</v>
      </c>
      <c r="AB763">
        <f t="shared" si="269"/>
        <v>0.56382978723404253</v>
      </c>
      <c r="AC763">
        <f t="shared" si="270"/>
        <v>0.11848341232227488</v>
      </c>
      <c r="AD763">
        <f t="shared" si="271"/>
        <v>3.4574468085106384E-2</v>
      </c>
      <c r="AE763">
        <f t="shared" si="272"/>
        <v>0.16113744075829384</v>
      </c>
      <c r="AF763">
        <f t="shared" si="273"/>
        <v>0.21010638297872342</v>
      </c>
      <c r="AG763">
        <f t="shared" si="274"/>
        <v>0.24407582938388625</v>
      </c>
      <c r="AH763">
        <f t="shared" si="275"/>
        <v>0.30851063829787234</v>
      </c>
      <c r="AI763">
        <f t="shared" si="276"/>
        <v>0.69194312796208535</v>
      </c>
      <c r="AJ763">
        <f t="shared" si="277"/>
        <v>0.67819148936170215</v>
      </c>
      <c r="AK763">
        <f t="shared" si="278"/>
        <v>0.2014218009478673</v>
      </c>
      <c r="AL763">
        <f t="shared" si="279"/>
        <v>0.3271276595744681</v>
      </c>
      <c r="AM763">
        <f t="shared" si="280"/>
        <v>0.33649289099526064</v>
      </c>
      <c r="AN763">
        <f t="shared" si="281"/>
        <v>0.42553191489361702</v>
      </c>
      <c r="AO763">
        <f t="shared" si="282"/>
        <v>0.5545023696682464</v>
      </c>
      <c r="AP763">
        <f t="shared" si="283"/>
        <v>0.46010638297872342</v>
      </c>
      <c r="AQ763">
        <f t="shared" si="284"/>
        <v>0.54028436018957349</v>
      </c>
      <c r="AR763">
        <f t="shared" si="285"/>
        <v>0.51063829787234039</v>
      </c>
      <c r="AS763" s="12">
        <f t="shared" si="286"/>
        <v>5.7035062352573265E-6</v>
      </c>
      <c r="AT763">
        <f t="shared" si="287"/>
        <v>3.1279960139575023E-6</v>
      </c>
    </row>
    <row r="764" spans="1:46" x14ac:dyDescent="0.2">
      <c r="A764" t="s">
        <v>15</v>
      </c>
      <c r="B764">
        <v>0</v>
      </c>
      <c r="C764">
        <v>1</v>
      </c>
      <c r="D764">
        <v>1</v>
      </c>
      <c r="E764">
        <v>1</v>
      </c>
      <c r="F764">
        <v>3</v>
      </c>
      <c r="G764">
        <v>4</v>
      </c>
      <c r="H764">
        <v>1</v>
      </c>
      <c r="I764">
        <v>1</v>
      </c>
      <c r="J764">
        <v>2</v>
      </c>
      <c r="K764">
        <v>1</v>
      </c>
      <c r="L764">
        <v>0</v>
      </c>
      <c r="W764">
        <f t="shared" si="264"/>
        <v>0.59004739336492895</v>
      </c>
      <c r="X764">
        <f t="shared" si="265"/>
        <v>0.48138297872340424</v>
      </c>
      <c r="Y764">
        <f t="shared" si="266"/>
        <v>0.52132701421800953</v>
      </c>
      <c r="Z764">
        <f t="shared" si="267"/>
        <v>0.49202127659574468</v>
      </c>
      <c r="AA764">
        <f t="shared" si="268"/>
        <v>0.53554502369668244</v>
      </c>
      <c r="AB764">
        <f t="shared" si="269"/>
        <v>0.56382978723404253</v>
      </c>
      <c r="AC764">
        <f t="shared" si="270"/>
        <v>0.15402843601895735</v>
      </c>
      <c r="AD764">
        <f t="shared" si="271"/>
        <v>0.19148936170212766</v>
      </c>
      <c r="AE764">
        <f t="shared" si="272"/>
        <v>0.28672985781990523</v>
      </c>
      <c r="AF764">
        <f t="shared" si="273"/>
        <v>0.23404255319148937</v>
      </c>
      <c r="AG764">
        <f t="shared" si="274"/>
        <v>0.27014218009478674</v>
      </c>
      <c r="AH764">
        <f t="shared" si="275"/>
        <v>0.2473404255319149</v>
      </c>
      <c r="AI764">
        <f t="shared" si="276"/>
        <v>0.69194312796208535</v>
      </c>
      <c r="AJ764">
        <f t="shared" si="277"/>
        <v>0.67819148936170215</v>
      </c>
      <c r="AK764">
        <f t="shared" si="278"/>
        <v>0.21800947867298578</v>
      </c>
      <c r="AL764">
        <f t="shared" si="279"/>
        <v>0.31914893617021278</v>
      </c>
      <c r="AM764">
        <f t="shared" si="280"/>
        <v>0.13033175355450238</v>
      </c>
      <c r="AN764">
        <f t="shared" si="281"/>
        <v>0.19680851063829788</v>
      </c>
      <c r="AO764">
        <f t="shared" si="282"/>
        <v>0.5545023696682464</v>
      </c>
      <c r="AP764">
        <f t="shared" si="283"/>
        <v>0.46010638297872342</v>
      </c>
      <c r="AQ764">
        <f t="shared" si="284"/>
        <v>0.54028436018957349</v>
      </c>
      <c r="AR764">
        <f t="shared" si="285"/>
        <v>0.51063829787234039</v>
      </c>
      <c r="AS764" s="12">
        <f t="shared" si="286"/>
        <v>6.1217079106662722E-6</v>
      </c>
      <c r="AT764">
        <f t="shared" si="287"/>
        <v>6.9810981980635465E-6</v>
      </c>
    </row>
    <row r="765" spans="1:46" x14ac:dyDescent="0.2">
      <c r="A765" t="s">
        <v>18</v>
      </c>
      <c r="B765">
        <v>1</v>
      </c>
      <c r="C765">
        <v>1</v>
      </c>
      <c r="D765">
        <v>1</v>
      </c>
      <c r="E765">
        <v>0</v>
      </c>
      <c r="F765">
        <v>3</v>
      </c>
      <c r="G765">
        <v>3</v>
      </c>
      <c r="H765">
        <v>0</v>
      </c>
      <c r="I765">
        <v>4</v>
      </c>
      <c r="J765">
        <v>1</v>
      </c>
      <c r="K765">
        <v>1</v>
      </c>
      <c r="L765">
        <v>0</v>
      </c>
      <c r="W765">
        <f t="shared" si="264"/>
        <v>0.4099526066350711</v>
      </c>
      <c r="X765">
        <f t="shared" si="265"/>
        <v>0.5186170212765957</v>
      </c>
      <c r="Y765">
        <f t="shared" si="266"/>
        <v>0.52132701421800953</v>
      </c>
      <c r="Z765">
        <f t="shared" si="267"/>
        <v>0.49202127659574468</v>
      </c>
      <c r="AA765">
        <f t="shared" si="268"/>
        <v>0.53554502369668244</v>
      </c>
      <c r="AB765">
        <f t="shared" si="269"/>
        <v>0.56382978723404253</v>
      </c>
      <c r="AC765">
        <f t="shared" si="270"/>
        <v>0.27251184834123221</v>
      </c>
      <c r="AD765">
        <f t="shared" si="271"/>
        <v>0.30319148936170215</v>
      </c>
      <c r="AE765">
        <f t="shared" si="272"/>
        <v>0.28672985781990523</v>
      </c>
      <c r="AF765">
        <f t="shared" si="273"/>
        <v>0.23404255319148937</v>
      </c>
      <c r="AG765">
        <f t="shared" si="274"/>
        <v>0.24407582938388625</v>
      </c>
      <c r="AH765">
        <f t="shared" si="275"/>
        <v>0.30851063829787234</v>
      </c>
      <c r="AI765">
        <f t="shared" si="276"/>
        <v>0.30805687203791471</v>
      </c>
      <c r="AJ765">
        <f t="shared" si="277"/>
        <v>0.32180851063829785</v>
      </c>
      <c r="AK765">
        <f t="shared" si="278"/>
        <v>6.398104265402843E-2</v>
      </c>
      <c r="AL765">
        <f t="shared" si="279"/>
        <v>3.9893617021276598E-2</v>
      </c>
      <c r="AM765">
        <f t="shared" si="280"/>
        <v>0.17772511848341233</v>
      </c>
      <c r="AN765">
        <f t="shared" si="281"/>
        <v>0.15957446808510639</v>
      </c>
      <c r="AO765">
        <f t="shared" si="282"/>
        <v>0.5545023696682464</v>
      </c>
      <c r="AP765">
        <f t="shared" si="283"/>
        <v>0.46010638297872342</v>
      </c>
      <c r="AQ765">
        <f t="shared" si="284"/>
        <v>0.54028436018957349</v>
      </c>
      <c r="AR765">
        <f t="shared" si="285"/>
        <v>0.51063829787234039</v>
      </c>
      <c r="AS765" s="12">
        <f t="shared" si="286"/>
        <v>1.2113544209381525E-6</v>
      </c>
      <c r="AT765">
        <f t="shared" si="287"/>
        <v>7.1433497197809626E-7</v>
      </c>
    </row>
    <row r="766" spans="1:46" x14ac:dyDescent="0.2">
      <c r="A766" t="s">
        <v>18</v>
      </c>
      <c r="B766">
        <v>0</v>
      </c>
      <c r="C766">
        <v>1</v>
      </c>
      <c r="D766">
        <v>1</v>
      </c>
      <c r="E766">
        <v>2</v>
      </c>
      <c r="F766">
        <v>3</v>
      </c>
      <c r="G766">
        <v>3</v>
      </c>
      <c r="H766">
        <v>1</v>
      </c>
      <c r="I766">
        <v>2</v>
      </c>
      <c r="J766">
        <v>4</v>
      </c>
      <c r="K766">
        <v>1</v>
      </c>
      <c r="L766">
        <v>0</v>
      </c>
      <c r="W766">
        <f t="shared" si="264"/>
        <v>0.59004739336492895</v>
      </c>
      <c r="X766">
        <f t="shared" si="265"/>
        <v>0.48138297872340424</v>
      </c>
      <c r="Y766">
        <f t="shared" si="266"/>
        <v>0.52132701421800953</v>
      </c>
      <c r="Z766">
        <f t="shared" si="267"/>
        <v>0.49202127659574468</v>
      </c>
      <c r="AA766">
        <f t="shared" si="268"/>
        <v>0.53554502369668244</v>
      </c>
      <c r="AB766">
        <f t="shared" si="269"/>
        <v>0.56382978723404253</v>
      </c>
      <c r="AC766">
        <f t="shared" si="270"/>
        <v>0.20616113744075829</v>
      </c>
      <c r="AD766">
        <f t="shared" si="271"/>
        <v>0.21010638297872342</v>
      </c>
      <c r="AE766">
        <f t="shared" si="272"/>
        <v>0.28672985781990523</v>
      </c>
      <c r="AF766">
        <f t="shared" si="273"/>
        <v>0.23404255319148937</v>
      </c>
      <c r="AG766">
        <f t="shared" si="274"/>
        <v>0.24407582938388625</v>
      </c>
      <c r="AH766">
        <f t="shared" si="275"/>
        <v>0.30851063829787234</v>
      </c>
      <c r="AI766">
        <f t="shared" si="276"/>
        <v>0.69194312796208535</v>
      </c>
      <c r="AJ766">
        <f t="shared" si="277"/>
        <v>0.67819148936170215</v>
      </c>
      <c r="AK766">
        <f t="shared" si="278"/>
        <v>0.41943127962085308</v>
      </c>
      <c r="AL766">
        <f t="shared" si="279"/>
        <v>0.25797872340425532</v>
      </c>
      <c r="AM766">
        <f t="shared" si="280"/>
        <v>0.12796208530805686</v>
      </c>
      <c r="AN766">
        <f t="shared" si="281"/>
        <v>4.7872340425531915E-2</v>
      </c>
      <c r="AO766">
        <f t="shared" si="282"/>
        <v>0.5545023696682464</v>
      </c>
      <c r="AP766">
        <f t="shared" si="283"/>
        <v>0.46010638297872342</v>
      </c>
      <c r="AQ766">
        <f t="shared" si="284"/>
        <v>0.54028436018957349</v>
      </c>
      <c r="AR766">
        <f t="shared" si="285"/>
        <v>0.51063829787234039</v>
      </c>
      <c r="AS766" s="12">
        <f t="shared" si="286"/>
        <v>1.3983870152158925E-5</v>
      </c>
      <c r="AT766">
        <f t="shared" si="287"/>
        <v>1.8785582065061847E-6</v>
      </c>
    </row>
    <row r="767" spans="1:46" x14ac:dyDescent="0.2">
      <c r="A767" t="s">
        <v>15</v>
      </c>
      <c r="B767">
        <v>0</v>
      </c>
      <c r="C767">
        <v>0</v>
      </c>
      <c r="D767">
        <v>1</v>
      </c>
      <c r="E767">
        <v>5</v>
      </c>
      <c r="F767">
        <v>0</v>
      </c>
      <c r="G767">
        <v>1</v>
      </c>
      <c r="H767">
        <v>1</v>
      </c>
      <c r="I767">
        <v>2</v>
      </c>
      <c r="J767">
        <v>1</v>
      </c>
      <c r="K767">
        <v>1</v>
      </c>
      <c r="L767">
        <v>1</v>
      </c>
      <c r="W767">
        <f t="shared" si="264"/>
        <v>0.59004739336492895</v>
      </c>
      <c r="X767">
        <f t="shared" si="265"/>
        <v>0.48138297872340424</v>
      </c>
      <c r="Y767">
        <f t="shared" si="266"/>
        <v>0.47867298578199052</v>
      </c>
      <c r="Z767">
        <f t="shared" si="267"/>
        <v>0.50797872340425532</v>
      </c>
      <c r="AA767">
        <f t="shared" si="268"/>
        <v>0.53554502369668244</v>
      </c>
      <c r="AB767">
        <f t="shared" si="269"/>
        <v>0.56382978723404253</v>
      </c>
      <c r="AC767">
        <f t="shared" si="270"/>
        <v>0.11848341232227488</v>
      </c>
      <c r="AD767">
        <f t="shared" si="271"/>
        <v>3.4574468085106384E-2</v>
      </c>
      <c r="AE767">
        <f t="shared" si="272"/>
        <v>0.25118483412322273</v>
      </c>
      <c r="AF767">
        <f t="shared" si="273"/>
        <v>0.35106382978723405</v>
      </c>
      <c r="AG767">
        <f t="shared" si="274"/>
        <v>0.17535545023696683</v>
      </c>
      <c r="AH767">
        <f t="shared" si="275"/>
        <v>0.14361702127659576</v>
      </c>
      <c r="AI767">
        <f t="shared" si="276"/>
        <v>0.69194312796208535</v>
      </c>
      <c r="AJ767">
        <f t="shared" si="277"/>
        <v>0.67819148936170215</v>
      </c>
      <c r="AK767">
        <f t="shared" si="278"/>
        <v>0.41943127962085308</v>
      </c>
      <c r="AL767">
        <f t="shared" si="279"/>
        <v>0.25797872340425532</v>
      </c>
      <c r="AM767">
        <f t="shared" si="280"/>
        <v>0.17772511848341233</v>
      </c>
      <c r="AN767">
        <f t="shared" si="281"/>
        <v>0.15957446808510639</v>
      </c>
      <c r="AO767">
        <f t="shared" si="282"/>
        <v>0.5545023696682464</v>
      </c>
      <c r="AP767">
        <f t="shared" si="283"/>
        <v>0.46010638297872342</v>
      </c>
      <c r="AQ767">
        <f t="shared" si="284"/>
        <v>0.14218009478672985</v>
      </c>
      <c r="AR767">
        <f t="shared" si="285"/>
        <v>6.6489361702127658E-2</v>
      </c>
      <c r="AS767" s="12">
        <f t="shared" si="286"/>
        <v>1.697484119136079E-6</v>
      </c>
      <c r="AT767">
        <f t="shared" si="287"/>
        <v>9.6726864708908197E-8</v>
      </c>
    </row>
    <row r="768" spans="1:46" x14ac:dyDescent="0.2">
      <c r="A768" t="s">
        <v>15</v>
      </c>
      <c r="B768">
        <v>0</v>
      </c>
      <c r="C768">
        <v>0</v>
      </c>
      <c r="D768">
        <v>1</v>
      </c>
      <c r="E768">
        <v>0</v>
      </c>
      <c r="F768">
        <v>1</v>
      </c>
      <c r="G768">
        <v>4</v>
      </c>
      <c r="H768">
        <v>1</v>
      </c>
      <c r="I768">
        <v>0</v>
      </c>
      <c r="J768">
        <v>1</v>
      </c>
      <c r="K768">
        <v>1</v>
      </c>
      <c r="L768">
        <v>2</v>
      </c>
      <c r="W768">
        <f t="shared" si="264"/>
        <v>0.59004739336492895</v>
      </c>
      <c r="X768">
        <f t="shared" si="265"/>
        <v>0.48138297872340424</v>
      </c>
      <c r="Y768">
        <f t="shared" si="266"/>
        <v>0.47867298578199052</v>
      </c>
      <c r="Z768">
        <f t="shared" si="267"/>
        <v>0.50797872340425532</v>
      </c>
      <c r="AA768">
        <f t="shared" si="268"/>
        <v>0.53554502369668244</v>
      </c>
      <c r="AB768">
        <f t="shared" si="269"/>
        <v>0.56382978723404253</v>
      </c>
      <c r="AC768">
        <f t="shared" si="270"/>
        <v>0.27251184834123221</v>
      </c>
      <c r="AD768">
        <f t="shared" si="271"/>
        <v>0.30319148936170215</v>
      </c>
      <c r="AE768">
        <f t="shared" si="272"/>
        <v>0.16113744075829384</v>
      </c>
      <c r="AF768">
        <f t="shared" si="273"/>
        <v>0.21010638297872342</v>
      </c>
      <c r="AG768">
        <f t="shared" si="274"/>
        <v>0.27014218009478674</v>
      </c>
      <c r="AH768">
        <f t="shared" si="275"/>
        <v>0.2473404255319149</v>
      </c>
      <c r="AI768">
        <f t="shared" si="276"/>
        <v>0.69194312796208535</v>
      </c>
      <c r="AJ768">
        <f t="shared" si="277"/>
        <v>0.67819148936170215</v>
      </c>
      <c r="AK768">
        <f t="shared" si="278"/>
        <v>0.2014218009478673</v>
      </c>
      <c r="AL768">
        <f t="shared" si="279"/>
        <v>0.3271276595744681</v>
      </c>
      <c r="AM768">
        <f t="shared" si="280"/>
        <v>0.17772511848341233</v>
      </c>
      <c r="AN768">
        <f t="shared" si="281"/>
        <v>0.15957446808510639</v>
      </c>
      <c r="AO768">
        <f t="shared" si="282"/>
        <v>0.5545023696682464</v>
      </c>
      <c r="AP768">
        <f t="shared" si="283"/>
        <v>0.46010638297872342</v>
      </c>
      <c r="AQ768">
        <f t="shared" si="284"/>
        <v>0.31753554502369669</v>
      </c>
      <c r="AR768">
        <f t="shared" si="285"/>
        <v>0.4228723404255319</v>
      </c>
      <c r="AS768" s="12">
        <f t="shared" si="286"/>
        <v>4.1381758541530287E-6</v>
      </c>
      <c r="AT768">
        <f t="shared" si="287"/>
        <v>7.0508496091605959E-6</v>
      </c>
    </row>
    <row r="769" spans="1:46" x14ac:dyDescent="0.2">
      <c r="A769" t="s">
        <v>18</v>
      </c>
      <c r="B769">
        <v>0</v>
      </c>
      <c r="C769">
        <v>1</v>
      </c>
      <c r="D769">
        <v>1</v>
      </c>
      <c r="E769">
        <v>3</v>
      </c>
      <c r="F769">
        <v>0</v>
      </c>
      <c r="G769">
        <v>1</v>
      </c>
      <c r="H769">
        <v>1</v>
      </c>
      <c r="I769">
        <v>1</v>
      </c>
      <c r="J769">
        <v>1</v>
      </c>
      <c r="K769">
        <v>1</v>
      </c>
      <c r="L769">
        <v>0</v>
      </c>
      <c r="W769">
        <f t="shared" si="264"/>
        <v>0.59004739336492895</v>
      </c>
      <c r="X769">
        <f t="shared" si="265"/>
        <v>0.48138297872340424</v>
      </c>
      <c r="Y769">
        <f t="shared" si="266"/>
        <v>0.52132701421800953</v>
      </c>
      <c r="Z769">
        <f t="shared" si="267"/>
        <v>0.49202127659574468</v>
      </c>
      <c r="AA769">
        <f t="shared" si="268"/>
        <v>0.53554502369668244</v>
      </c>
      <c r="AB769">
        <f t="shared" si="269"/>
        <v>0.56382978723404253</v>
      </c>
      <c r="AC769">
        <f t="shared" si="270"/>
        <v>0.10900473933649289</v>
      </c>
      <c r="AD769">
        <f t="shared" si="271"/>
        <v>0.15691489361702127</v>
      </c>
      <c r="AE769">
        <f t="shared" si="272"/>
        <v>0.25118483412322273</v>
      </c>
      <c r="AF769">
        <f t="shared" si="273"/>
        <v>0.35106382978723405</v>
      </c>
      <c r="AG769">
        <f t="shared" si="274"/>
        <v>0.17535545023696683</v>
      </c>
      <c r="AH769">
        <f t="shared" si="275"/>
        <v>0.14361702127659576</v>
      </c>
      <c r="AI769">
        <f t="shared" si="276"/>
        <v>0.69194312796208535</v>
      </c>
      <c r="AJ769">
        <f t="shared" si="277"/>
        <v>0.67819148936170215</v>
      </c>
      <c r="AK769">
        <f t="shared" si="278"/>
        <v>0.21800947867298578</v>
      </c>
      <c r="AL769">
        <f t="shared" si="279"/>
        <v>0.31914893617021278</v>
      </c>
      <c r="AM769">
        <f t="shared" si="280"/>
        <v>0.17772511848341233</v>
      </c>
      <c r="AN769">
        <f t="shared" si="281"/>
        <v>0.15957446808510639</v>
      </c>
      <c r="AO769">
        <f t="shared" si="282"/>
        <v>0.5545023696682464</v>
      </c>
      <c r="AP769">
        <f t="shared" si="283"/>
        <v>0.46010638297872342</v>
      </c>
      <c r="AQ769">
        <f t="shared" si="284"/>
        <v>0.54028436018957349</v>
      </c>
      <c r="AR769">
        <f t="shared" si="285"/>
        <v>0.51063829787234039</v>
      </c>
      <c r="AS769" s="12">
        <f t="shared" si="286"/>
        <v>3.3594100432207475E-6</v>
      </c>
      <c r="AT769">
        <f t="shared" si="287"/>
        <v>4.0398464943022486E-6</v>
      </c>
    </row>
    <row r="770" spans="1:46" x14ac:dyDescent="0.2">
      <c r="A770" t="s">
        <v>18</v>
      </c>
      <c r="B770">
        <v>1</v>
      </c>
      <c r="C770">
        <v>1</v>
      </c>
      <c r="D770">
        <v>0</v>
      </c>
      <c r="E770">
        <v>0</v>
      </c>
      <c r="F770">
        <v>4</v>
      </c>
      <c r="G770">
        <v>0</v>
      </c>
      <c r="H770">
        <v>0</v>
      </c>
      <c r="I770">
        <v>2</v>
      </c>
      <c r="J770">
        <v>3</v>
      </c>
      <c r="K770">
        <v>1</v>
      </c>
      <c r="L770">
        <v>2</v>
      </c>
      <c r="W770">
        <f t="shared" si="264"/>
        <v>0.4099526066350711</v>
      </c>
      <c r="X770">
        <f t="shared" si="265"/>
        <v>0.5186170212765957</v>
      </c>
      <c r="Y770">
        <f t="shared" si="266"/>
        <v>0.52132701421800953</v>
      </c>
      <c r="Z770">
        <f t="shared" si="267"/>
        <v>0.49202127659574468</v>
      </c>
      <c r="AA770">
        <f t="shared" si="268"/>
        <v>0.45971563981042651</v>
      </c>
      <c r="AB770">
        <f t="shared" si="269"/>
        <v>0.42819148936170215</v>
      </c>
      <c r="AC770">
        <f t="shared" si="270"/>
        <v>0.27251184834123221</v>
      </c>
      <c r="AD770">
        <f t="shared" si="271"/>
        <v>0.30319148936170215</v>
      </c>
      <c r="AE770">
        <f t="shared" si="272"/>
        <v>0.11137440758293839</v>
      </c>
      <c r="AF770">
        <f t="shared" si="273"/>
        <v>3.7234042553191488E-2</v>
      </c>
      <c r="AG770">
        <f t="shared" si="274"/>
        <v>0.18009478672985782</v>
      </c>
      <c r="AH770">
        <f t="shared" si="275"/>
        <v>0.19414893617021275</v>
      </c>
      <c r="AI770">
        <f t="shared" si="276"/>
        <v>0.30805687203791471</v>
      </c>
      <c r="AJ770">
        <f t="shared" si="277"/>
        <v>0.32180851063829785</v>
      </c>
      <c r="AK770">
        <f t="shared" si="278"/>
        <v>0.41943127962085308</v>
      </c>
      <c r="AL770">
        <f t="shared" si="279"/>
        <v>0.25797872340425532</v>
      </c>
      <c r="AM770">
        <f t="shared" si="280"/>
        <v>0.22748815165876776</v>
      </c>
      <c r="AN770">
        <f t="shared" si="281"/>
        <v>0.1702127659574468</v>
      </c>
      <c r="AO770">
        <f t="shared" si="282"/>
        <v>0.5545023696682464</v>
      </c>
      <c r="AP770">
        <f t="shared" si="283"/>
        <v>0.46010638297872342</v>
      </c>
      <c r="AQ770">
        <f t="shared" si="284"/>
        <v>0.31753554502369669</v>
      </c>
      <c r="AR770">
        <f t="shared" si="285"/>
        <v>0.4228723404255319</v>
      </c>
      <c r="AS770" s="12">
        <f t="shared" si="286"/>
        <v>1.4697477290942997E-6</v>
      </c>
      <c r="AT770">
        <f t="shared" si="287"/>
        <v>3.1024676128320739E-7</v>
      </c>
    </row>
    <row r="771" spans="1:46" x14ac:dyDescent="0.2">
      <c r="A771" t="s">
        <v>18</v>
      </c>
      <c r="B771">
        <v>0</v>
      </c>
      <c r="C771">
        <v>1</v>
      </c>
      <c r="D771">
        <v>1</v>
      </c>
      <c r="E771">
        <v>0</v>
      </c>
      <c r="F771">
        <v>1</v>
      </c>
      <c r="G771">
        <v>3</v>
      </c>
      <c r="H771">
        <v>0</v>
      </c>
      <c r="I771">
        <v>0</v>
      </c>
      <c r="J771">
        <v>0</v>
      </c>
      <c r="K771">
        <v>1</v>
      </c>
      <c r="L771">
        <v>0</v>
      </c>
      <c r="W771">
        <f t="shared" ref="W771:W799" si="288">_xlfn.XLOOKUP(B771, $N$9:$N$10, $O$9:$O$10)</f>
        <v>0.59004739336492895</v>
      </c>
      <c r="X771">
        <f t="shared" ref="X771:X799" si="289">_xlfn.XLOOKUP(B771, $N$9:$N$10, $P$9:$P$10)</f>
        <v>0.48138297872340424</v>
      </c>
      <c r="Y771">
        <f t="shared" ref="Y771:Y799" si="290">_xlfn.XLOOKUP(C771, $N$15:$N$16, $O$15:$O$16)</f>
        <v>0.52132701421800953</v>
      </c>
      <c r="Z771">
        <f t="shared" ref="Z771:Z799" si="291">_xlfn.XLOOKUP(C771, $N$15:$N$16, $P$15:$P$16)</f>
        <v>0.49202127659574468</v>
      </c>
      <c r="AA771">
        <f t="shared" ref="AA771:AA799" si="292">_xlfn.XLOOKUP(D771, $N$21:$N$23, $O$21:$O$23)</f>
        <v>0.53554502369668244</v>
      </c>
      <c r="AB771">
        <f t="shared" ref="AB771:AB799" si="293">_xlfn.XLOOKUP(D771, $N$21:$N$23, $P$21:$P$23)</f>
        <v>0.56382978723404253</v>
      </c>
      <c r="AC771">
        <f t="shared" ref="AC771:AC799" si="294">_xlfn.XLOOKUP(E771, $N$28:$N$33, $O$28:$O$33)</f>
        <v>0.27251184834123221</v>
      </c>
      <c r="AD771">
        <f t="shared" ref="AD771:AD799" si="295">_xlfn.XLOOKUP(E771, $N$28:$N$33, $P$28:$P$33)</f>
        <v>0.30319148936170215</v>
      </c>
      <c r="AE771">
        <f t="shared" ref="AE771:AE799" si="296">_xlfn.XLOOKUP(F771, $N$38:$N$42, $O$38:$O$42)</f>
        <v>0.16113744075829384</v>
      </c>
      <c r="AF771">
        <f t="shared" ref="AF771:AF799" si="297">_xlfn.XLOOKUP(F771, $N$38:$N$42, $P$38:$P$42)</f>
        <v>0.21010638297872342</v>
      </c>
      <c r="AG771">
        <f t="shared" ref="AG771:AG799" si="298">_xlfn.XLOOKUP(G771, $S$4:$S$8, $T$4:$T$8)</f>
        <v>0.24407582938388625</v>
      </c>
      <c r="AH771">
        <f t="shared" ref="AH771:AH799" si="299">_xlfn.XLOOKUP(G771, $S$4:$S$8, $U$4:$U$8)</f>
        <v>0.30851063829787234</v>
      </c>
      <c r="AI771">
        <f t="shared" ref="AI771:AI799" si="300">_xlfn.XLOOKUP(H771, $S$13:$S$14, $T$13:$T$14)</f>
        <v>0.30805687203791471</v>
      </c>
      <c r="AJ771">
        <f t="shared" ref="AJ771:AJ799" si="301">_xlfn.XLOOKUP(H771, $S$13:$S$14, $U$13:$U$14)</f>
        <v>0.32180851063829785</v>
      </c>
      <c r="AK771">
        <f t="shared" ref="AK771:AK799" si="302">_xlfn.XLOOKUP(I771, $S$19:$S$23, $T$19:$T$23)</f>
        <v>0.2014218009478673</v>
      </c>
      <c r="AL771">
        <f t="shared" ref="AL771:AL799" si="303">_xlfn.XLOOKUP(I771, $S$19:$S$23, $U$19:$U$23)</f>
        <v>0.3271276595744681</v>
      </c>
      <c r="AM771">
        <f t="shared" ref="AM771:AM799" si="304">_xlfn.XLOOKUP(J771, $S$28:$S$32, $T$28:$T$32)</f>
        <v>0.33649289099526064</v>
      </c>
      <c r="AN771">
        <f t="shared" ref="AN771:AN799" si="305">_xlfn.XLOOKUP(J771, $S$28:$S$32, $U$28:$U$32)</f>
        <v>0.42553191489361702</v>
      </c>
      <c r="AO771">
        <f t="shared" ref="AO771:AO799" si="306">_xlfn.XLOOKUP(K771, $S$37:$S$39, $T$37:$T$39)</f>
        <v>0.5545023696682464</v>
      </c>
      <c r="AP771">
        <f t="shared" ref="AP771:AP799" si="307">_xlfn.XLOOKUP(K771, $S$37:$S$39, $U$37:$U$39)</f>
        <v>0.46010638297872342</v>
      </c>
      <c r="AQ771">
        <f t="shared" ref="AQ771:AQ799" si="308">_xlfn.XLOOKUP(L771, $S$44:$S$46, $T$44:$T$46)</f>
        <v>0.54028436018957349</v>
      </c>
      <c r="AR771">
        <f t="shared" ref="AR771:AR799" si="309">_xlfn.XLOOKUP(L771, $S$44:$S$46, $U$44:$U$46)</f>
        <v>0.51063829787234039</v>
      </c>
      <c r="AS771" s="12">
        <f t="shared" ref="AS771:AS799" si="310">PRODUCT(0.5288, W771, Y771, AA771, AC771, AE771, AG771, AI771, AK771, AM771, AO771, AQ771)</f>
        <v>5.8402341244586998E-6</v>
      </c>
      <c r="AT771">
        <f t="shared" ref="AT771:AT799" si="311">PRODUCT(0.4712,X771,Z771,  AB771, AD771, AF771, AH771, AJ771, AL771, AN771, AP771, AR771 )</f>
        <v>1.3015860336811397E-5</v>
      </c>
    </row>
    <row r="772" spans="1:46" x14ac:dyDescent="0.2">
      <c r="A772" t="s">
        <v>18</v>
      </c>
      <c r="B772">
        <v>0</v>
      </c>
      <c r="C772">
        <v>0</v>
      </c>
      <c r="D772">
        <v>1</v>
      </c>
      <c r="E772">
        <v>0</v>
      </c>
      <c r="F772">
        <v>3</v>
      </c>
      <c r="G772">
        <v>4</v>
      </c>
      <c r="H772">
        <v>1</v>
      </c>
      <c r="I772">
        <v>2</v>
      </c>
      <c r="J772">
        <v>3</v>
      </c>
      <c r="K772">
        <v>1</v>
      </c>
      <c r="L772">
        <v>2</v>
      </c>
      <c r="W772">
        <f t="shared" si="288"/>
        <v>0.59004739336492895</v>
      </c>
      <c r="X772">
        <f t="shared" si="289"/>
        <v>0.48138297872340424</v>
      </c>
      <c r="Y772">
        <f t="shared" si="290"/>
        <v>0.47867298578199052</v>
      </c>
      <c r="Z772">
        <f t="shared" si="291"/>
        <v>0.50797872340425532</v>
      </c>
      <c r="AA772">
        <f t="shared" si="292"/>
        <v>0.53554502369668244</v>
      </c>
      <c r="AB772">
        <f t="shared" si="293"/>
        <v>0.56382978723404253</v>
      </c>
      <c r="AC772">
        <f t="shared" si="294"/>
        <v>0.27251184834123221</v>
      </c>
      <c r="AD772">
        <f t="shared" si="295"/>
        <v>0.30319148936170215</v>
      </c>
      <c r="AE772">
        <f t="shared" si="296"/>
        <v>0.28672985781990523</v>
      </c>
      <c r="AF772">
        <f t="shared" si="297"/>
        <v>0.23404255319148937</v>
      </c>
      <c r="AG772">
        <f t="shared" si="298"/>
        <v>0.27014218009478674</v>
      </c>
      <c r="AH772">
        <f t="shared" si="299"/>
        <v>0.2473404255319149</v>
      </c>
      <c r="AI772">
        <f t="shared" si="300"/>
        <v>0.69194312796208535</v>
      </c>
      <c r="AJ772">
        <f t="shared" si="301"/>
        <v>0.67819148936170215</v>
      </c>
      <c r="AK772">
        <f t="shared" si="302"/>
        <v>0.41943127962085308</v>
      </c>
      <c r="AL772">
        <f t="shared" si="303"/>
        <v>0.25797872340425532</v>
      </c>
      <c r="AM772">
        <f t="shared" si="304"/>
        <v>0.22748815165876776</v>
      </c>
      <c r="AN772">
        <f t="shared" si="305"/>
        <v>0.1702127659574468</v>
      </c>
      <c r="AO772">
        <f t="shared" si="306"/>
        <v>0.5545023696682464</v>
      </c>
      <c r="AP772">
        <f t="shared" si="307"/>
        <v>0.46010638297872342</v>
      </c>
      <c r="AQ772">
        <f t="shared" si="308"/>
        <v>0.31753554502369669</v>
      </c>
      <c r="AR772">
        <f t="shared" si="309"/>
        <v>0.4228723404255319</v>
      </c>
      <c r="AS772" s="12">
        <f t="shared" si="310"/>
        <v>1.9626809637291717E-5</v>
      </c>
      <c r="AT772">
        <f t="shared" si="311"/>
        <v>6.6068185394718351E-6</v>
      </c>
    </row>
    <row r="773" spans="1:46" x14ac:dyDescent="0.2">
      <c r="A773" t="s">
        <v>18</v>
      </c>
      <c r="B773">
        <v>1</v>
      </c>
      <c r="C773">
        <v>0</v>
      </c>
      <c r="D773">
        <v>1</v>
      </c>
      <c r="E773">
        <v>2</v>
      </c>
      <c r="F773">
        <v>4</v>
      </c>
      <c r="G773">
        <v>4</v>
      </c>
      <c r="H773">
        <v>0</v>
      </c>
      <c r="I773">
        <v>2</v>
      </c>
      <c r="J773">
        <v>1</v>
      </c>
      <c r="K773">
        <v>1</v>
      </c>
      <c r="L773">
        <v>0</v>
      </c>
      <c r="W773">
        <f t="shared" si="288"/>
        <v>0.4099526066350711</v>
      </c>
      <c r="X773">
        <f t="shared" si="289"/>
        <v>0.5186170212765957</v>
      </c>
      <c r="Y773">
        <f t="shared" si="290"/>
        <v>0.47867298578199052</v>
      </c>
      <c r="Z773">
        <f t="shared" si="291"/>
        <v>0.50797872340425532</v>
      </c>
      <c r="AA773">
        <f t="shared" si="292"/>
        <v>0.53554502369668244</v>
      </c>
      <c r="AB773">
        <f t="shared" si="293"/>
        <v>0.56382978723404253</v>
      </c>
      <c r="AC773">
        <f t="shared" si="294"/>
        <v>0.20616113744075829</v>
      </c>
      <c r="AD773">
        <f t="shared" si="295"/>
        <v>0.21010638297872342</v>
      </c>
      <c r="AE773">
        <f t="shared" si="296"/>
        <v>0.11137440758293839</v>
      </c>
      <c r="AF773">
        <f t="shared" si="297"/>
        <v>3.7234042553191488E-2</v>
      </c>
      <c r="AG773">
        <f t="shared" si="298"/>
        <v>0.27014218009478674</v>
      </c>
      <c r="AH773">
        <f t="shared" si="299"/>
        <v>0.2473404255319149</v>
      </c>
      <c r="AI773">
        <f t="shared" si="300"/>
        <v>0.30805687203791471</v>
      </c>
      <c r="AJ773">
        <f t="shared" si="301"/>
        <v>0.32180851063829785</v>
      </c>
      <c r="AK773">
        <f t="shared" si="302"/>
        <v>0.41943127962085308</v>
      </c>
      <c r="AL773">
        <f t="shared" si="303"/>
        <v>0.25797872340425532</v>
      </c>
      <c r="AM773">
        <f t="shared" si="304"/>
        <v>0.17772511848341233</v>
      </c>
      <c r="AN773">
        <f t="shared" si="305"/>
        <v>0.15957446808510639</v>
      </c>
      <c r="AO773">
        <f t="shared" si="306"/>
        <v>0.5545023696682464</v>
      </c>
      <c r="AP773">
        <f t="shared" si="307"/>
        <v>0.46010638297872342</v>
      </c>
      <c r="AQ773">
        <f t="shared" si="308"/>
        <v>0.54028436018957349</v>
      </c>
      <c r="AR773">
        <f t="shared" si="309"/>
        <v>0.51063829787234039</v>
      </c>
      <c r="AS773" s="12">
        <f t="shared" si="310"/>
        <v>2.3714334746576236E-6</v>
      </c>
      <c r="AT773">
        <f t="shared" si="311"/>
        <v>4.2153786291127301E-7</v>
      </c>
    </row>
    <row r="774" spans="1:46" x14ac:dyDescent="0.2">
      <c r="A774" t="s">
        <v>18</v>
      </c>
      <c r="B774">
        <v>0</v>
      </c>
      <c r="C774">
        <v>0</v>
      </c>
      <c r="D774">
        <v>0</v>
      </c>
      <c r="E774">
        <v>1</v>
      </c>
      <c r="F774">
        <v>2</v>
      </c>
      <c r="G774">
        <v>0</v>
      </c>
      <c r="H774">
        <v>1</v>
      </c>
      <c r="I774">
        <v>1</v>
      </c>
      <c r="J774">
        <v>3</v>
      </c>
      <c r="K774">
        <v>1</v>
      </c>
      <c r="L774">
        <v>0</v>
      </c>
      <c r="W774">
        <f t="shared" si="288"/>
        <v>0.59004739336492895</v>
      </c>
      <c r="X774">
        <f t="shared" si="289"/>
        <v>0.48138297872340424</v>
      </c>
      <c r="Y774">
        <f t="shared" si="290"/>
        <v>0.47867298578199052</v>
      </c>
      <c r="Z774">
        <f t="shared" si="291"/>
        <v>0.50797872340425532</v>
      </c>
      <c r="AA774">
        <f t="shared" si="292"/>
        <v>0.45971563981042651</v>
      </c>
      <c r="AB774">
        <f t="shared" si="293"/>
        <v>0.42819148936170215</v>
      </c>
      <c r="AC774">
        <f t="shared" si="294"/>
        <v>0.15402843601895735</v>
      </c>
      <c r="AD774">
        <f t="shared" si="295"/>
        <v>0.19148936170212766</v>
      </c>
      <c r="AE774">
        <f t="shared" si="296"/>
        <v>0.1895734597156398</v>
      </c>
      <c r="AF774">
        <f t="shared" si="297"/>
        <v>0.16755319148936171</v>
      </c>
      <c r="AG774">
        <f t="shared" si="298"/>
        <v>0.18009478672985782</v>
      </c>
      <c r="AH774">
        <f t="shared" si="299"/>
        <v>0.19414893617021275</v>
      </c>
      <c r="AI774">
        <f t="shared" si="300"/>
        <v>0.69194312796208535</v>
      </c>
      <c r="AJ774">
        <f t="shared" si="301"/>
        <v>0.67819148936170215</v>
      </c>
      <c r="AK774">
        <f t="shared" si="302"/>
        <v>0.21800947867298578</v>
      </c>
      <c r="AL774">
        <f t="shared" si="303"/>
        <v>0.31914893617021278</v>
      </c>
      <c r="AM774">
        <f t="shared" si="304"/>
        <v>0.22748815165876776</v>
      </c>
      <c r="AN774">
        <f t="shared" si="305"/>
        <v>0.1702127659574468</v>
      </c>
      <c r="AO774">
        <f t="shared" si="306"/>
        <v>0.5545023696682464</v>
      </c>
      <c r="AP774">
        <f t="shared" si="307"/>
        <v>0.46010638297872342</v>
      </c>
      <c r="AQ774">
        <f t="shared" si="308"/>
        <v>0.54028436018957349</v>
      </c>
      <c r="AR774">
        <f t="shared" si="309"/>
        <v>0.51063829787234039</v>
      </c>
      <c r="AS774" s="12">
        <f t="shared" si="310"/>
        <v>3.7120727970499016E-6</v>
      </c>
      <c r="AT774">
        <f t="shared" si="311"/>
        <v>2.6602438265500686E-6</v>
      </c>
    </row>
    <row r="775" spans="1:46" x14ac:dyDescent="0.2">
      <c r="A775" t="s">
        <v>18</v>
      </c>
      <c r="B775">
        <v>0</v>
      </c>
      <c r="C775">
        <v>1</v>
      </c>
      <c r="D775">
        <v>1</v>
      </c>
      <c r="E775">
        <v>1</v>
      </c>
      <c r="F775">
        <v>3</v>
      </c>
      <c r="G775">
        <v>4</v>
      </c>
      <c r="H775">
        <v>0</v>
      </c>
      <c r="I775">
        <v>1</v>
      </c>
      <c r="J775">
        <v>0</v>
      </c>
      <c r="K775">
        <v>1</v>
      </c>
      <c r="L775">
        <v>0</v>
      </c>
      <c r="W775">
        <f t="shared" si="288"/>
        <v>0.59004739336492895</v>
      </c>
      <c r="X775">
        <f t="shared" si="289"/>
        <v>0.48138297872340424</v>
      </c>
      <c r="Y775">
        <f t="shared" si="290"/>
        <v>0.52132701421800953</v>
      </c>
      <c r="Z775">
        <f t="shared" si="291"/>
        <v>0.49202127659574468</v>
      </c>
      <c r="AA775">
        <f t="shared" si="292"/>
        <v>0.53554502369668244</v>
      </c>
      <c r="AB775">
        <f t="shared" si="293"/>
        <v>0.56382978723404253</v>
      </c>
      <c r="AC775">
        <f t="shared" si="294"/>
        <v>0.15402843601895735</v>
      </c>
      <c r="AD775">
        <f t="shared" si="295"/>
        <v>0.19148936170212766</v>
      </c>
      <c r="AE775">
        <f t="shared" si="296"/>
        <v>0.28672985781990523</v>
      </c>
      <c r="AF775">
        <f t="shared" si="297"/>
        <v>0.23404255319148937</v>
      </c>
      <c r="AG775">
        <f t="shared" si="298"/>
        <v>0.27014218009478674</v>
      </c>
      <c r="AH775">
        <f t="shared" si="299"/>
        <v>0.2473404255319149</v>
      </c>
      <c r="AI775">
        <f t="shared" si="300"/>
        <v>0.30805687203791471</v>
      </c>
      <c r="AJ775">
        <f t="shared" si="301"/>
        <v>0.32180851063829785</v>
      </c>
      <c r="AK775">
        <f t="shared" si="302"/>
        <v>0.21800947867298578</v>
      </c>
      <c r="AL775">
        <f t="shared" si="303"/>
        <v>0.31914893617021278</v>
      </c>
      <c r="AM775">
        <f t="shared" si="304"/>
        <v>0.33649289099526064</v>
      </c>
      <c r="AN775">
        <f t="shared" si="305"/>
        <v>0.42553191489361702</v>
      </c>
      <c r="AO775">
        <f t="shared" si="306"/>
        <v>0.5545023696682464</v>
      </c>
      <c r="AP775">
        <f t="shared" si="307"/>
        <v>0.46010638297872342</v>
      </c>
      <c r="AQ775">
        <f t="shared" si="308"/>
        <v>0.54028436018957349</v>
      </c>
      <c r="AR775">
        <f t="shared" si="309"/>
        <v>0.51063829787234039</v>
      </c>
      <c r="AS775" s="12">
        <f t="shared" si="310"/>
        <v>7.03653350130133E-6</v>
      </c>
      <c r="AT775">
        <f t="shared" si="311"/>
        <v>7.1623773775575118E-6</v>
      </c>
    </row>
    <row r="776" spans="1:46" x14ac:dyDescent="0.2">
      <c r="A776" t="s">
        <v>15</v>
      </c>
      <c r="B776">
        <v>0</v>
      </c>
      <c r="C776">
        <v>1</v>
      </c>
      <c r="D776">
        <v>1</v>
      </c>
      <c r="E776">
        <v>3</v>
      </c>
      <c r="F776">
        <v>1</v>
      </c>
      <c r="G776">
        <v>1</v>
      </c>
      <c r="H776">
        <v>1</v>
      </c>
      <c r="I776">
        <v>2</v>
      </c>
      <c r="J776">
        <v>3</v>
      </c>
      <c r="K776">
        <v>1</v>
      </c>
      <c r="L776">
        <v>0</v>
      </c>
      <c r="W776">
        <f t="shared" si="288"/>
        <v>0.59004739336492895</v>
      </c>
      <c r="X776">
        <f t="shared" si="289"/>
        <v>0.48138297872340424</v>
      </c>
      <c r="Y776">
        <f t="shared" si="290"/>
        <v>0.52132701421800953</v>
      </c>
      <c r="Z776">
        <f t="shared" si="291"/>
        <v>0.49202127659574468</v>
      </c>
      <c r="AA776">
        <f t="shared" si="292"/>
        <v>0.53554502369668244</v>
      </c>
      <c r="AB776">
        <f t="shared" si="293"/>
        <v>0.56382978723404253</v>
      </c>
      <c r="AC776">
        <f t="shared" si="294"/>
        <v>0.10900473933649289</v>
      </c>
      <c r="AD776">
        <f t="shared" si="295"/>
        <v>0.15691489361702127</v>
      </c>
      <c r="AE776">
        <f t="shared" si="296"/>
        <v>0.16113744075829384</v>
      </c>
      <c r="AF776">
        <f t="shared" si="297"/>
        <v>0.21010638297872342</v>
      </c>
      <c r="AG776">
        <f t="shared" si="298"/>
        <v>0.17535545023696683</v>
      </c>
      <c r="AH776">
        <f t="shared" si="299"/>
        <v>0.14361702127659576</v>
      </c>
      <c r="AI776">
        <f t="shared" si="300"/>
        <v>0.69194312796208535</v>
      </c>
      <c r="AJ776">
        <f t="shared" si="301"/>
        <v>0.67819148936170215</v>
      </c>
      <c r="AK776">
        <f t="shared" si="302"/>
        <v>0.41943127962085308</v>
      </c>
      <c r="AL776">
        <f t="shared" si="303"/>
        <v>0.25797872340425532</v>
      </c>
      <c r="AM776">
        <f t="shared" si="304"/>
        <v>0.22748815165876776</v>
      </c>
      <c r="AN776">
        <f t="shared" si="305"/>
        <v>0.1702127659574468</v>
      </c>
      <c r="AO776">
        <f t="shared" si="306"/>
        <v>0.5545023696682464</v>
      </c>
      <c r="AP776">
        <f t="shared" si="307"/>
        <v>0.46010638297872342</v>
      </c>
      <c r="AQ776">
        <f t="shared" si="308"/>
        <v>0.54028436018957349</v>
      </c>
      <c r="AR776">
        <f t="shared" si="309"/>
        <v>0.51063829787234039</v>
      </c>
      <c r="AS776" s="12">
        <f t="shared" si="310"/>
        <v>5.3071513411261564E-6</v>
      </c>
      <c r="AT776">
        <f t="shared" si="311"/>
        <v>2.0846696084739484E-6</v>
      </c>
    </row>
    <row r="777" spans="1:46" x14ac:dyDescent="0.2">
      <c r="A777" t="s">
        <v>15</v>
      </c>
      <c r="B777">
        <v>0</v>
      </c>
      <c r="C777">
        <v>1</v>
      </c>
      <c r="D777">
        <v>1</v>
      </c>
      <c r="E777">
        <v>3</v>
      </c>
      <c r="F777">
        <v>1</v>
      </c>
      <c r="G777">
        <v>3</v>
      </c>
      <c r="H777">
        <v>1</v>
      </c>
      <c r="I777">
        <v>0</v>
      </c>
      <c r="J777">
        <v>0</v>
      </c>
      <c r="K777">
        <v>1</v>
      </c>
      <c r="L777">
        <v>2</v>
      </c>
      <c r="W777">
        <f t="shared" si="288"/>
        <v>0.59004739336492895</v>
      </c>
      <c r="X777">
        <f t="shared" si="289"/>
        <v>0.48138297872340424</v>
      </c>
      <c r="Y777">
        <f t="shared" si="290"/>
        <v>0.52132701421800953</v>
      </c>
      <c r="Z777">
        <f t="shared" si="291"/>
        <v>0.49202127659574468</v>
      </c>
      <c r="AA777">
        <f t="shared" si="292"/>
        <v>0.53554502369668244</v>
      </c>
      <c r="AB777">
        <f t="shared" si="293"/>
        <v>0.56382978723404253</v>
      </c>
      <c r="AC777">
        <f t="shared" si="294"/>
        <v>0.10900473933649289</v>
      </c>
      <c r="AD777">
        <f t="shared" si="295"/>
        <v>0.15691489361702127</v>
      </c>
      <c r="AE777">
        <f t="shared" si="296"/>
        <v>0.16113744075829384</v>
      </c>
      <c r="AF777">
        <f t="shared" si="297"/>
        <v>0.21010638297872342</v>
      </c>
      <c r="AG777">
        <f t="shared" si="298"/>
        <v>0.24407582938388625</v>
      </c>
      <c r="AH777">
        <f t="shared" si="299"/>
        <v>0.30851063829787234</v>
      </c>
      <c r="AI777">
        <f t="shared" si="300"/>
        <v>0.69194312796208535</v>
      </c>
      <c r="AJ777">
        <f t="shared" si="301"/>
        <v>0.67819148936170215</v>
      </c>
      <c r="AK777">
        <f t="shared" si="302"/>
        <v>0.2014218009478673</v>
      </c>
      <c r="AL777">
        <f t="shared" si="303"/>
        <v>0.3271276595744681</v>
      </c>
      <c r="AM777">
        <f t="shared" si="304"/>
        <v>0.33649289099526064</v>
      </c>
      <c r="AN777">
        <f t="shared" si="305"/>
        <v>0.42553191489361702</v>
      </c>
      <c r="AO777">
        <f t="shared" si="306"/>
        <v>0.5545023696682464</v>
      </c>
      <c r="AP777">
        <f t="shared" si="307"/>
        <v>0.46010638297872342</v>
      </c>
      <c r="AQ777">
        <f t="shared" si="308"/>
        <v>0.31753554502369669</v>
      </c>
      <c r="AR777">
        <f t="shared" si="309"/>
        <v>0.4228723404255319</v>
      </c>
      <c r="AS777" s="12">
        <f t="shared" si="310"/>
        <v>3.0838958275549269E-6</v>
      </c>
      <c r="AT777">
        <f t="shared" si="311"/>
        <v>1.1756302326496524E-5</v>
      </c>
    </row>
    <row r="778" spans="1:46" x14ac:dyDescent="0.2">
      <c r="A778" t="s">
        <v>18</v>
      </c>
      <c r="B778">
        <v>1</v>
      </c>
      <c r="C778">
        <v>0</v>
      </c>
      <c r="D778">
        <v>1</v>
      </c>
      <c r="E778">
        <v>4</v>
      </c>
      <c r="F778">
        <v>1</v>
      </c>
      <c r="G778">
        <v>1</v>
      </c>
      <c r="H778">
        <v>1</v>
      </c>
      <c r="I778">
        <v>2</v>
      </c>
      <c r="J778">
        <v>3</v>
      </c>
      <c r="K778">
        <v>1</v>
      </c>
      <c r="L778">
        <v>1</v>
      </c>
      <c r="W778">
        <f t="shared" si="288"/>
        <v>0.4099526066350711</v>
      </c>
      <c r="X778">
        <f t="shared" si="289"/>
        <v>0.5186170212765957</v>
      </c>
      <c r="Y778">
        <f t="shared" si="290"/>
        <v>0.47867298578199052</v>
      </c>
      <c r="Z778">
        <f t="shared" si="291"/>
        <v>0.50797872340425532</v>
      </c>
      <c r="AA778">
        <f t="shared" si="292"/>
        <v>0.53554502369668244</v>
      </c>
      <c r="AB778">
        <f t="shared" si="293"/>
        <v>0.56382978723404253</v>
      </c>
      <c r="AC778">
        <f t="shared" si="294"/>
        <v>0.13981042654028436</v>
      </c>
      <c r="AD778">
        <f t="shared" si="295"/>
        <v>0.10372340425531915</v>
      </c>
      <c r="AE778">
        <f t="shared" si="296"/>
        <v>0.16113744075829384</v>
      </c>
      <c r="AF778">
        <f t="shared" si="297"/>
        <v>0.21010638297872342</v>
      </c>
      <c r="AG778">
        <f t="shared" si="298"/>
        <v>0.17535545023696683</v>
      </c>
      <c r="AH778">
        <f t="shared" si="299"/>
        <v>0.14361702127659576</v>
      </c>
      <c r="AI778">
        <f t="shared" si="300"/>
        <v>0.69194312796208535</v>
      </c>
      <c r="AJ778">
        <f t="shared" si="301"/>
        <v>0.67819148936170215</v>
      </c>
      <c r="AK778">
        <f t="shared" si="302"/>
        <v>0.41943127962085308</v>
      </c>
      <c r="AL778">
        <f t="shared" si="303"/>
        <v>0.25797872340425532</v>
      </c>
      <c r="AM778">
        <f t="shared" si="304"/>
        <v>0.22748815165876776</v>
      </c>
      <c r="AN778">
        <f t="shared" si="305"/>
        <v>0.1702127659574468</v>
      </c>
      <c r="AO778">
        <f t="shared" si="306"/>
        <v>0.5545023696682464</v>
      </c>
      <c r="AP778">
        <f t="shared" si="307"/>
        <v>0.46010638297872342</v>
      </c>
      <c r="AQ778">
        <f t="shared" si="308"/>
        <v>0.14218009478672985</v>
      </c>
      <c r="AR778">
        <f t="shared" si="309"/>
        <v>6.6489361702127658E-2</v>
      </c>
      <c r="AS778" s="12">
        <f t="shared" si="310"/>
        <v>1.1427401863802917E-6</v>
      </c>
      <c r="AT778">
        <f t="shared" si="311"/>
        <v>1.9957506791772721E-7</v>
      </c>
    </row>
    <row r="779" spans="1:46" x14ac:dyDescent="0.2">
      <c r="A779" t="s">
        <v>18</v>
      </c>
      <c r="B779">
        <v>0</v>
      </c>
      <c r="C779">
        <v>1</v>
      </c>
      <c r="D779">
        <v>1</v>
      </c>
      <c r="E779">
        <v>5</v>
      </c>
      <c r="F779">
        <v>3</v>
      </c>
      <c r="G779">
        <v>3</v>
      </c>
      <c r="H779">
        <v>1</v>
      </c>
      <c r="I779">
        <v>3</v>
      </c>
      <c r="J779">
        <v>3</v>
      </c>
      <c r="K779">
        <v>1</v>
      </c>
      <c r="L779">
        <v>0</v>
      </c>
      <c r="W779">
        <f t="shared" si="288"/>
        <v>0.59004739336492895</v>
      </c>
      <c r="X779">
        <f t="shared" si="289"/>
        <v>0.48138297872340424</v>
      </c>
      <c r="Y779">
        <f t="shared" si="290"/>
        <v>0.52132701421800953</v>
      </c>
      <c r="Z779">
        <f t="shared" si="291"/>
        <v>0.49202127659574468</v>
      </c>
      <c r="AA779">
        <f t="shared" si="292"/>
        <v>0.53554502369668244</v>
      </c>
      <c r="AB779">
        <f t="shared" si="293"/>
        <v>0.56382978723404253</v>
      </c>
      <c r="AC779">
        <f t="shared" si="294"/>
        <v>0.11848341232227488</v>
      </c>
      <c r="AD779">
        <f t="shared" si="295"/>
        <v>3.4574468085106384E-2</v>
      </c>
      <c r="AE779">
        <f t="shared" si="296"/>
        <v>0.28672985781990523</v>
      </c>
      <c r="AF779">
        <f t="shared" si="297"/>
        <v>0.23404255319148937</v>
      </c>
      <c r="AG779">
        <f t="shared" si="298"/>
        <v>0.24407582938388625</v>
      </c>
      <c r="AH779">
        <f t="shared" si="299"/>
        <v>0.30851063829787234</v>
      </c>
      <c r="AI779">
        <f t="shared" si="300"/>
        <v>0.69194312796208535</v>
      </c>
      <c r="AJ779">
        <f t="shared" si="301"/>
        <v>0.67819148936170215</v>
      </c>
      <c r="AK779">
        <f t="shared" si="302"/>
        <v>9.7156398104265407E-2</v>
      </c>
      <c r="AL779">
        <f t="shared" si="303"/>
        <v>5.5851063829787231E-2</v>
      </c>
      <c r="AM779">
        <f t="shared" si="304"/>
        <v>0.22748815165876776</v>
      </c>
      <c r="AN779">
        <f t="shared" si="305"/>
        <v>0.1702127659574468</v>
      </c>
      <c r="AO779">
        <f t="shared" si="306"/>
        <v>0.5545023696682464</v>
      </c>
      <c r="AP779">
        <f t="shared" si="307"/>
        <v>0.46010638297872342</v>
      </c>
      <c r="AQ779">
        <f t="shared" si="308"/>
        <v>0.54028436018957349</v>
      </c>
      <c r="AR779">
        <f t="shared" si="309"/>
        <v>0.51063829787234039</v>
      </c>
      <c r="AS779" s="12">
        <f t="shared" si="310"/>
        <v>3.309529053046827E-6</v>
      </c>
      <c r="AT779">
        <f t="shared" si="311"/>
        <v>2.3795560908895601E-7</v>
      </c>
    </row>
    <row r="780" spans="1:46" x14ac:dyDescent="0.2">
      <c r="A780" t="s">
        <v>18</v>
      </c>
      <c r="B780">
        <v>1</v>
      </c>
      <c r="C780">
        <v>1</v>
      </c>
      <c r="D780">
        <v>0</v>
      </c>
      <c r="E780">
        <v>0</v>
      </c>
      <c r="F780">
        <v>2</v>
      </c>
      <c r="G780">
        <v>4</v>
      </c>
      <c r="H780">
        <v>1</v>
      </c>
      <c r="I780">
        <v>1</v>
      </c>
      <c r="J780">
        <v>3</v>
      </c>
      <c r="K780">
        <v>1</v>
      </c>
      <c r="L780">
        <v>2</v>
      </c>
      <c r="W780">
        <f t="shared" si="288"/>
        <v>0.4099526066350711</v>
      </c>
      <c r="X780">
        <f t="shared" si="289"/>
        <v>0.5186170212765957</v>
      </c>
      <c r="Y780">
        <f t="shared" si="290"/>
        <v>0.52132701421800953</v>
      </c>
      <c r="Z780">
        <f t="shared" si="291"/>
        <v>0.49202127659574468</v>
      </c>
      <c r="AA780">
        <f t="shared" si="292"/>
        <v>0.45971563981042651</v>
      </c>
      <c r="AB780">
        <f t="shared" si="293"/>
        <v>0.42819148936170215</v>
      </c>
      <c r="AC780">
        <f t="shared" si="294"/>
        <v>0.27251184834123221</v>
      </c>
      <c r="AD780">
        <f t="shared" si="295"/>
        <v>0.30319148936170215</v>
      </c>
      <c r="AE780">
        <f t="shared" si="296"/>
        <v>0.1895734597156398</v>
      </c>
      <c r="AF780">
        <f t="shared" si="297"/>
        <v>0.16755319148936171</v>
      </c>
      <c r="AG780">
        <f t="shared" si="298"/>
        <v>0.27014218009478674</v>
      </c>
      <c r="AH780">
        <f t="shared" si="299"/>
        <v>0.2473404255319149</v>
      </c>
      <c r="AI780">
        <f t="shared" si="300"/>
        <v>0.69194312796208535</v>
      </c>
      <c r="AJ780">
        <f t="shared" si="301"/>
        <v>0.67819148936170215</v>
      </c>
      <c r="AK780">
        <f t="shared" si="302"/>
        <v>0.21800947867298578</v>
      </c>
      <c r="AL780">
        <f t="shared" si="303"/>
        <v>0.31914893617021278</v>
      </c>
      <c r="AM780">
        <f t="shared" si="304"/>
        <v>0.22748815165876776</v>
      </c>
      <c r="AN780">
        <f t="shared" si="305"/>
        <v>0.1702127659574468</v>
      </c>
      <c r="AO780">
        <f t="shared" si="306"/>
        <v>0.5545023696682464</v>
      </c>
      <c r="AP780">
        <f t="shared" si="307"/>
        <v>0.46010638297872342</v>
      </c>
      <c r="AQ780">
        <f t="shared" si="308"/>
        <v>0.31753554502369669</v>
      </c>
      <c r="AR780">
        <f t="shared" si="309"/>
        <v>0.4228723404255319</v>
      </c>
      <c r="AS780" s="12">
        <f t="shared" si="310"/>
        <v>4.3810705422496354E-6</v>
      </c>
      <c r="AT780">
        <f t="shared" si="311"/>
        <v>4.6370756449500908E-6</v>
      </c>
    </row>
    <row r="781" spans="1:46" x14ac:dyDescent="0.2">
      <c r="A781" t="s">
        <v>15</v>
      </c>
      <c r="B781">
        <v>1</v>
      </c>
      <c r="C781">
        <v>0</v>
      </c>
      <c r="D781">
        <v>1</v>
      </c>
      <c r="E781">
        <v>3</v>
      </c>
      <c r="F781">
        <v>0</v>
      </c>
      <c r="G781">
        <v>4</v>
      </c>
      <c r="H781">
        <v>1</v>
      </c>
      <c r="I781">
        <v>3</v>
      </c>
      <c r="J781">
        <v>4</v>
      </c>
      <c r="K781">
        <v>1</v>
      </c>
      <c r="L781">
        <v>0</v>
      </c>
      <c r="W781">
        <f t="shared" si="288"/>
        <v>0.4099526066350711</v>
      </c>
      <c r="X781">
        <f t="shared" si="289"/>
        <v>0.5186170212765957</v>
      </c>
      <c r="Y781">
        <f t="shared" si="290"/>
        <v>0.47867298578199052</v>
      </c>
      <c r="Z781">
        <f t="shared" si="291"/>
        <v>0.50797872340425532</v>
      </c>
      <c r="AA781">
        <f t="shared" si="292"/>
        <v>0.53554502369668244</v>
      </c>
      <c r="AB781">
        <f t="shared" si="293"/>
        <v>0.56382978723404253</v>
      </c>
      <c r="AC781">
        <f t="shared" si="294"/>
        <v>0.10900473933649289</v>
      </c>
      <c r="AD781">
        <f t="shared" si="295"/>
        <v>0.15691489361702127</v>
      </c>
      <c r="AE781">
        <f t="shared" si="296"/>
        <v>0.25118483412322273</v>
      </c>
      <c r="AF781">
        <f t="shared" si="297"/>
        <v>0.35106382978723405</v>
      </c>
      <c r="AG781">
        <f t="shared" si="298"/>
        <v>0.27014218009478674</v>
      </c>
      <c r="AH781">
        <f t="shared" si="299"/>
        <v>0.2473404255319149</v>
      </c>
      <c r="AI781">
        <f t="shared" si="300"/>
        <v>0.69194312796208535</v>
      </c>
      <c r="AJ781">
        <f t="shared" si="301"/>
        <v>0.67819148936170215</v>
      </c>
      <c r="AK781">
        <f t="shared" si="302"/>
        <v>9.7156398104265407E-2</v>
      </c>
      <c r="AL781">
        <f t="shared" si="303"/>
        <v>5.5851063829787231E-2</v>
      </c>
      <c r="AM781">
        <f t="shared" si="304"/>
        <v>0.12796208530805686</v>
      </c>
      <c r="AN781">
        <f t="shared" si="305"/>
        <v>4.7872340425531915E-2</v>
      </c>
      <c r="AO781">
        <f t="shared" si="306"/>
        <v>0.5545023696682464</v>
      </c>
      <c r="AP781">
        <f t="shared" si="307"/>
        <v>0.46010638297872342</v>
      </c>
      <c r="AQ781">
        <f t="shared" si="308"/>
        <v>0.54028436018957349</v>
      </c>
      <c r="AR781">
        <f t="shared" si="309"/>
        <v>0.51063829787234039</v>
      </c>
      <c r="AS781" s="12">
        <f t="shared" si="310"/>
        <v>1.0593515791225834E-6</v>
      </c>
      <c r="AT781">
        <f t="shared" si="311"/>
        <v>4.0628522648975065E-7</v>
      </c>
    </row>
    <row r="782" spans="1:46" x14ac:dyDescent="0.2">
      <c r="A782" t="s">
        <v>18</v>
      </c>
      <c r="B782">
        <v>0</v>
      </c>
      <c r="C782">
        <v>1</v>
      </c>
      <c r="D782">
        <v>1</v>
      </c>
      <c r="E782">
        <v>5</v>
      </c>
      <c r="F782">
        <v>3</v>
      </c>
      <c r="G782">
        <v>3</v>
      </c>
      <c r="H782">
        <v>1</v>
      </c>
      <c r="I782">
        <v>4</v>
      </c>
      <c r="J782">
        <v>2</v>
      </c>
      <c r="K782">
        <v>1</v>
      </c>
      <c r="L782">
        <v>0</v>
      </c>
      <c r="W782">
        <f t="shared" si="288"/>
        <v>0.59004739336492895</v>
      </c>
      <c r="X782">
        <f t="shared" si="289"/>
        <v>0.48138297872340424</v>
      </c>
      <c r="Y782">
        <f t="shared" si="290"/>
        <v>0.52132701421800953</v>
      </c>
      <c r="Z782">
        <f t="shared" si="291"/>
        <v>0.49202127659574468</v>
      </c>
      <c r="AA782">
        <f t="shared" si="292"/>
        <v>0.53554502369668244</v>
      </c>
      <c r="AB782">
        <f t="shared" si="293"/>
        <v>0.56382978723404253</v>
      </c>
      <c r="AC782">
        <f t="shared" si="294"/>
        <v>0.11848341232227488</v>
      </c>
      <c r="AD782">
        <f t="shared" si="295"/>
        <v>3.4574468085106384E-2</v>
      </c>
      <c r="AE782">
        <f t="shared" si="296"/>
        <v>0.28672985781990523</v>
      </c>
      <c r="AF782">
        <f t="shared" si="297"/>
        <v>0.23404255319148937</v>
      </c>
      <c r="AG782">
        <f t="shared" si="298"/>
        <v>0.24407582938388625</v>
      </c>
      <c r="AH782">
        <f t="shared" si="299"/>
        <v>0.30851063829787234</v>
      </c>
      <c r="AI782">
        <f t="shared" si="300"/>
        <v>0.69194312796208535</v>
      </c>
      <c r="AJ782">
        <f t="shared" si="301"/>
        <v>0.67819148936170215</v>
      </c>
      <c r="AK782">
        <f t="shared" si="302"/>
        <v>6.398104265402843E-2</v>
      </c>
      <c r="AL782">
        <f t="shared" si="303"/>
        <v>3.9893617021276598E-2</v>
      </c>
      <c r="AM782">
        <f t="shared" si="304"/>
        <v>0.13033175355450238</v>
      </c>
      <c r="AN782">
        <f t="shared" si="305"/>
        <v>0.19680851063829788</v>
      </c>
      <c r="AO782">
        <f t="shared" si="306"/>
        <v>0.5545023696682464</v>
      </c>
      <c r="AP782">
        <f t="shared" si="307"/>
        <v>0.46010638297872342</v>
      </c>
      <c r="AQ782">
        <f t="shared" si="308"/>
        <v>0.54028436018957349</v>
      </c>
      <c r="AR782">
        <f t="shared" si="309"/>
        <v>0.51063829787234039</v>
      </c>
      <c r="AS782" s="12">
        <f t="shared" si="310"/>
        <v>1.2486409155931243E-6</v>
      </c>
      <c r="AT782">
        <f t="shared" si="311"/>
        <v>1.9652583786364672E-7</v>
      </c>
    </row>
    <row r="783" spans="1:46" x14ac:dyDescent="0.2">
      <c r="A783" t="s">
        <v>15</v>
      </c>
      <c r="B783">
        <v>1</v>
      </c>
      <c r="C783">
        <v>1</v>
      </c>
      <c r="D783">
        <v>0</v>
      </c>
      <c r="E783">
        <v>2</v>
      </c>
      <c r="F783">
        <v>3</v>
      </c>
      <c r="G783">
        <v>0</v>
      </c>
      <c r="H783">
        <v>0</v>
      </c>
      <c r="I783">
        <v>1</v>
      </c>
      <c r="J783">
        <v>1</v>
      </c>
      <c r="K783">
        <v>1</v>
      </c>
      <c r="L783">
        <v>0</v>
      </c>
      <c r="W783">
        <f t="shared" si="288"/>
        <v>0.4099526066350711</v>
      </c>
      <c r="X783">
        <f t="shared" si="289"/>
        <v>0.5186170212765957</v>
      </c>
      <c r="Y783">
        <f t="shared" si="290"/>
        <v>0.52132701421800953</v>
      </c>
      <c r="Z783">
        <f t="shared" si="291"/>
        <v>0.49202127659574468</v>
      </c>
      <c r="AA783">
        <f t="shared" si="292"/>
        <v>0.45971563981042651</v>
      </c>
      <c r="AB783">
        <f t="shared" si="293"/>
        <v>0.42819148936170215</v>
      </c>
      <c r="AC783">
        <f t="shared" si="294"/>
        <v>0.20616113744075829</v>
      </c>
      <c r="AD783">
        <f t="shared" si="295"/>
        <v>0.21010638297872342</v>
      </c>
      <c r="AE783">
        <f t="shared" si="296"/>
        <v>0.28672985781990523</v>
      </c>
      <c r="AF783">
        <f t="shared" si="297"/>
        <v>0.23404255319148937</v>
      </c>
      <c r="AG783">
        <f t="shared" si="298"/>
        <v>0.18009478672985782</v>
      </c>
      <c r="AH783">
        <f t="shared" si="299"/>
        <v>0.19414893617021275</v>
      </c>
      <c r="AI783">
        <f t="shared" si="300"/>
        <v>0.30805687203791471</v>
      </c>
      <c r="AJ783">
        <f t="shared" si="301"/>
        <v>0.32180851063829785</v>
      </c>
      <c r="AK783">
        <f t="shared" si="302"/>
        <v>0.21800947867298578</v>
      </c>
      <c r="AL783">
        <f t="shared" si="303"/>
        <v>0.31914893617021278</v>
      </c>
      <c r="AM783">
        <f t="shared" si="304"/>
        <v>0.17772511848341233</v>
      </c>
      <c r="AN783">
        <f t="shared" si="305"/>
        <v>0.15957446808510639</v>
      </c>
      <c r="AO783">
        <f t="shared" si="306"/>
        <v>0.5545023696682464</v>
      </c>
      <c r="AP783">
        <f t="shared" si="307"/>
        <v>0.46010638297872342</v>
      </c>
      <c r="AQ783">
        <f t="shared" si="308"/>
        <v>0.54028436018957349</v>
      </c>
      <c r="AR783">
        <f t="shared" si="309"/>
        <v>0.51063829787234039</v>
      </c>
      <c r="AS783" s="12">
        <f t="shared" si="310"/>
        <v>1.9778181702782855E-6</v>
      </c>
      <c r="AT783">
        <f t="shared" si="311"/>
        <v>1.8926444061883672E-6</v>
      </c>
    </row>
    <row r="784" spans="1:46" x14ac:dyDescent="0.2">
      <c r="A784" t="s">
        <v>18</v>
      </c>
      <c r="B784">
        <v>0</v>
      </c>
      <c r="C784">
        <v>1</v>
      </c>
      <c r="D784">
        <v>1</v>
      </c>
      <c r="E784">
        <v>2</v>
      </c>
      <c r="F784">
        <v>1</v>
      </c>
      <c r="G784">
        <v>1</v>
      </c>
      <c r="H784">
        <v>1</v>
      </c>
      <c r="I784">
        <v>2</v>
      </c>
      <c r="J784">
        <v>0</v>
      </c>
      <c r="K784">
        <v>1</v>
      </c>
      <c r="L784">
        <v>0</v>
      </c>
      <c r="W784">
        <f t="shared" si="288"/>
        <v>0.59004739336492895</v>
      </c>
      <c r="X784">
        <f t="shared" si="289"/>
        <v>0.48138297872340424</v>
      </c>
      <c r="Y784">
        <f t="shared" si="290"/>
        <v>0.52132701421800953</v>
      </c>
      <c r="Z784">
        <f t="shared" si="291"/>
        <v>0.49202127659574468</v>
      </c>
      <c r="AA784">
        <f t="shared" si="292"/>
        <v>0.53554502369668244</v>
      </c>
      <c r="AB784">
        <f t="shared" si="293"/>
        <v>0.56382978723404253</v>
      </c>
      <c r="AC784">
        <f t="shared" si="294"/>
        <v>0.20616113744075829</v>
      </c>
      <c r="AD784">
        <f t="shared" si="295"/>
        <v>0.21010638297872342</v>
      </c>
      <c r="AE784">
        <f t="shared" si="296"/>
        <v>0.16113744075829384</v>
      </c>
      <c r="AF784">
        <f t="shared" si="297"/>
        <v>0.21010638297872342</v>
      </c>
      <c r="AG784">
        <f t="shared" si="298"/>
        <v>0.17535545023696683</v>
      </c>
      <c r="AH784">
        <f t="shared" si="299"/>
        <v>0.14361702127659576</v>
      </c>
      <c r="AI784">
        <f t="shared" si="300"/>
        <v>0.69194312796208535</v>
      </c>
      <c r="AJ784">
        <f t="shared" si="301"/>
        <v>0.67819148936170215</v>
      </c>
      <c r="AK784">
        <f t="shared" si="302"/>
        <v>0.41943127962085308</v>
      </c>
      <c r="AL784">
        <f t="shared" si="303"/>
        <v>0.25797872340425532</v>
      </c>
      <c r="AM784">
        <f t="shared" si="304"/>
        <v>0.33649289099526064</v>
      </c>
      <c r="AN784">
        <f t="shared" si="305"/>
        <v>0.42553191489361702</v>
      </c>
      <c r="AO784">
        <f t="shared" si="306"/>
        <v>0.5545023696682464</v>
      </c>
      <c r="AP784">
        <f t="shared" si="307"/>
        <v>0.46010638297872342</v>
      </c>
      <c r="AQ784">
        <f t="shared" si="308"/>
        <v>0.54028436018957349</v>
      </c>
      <c r="AR784">
        <f t="shared" si="309"/>
        <v>0.51063829787234039</v>
      </c>
      <c r="AS784" s="12">
        <f t="shared" si="310"/>
        <v>1.4847044308938529E-5</v>
      </c>
      <c r="AT784">
        <f t="shared" si="311"/>
        <v>6.9783431809085564E-6</v>
      </c>
    </row>
    <row r="785" spans="1:46" x14ac:dyDescent="0.2">
      <c r="A785" t="s">
        <v>15</v>
      </c>
      <c r="B785">
        <v>0</v>
      </c>
      <c r="C785">
        <v>1</v>
      </c>
      <c r="D785">
        <v>1</v>
      </c>
      <c r="E785">
        <v>2</v>
      </c>
      <c r="F785">
        <v>2</v>
      </c>
      <c r="G785">
        <v>3</v>
      </c>
      <c r="H785">
        <v>0</v>
      </c>
      <c r="I785">
        <v>2</v>
      </c>
      <c r="J785">
        <v>1</v>
      </c>
      <c r="K785">
        <v>1</v>
      </c>
      <c r="L785">
        <v>0</v>
      </c>
      <c r="W785">
        <f t="shared" si="288"/>
        <v>0.59004739336492895</v>
      </c>
      <c r="X785">
        <f t="shared" si="289"/>
        <v>0.48138297872340424</v>
      </c>
      <c r="Y785">
        <f t="shared" si="290"/>
        <v>0.52132701421800953</v>
      </c>
      <c r="Z785">
        <f t="shared" si="291"/>
        <v>0.49202127659574468</v>
      </c>
      <c r="AA785">
        <f t="shared" si="292"/>
        <v>0.53554502369668244</v>
      </c>
      <c r="AB785">
        <f t="shared" si="293"/>
        <v>0.56382978723404253</v>
      </c>
      <c r="AC785">
        <f t="shared" si="294"/>
        <v>0.20616113744075829</v>
      </c>
      <c r="AD785">
        <f t="shared" si="295"/>
        <v>0.21010638297872342</v>
      </c>
      <c r="AE785">
        <f t="shared" si="296"/>
        <v>0.1895734597156398</v>
      </c>
      <c r="AF785">
        <f t="shared" si="297"/>
        <v>0.16755319148936171</v>
      </c>
      <c r="AG785">
        <f t="shared" si="298"/>
        <v>0.24407582938388625</v>
      </c>
      <c r="AH785">
        <f t="shared" si="299"/>
        <v>0.30851063829787234</v>
      </c>
      <c r="AI785">
        <f t="shared" si="300"/>
        <v>0.30805687203791471</v>
      </c>
      <c r="AJ785">
        <f t="shared" si="301"/>
        <v>0.32180851063829785</v>
      </c>
      <c r="AK785">
        <f t="shared" si="302"/>
        <v>0.41943127962085308</v>
      </c>
      <c r="AL785">
        <f t="shared" si="303"/>
        <v>0.25797872340425532</v>
      </c>
      <c r="AM785">
        <f t="shared" si="304"/>
        <v>0.17772511848341233</v>
      </c>
      <c r="AN785">
        <f t="shared" si="305"/>
        <v>0.15957446808510639</v>
      </c>
      <c r="AO785">
        <f t="shared" si="306"/>
        <v>0.5545023696682464</v>
      </c>
      <c r="AP785">
        <f t="shared" si="307"/>
        <v>0.46010638297872342</v>
      </c>
      <c r="AQ785">
        <f t="shared" si="308"/>
        <v>0.54028436018957349</v>
      </c>
      <c r="AR785">
        <f t="shared" si="309"/>
        <v>0.51063829787234039</v>
      </c>
      <c r="AS785" s="12">
        <f t="shared" si="310"/>
        <v>5.7168922090791496E-6</v>
      </c>
      <c r="AT785">
        <f t="shared" si="311"/>
        <v>2.1271909103084741E-6</v>
      </c>
    </row>
    <row r="786" spans="1:46" x14ac:dyDescent="0.2">
      <c r="A786" t="s">
        <v>18</v>
      </c>
      <c r="B786">
        <v>1</v>
      </c>
      <c r="C786">
        <v>0</v>
      </c>
      <c r="D786">
        <v>1</v>
      </c>
      <c r="E786">
        <v>4</v>
      </c>
      <c r="F786">
        <v>0</v>
      </c>
      <c r="G786">
        <v>4</v>
      </c>
      <c r="H786">
        <v>1</v>
      </c>
      <c r="I786">
        <v>2</v>
      </c>
      <c r="J786">
        <v>0</v>
      </c>
      <c r="K786">
        <v>1</v>
      </c>
      <c r="L786">
        <v>0</v>
      </c>
      <c r="W786">
        <f t="shared" si="288"/>
        <v>0.4099526066350711</v>
      </c>
      <c r="X786">
        <f t="shared" si="289"/>
        <v>0.5186170212765957</v>
      </c>
      <c r="Y786">
        <f t="shared" si="290"/>
        <v>0.47867298578199052</v>
      </c>
      <c r="Z786">
        <f t="shared" si="291"/>
        <v>0.50797872340425532</v>
      </c>
      <c r="AA786">
        <f t="shared" si="292"/>
        <v>0.53554502369668244</v>
      </c>
      <c r="AB786">
        <f t="shared" si="293"/>
        <v>0.56382978723404253</v>
      </c>
      <c r="AC786">
        <f t="shared" si="294"/>
        <v>0.13981042654028436</v>
      </c>
      <c r="AD786">
        <f t="shared" si="295"/>
        <v>0.10372340425531915</v>
      </c>
      <c r="AE786">
        <f t="shared" si="296"/>
        <v>0.25118483412322273</v>
      </c>
      <c r="AF786">
        <f t="shared" si="297"/>
        <v>0.35106382978723405</v>
      </c>
      <c r="AG786">
        <f t="shared" si="298"/>
        <v>0.27014218009478674</v>
      </c>
      <c r="AH786">
        <f t="shared" si="299"/>
        <v>0.2473404255319149</v>
      </c>
      <c r="AI786">
        <f t="shared" si="300"/>
        <v>0.69194312796208535</v>
      </c>
      <c r="AJ786">
        <f t="shared" si="301"/>
        <v>0.67819148936170215</v>
      </c>
      <c r="AK786">
        <f t="shared" si="302"/>
        <v>0.41943127962085308</v>
      </c>
      <c r="AL786">
        <f t="shared" si="303"/>
        <v>0.25797872340425532</v>
      </c>
      <c r="AM786">
        <f t="shared" si="304"/>
        <v>0.33649289099526064</v>
      </c>
      <c r="AN786">
        <f t="shared" si="305"/>
        <v>0.42553191489361702</v>
      </c>
      <c r="AO786">
        <f t="shared" si="306"/>
        <v>0.5545023696682464</v>
      </c>
      <c r="AP786">
        <f t="shared" si="307"/>
        <v>0.46010638297872342</v>
      </c>
      <c r="AQ786">
        <f t="shared" si="308"/>
        <v>0.54028436018957349</v>
      </c>
      <c r="AR786">
        <f t="shared" si="309"/>
        <v>0.51063829787234039</v>
      </c>
      <c r="AS786" s="12">
        <f t="shared" si="310"/>
        <v>1.5424755634012352E-5</v>
      </c>
      <c r="AT786">
        <f t="shared" si="311"/>
        <v>1.1026648815788553E-5</v>
      </c>
    </row>
    <row r="787" spans="1:46" x14ac:dyDescent="0.2">
      <c r="A787" t="s">
        <v>15</v>
      </c>
      <c r="B787">
        <v>1</v>
      </c>
      <c r="C787">
        <v>1</v>
      </c>
      <c r="D787">
        <v>0</v>
      </c>
      <c r="E787">
        <v>5</v>
      </c>
      <c r="F787">
        <v>2</v>
      </c>
      <c r="G787">
        <v>3</v>
      </c>
      <c r="H787">
        <v>1</v>
      </c>
      <c r="I787">
        <v>4</v>
      </c>
      <c r="J787">
        <v>4</v>
      </c>
      <c r="K787">
        <v>1</v>
      </c>
      <c r="L787">
        <v>1</v>
      </c>
      <c r="W787">
        <f t="shared" si="288"/>
        <v>0.4099526066350711</v>
      </c>
      <c r="X787">
        <f t="shared" si="289"/>
        <v>0.5186170212765957</v>
      </c>
      <c r="Y787">
        <f t="shared" si="290"/>
        <v>0.52132701421800953</v>
      </c>
      <c r="Z787">
        <f t="shared" si="291"/>
        <v>0.49202127659574468</v>
      </c>
      <c r="AA787">
        <f t="shared" si="292"/>
        <v>0.45971563981042651</v>
      </c>
      <c r="AB787">
        <f t="shared" si="293"/>
        <v>0.42819148936170215</v>
      </c>
      <c r="AC787">
        <f t="shared" si="294"/>
        <v>0.11848341232227488</v>
      </c>
      <c r="AD787">
        <f t="shared" si="295"/>
        <v>3.4574468085106384E-2</v>
      </c>
      <c r="AE787">
        <f t="shared" si="296"/>
        <v>0.1895734597156398</v>
      </c>
      <c r="AF787">
        <f t="shared" si="297"/>
        <v>0.16755319148936171</v>
      </c>
      <c r="AG787">
        <f t="shared" si="298"/>
        <v>0.24407582938388625</v>
      </c>
      <c r="AH787">
        <f t="shared" si="299"/>
        <v>0.30851063829787234</v>
      </c>
      <c r="AI787">
        <f t="shared" si="300"/>
        <v>0.69194312796208535</v>
      </c>
      <c r="AJ787">
        <f t="shared" si="301"/>
        <v>0.67819148936170215</v>
      </c>
      <c r="AK787">
        <f t="shared" si="302"/>
        <v>6.398104265402843E-2</v>
      </c>
      <c r="AL787">
        <f t="shared" si="303"/>
        <v>3.9893617021276598E-2</v>
      </c>
      <c r="AM787">
        <f t="shared" si="304"/>
        <v>0.12796208530805686</v>
      </c>
      <c r="AN787">
        <f t="shared" si="305"/>
        <v>4.7872340425531915E-2</v>
      </c>
      <c r="AO787">
        <f t="shared" si="306"/>
        <v>0.5545023696682464</v>
      </c>
      <c r="AP787">
        <f t="shared" si="307"/>
        <v>0.46010638297872342</v>
      </c>
      <c r="AQ787">
        <f t="shared" si="308"/>
        <v>0.14218009478672985</v>
      </c>
      <c r="AR787">
        <f t="shared" si="309"/>
        <v>6.6489361702127658E-2</v>
      </c>
      <c r="AS787" s="12">
        <f t="shared" si="310"/>
        <v>1.2721247408037817E-7</v>
      </c>
      <c r="AT787">
        <f t="shared" si="311"/>
        <v>3.6458865523371532E-9</v>
      </c>
    </row>
    <row r="788" spans="1:46" x14ac:dyDescent="0.2">
      <c r="A788" t="s">
        <v>18</v>
      </c>
      <c r="B788">
        <v>1</v>
      </c>
      <c r="C788">
        <v>0</v>
      </c>
      <c r="D788">
        <v>1</v>
      </c>
      <c r="E788">
        <v>3</v>
      </c>
      <c r="F788">
        <v>1</v>
      </c>
      <c r="G788">
        <v>1</v>
      </c>
      <c r="H788">
        <v>1</v>
      </c>
      <c r="I788">
        <v>2</v>
      </c>
      <c r="J788">
        <v>4</v>
      </c>
      <c r="K788">
        <v>1</v>
      </c>
      <c r="L788">
        <v>1</v>
      </c>
      <c r="W788">
        <f t="shared" si="288"/>
        <v>0.4099526066350711</v>
      </c>
      <c r="X788">
        <f t="shared" si="289"/>
        <v>0.5186170212765957</v>
      </c>
      <c r="Y788">
        <f t="shared" si="290"/>
        <v>0.47867298578199052</v>
      </c>
      <c r="Z788">
        <f t="shared" si="291"/>
        <v>0.50797872340425532</v>
      </c>
      <c r="AA788">
        <f t="shared" si="292"/>
        <v>0.53554502369668244</v>
      </c>
      <c r="AB788">
        <f t="shared" si="293"/>
        <v>0.56382978723404253</v>
      </c>
      <c r="AC788">
        <f t="shared" si="294"/>
        <v>0.10900473933649289</v>
      </c>
      <c r="AD788">
        <f t="shared" si="295"/>
        <v>0.15691489361702127</v>
      </c>
      <c r="AE788">
        <f t="shared" si="296"/>
        <v>0.16113744075829384</v>
      </c>
      <c r="AF788">
        <f t="shared" si="297"/>
        <v>0.21010638297872342</v>
      </c>
      <c r="AG788">
        <f t="shared" si="298"/>
        <v>0.17535545023696683</v>
      </c>
      <c r="AH788">
        <f t="shared" si="299"/>
        <v>0.14361702127659576</v>
      </c>
      <c r="AI788">
        <f t="shared" si="300"/>
        <v>0.69194312796208535</v>
      </c>
      <c r="AJ788">
        <f t="shared" si="301"/>
        <v>0.67819148936170215</v>
      </c>
      <c r="AK788">
        <f t="shared" si="302"/>
        <v>0.41943127962085308</v>
      </c>
      <c r="AL788">
        <f t="shared" si="303"/>
        <v>0.25797872340425532</v>
      </c>
      <c r="AM788">
        <f t="shared" si="304"/>
        <v>0.12796208530805686</v>
      </c>
      <c r="AN788">
        <f t="shared" si="305"/>
        <v>4.7872340425531915E-2</v>
      </c>
      <c r="AO788">
        <f t="shared" si="306"/>
        <v>0.5545023696682464</v>
      </c>
      <c r="AP788">
        <f t="shared" si="307"/>
        <v>0.46010638297872342</v>
      </c>
      <c r="AQ788">
        <f t="shared" si="308"/>
        <v>0.14218009478672985</v>
      </c>
      <c r="AR788">
        <f t="shared" si="309"/>
        <v>6.6489361702127658E-2</v>
      </c>
      <c r="AS788" s="12">
        <f t="shared" si="310"/>
        <v>5.0115936139983145E-7</v>
      </c>
      <c r="AT788">
        <f t="shared" si="311"/>
        <v>8.4915353416917584E-8</v>
      </c>
    </row>
    <row r="789" spans="1:46" x14ac:dyDescent="0.2">
      <c r="A789" t="s">
        <v>18</v>
      </c>
      <c r="B789">
        <v>0</v>
      </c>
      <c r="C789">
        <v>1</v>
      </c>
      <c r="D789">
        <v>1</v>
      </c>
      <c r="E789">
        <v>5</v>
      </c>
      <c r="F789">
        <v>0</v>
      </c>
      <c r="G789">
        <v>1</v>
      </c>
      <c r="H789">
        <v>1</v>
      </c>
      <c r="I789">
        <v>2</v>
      </c>
      <c r="J789">
        <v>4</v>
      </c>
      <c r="K789">
        <v>1</v>
      </c>
      <c r="L789">
        <v>1</v>
      </c>
      <c r="W789">
        <f t="shared" si="288"/>
        <v>0.59004739336492895</v>
      </c>
      <c r="X789">
        <f t="shared" si="289"/>
        <v>0.48138297872340424</v>
      </c>
      <c r="Y789">
        <f t="shared" si="290"/>
        <v>0.52132701421800953</v>
      </c>
      <c r="Z789">
        <f t="shared" si="291"/>
        <v>0.49202127659574468</v>
      </c>
      <c r="AA789">
        <f t="shared" si="292"/>
        <v>0.53554502369668244</v>
      </c>
      <c r="AB789">
        <f t="shared" si="293"/>
        <v>0.56382978723404253</v>
      </c>
      <c r="AC789">
        <f t="shared" si="294"/>
        <v>0.11848341232227488</v>
      </c>
      <c r="AD789">
        <f t="shared" si="295"/>
        <v>3.4574468085106384E-2</v>
      </c>
      <c r="AE789">
        <f t="shared" si="296"/>
        <v>0.25118483412322273</v>
      </c>
      <c r="AF789">
        <f t="shared" si="297"/>
        <v>0.35106382978723405</v>
      </c>
      <c r="AG789">
        <f t="shared" si="298"/>
        <v>0.17535545023696683</v>
      </c>
      <c r="AH789">
        <f t="shared" si="299"/>
        <v>0.14361702127659576</v>
      </c>
      <c r="AI789">
        <f t="shared" si="300"/>
        <v>0.69194312796208535</v>
      </c>
      <c r="AJ789">
        <f t="shared" si="301"/>
        <v>0.67819148936170215</v>
      </c>
      <c r="AK789">
        <f t="shared" si="302"/>
        <v>0.41943127962085308</v>
      </c>
      <c r="AL789">
        <f t="shared" si="303"/>
        <v>0.25797872340425532</v>
      </c>
      <c r="AM789">
        <f t="shared" si="304"/>
        <v>0.12796208530805686</v>
      </c>
      <c r="AN789">
        <f t="shared" si="305"/>
        <v>4.7872340425531915E-2</v>
      </c>
      <c r="AO789">
        <f t="shared" si="306"/>
        <v>0.5545023696682464</v>
      </c>
      <c r="AP789">
        <f t="shared" si="307"/>
        <v>0.46010638297872342</v>
      </c>
      <c r="AQ789">
        <f t="shared" si="308"/>
        <v>0.14218009478672985</v>
      </c>
      <c r="AR789">
        <f t="shared" si="309"/>
        <v>6.6489361702127658E-2</v>
      </c>
      <c r="AS789" s="12">
        <f t="shared" si="310"/>
        <v>1.3310964577779947E-6</v>
      </c>
      <c r="AT789">
        <f t="shared" si="311"/>
        <v>2.8106497336881702E-8</v>
      </c>
    </row>
    <row r="790" spans="1:46" x14ac:dyDescent="0.2">
      <c r="A790" t="s">
        <v>18</v>
      </c>
      <c r="B790">
        <v>0</v>
      </c>
      <c r="C790">
        <v>1</v>
      </c>
      <c r="D790">
        <v>1</v>
      </c>
      <c r="E790">
        <v>4</v>
      </c>
      <c r="F790">
        <v>0</v>
      </c>
      <c r="G790">
        <v>4</v>
      </c>
      <c r="H790">
        <v>0</v>
      </c>
      <c r="I790">
        <v>3</v>
      </c>
      <c r="J790">
        <v>4</v>
      </c>
      <c r="K790">
        <v>1</v>
      </c>
      <c r="L790">
        <v>0</v>
      </c>
      <c r="W790">
        <f t="shared" si="288"/>
        <v>0.59004739336492895</v>
      </c>
      <c r="X790">
        <f t="shared" si="289"/>
        <v>0.48138297872340424</v>
      </c>
      <c r="Y790">
        <f t="shared" si="290"/>
        <v>0.52132701421800953</v>
      </c>
      <c r="Z790">
        <f t="shared" si="291"/>
        <v>0.49202127659574468</v>
      </c>
      <c r="AA790">
        <f t="shared" si="292"/>
        <v>0.53554502369668244</v>
      </c>
      <c r="AB790">
        <f t="shared" si="293"/>
        <v>0.56382978723404253</v>
      </c>
      <c r="AC790">
        <f t="shared" si="294"/>
        <v>0.13981042654028436</v>
      </c>
      <c r="AD790">
        <f t="shared" si="295"/>
        <v>0.10372340425531915</v>
      </c>
      <c r="AE790">
        <f t="shared" si="296"/>
        <v>0.25118483412322273</v>
      </c>
      <c r="AF790">
        <f t="shared" si="297"/>
        <v>0.35106382978723405</v>
      </c>
      <c r="AG790">
        <f t="shared" si="298"/>
        <v>0.27014218009478674</v>
      </c>
      <c r="AH790">
        <f t="shared" si="299"/>
        <v>0.2473404255319149</v>
      </c>
      <c r="AI790">
        <f t="shared" si="300"/>
        <v>0.30805687203791471</v>
      </c>
      <c r="AJ790">
        <f t="shared" si="301"/>
        <v>0.32180851063829785</v>
      </c>
      <c r="AK790">
        <f t="shared" si="302"/>
        <v>9.7156398104265407E-2</v>
      </c>
      <c r="AL790">
        <f t="shared" si="303"/>
        <v>5.5851063829787231E-2</v>
      </c>
      <c r="AM790">
        <f t="shared" si="304"/>
        <v>0.12796208530805686</v>
      </c>
      <c r="AN790">
        <f t="shared" si="305"/>
        <v>4.7872340425531915E-2</v>
      </c>
      <c r="AO790">
        <f t="shared" si="306"/>
        <v>0.5545023696682464</v>
      </c>
      <c r="AP790">
        <f t="shared" si="307"/>
        <v>0.46010638297872342</v>
      </c>
      <c r="AQ790">
        <f t="shared" si="308"/>
        <v>0.54028436018957349</v>
      </c>
      <c r="AR790">
        <f t="shared" si="309"/>
        <v>0.51063829787234039</v>
      </c>
      <c r="AS790" s="12">
        <f t="shared" si="310"/>
        <v>9.4824236479243693E-7</v>
      </c>
      <c r="AT790">
        <f t="shared" si="311"/>
        <v>1.1457006000428909E-7</v>
      </c>
    </row>
    <row r="791" spans="1:46" x14ac:dyDescent="0.2">
      <c r="A791" t="s">
        <v>18</v>
      </c>
      <c r="B791">
        <v>1</v>
      </c>
      <c r="C791">
        <v>0</v>
      </c>
      <c r="D791">
        <v>0</v>
      </c>
      <c r="E791">
        <v>0</v>
      </c>
      <c r="F791">
        <v>2</v>
      </c>
      <c r="G791">
        <v>4</v>
      </c>
      <c r="H791">
        <v>0</v>
      </c>
      <c r="I791">
        <v>2</v>
      </c>
      <c r="J791">
        <v>3</v>
      </c>
      <c r="K791">
        <v>1</v>
      </c>
      <c r="L791">
        <v>2</v>
      </c>
      <c r="W791">
        <f t="shared" si="288"/>
        <v>0.4099526066350711</v>
      </c>
      <c r="X791">
        <f t="shared" si="289"/>
        <v>0.5186170212765957</v>
      </c>
      <c r="Y791">
        <f t="shared" si="290"/>
        <v>0.47867298578199052</v>
      </c>
      <c r="Z791">
        <f t="shared" si="291"/>
        <v>0.50797872340425532</v>
      </c>
      <c r="AA791">
        <f t="shared" si="292"/>
        <v>0.45971563981042651</v>
      </c>
      <c r="AB791">
        <f t="shared" si="293"/>
        <v>0.42819148936170215</v>
      </c>
      <c r="AC791">
        <f t="shared" si="294"/>
        <v>0.27251184834123221</v>
      </c>
      <c r="AD791">
        <f t="shared" si="295"/>
        <v>0.30319148936170215</v>
      </c>
      <c r="AE791">
        <f t="shared" si="296"/>
        <v>0.1895734597156398</v>
      </c>
      <c r="AF791">
        <f t="shared" si="297"/>
        <v>0.16755319148936171</v>
      </c>
      <c r="AG791">
        <f t="shared" si="298"/>
        <v>0.27014218009478674</v>
      </c>
      <c r="AH791">
        <f t="shared" si="299"/>
        <v>0.2473404255319149</v>
      </c>
      <c r="AI791">
        <f t="shared" si="300"/>
        <v>0.30805687203791471</v>
      </c>
      <c r="AJ791">
        <f t="shared" si="301"/>
        <v>0.32180851063829785</v>
      </c>
      <c r="AK791">
        <f t="shared" si="302"/>
        <v>0.41943127962085308</v>
      </c>
      <c r="AL791">
        <f t="shared" si="303"/>
        <v>0.25797872340425532</v>
      </c>
      <c r="AM791">
        <f t="shared" si="304"/>
        <v>0.22748815165876776</v>
      </c>
      <c r="AN791">
        <f t="shared" si="305"/>
        <v>0.1702127659574468</v>
      </c>
      <c r="AO791">
        <f t="shared" si="306"/>
        <v>0.5545023696682464</v>
      </c>
      <c r="AP791">
        <f t="shared" si="307"/>
        <v>0.46010638297872342</v>
      </c>
      <c r="AQ791">
        <f t="shared" si="308"/>
        <v>0.31753554502369669</v>
      </c>
      <c r="AR791">
        <f t="shared" si="309"/>
        <v>0.4228723404255319</v>
      </c>
      <c r="AS791" s="12">
        <f t="shared" si="310"/>
        <v>3.4455207885150713E-6</v>
      </c>
      <c r="AT791">
        <f t="shared" si="311"/>
        <v>1.8362909657927632E-6</v>
      </c>
    </row>
    <row r="792" spans="1:46" x14ac:dyDescent="0.2">
      <c r="A792" t="s">
        <v>15</v>
      </c>
      <c r="B792">
        <v>1</v>
      </c>
      <c r="C792">
        <v>0</v>
      </c>
      <c r="D792">
        <v>1</v>
      </c>
      <c r="E792">
        <v>1</v>
      </c>
      <c r="F792">
        <v>1</v>
      </c>
      <c r="G792">
        <v>3</v>
      </c>
      <c r="H792">
        <v>1</v>
      </c>
      <c r="I792">
        <v>0</v>
      </c>
      <c r="J792">
        <v>2</v>
      </c>
      <c r="K792">
        <v>1</v>
      </c>
      <c r="L792">
        <v>2</v>
      </c>
      <c r="W792">
        <f t="shared" si="288"/>
        <v>0.4099526066350711</v>
      </c>
      <c r="X792">
        <f t="shared" si="289"/>
        <v>0.5186170212765957</v>
      </c>
      <c r="Y792">
        <f t="shared" si="290"/>
        <v>0.47867298578199052</v>
      </c>
      <c r="Z792">
        <f t="shared" si="291"/>
        <v>0.50797872340425532</v>
      </c>
      <c r="AA792">
        <f t="shared" si="292"/>
        <v>0.53554502369668244</v>
      </c>
      <c r="AB792">
        <f t="shared" si="293"/>
        <v>0.56382978723404253</v>
      </c>
      <c r="AC792">
        <f t="shared" si="294"/>
        <v>0.15402843601895735</v>
      </c>
      <c r="AD792">
        <f t="shared" si="295"/>
        <v>0.19148936170212766</v>
      </c>
      <c r="AE792">
        <f t="shared" si="296"/>
        <v>0.16113744075829384</v>
      </c>
      <c r="AF792">
        <f t="shared" si="297"/>
        <v>0.21010638297872342</v>
      </c>
      <c r="AG792">
        <f t="shared" si="298"/>
        <v>0.24407582938388625</v>
      </c>
      <c r="AH792">
        <f t="shared" si="299"/>
        <v>0.30851063829787234</v>
      </c>
      <c r="AI792">
        <f t="shared" si="300"/>
        <v>0.69194312796208535</v>
      </c>
      <c r="AJ792">
        <f t="shared" si="301"/>
        <v>0.67819148936170215</v>
      </c>
      <c r="AK792">
        <f t="shared" si="302"/>
        <v>0.2014218009478673</v>
      </c>
      <c r="AL792">
        <f t="shared" si="303"/>
        <v>0.3271276595744681</v>
      </c>
      <c r="AM792">
        <f t="shared" si="304"/>
        <v>0.13033175355450238</v>
      </c>
      <c r="AN792">
        <f t="shared" si="305"/>
        <v>0.19680851063829788</v>
      </c>
      <c r="AO792">
        <f t="shared" si="306"/>
        <v>0.5545023696682464</v>
      </c>
      <c r="AP792">
        <f t="shared" si="307"/>
        <v>0.46010638297872342</v>
      </c>
      <c r="AQ792">
        <f t="shared" si="308"/>
        <v>0.31753554502369669</v>
      </c>
      <c r="AR792">
        <f t="shared" si="309"/>
        <v>0.4228723404255319</v>
      </c>
      <c r="AS792" s="12">
        <f t="shared" si="310"/>
        <v>1.0767255386107721E-6</v>
      </c>
      <c r="AT792">
        <f t="shared" si="311"/>
        <v>7.3804126254392129E-6</v>
      </c>
    </row>
    <row r="793" spans="1:46" x14ac:dyDescent="0.2">
      <c r="A793" t="s">
        <v>15</v>
      </c>
      <c r="B793">
        <v>0</v>
      </c>
      <c r="C793">
        <v>1</v>
      </c>
      <c r="D793">
        <v>1</v>
      </c>
      <c r="E793">
        <v>2</v>
      </c>
      <c r="F793">
        <v>3</v>
      </c>
      <c r="G793">
        <v>3</v>
      </c>
      <c r="H793">
        <v>0</v>
      </c>
      <c r="I793">
        <v>0</v>
      </c>
      <c r="J793">
        <v>3</v>
      </c>
      <c r="K793">
        <v>1</v>
      </c>
      <c r="L793">
        <v>0</v>
      </c>
      <c r="W793">
        <f t="shared" si="288"/>
        <v>0.59004739336492895</v>
      </c>
      <c r="X793">
        <f t="shared" si="289"/>
        <v>0.48138297872340424</v>
      </c>
      <c r="Y793">
        <f t="shared" si="290"/>
        <v>0.52132701421800953</v>
      </c>
      <c r="Z793">
        <f t="shared" si="291"/>
        <v>0.49202127659574468</v>
      </c>
      <c r="AA793">
        <f t="shared" si="292"/>
        <v>0.53554502369668244</v>
      </c>
      <c r="AB793">
        <f t="shared" si="293"/>
        <v>0.56382978723404253</v>
      </c>
      <c r="AC793">
        <f t="shared" si="294"/>
        <v>0.20616113744075829</v>
      </c>
      <c r="AD793">
        <f t="shared" si="295"/>
        <v>0.21010638297872342</v>
      </c>
      <c r="AE793">
        <f t="shared" si="296"/>
        <v>0.28672985781990523</v>
      </c>
      <c r="AF793">
        <f t="shared" si="297"/>
        <v>0.23404255319148937</v>
      </c>
      <c r="AG793">
        <f t="shared" si="298"/>
        <v>0.24407582938388625</v>
      </c>
      <c r="AH793">
        <f t="shared" si="299"/>
        <v>0.30851063829787234</v>
      </c>
      <c r="AI793">
        <f t="shared" si="300"/>
        <v>0.30805687203791471</v>
      </c>
      <c r="AJ793">
        <f t="shared" si="301"/>
        <v>0.32180851063829785</v>
      </c>
      <c r="AK793">
        <f t="shared" si="302"/>
        <v>0.2014218009478673</v>
      </c>
      <c r="AL793">
        <f t="shared" si="303"/>
        <v>0.3271276595744681</v>
      </c>
      <c r="AM793">
        <f t="shared" si="304"/>
        <v>0.22748815165876776</v>
      </c>
      <c r="AN793">
        <f t="shared" si="305"/>
        <v>0.1702127659574468</v>
      </c>
      <c r="AO793">
        <f t="shared" si="306"/>
        <v>0.5545023696682464</v>
      </c>
      <c r="AP793">
        <f t="shared" si="307"/>
        <v>0.46010638297872342</v>
      </c>
      <c r="AQ793">
        <f t="shared" si="308"/>
        <v>0.54028436018957349</v>
      </c>
      <c r="AR793">
        <f t="shared" si="309"/>
        <v>0.51063829787234039</v>
      </c>
      <c r="AS793" s="12">
        <f t="shared" si="310"/>
        <v>5.3150948131416085E-6</v>
      </c>
      <c r="AT793">
        <f t="shared" si="311"/>
        <v>4.0189323145242209E-6</v>
      </c>
    </row>
    <row r="794" spans="1:46" x14ac:dyDescent="0.2">
      <c r="A794" t="s">
        <v>15</v>
      </c>
      <c r="B794">
        <v>1</v>
      </c>
      <c r="C794">
        <v>1</v>
      </c>
      <c r="D794">
        <v>1</v>
      </c>
      <c r="E794">
        <v>1</v>
      </c>
      <c r="F794">
        <v>3</v>
      </c>
      <c r="G794">
        <v>3</v>
      </c>
      <c r="H794">
        <v>0</v>
      </c>
      <c r="I794">
        <v>3</v>
      </c>
      <c r="J794">
        <v>0</v>
      </c>
      <c r="K794">
        <v>1</v>
      </c>
      <c r="L794">
        <v>0</v>
      </c>
      <c r="W794">
        <f t="shared" si="288"/>
        <v>0.4099526066350711</v>
      </c>
      <c r="X794">
        <f t="shared" si="289"/>
        <v>0.5186170212765957</v>
      </c>
      <c r="Y794">
        <f t="shared" si="290"/>
        <v>0.52132701421800953</v>
      </c>
      <c r="Z794">
        <f t="shared" si="291"/>
        <v>0.49202127659574468</v>
      </c>
      <c r="AA794">
        <f t="shared" si="292"/>
        <v>0.53554502369668244</v>
      </c>
      <c r="AB794">
        <f t="shared" si="293"/>
        <v>0.56382978723404253</v>
      </c>
      <c r="AC794">
        <f t="shared" si="294"/>
        <v>0.15402843601895735</v>
      </c>
      <c r="AD794">
        <f t="shared" si="295"/>
        <v>0.19148936170212766</v>
      </c>
      <c r="AE794">
        <f t="shared" si="296"/>
        <v>0.28672985781990523</v>
      </c>
      <c r="AF794">
        <f t="shared" si="297"/>
        <v>0.23404255319148937</v>
      </c>
      <c r="AG794">
        <f t="shared" si="298"/>
        <v>0.24407582938388625</v>
      </c>
      <c r="AH794">
        <f t="shared" si="299"/>
        <v>0.30851063829787234</v>
      </c>
      <c r="AI794">
        <f t="shared" si="300"/>
        <v>0.30805687203791471</v>
      </c>
      <c r="AJ794">
        <f t="shared" si="301"/>
        <v>0.32180851063829785</v>
      </c>
      <c r="AK794">
        <f t="shared" si="302"/>
        <v>9.7156398104265407E-2</v>
      </c>
      <c r="AL794">
        <f t="shared" si="303"/>
        <v>5.5851063829787231E-2</v>
      </c>
      <c r="AM794">
        <f t="shared" si="304"/>
        <v>0.33649289099526064</v>
      </c>
      <c r="AN794">
        <f t="shared" si="305"/>
        <v>0.42553191489361702</v>
      </c>
      <c r="AO794">
        <f t="shared" si="306"/>
        <v>0.5545023696682464</v>
      </c>
      <c r="AP794">
        <f t="shared" si="307"/>
        <v>0.46010638297872342</v>
      </c>
      <c r="AQ794">
        <f t="shared" si="308"/>
        <v>0.54028436018957349</v>
      </c>
      <c r="AR794">
        <f t="shared" si="309"/>
        <v>0.51063829787234039</v>
      </c>
      <c r="AS794" s="12">
        <f t="shared" si="310"/>
        <v>1.9684931981347303E-6</v>
      </c>
      <c r="AT794">
        <f t="shared" si="311"/>
        <v>1.6843266707694054E-6</v>
      </c>
    </row>
    <row r="795" spans="1:46" x14ac:dyDescent="0.2">
      <c r="A795" t="s">
        <v>18</v>
      </c>
      <c r="B795">
        <v>0</v>
      </c>
      <c r="C795">
        <v>1</v>
      </c>
      <c r="D795">
        <v>1</v>
      </c>
      <c r="E795">
        <v>5</v>
      </c>
      <c r="F795">
        <v>3</v>
      </c>
      <c r="G795">
        <v>3</v>
      </c>
      <c r="H795">
        <v>1</v>
      </c>
      <c r="I795">
        <v>3</v>
      </c>
      <c r="J795">
        <v>1</v>
      </c>
      <c r="K795">
        <v>1</v>
      </c>
      <c r="L795">
        <v>0</v>
      </c>
      <c r="W795">
        <f t="shared" si="288"/>
        <v>0.59004739336492895</v>
      </c>
      <c r="X795">
        <f t="shared" si="289"/>
        <v>0.48138297872340424</v>
      </c>
      <c r="Y795">
        <f t="shared" si="290"/>
        <v>0.52132701421800953</v>
      </c>
      <c r="Z795">
        <f t="shared" si="291"/>
        <v>0.49202127659574468</v>
      </c>
      <c r="AA795">
        <f t="shared" si="292"/>
        <v>0.53554502369668244</v>
      </c>
      <c r="AB795">
        <f t="shared" si="293"/>
        <v>0.56382978723404253</v>
      </c>
      <c r="AC795">
        <f t="shared" si="294"/>
        <v>0.11848341232227488</v>
      </c>
      <c r="AD795">
        <f t="shared" si="295"/>
        <v>3.4574468085106384E-2</v>
      </c>
      <c r="AE795">
        <f t="shared" si="296"/>
        <v>0.28672985781990523</v>
      </c>
      <c r="AF795">
        <f t="shared" si="297"/>
        <v>0.23404255319148937</v>
      </c>
      <c r="AG795">
        <f t="shared" si="298"/>
        <v>0.24407582938388625</v>
      </c>
      <c r="AH795">
        <f t="shared" si="299"/>
        <v>0.30851063829787234</v>
      </c>
      <c r="AI795">
        <f t="shared" si="300"/>
        <v>0.69194312796208535</v>
      </c>
      <c r="AJ795">
        <f t="shared" si="301"/>
        <v>0.67819148936170215</v>
      </c>
      <c r="AK795">
        <f t="shared" si="302"/>
        <v>9.7156398104265407E-2</v>
      </c>
      <c r="AL795">
        <f t="shared" si="303"/>
        <v>5.5851063829787231E-2</v>
      </c>
      <c r="AM795">
        <f t="shared" si="304"/>
        <v>0.17772511848341233</v>
      </c>
      <c r="AN795">
        <f t="shared" si="305"/>
        <v>0.15957446808510639</v>
      </c>
      <c r="AO795">
        <f t="shared" si="306"/>
        <v>0.5545023696682464</v>
      </c>
      <c r="AP795">
        <f t="shared" si="307"/>
        <v>0.46010638297872342</v>
      </c>
      <c r="AQ795">
        <f t="shared" si="308"/>
        <v>0.54028436018957349</v>
      </c>
      <c r="AR795">
        <f t="shared" si="309"/>
        <v>0.51063829787234039</v>
      </c>
      <c r="AS795" s="12">
        <f t="shared" si="310"/>
        <v>2.585569572692834E-6</v>
      </c>
      <c r="AT795">
        <f t="shared" si="311"/>
        <v>2.2308338352089628E-7</v>
      </c>
    </row>
    <row r="796" spans="1:46" x14ac:dyDescent="0.2">
      <c r="A796" t="s">
        <v>15</v>
      </c>
      <c r="B796">
        <v>0</v>
      </c>
      <c r="C796">
        <v>1</v>
      </c>
      <c r="D796">
        <v>1</v>
      </c>
      <c r="E796">
        <v>2</v>
      </c>
      <c r="F796">
        <v>2</v>
      </c>
      <c r="G796">
        <v>3</v>
      </c>
      <c r="H796">
        <v>1</v>
      </c>
      <c r="I796">
        <v>2</v>
      </c>
      <c r="J796">
        <v>2</v>
      </c>
      <c r="K796">
        <v>1</v>
      </c>
      <c r="L796">
        <v>0</v>
      </c>
      <c r="W796">
        <f t="shared" si="288"/>
        <v>0.59004739336492895</v>
      </c>
      <c r="X796">
        <f t="shared" si="289"/>
        <v>0.48138297872340424</v>
      </c>
      <c r="Y796">
        <f t="shared" si="290"/>
        <v>0.52132701421800953</v>
      </c>
      <c r="Z796">
        <f t="shared" si="291"/>
        <v>0.49202127659574468</v>
      </c>
      <c r="AA796">
        <f t="shared" si="292"/>
        <v>0.53554502369668244</v>
      </c>
      <c r="AB796">
        <f t="shared" si="293"/>
        <v>0.56382978723404253</v>
      </c>
      <c r="AC796">
        <f t="shared" si="294"/>
        <v>0.20616113744075829</v>
      </c>
      <c r="AD796">
        <f t="shared" si="295"/>
        <v>0.21010638297872342</v>
      </c>
      <c r="AE796">
        <f t="shared" si="296"/>
        <v>0.1895734597156398</v>
      </c>
      <c r="AF796">
        <f t="shared" si="297"/>
        <v>0.16755319148936171</v>
      </c>
      <c r="AG796">
        <f t="shared" si="298"/>
        <v>0.24407582938388625</v>
      </c>
      <c r="AH796">
        <f t="shared" si="299"/>
        <v>0.30851063829787234</v>
      </c>
      <c r="AI796">
        <f t="shared" si="300"/>
        <v>0.69194312796208535</v>
      </c>
      <c r="AJ796">
        <f t="shared" si="301"/>
        <v>0.67819148936170215</v>
      </c>
      <c r="AK796">
        <f t="shared" si="302"/>
        <v>0.41943127962085308</v>
      </c>
      <c r="AL796">
        <f t="shared" si="303"/>
        <v>0.25797872340425532</v>
      </c>
      <c r="AM796">
        <f t="shared" si="304"/>
        <v>0.13033175355450238</v>
      </c>
      <c r="AN796">
        <f t="shared" si="305"/>
        <v>0.19680851063829788</v>
      </c>
      <c r="AO796">
        <f t="shared" si="306"/>
        <v>0.5545023696682464</v>
      </c>
      <c r="AP796">
        <f t="shared" si="307"/>
        <v>0.46010638297872342</v>
      </c>
      <c r="AQ796">
        <f t="shared" si="308"/>
        <v>0.54028436018957349</v>
      </c>
      <c r="AR796">
        <f t="shared" si="309"/>
        <v>0.51063829787234039</v>
      </c>
      <c r="AS796" s="12">
        <f t="shared" si="310"/>
        <v>9.4167475772113975E-6</v>
      </c>
      <c r="AT796">
        <f t="shared" si="311"/>
        <v>5.5289383577852493E-6</v>
      </c>
    </row>
    <row r="797" spans="1:46" x14ac:dyDescent="0.2">
      <c r="A797" t="s">
        <v>15</v>
      </c>
      <c r="B797">
        <v>1</v>
      </c>
      <c r="C797">
        <v>1</v>
      </c>
      <c r="D797">
        <v>1</v>
      </c>
      <c r="E797">
        <v>4</v>
      </c>
      <c r="F797">
        <v>1</v>
      </c>
      <c r="G797">
        <v>3</v>
      </c>
      <c r="H797">
        <v>1</v>
      </c>
      <c r="I797">
        <v>0</v>
      </c>
      <c r="J797">
        <v>2</v>
      </c>
      <c r="K797">
        <v>1</v>
      </c>
      <c r="L797">
        <v>2</v>
      </c>
      <c r="W797">
        <f t="shared" si="288"/>
        <v>0.4099526066350711</v>
      </c>
      <c r="X797">
        <f t="shared" si="289"/>
        <v>0.5186170212765957</v>
      </c>
      <c r="Y797">
        <f t="shared" si="290"/>
        <v>0.52132701421800953</v>
      </c>
      <c r="Z797">
        <f t="shared" si="291"/>
        <v>0.49202127659574468</v>
      </c>
      <c r="AA797">
        <f t="shared" si="292"/>
        <v>0.53554502369668244</v>
      </c>
      <c r="AB797">
        <f t="shared" si="293"/>
        <v>0.56382978723404253</v>
      </c>
      <c r="AC797">
        <f t="shared" si="294"/>
        <v>0.13981042654028436</v>
      </c>
      <c r="AD797">
        <f t="shared" si="295"/>
        <v>0.10372340425531915</v>
      </c>
      <c r="AE797">
        <f t="shared" si="296"/>
        <v>0.16113744075829384</v>
      </c>
      <c r="AF797">
        <f t="shared" si="297"/>
        <v>0.21010638297872342</v>
      </c>
      <c r="AG797">
        <f t="shared" si="298"/>
        <v>0.24407582938388625</v>
      </c>
      <c r="AH797">
        <f t="shared" si="299"/>
        <v>0.30851063829787234</v>
      </c>
      <c r="AI797">
        <f t="shared" si="300"/>
        <v>0.69194312796208535</v>
      </c>
      <c r="AJ797">
        <f t="shared" si="301"/>
        <v>0.67819148936170215</v>
      </c>
      <c r="AK797">
        <f t="shared" si="302"/>
        <v>0.2014218009478673</v>
      </c>
      <c r="AL797">
        <f t="shared" si="303"/>
        <v>0.3271276595744681</v>
      </c>
      <c r="AM797">
        <f t="shared" si="304"/>
        <v>0.13033175355450238</v>
      </c>
      <c r="AN797">
        <f t="shared" si="305"/>
        <v>0.19680851063829788</v>
      </c>
      <c r="AO797">
        <f t="shared" si="306"/>
        <v>0.5545023696682464</v>
      </c>
      <c r="AP797">
        <f t="shared" si="307"/>
        <v>0.46010638297872342</v>
      </c>
      <c r="AQ797">
        <f t="shared" si="308"/>
        <v>0.31753554502369669</v>
      </c>
      <c r="AR797">
        <f t="shared" si="309"/>
        <v>0.4228723404255319</v>
      </c>
      <c r="AS797" s="12">
        <f t="shared" si="310"/>
        <v>1.0644247898833073E-6</v>
      </c>
      <c r="AT797">
        <f t="shared" si="311"/>
        <v>3.8721405681023804E-6</v>
      </c>
    </row>
    <row r="798" spans="1:46" x14ac:dyDescent="0.2">
      <c r="A798" t="s">
        <v>15</v>
      </c>
      <c r="B798">
        <v>0</v>
      </c>
      <c r="C798">
        <v>1</v>
      </c>
      <c r="D798">
        <v>1</v>
      </c>
      <c r="E798">
        <v>2</v>
      </c>
      <c r="F798">
        <v>0</v>
      </c>
      <c r="G798">
        <v>4</v>
      </c>
      <c r="H798">
        <v>1</v>
      </c>
      <c r="I798">
        <v>0</v>
      </c>
      <c r="J798">
        <v>0</v>
      </c>
      <c r="K798">
        <v>1</v>
      </c>
      <c r="L798">
        <v>2</v>
      </c>
      <c r="W798">
        <f t="shared" si="288"/>
        <v>0.59004739336492895</v>
      </c>
      <c r="X798">
        <f t="shared" si="289"/>
        <v>0.48138297872340424</v>
      </c>
      <c r="Y798">
        <f t="shared" si="290"/>
        <v>0.52132701421800953</v>
      </c>
      <c r="Z798">
        <f t="shared" si="291"/>
        <v>0.49202127659574468</v>
      </c>
      <c r="AA798">
        <f t="shared" si="292"/>
        <v>0.53554502369668244</v>
      </c>
      <c r="AB798">
        <f t="shared" si="293"/>
        <v>0.56382978723404253</v>
      </c>
      <c r="AC798">
        <f t="shared" si="294"/>
        <v>0.20616113744075829</v>
      </c>
      <c r="AD798">
        <f t="shared" si="295"/>
        <v>0.21010638297872342</v>
      </c>
      <c r="AE798">
        <f t="shared" si="296"/>
        <v>0.25118483412322273</v>
      </c>
      <c r="AF798">
        <f t="shared" si="297"/>
        <v>0.35106382978723405</v>
      </c>
      <c r="AG798">
        <f t="shared" si="298"/>
        <v>0.27014218009478674</v>
      </c>
      <c r="AH798">
        <f t="shared" si="299"/>
        <v>0.2473404255319149</v>
      </c>
      <c r="AI798">
        <f t="shared" si="300"/>
        <v>0.69194312796208535</v>
      </c>
      <c r="AJ798">
        <f t="shared" si="301"/>
        <v>0.67819148936170215</v>
      </c>
      <c r="AK798">
        <f t="shared" si="302"/>
        <v>0.2014218009478673</v>
      </c>
      <c r="AL798">
        <f t="shared" si="303"/>
        <v>0.3271276595744681</v>
      </c>
      <c r="AM798">
        <f t="shared" si="304"/>
        <v>0.33649289099526064</v>
      </c>
      <c r="AN798">
        <f t="shared" si="305"/>
        <v>0.42553191489361702</v>
      </c>
      <c r="AO798">
        <f t="shared" si="306"/>
        <v>0.5545023696682464</v>
      </c>
      <c r="AP798">
        <f t="shared" si="307"/>
        <v>0.46010638297872342</v>
      </c>
      <c r="AQ798">
        <f t="shared" si="308"/>
        <v>0.31753554502369669</v>
      </c>
      <c r="AR798">
        <f t="shared" si="309"/>
        <v>0.4228723404255319</v>
      </c>
      <c r="AS798" s="12">
        <f t="shared" si="310"/>
        <v>1.0062958913773233E-5</v>
      </c>
      <c r="AT798">
        <f t="shared" si="311"/>
        <v>2.1087137253078806E-5</v>
      </c>
    </row>
    <row r="799" spans="1:46" x14ac:dyDescent="0.2">
      <c r="A799" t="s">
        <v>18</v>
      </c>
      <c r="B799">
        <v>1</v>
      </c>
      <c r="C799">
        <v>1</v>
      </c>
      <c r="D799">
        <v>1</v>
      </c>
      <c r="E799">
        <v>3</v>
      </c>
      <c r="F799">
        <v>0</v>
      </c>
      <c r="G799">
        <v>1</v>
      </c>
      <c r="H799">
        <v>0</v>
      </c>
      <c r="I799">
        <v>3</v>
      </c>
      <c r="J799">
        <v>1</v>
      </c>
      <c r="K799">
        <v>1</v>
      </c>
      <c r="L799">
        <v>2</v>
      </c>
      <c r="W799">
        <f t="shared" si="288"/>
        <v>0.4099526066350711</v>
      </c>
      <c r="X799">
        <f t="shared" si="289"/>
        <v>0.5186170212765957</v>
      </c>
      <c r="Y799">
        <f t="shared" si="290"/>
        <v>0.52132701421800953</v>
      </c>
      <c r="Z799">
        <f t="shared" si="291"/>
        <v>0.49202127659574468</v>
      </c>
      <c r="AA799">
        <f t="shared" si="292"/>
        <v>0.53554502369668244</v>
      </c>
      <c r="AB799">
        <f t="shared" si="293"/>
        <v>0.56382978723404253</v>
      </c>
      <c r="AC799">
        <f t="shared" si="294"/>
        <v>0.10900473933649289</v>
      </c>
      <c r="AD799">
        <f t="shared" si="295"/>
        <v>0.15691489361702127</v>
      </c>
      <c r="AE799">
        <f t="shared" si="296"/>
        <v>0.25118483412322273</v>
      </c>
      <c r="AF799">
        <f t="shared" si="297"/>
        <v>0.35106382978723405</v>
      </c>
      <c r="AG799">
        <f t="shared" si="298"/>
        <v>0.17535545023696683</v>
      </c>
      <c r="AH799">
        <f t="shared" si="299"/>
        <v>0.14361702127659576</v>
      </c>
      <c r="AI799">
        <f t="shared" si="300"/>
        <v>0.30805687203791471</v>
      </c>
      <c r="AJ799">
        <f t="shared" si="301"/>
        <v>0.32180851063829785</v>
      </c>
      <c r="AK799">
        <f t="shared" si="302"/>
        <v>9.7156398104265407E-2</v>
      </c>
      <c r="AL799">
        <f t="shared" si="303"/>
        <v>5.5851063829787231E-2</v>
      </c>
      <c r="AM799">
        <f t="shared" si="304"/>
        <v>0.17772511848341233</v>
      </c>
      <c r="AN799">
        <f t="shared" si="305"/>
        <v>0.15957446808510639</v>
      </c>
      <c r="AO799">
        <f t="shared" si="306"/>
        <v>0.5545023696682464</v>
      </c>
      <c r="AP799">
        <f t="shared" si="307"/>
        <v>0.46010638297872342</v>
      </c>
      <c r="AQ799">
        <f t="shared" si="308"/>
        <v>0.31753554502369669</v>
      </c>
      <c r="AR799">
        <f t="shared" si="309"/>
        <v>0.4228723404255319</v>
      </c>
      <c r="AS799" s="12">
        <f t="shared" si="310"/>
        <v>2.721674935907583E-7</v>
      </c>
      <c r="AT799">
        <f t="shared" si="311"/>
        <v>2.9929539434265173E-7</v>
      </c>
    </row>
  </sheetData>
  <autoFilter ref="W1:AR799" xr:uid="{D7943971-52C8-B544-A6EF-F0E508124630}"/>
  <mergeCells count="3">
    <mergeCell ref="Q3:R3"/>
    <mergeCell ref="N1:P1"/>
    <mergeCell ref="N6:P6"/>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B2AF-71A5-5B48-BFC8-8866B22BC090}">
  <dimension ref="A1:AO203"/>
  <sheetViews>
    <sheetView workbookViewId="0">
      <selection activeCell="AG2" sqref="AG2"/>
    </sheetView>
  </sheetViews>
  <sheetFormatPr baseColWidth="10" defaultColWidth="27.83203125" defaultRowHeight="15" x14ac:dyDescent="0.2"/>
  <cols>
    <col min="35" max="35" width="38.6640625" customWidth="1"/>
    <col min="36" max="36" width="38.33203125" customWidth="1"/>
    <col min="38" max="38" width="16.33203125" bestFit="1" customWidth="1"/>
    <col min="39" max="39" width="14.83203125" bestFit="1" customWidth="1"/>
    <col min="40" max="40" width="4.1640625" bestFit="1" customWidth="1"/>
    <col min="41" max="41" width="10" bestFit="1" customWidth="1"/>
  </cols>
  <sheetData>
    <row r="1" spans="1:41" x14ac:dyDescent="0.2">
      <c r="A1" t="s">
        <v>12</v>
      </c>
      <c r="B1" t="s">
        <v>52</v>
      </c>
      <c r="C1" t="s">
        <v>53</v>
      </c>
      <c r="D1" s="13" t="s">
        <v>68</v>
      </c>
      <c r="E1" t="s">
        <v>4</v>
      </c>
      <c r="F1" t="s">
        <v>54</v>
      </c>
      <c r="G1" t="s">
        <v>55</v>
      </c>
      <c r="H1" t="s">
        <v>57</v>
      </c>
      <c r="I1" t="s">
        <v>8</v>
      </c>
      <c r="J1" t="s">
        <v>56</v>
      </c>
      <c r="K1" t="s">
        <v>58</v>
      </c>
      <c r="L1" t="s">
        <v>59</v>
      </c>
      <c r="M1" t="s">
        <v>69</v>
      </c>
      <c r="N1" t="s">
        <v>71</v>
      </c>
      <c r="O1" t="s">
        <v>70</v>
      </c>
      <c r="P1" t="s">
        <v>72</v>
      </c>
      <c r="Q1" t="s">
        <v>73</v>
      </c>
      <c r="R1" t="s">
        <v>74</v>
      </c>
      <c r="S1" t="s">
        <v>75</v>
      </c>
      <c r="T1" t="s">
        <v>76</v>
      </c>
      <c r="U1" t="s">
        <v>77</v>
      </c>
      <c r="V1" t="s">
        <v>78</v>
      </c>
      <c r="W1" t="s">
        <v>79</v>
      </c>
      <c r="X1" t="s">
        <v>80</v>
      </c>
      <c r="Y1" t="s">
        <v>81</v>
      </c>
      <c r="Z1" t="s">
        <v>82</v>
      </c>
      <c r="AA1" t="s">
        <v>83</v>
      </c>
      <c r="AB1" t="s">
        <v>84</v>
      </c>
      <c r="AC1" t="s">
        <v>85</v>
      </c>
      <c r="AD1" t="s">
        <v>86</v>
      </c>
      <c r="AE1" t="s">
        <v>87</v>
      </c>
      <c r="AF1" t="s">
        <v>88</v>
      </c>
      <c r="AG1" t="s">
        <v>89</v>
      </c>
      <c r="AH1" t="s">
        <v>90</v>
      </c>
      <c r="AI1" t="s">
        <v>100</v>
      </c>
      <c r="AJ1" t="s">
        <v>101</v>
      </c>
      <c r="AK1" t="s">
        <v>91</v>
      </c>
    </row>
    <row r="2" spans="1:41" x14ac:dyDescent="0.2">
      <c r="A2" t="s">
        <v>15</v>
      </c>
      <c r="B2">
        <v>0</v>
      </c>
      <c r="C2">
        <v>1</v>
      </c>
      <c r="D2" s="13">
        <v>0</v>
      </c>
      <c r="E2">
        <v>1</v>
      </c>
      <c r="F2">
        <v>0</v>
      </c>
      <c r="G2">
        <v>4</v>
      </c>
      <c r="H2">
        <v>1</v>
      </c>
      <c r="I2">
        <v>0</v>
      </c>
      <c r="J2">
        <v>0</v>
      </c>
      <c r="K2">
        <v>0</v>
      </c>
      <c r="L2">
        <v>0</v>
      </c>
      <c r="M2">
        <f>_xlfn.XLOOKUP(B2, 'Training Set'!$N$9:$N$10, 'Training Set'!$O$9:$O$10)</f>
        <v>0.59004739336492895</v>
      </c>
      <c r="N2">
        <f>_xlfn.XLOOKUP(B2, 'Training Set'!$N$9:$N$10, 'Training Set'!$P$9:$P$10)</f>
        <v>0.48138297872340424</v>
      </c>
      <c r="O2">
        <f>_xlfn.XLOOKUP(C2, 'Training Set'!$N$15:$N$16, 'Training Set'!$O$15:$O$16)</f>
        <v>0.52132701421800953</v>
      </c>
      <c r="P2">
        <f>_xlfn.XLOOKUP(C2, 'Training Set'!$N$15:$N$16, 'Training Set'!$P$15:$P$16)</f>
        <v>0.49202127659574468</v>
      </c>
      <c r="Q2">
        <f>_xlfn.XLOOKUP(D2, 'Training Set'!$N$21:$N$23, 'Training Set'!$O$21:$O$23)</f>
        <v>0.45971563981042651</v>
      </c>
      <c r="R2">
        <f>_xlfn.XLOOKUP(D2, 'Training Set'!$N$21:$N$23, 'Training Set'!$P$21:$P$23)</f>
        <v>0.42819148936170215</v>
      </c>
      <c r="S2">
        <f>_xlfn.XLOOKUP(E2, 'Training Set'!$N$28:$N$33, 'Training Set'!$O$28:$O$33)</f>
        <v>0.15402843601895735</v>
      </c>
      <c r="T2">
        <f>_xlfn.XLOOKUP(E2, 'Training Set'!$N$28:$N$33, 'Training Set'!$P$28:$P$33)</f>
        <v>0.19148936170212766</v>
      </c>
      <c r="U2">
        <f>_xlfn.XLOOKUP(F2, 'Training Set'!$N$38:$N$42, 'Training Set'!$O$38:$O$42)</f>
        <v>0.25118483412322273</v>
      </c>
      <c r="V2">
        <f>_xlfn.XLOOKUP(F2, 'Training Set'!$N$38:$N$42, 'Training Set'!$P$38:$P$42)</f>
        <v>0.35106382978723405</v>
      </c>
      <c r="W2">
        <f>_xlfn.XLOOKUP(G2, 'Training Set'!$S$4:$S$8, 'Training Set'!$T$4:$T$8)</f>
        <v>0.27014218009478674</v>
      </c>
      <c r="X2">
        <f>_xlfn.XLOOKUP(G2, 'Training Set'!$S$4:$S$8, 'Training Set'!$U$4:$U$8)</f>
        <v>0.2473404255319149</v>
      </c>
      <c r="Y2">
        <f>_xlfn.XLOOKUP(H2,'Training Set'!$S$13:$S$14, 'Training Set'!$T$13:$T$14)</f>
        <v>0.69194312796208535</v>
      </c>
      <c r="Z2">
        <f>_xlfn.XLOOKUP(H2, 'Training Set'!$S$13:$S$14, 'Training Set'!$U$13:$U$14)</f>
        <v>0.67819148936170215</v>
      </c>
      <c r="AA2">
        <f>_xlfn.XLOOKUP(I2, 'Training Set'!$S$19:$S$23, 'Training Set'!$T$19:$T$23)</f>
        <v>0.2014218009478673</v>
      </c>
      <c r="AB2">
        <f>_xlfn.XLOOKUP(I2, 'Training Set'!$S$19:$S$23, 'Training Set'!$U$19:$U$23)</f>
        <v>0.3271276595744681</v>
      </c>
      <c r="AC2">
        <f>_xlfn.XLOOKUP(J2, 'Training Set'!$S$28:$S$32, 'Training Set'!$T$28:$T$32)</f>
        <v>0.33649289099526064</v>
      </c>
      <c r="AD2">
        <f>_xlfn.XLOOKUP(J2, 'Training Set'!$S$28:$S$32, 'Training Set'!$U$28:$U$32)</f>
        <v>0.42553191489361702</v>
      </c>
      <c r="AE2">
        <f>_xlfn.XLOOKUP(K2, 'Training Set'!$S$37:$S$39, 'Training Set'!$T$37:$T$39)</f>
        <v>0.29857819905213268</v>
      </c>
      <c r="AF2">
        <f>_xlfn.XLOOKUP(K2, 'Training Set'!$S$37:$S$39, 'Training Set'!$U$37:$U$39)</f>
        <v>0.30053191489361702</v>
      </c>
      <c r="AG2">
        <f>_xlfn.XLOOKUP(L2, 'Training Set'!$S$44:$S$46, 'Training Set'!$T$44:$T$46)</f>
        <v>0.54028436018957349</v>
      </c>
      <c r="AH2">
        <f>_xlfn.XLOOKUP(L2, 'Training Set'!$S$44:$S$46,'Training Set'!$U$44:$U$46)</f>
        <v>0.51063829787234039</v>
      </c>
      <c r="AI2">
        <f>PRODUCT(ROUND(_xlfn.NUMBERVALUE('Training Set'!$P$3),4), M2, O2, Q2, S2, U2, W2, Y2, AA2, AC2, AE2, AG2)</f>
        <v>5.9128631915151948E-6</v>
      </c>
      <c r="AJ2">
        <f>PRODUCT(ROUND(_xlfn.NUMBERVALUE('Training Set'!$P$4),4), N2, P2, R2, T2, V2, X2, Z2, AB2, AD2, AF2, AH2)</f>
        <v>1.1511965775274295E-5</v>
      </c>
      <c r="AK2" t="str">
        <f>IF(AI2&gt;AJ2, "Not Purchased",  "Purchased")</f>
        <v>Purchased</v>
      </c>
      <c r="AL2" s="4" t="s">
        <v>92</v>
      </c>
      <c r="AM2" s="4" t="s">
        <v>43</v>
      </c>
    </row>
    <row r="3" spans="1:41" x14ac:dyDescent="0.2">
      <c r="A3" t="s">
        <v>15</v>
      </c>
      <c r="B3">
        <v>0</v>
      </c>
      <c r="C3">
        <v>1</v>
      </c>
      <c r="D3" s="13">
        <v>1</v>
      </c>
      <c r="E3">
        <v>2</v>
      </c>
      <c r="F3">
        <v>3</v>
      </c>
      <c r="G3">
        <v>2</v>
      </c>
      <c r="H3">
        <v>1</v>
      </c>
      <c r="I3">
        <v>1</v>
      </c>
      <c r="J3">
        <v>0</v>
      </c>
      <c r="K3">
        <v>0</v>
      </c>
      <c r="L3">
        <v>0</v>
      </c>
      <c r="M3">
        <f>_xlfn.XLOOKUP(B3, 'Training Set'!$N$9:$N$10, 'Training Set'!$O$9:$O$10)</f>
        <v>0.59004739336492895</v>
      </c>
      <c r="N3">
        <f>_xlfn.XLOOKUP(B3, 'Training Set'!$N$9:$N$10, 'Training Set'!$P$9:$P$10)</f>
        <v>0.48138297872340424</v>
      </c>
      <c r="O3">
        <f>_xlfn.XLOOKUP(C3, 'Training Set'!$N$15:$N$16, 'Training Set'!$O$15:$O$16)</f>
        <v>0.52132701421800953</v>
      </c>
      <c r="P3">
        <f>_xlfn.XLOOKUP(C3, 'Training Set'!$N$15:$N$16, 'Training Set'!$P$15:$P$16)</f>
        <v>0.49202127659574468</v>
      </c>
      <c r="Q3">
        <f>_xlfn.XLOOKUP(D3, 'Training Set'!$N$21:$N$23, 'Training Set'!$O$21:$O$23)</f>
        <v>0.53554502369668244</v>
      </c>
      <c r="R3">
        <f>_xlfn.XLOOKUP(D3, 'Training Set'!$N$21:$N$23, 'Training Set'!$P$21:$P$23)</f>
        <v>0.56382978723404253</v>
      </c>
      <c r="S3">
        <f>_xlfn.XLOOKUP(E3, 'Training Set'!$N$28:$N$33, 'Training Set'!$O$28:$O$33)</f>
        <v>0.20616113744075829</v>
      </c>
      <c r="T3">
        <f>_xlfn.XLOOKUP(E3, 'Training Set'!$N$28:$N$33, 'Training Set'!$P$28:$P$33)</f>
        <v>0.21010638297872342</v>
      </c>
      <c r="U3">
        <f>_xlfn.XLOOKUP(F3, 'Training Set'!$N$38:$N$42, 'Training Set'!$O$38:$O$42)</f>
        <v>0.28672985781990523</v>
      </c>
      <c r="V3">
        <f>_xlfn.XLOOKUP(F3, 'Training Set'!$N$38:$N$42, 'Training Set'!$P$38:$P$42)</f>
        <v>0.23404255319148937</v>
      </c>
      <c r="W3">
        <f>_xlfn.XLOOKUP(G3, 'Training Set'!$S$4:$S$8, 'Training Set'!$T$4:$T$8)</f>
        <v>0.13033175355450238</v>
      </c>
      <c r="X3">
        <f>_xlfn.XLOOKUP(G3, 'Training Set'!$S$4:$S$8, 'Training Set'!$U$4:$U$8)</f>
        <v>0.10638297872340426</v>
      </c>
      <c r="Y3">
        <f>_xlfn.XLOOKUP(H3,'Training Set'!$S$13:$S$14, 'Training Set'!$T$13:$T$14)</f>
        <v>0.69194312796208535</v>
      </c>
      <c r="Z3">
        <f>_xlfn.XLOOKUP(H3, 'Training Set'!$S$13:$S$14, 'Training Set'!$U$13:$U$14)</f>
        <v>0.67819148936170215</v>
      </c>
      <c r="AA3">
        <f>_xlfn.XLOOKUP(I3, 'Training Set'!$S$19:$S$23, 'Training Set'!$T$19:$T$23)</f>
        <v>0.21800947867298578</v>
      </c>
      <c r="AB3">
        <f>_xlfn.XLOOKUP(I3, 'Training Set'!$S$19:$S$23, 'Training Set'!$U$19:$U$23)</f>
        <v>0.31914893617021278</v>
      </c>
      <c r="AC3">
        <f>_xlfn.XLOOKUP(J3, 'Training Set'!$S$28:$S$32, 'Training Set'!$T$28:$T$32)</f>
        <v>0.33649289099526064</v>
      </c>
      <c r="AD3">
        <f>_xlfn.XLOOKUP(J3, 'Training Set'!$S$28:$S$32, 'Training Set'!$U$28:$U$32)</f>
        <v>0.42553191489361702</v>
      </c>
      <c r="AE3">
        <f>_xlfn.XLOOKUP(K3, 'Training Set'!$S$37:$S$39, 'Training Set'!$T$37:$T$39)</f>
        <v>0.29857819905213268</v>
      </c>
      <c r="AF3">
        <f>_xlfn.XLOOKUP(K3, 'Training Set'!$S$37:$S$39, 'Training Set'!$U$37:$U$39)</f>
        <v>0.30053191489361702</v>
      </c>
      <c r="AG3">
        <f>_xlfn.XLOOKUP(L3, 'Training Set'!$S$44:$S$46, 'Training Set'!$T$44:$T$46)</f>
        <v>0.54028436018957349</v>
      </c>
      <c r="AH3">
        <f>_xlfn.XLOOKUP(L3, 'Training Set'!$S$44:$S$46,'Training Set'!$U$44:$U$46)</f>
        <v>0.51063829787234039</v>
      </c>
      <c r="AI3">
        <f>PRODUCT(ROUND(_xlfn.NUMBERVALUE('Training Set'!$P$3),4), M3, O3, Q3, S3, U3, W3, Y3, AA3, AC3, AE3, AG3)</f>
        <v>5.4956198141658639E-6</v>
      </c>
      <c r="AJ3">
        <f>PRODUCT(ROUND(_xlfn.NUMBERVALUE('Training Set'!$P$4),4), N3, P3, R3, T3, V3, X3, Z3, AB3, AD3, AF3, AH3)</f>
        <v>4.6528171739976618E-6</v>
      </c>
      <c r="AK3" t="str">
        <f t="shared" ref="AK3:AK66" si="0">IF(AI3&gt;AJ3, "Not Purchased",  "Purchased")</f>
        <v>Not Purchased</v>
      </c>
      <c r="AL3" s="4" t="s">
        <v>41</v>
      </c>
      <c r="AM3" t="s">
        <v>18</v>
      </c>
      <c r="AN3" t="s">
        <v>15</v>
      </c>
      <c r="AO3" t="s">
        <v>42</v>
      </c>
    </row>
    <row r="4" spans="1:41" x14ac:dyDescent="0.2">
      <c r="A4" t="s">
        <v>15</v>
      </c>
      <c r="B4">
        <v>1</v>
      </c>
      <c r="C4">
        <v>1</v>
      </c>
      <c r="D4" s="13">
        <v>1</v>
      </c>
      <c r="E4">
        <v>1</v>
      </c>
      <c r="F4">
        <v>3</v>
      </c>
      <c r="G4">
        <v>4</v>
      </c>
      <c r="H4">
        <v>0</v>
      </c>
      <c r="I4">
        <v>1</v>
      </c>
      <c r="J4">
        <v>0</v>
      </c>
      <c r="K4">
        <v>2</v>
      </c>
      <c r="L4">
        <v>0</v>
      </c>
      <c r="M4">
        <f>_xlfn.XLOOKUP(B4, 'Training Set'!$N$9:$N$10, 'Training Set'!$O$9:$O$10)</f>
        <v>0.4099526066350711</v>
      </c>
      <c r="N4">
        <f>_xlfn.XLOOKUP(B4, 'Training Set'!$N$9:$N$10, 'Training Set'!$P$9:$P$10)</f>
        <v>0.5186170212765957</v>
      </c>
      <c r="O4">
        <f>_xlfn.XLOOKUP(C4, 'Training Set'!$N$15:$N$16, 'Training Set'!$O$15:$O$16)</f>
        <v>0.52132701421800953</v>
      </c>
      <c r="P4">
        <f>_xlfn.XLOOKUP(C4, 'Training Set'!$N$15:$N$16, 'Training Set'!$P$15:$P$16)</f>
        <v>0.49202127659574468</v>
      </c>
      <c r="Q4">
        <f>_xlfn.XLOOKUP(D4, 'Training Set'!$N$21:$N$23, 'Training Set'!$O$21:$O$23)</f>
        <v>0.53554502369668244</v>
      </c>
      <c r="R4">
        <f>_xlfn.XLOOKUP(D4, 'Training Set'!$N$21:$N$23, 'Training Set'!$P$21:$P$23)</f>
        <v>0.56382978723404253</v>
      </c>
      <c r="S4">
        <f>_xlfn.XLOOKUP(E4, 'Training Set'!$N$28:$N$33, 'Training Set'!$O$28:$O$33)</f>
        <v>0.15402843601895735</v>
      </c>
      <c r="T4">
        <f>_xlfn.XLOOKUP(E4, 'Training Set'!$N$28:$N$33, 'Training Set'!$P$28:$P$33)</f>
        <v>0.19148936170212766</v>
      </c>
      <c r="U4">
        <f>_xlfn.XLOOKUP(F4, 'Training Set'!$N$38:$N$42, 'Training Set'!$O$38:$O$42)</f>
        <v>0.28672985781990523</v>
      </c>
      <c r="V4">
        <f>_xlfn.XLOOKUP(F4, 'Training Set'!$N$38:$N$42, 'Training Set'!$P$38:$P$42)</f>
        <v>0.23404255319148937</v>
      </c>
      <c r="W4">
        <f>_xlfn.XLOOKUP(G4, 'Training Set'!$S$4:$S$8, 'Training Set'!$T$4:$T$8)</f>
        <v>0.27014218009478674</v>
      </c>
      <c r="X4">
        <f>_xlfn.XLOOKUP(G4, 'Training Set'!$S$4:$S$8, 'Training Set'!$U$4:$U$8)</f>
        <v>0.2473404255319149</v>
      </c>
      <c r="Y4">
        <f>_xlfn.XLOOKUP(H4,'Training Set'!$S$13:$S$14, 'Training Set'!$T$13:$T$14)</f>
        <v>0.30805687203791471</v>
      </c>
      <c r="Z4">
        <f>_xlfn.XLOOKUP(H4, 'Training Set'!$S$13:$S$14, 'Training Set'!$U$13:$U$14)</f>
        <v>0.32180851063829785</v>
      </c>
      <c r="AA4">
        <f>_xlfn.XLOOKUP(I4, 'Training Set'!$S$19:$S$23, 'Training Set'!$T$19:$T$23)</f>
        <v>0.21800947867298578</v>
      </c>
      <c r="AB4">
        <f>_xlfn.XLOOKUP(I4, 'Training Set'!$S$19:$S$23, 'Training Set'!$U$19:$U$23)</f>
        <v>0.31914893617021278</v>
      </c>
      <c r="AC4">
        <f>_xlfn.XLOOKUP(J4, 'Training Set'!$S$28:$S$32, 'Training Set'!$T$28:$T$32)</f>
        <v>0.33649289099526064</v>
      </c>
      <c r="AD4">
        <f>_xlfn.XLOOKUP(J4, 'Training Set'!$S$28:$S$32, 'Training Set'!$U$28:$U$32)</f>
        <v>0.42553191489361702</v>
      </c>
      <c r="AE4">
        <f>_xlfn.XLOOKUP(K4, 'Training Set'!$S$37:$S$39, 'Training Set'!$T$37:$T$39)</f>
        <v>0.14691943127962084</v>
      </c>
      <c r="AF4">
        <f>_xlfn.XLOOKUP(K4, 'Training Set'!$S$37:$S$39, 'Training Set'!$U$37:$U$39)</f>
        <v>0.23936170212765959</v>
      </c>
      <c r="AG4">
        <f>_xlfn.XLOOKUP(L4, 'Training Set'!$S$44:$S$46, 'Training Set'!$T$44:$T$46)</f>
        <v>0.54028436018957349</v>
      </c>
      <c r="AH4">
        <f>_xlfn.XLOOKUP(L4, 'Training Set'!$S$44:$S$46,'Training Set'!$U$44:$U$46)</f>
        <v>0.51063829787234039</v>
      </c>
      <c r="AI4">
        <f>PRODUCT(ROUND(_xlfn.NUMBERVALUE('Training Set'!$P$3),4), M4, O4, Q4, S4, U4, W4, Y4, AA4, AC4, AE4, AG4)</f>
        <v>1.2953327555514037E-6</v>
      </c>
      <c r="AJ4">
        <f>PRODUCT(ROUND(_xlfn.NUMBERVALUE('Training Set'!$P$4),4), N4, P4, R4, T4, V4, X4, Z4, AB4, AD4, AF4, AH4)</f>
        <v>4.0142983098436545E-6</v>
      </c>
      <c r="AK4" t="str">
        <f t="shared" si="0"/>
        <v>Purchased</v>
      </c>
      <c r="AL4" s="5" t="s">
        <v>93</v>
      </c>
      <c r="AM4">
        <v>69</v>
      </c>
      <c r="AN4">
        <v>50</v>
      </c>
      <c r="AO4">
        <v>119</v>
      </c>
    </row>
    <row r="5" spans="1:41" x14ac:dyDescent="0.2">
      <c r="A5" t="s">
        <v>18</v>
      </c>
      <c r="B5">
        <v>0</v>
      </c>
      <c r="C5">
        <v>0</v>
      </c>
      <c r="D5" s="13">
        <v>0</v>
      </c>
      <c r="E5">
        <v>2</v>
      </c>
      <c r="F5">
        <v>3</v>
      </c>
      <c r="G5">
        <v>2</v>
      </c>
      <c r="H5">
        <v>1</v>
      </c>
      <c r="I5">
        <v>0</v>
      </c>
      <c r="J5">
        <v>0</v>
      </c>
      <c r="K5">
        <v>0</v>
      </c>
      <c r="L5">
        <v>1</v>
      </c>
      <c r="M5">
        <f>_xlfn.XLOOKUP(B5, 'Training Set'!$N$9:$N$10, 'Training Set'!$O$9:$O$10)</f>
        <v>0.59004739336492895</v>
      </c>
      <c r="N5">
        <f>_xlfn.XLOOKUP(B5, 'Training Set'!$N$9:$N$10, 'Training Set'!$P$9:$P$10)</f>
        <v>0.48138297872340424</v>
      </c>
      <c r="O5">
        <f>_xlfn.XLOOKUP(C5, 'Training Set'!$N$15:$N$16, 'Training Set'!$O$15:$O$16)</f>
        <v>0.47867298578199052</v>
      </c>
      <c r="P5">
        <f>_xlfn.XLOOKUP(C5, 'Training Set'!$N$15:$N$16, 'Training Set'!$P$15:$P$16)</f>
        <v>0.50797872340425532</v>
      </c>
      <c r="Q5">
        <f>_xlfn.XLOOKUP(D5, 'Training Set'!$N$21:$N$23, 'Training Set'!$O$21:$O$23)</f>
        <v>0.45971563981042651</v>
      </c>
      <c r="R5">
        <f>_xlfn.XLOOKUP(D5, 'Training Set'!$N$21:$N$23, 'Training Set'!$P$21:$P$23)</f>
        <v>0.42819148936170215</v>
      </c>
      <c r="S5">
        <f>_xlfn.XLOOKUP(E5, 'Training Set'!$N$28:$N$33, 'Training Set'!$O$28:$O$33)</f>
        <v>0.20616113744075829</v>
      </c>
      <c r="T5">
        <f>_xlfn.XLOOKUP(E5, 'Training Set'!$N$28:$N$33, 'Training Set'!$P$28:$P$33)</f>
        <v>0.21010638297872342</v>
      </c>
      <c r="U5">
        <f>_xlfn.XLOOKUP(F5, 'Training Set'!$N$38:$N$42, 'Training Set'!$O$38:$O$42)</f>
        <v>0.28672985781990523</v>
      </c>
      <c r="V5">
        <f>_xlfn.XLOOKUP(F5, 'Training Set'!$N$38:$N$42, 'Training Set'!$P$38:$P$42)</f>
        <v>0.23404255319148937</v>
      </c>
      <c r="W5">
        <f>_xlfn.XLOOKUP(G5, 'Training Set'!$S$4:$S$8, 'Training Set'!$T$4:$T$8)</f>
        <v>0.13033175355450238</v>
      </c>
      <c r="X5">
        <f>_xlfn.XLOOKUP(G5, 'Training Set'!$S$4:$S$8, 'Training Set'!$U$4:$U$8)</f>
        <v>0.10638297872340426</v>
      </c>
      <c r="Y5">
        <f>_xlfn.XLOOKUP(H5,'Training Set'!$S$13:$S$14, 'Training Set'!$T$13:$T$14)</f>
        <v>0.69194312796208535</v>
      </c>
      <c r="Z5">
        <f>_xlfn.XLOOKUP(H5, 'Training Set'!$S$13:$S$14, 'Training Set'!$U$13:$U$14)</f>
        <v>0.67819148936170215</v>
      </c>
      <c r="AA5">
        <f>_xlfn.XLOOKUP(I5, 'Training Set'!$S$19:$S$23, 'Training Set'!$T$19:$T$23)</f>
        <v>0.2014218009478673</v>
      </c>
      <c r="AB5">
        <f>_xlfn.XLOOKUP(I5, 'Training Set'!$S$19:$S$23, 'Training Set'!$U$19:$U$23)</f>
        <v>0.3271276595744681</v>
      </c>
      <c r="AC5">
        <f>_xlfn.XLOOKUP(J5, 'Training Set'!$S$28:$S$32, 'Training Set'!$T$28:$T$32)</f>
        <v>0.33649289099526064</v>
      </c>
      <c r="AD5">
        <f>_xlfn.XLOOKUP(J5, 'Training Set'!$S$28:$S$32, 'Training Set'!$U$28:$U$32)</f>
        <v>0.42553191489361702</v>
      </c>
      <c r="AE5">
        <f>_xlfn.XLOOKUP(K5, 'Training Set'!$S$37:$S$39, 'Training Set'!$T$37:$T$39)</f>
        <v>0.29857819905213268</v>
      </c>
      <c r="AF5">
        <f>_xlfn.XLOOKUP(K5, 'Training Set'!$S$37:$S$39, 'Training Set'!$U$37:$U$39)</f>
        <v>0.30053191489361702</v>
      </c>
      <c r="AG5">
        <f>_xlfn.XLOOKUP(L5, 'Training Set'!$S$44:$S$46, 'Training Set'!$T$44:$T$46)</f>
        <v>0.14218009478672985</v>
      </c>
      <c r="AH5">
        <f>_xlfn.XLOOKUP(L5, 'Training Set'!$S$44:$S$46,'Training Set'!$U$44:$U$46)</f>
        <v>6.6489361702127658E-2</v>
      </c>
      <c r="AI5">
        <f>PRODUCT(ROUND(_xlfn.NUMBERVALUE('Training Set'!$P$3),4), M5, O5, Q5, S5, U5, W5, Y5, AA5, AC5, AE5, AG5)</f>
        <v>1.0531401298409658E-6</v>
      </c>
      <c r="AJ5">
        <f>PRODUCT(ROUND(_xlfn.NUMBERVALUE('Training Set'!$P$4),4), N5, P5, R5, T5, V5, X5, Z5, AB5, AD5, AF5, AH5)</f>
        <v>4.8688936355462162E-7</v>
      </c>
      <c r="AK5" t="str">
        <f t="shared" si="0"/>
        <v>Not Purchased</v>
      </c>
      <c r="AL5" s="5" t="s">
        <v>94</v>
      </c>
      <c r="AM5">
        <v>28</v>
      </c>
      <c r="AN5">
        <v>55</v>
      </c>
      <c r="AO5">
        <v>83</v>
      </c>
    </row>
    <row r="6" spans="1:41" x14ac:dyDescent="0.2">
      <c r="A6" t="s">
        <v>15</v>
      </c>
      <c r="B6">
        <v>0</v>
      </c>
      <c r="C6">
        <v>1</v>
      </c>
      <c r="D6" s="13">
        <v>0</v>
      </c>
      <c r="E6">
        <v>0</v>
      </c>
      <c r="F6">
        <v>3</v>
      </c>
      <c r="G6">
        <v>2</v>
      </c>
      <c r="H6">
        <v>0</v>
      </c>
      <c r="I6">
        <v>1</v>
      </c>
      <c r="J6">
        <v>0</v>
      </c>
      <c r="K6">
        <v>2</v>
      </c>
      <c r="L6">
        <v>2</v>
      </c>
      <c r="M6">
        <f>_xlfn.XLOOKUP(B6, 'Training Set'!$N$9:$N$10, 'Training Set'!$O$9:$O$10)</f>
        <v>0.59004739336492895</v>
      </c>
      <c r="N6">
        <f>_xlfn.XLOOKUP(B6, 'Training Set'!$N$9:$N$10, 'Training Set'!$P$9:$P$10)</f>
        <v>0.48138297872340424</v>
      </c>
      <c r="O6">
        <f>_xlfn.XLOOKUP(C6, 'Training Set'!$N$15:$N$16, 'Training Set'!$O$15:$O$16)</f>
        <v>0.52132701421800953</v>
      </c>
      <c r="P6">
        <f>_xlfn.XLOOKUP(C6, 'Training Set'!$N$15:$N$16, 'Training Set'!$P$15:$P$16)</f>
        <v>0.49202127659574468</v>
      </c>
      <c r="Q6">
        <f>_xlfn.XLOOKUP(D6, 'Training Set'!$N$21:$N$23, 'Training Set'!$O$21:$O$23)</f>
        <v>0.45971563981042651</v>
      </c>
      <c r="R6">
        <f>_xlfn.XLOOKUP(D6, 'Training Set'!$N$21:$N$23, 'Training Set'!$P$21:$P$23)</f>
        <v>0.42819148936170215</v>
      </c>
      <c r="S6">
        <f>_xlfn.XLOOKUP(E6, 'Training Set'!$N$28:$N$33, 'Training Set'!$O$28:$O$33)</f>
        <v>0.27251184834123221</v>
      </c>
      <c r="T6">
        <f>_xlfn.XLOOKUP(E6, 'Training Set'!$N$28:$N$33, 'Training Set'!$P$28:$P$33)</f>
        <v>0.30319148936170215</v>
      </c>
      <c r="U6">
        <f>_xlfn.XLOOKUP(F6, 'Training Set'!$N$38:$N$42, 'Training Set'!$O$38:$O$42)</f>
        <v>0.28672985781990523</v>
      </c>
      <c r="V6">
        <f>_xlfn.XLOOKUP(F6, 'Training Set'!$N$38:$N$42, 'Training Set'!$P$38:$P$42)</f>
        <v>0.23404255319148937</v>
      </c>
      <c r="W6">
        <f>_xlfn.XLOOKUP(G6, 'Training Set'!$S$4:$S$8, 'Training Set'!$T$4:$T$8)</f>
        <v>0.13033175355450238</v>
      </c>
      <c r="X6">
        <f>_xlfn.XLOOKUP(G6, 'Training Set'!$S$4:$S$8, 'Training Set'!$U$4:$U$8)</f>
        <v>0.10638297872340426</v>
      </c>
      <c r="Y6">
        <f>_xlfn.XLOOKUP(H6,'Training Set'!$S$13:$S$14, 'Training Set'!$T$13:$T$14)</f>
        <v>0.30805687203791471</v>
      </c>
      <c r="Z6">
        <f>_xlfn.XLOOKUP(H6, 'Training Set'!$S$13:$S$14, 'Training Set'!$U$13:$U$14)</f>
        <v>0.32180851063829785</v>
      </c>
      <c r="AA6">
        <f>_xlfn.XLOOKUP(I6, 'Training Set'!$S$19:$S$23, 'Training Set'!$T$19:$T$23)</f>
        <v>0.21800947867298578</v>
      </c>
      <c r="AB6">
        <f>_xlfn.XLOOKUP(I6, 'Training Set'!$S$19:$S$23, 'Training Set'!$U$19:$U$23)</f>
        <v>0.31914893617021278</v>
      </c>
      <c r="AC6">
        <f>_xlfn.XLOOKUP(J6, 'Training Set'!$S$28:$S$32, 'Training Set'!$T$28:$T$32)</f>
        <v>0.33649289099526064</v>
      </c>
      <c r="AD6">
        <f>_xlfn.XLOOKUP(J6, 'Training Set'!$S$28:$S$32, 'Training Set'!$U$28:$U$32)</f>
        <v>0.42553191489361702</v>
      </c>
      <c r="AE6">
        <f>_xlfn.XLOOKUP(K6, 'Training Set'!$S$37:$S$39, 'Training Set'!$T$37:$T$39)</f>
        <v>0.14691943127962084</v>
      </c>
      <c r="AF6">
        <f>_xlfn.XLOOKUP(K6, 'Training Set'!$S$37:$S$39, 'Training Set'!$U$37:$U$39)</f>
        <v>0.23936170212765959</v>
      </c>
      <c r="AG6">
        <f>_xlfn.XLOOKUP(L6, 'Training Set'!$S$44:$S$46, 'Training Set'!$T$44:$T$46)</f>
        <v>0.31753554502369669</v>
      </c>
      <c r="AH6">
        <f>_xlfn.XLOOKUP(L6, 'Training Set'!$S$44:$S$46,'Training Set'!$U$44:$U$46)</f>
        <v>0.4228723404255319</v>
      </c>
      <c r="AI6">
        <f>PRODUCT(ROUND(_xlfn.NUMBERVALUE('Training Set'!$P$3),4), M6, O6, Q6, S6, U6, W6, Y6, AA6, AC6, AE6, AG6)</f>
        <v>8.0286061879287307E-7</v>
      </c>
      <c r="AJ6">
        <f>PRODUCT(ROUND(_xlfn.NUMBERVALUE('Training Set'!$P$4),4), N6, P6, R6, T6, V6, X6, Z6, AB6, AD6, AF6, AH6)</f>
        <v>1.5958384123529006E-6</v>
      </c>
      <c r="AK6" t="str">
        <f t="shared" si="0"/>
        <v>Purchased</v>
      </c>
      <c r="AL6" s="5" t="s">
        <v>42</v>
      </c>
      <c r="AM6">
        <v>97</v>
      </c>
      <c r="AN6">
        <v>105</v>
      </c>
      <c r="AO6">
        <v>202</v>
      </c>
    </row>
    <row r="7" spans="1:41" x14ac:dyDescent="0.2">
      <c r="A7" t="s">
        <v>15</v>
      </c>
      <c r="B7">
        <v>1</v>
      </c>
      <c r="C7">
        <v>1</v>
      </c>
      <c r="D7" s="13">
        <v>1</v>
      </c>
      <c r="E7">
        <v>5</v>
      </c>
      <c r="F7">
        <v>3</v>
      </c>
      <c r="G7">
        <v>3</v>
      </c>
      <c r="H7">
        <v>0</v>
      </c>
      <c r="I7">
        <v>2</v>
      </c>
      <c r="J7">
        <v>2</v>
      </c>
      <c r="K7">
        <v>0</v>
      </c>
      <c r="L7">
        <v>1</v>
      </c>
      <c r="M7">
        <f>_xlfn.XLOOKUP(B7, 'Training Set'!$N$9:$N$10, 'Training Set'!$O$9:$O$10)</f>
        <v>0.4099526066350711</v>
      </c>
      <c r="N7">
        <f>_xlfn.XLOOKUP(B7, 'Training Set'!$N$9:$N$10, 'Training Set'!$P$9:$P$10)</f>
        <v>0.5186170212765957</v>
      </c>
      <c r="O7">
        <f>_xlfn.XLOOKUP(C7, 'Training Set'!$N$15:$N$16, 'Training Set'!$O$15:$O$16)</f>
        <v>0.52132701421800953</v>
      </c>
      <c r="P7">
        <f>_xlfn.XLOOKUP(C7, 'Training Set'!$N$15:$N$16, 'Training Set'!$P$15:$P$16)</f>
        <v>0.49202127659574468</v>
      </c>
      <c r="Q7">
        <f>_xlfn.XLOOKUP(D7, 'Training Set'!$N$21:$N$23, 'Training Set'!$O$21:$O$23)</f>
        <v>0.53554502369668244</v>
      </c>
      <c r="R7">
        <f>_xlfn.XLOOKUP(D7, 'Training Set'!$N$21:$N$23, 'Training Set'!$P$21:$P$23)</f>
        <v>0.56382978723404253</v>
      </c>
      <c r="S7">
        <f>_xlfn.XLOOKUP(E7, 'Training Set'!$N$28:$N$33, 'Training Set'!$O$28:$O$33)</f>
        <v>0.11848341232227488</v>
      </c>
      <c r="T7">
        <f>_xlfn.XLOOKUP(E7, 'Training Set'!$N$28:$N$33, 'Training Set'!$P$28:$P$33)</f>
        <v>3.4574468085106384E-2</v>
      </c>
      <c r="U7">
        <f>_xlfn.XLOOKUP(F7, 'Training Set'!$N$38:$N$42, 'Training Set'!$O$38:$O$42)</f>
        <v>0.28672985781990523</v>
      </c>
      <c r="V7">
        <f>_xlfn.XLOOKUP(F7, 'Training Set'!$N$38:$N$42, 'Training Set'!$P$38:$P$42)</f>
        <v>0.23404255319148937</v>
      </c>
      <c r="W7">
        <f>_xlfn.XLOOKUP(G7, 'Training Set'!$S$4:$S$8, 'Training Set'!$T$4:$T$8)</f>
        <v>0.24407582938388625</v>
      </c>
      <c r="X7">
        <f>_xlfn.XLOOKUP(G7, 'Training Set'!$S$4:$S$8, 'Training Set'!$U$4:$U$8)</f>
        <v>0.30851063829787234</v>
      </c>
      <c r="Y7">
        <f>_xlfn.XLOOKUP(H7,'Training Set'!$S$13:$S$14, 'Training Set'!$T$13:$T$14)</f>
        <v>0.30805687203791471</v>
      </c>
      <c r="Z7">
        <f>_xlfn.XLOOKUP(H7, 'Training Set'!$S$13:$S$14, 'Training Set'!$U$13:$U$14)</f>
        <v>0.32180851063829785</v>
      </c>
      <c r="AA7">
        <f>_xlfn.XLOOKUP(I7, 'Training Set'!$S$19:$S$23, 'Training Set'!$T$19:$T$23)</f>
        <v>0.41943127962085308</v>
      </c>
      <c r="AB7">
        <f>_xlfn.XLOOKUP(I7, 'Training Set'!$S$19:$S$23, 'Training Set'!$U$19:$U$23)</f>
        <v>0.25797872340425532</v>
      </c>
      <c r="AC7">
        <f>_xlfn.XLOOKUP(J7, 'Training Set'!$S$28:$S$32, 'Training Set'!$T$28:$T$32)</f>
        <v>0.13033175355450238</v>
      </c>
      <c r="AD7">
        <f>_xlfn.XLOOKUP(J7, 'Training Set'!$S$28:$S$32, 'Training Set'!$U$28:$U$32)</f>
        <v>0.19680851063829788</v>
      </c>
      <c r="AE7">
        <f>_xlfn.XLOOKUP(K7, 'Training Set'!$S$37:$S$39, 'Training Set'!$T$37:$T$39)</f>
        <v>0.29857819905213268</v>
      </c>
      <c r="AF7">
        <f>_xlfn.XLOOKUP(K7, 'Training Set'!$S$37:$S$39, 'Training Set'!$U$37:$U$39)</f>
        <v>0.30053191489361702</v>
      </c>
      <c r="AG7">
        <f>_xlfn.XLOOKUP(L7, 'Training Set'!$S$44:$S$46, 'Training Set'!$T$44:$T$46)</f>
        <v>0.14218009478672985</v>
      </c>
      <c r="AH7">
        <f>_xlfn.XLOOKUP(L7, 'Training Set'!$S$44:$S$46,'Training Set'!$U$44:$U$46)</f>
        <v>6.6489361702127658E-2</v>
      </c>
      <c r="AI7">
        <f>PRODUCT(ROUND(_xlfn.NUMBERVALUE('Training Set'!$P$3),4), M7, O7, Q7, S7, U7, W7, Y7, AA7, AC7, AE7, AG7)</f>
        <v>3.5877767570407059E-7</v>
      </c>
      <c r="AJ7">
        <f>PRODUCT(ROUND(_xlfn.NUMBERVALUE('Training Set'!$P$4),4), N7, P7, R7, T7, V7, X7, Z7, AB7, AD7, AF7, AH7)</f>
        <v>5.5255113892667847E-8</v>
      </c>
      <c r="AK7" t="str">
        <f t="shared" si="0"/>
        <v>Not Purchased</v>
      </c>
    </row>
    <row r="8" spans="1:41" ht="19" x14ac:dyDescent="0.25">
      <c r="A8" t="s">
        <v>18</v>
      </c>
      <c r="B8">
        <v>1</v>
      </c>
      <c r="C8">
        <v>0</v>
      </c>
      <c r="D8" s="13">
        <v>0</v>
      </c>
      <c r="E8">
        <v>0</v>
      </c>
      <c r="F8">
        <v>3</v>
      </c>
      <c r="G8">
        <v>0</v>
      </c>
      <c r="H8">
        <v>0</v>
      </c>
      <c r="I8">
        <v>1</v>
      </c>
      <c r="J8">
        <v>2</v>
      </c>
      <c r="K8">
        <v>0</v>
      </c>
      <c r="L8">
        <v>2</v>
      </c>
      <c r="M8">
        <f>_xlfn.XLOOKUP(B8, 'Training Set'!$N$9:$N$10, 'Training Set'!$O$9:$O$10)</f>
        <v>0.4099526066350711</v>
      </c>
      <c r="N8">
        <f>_xlfn.XLOOKUP(B8, 'Training Set'!$N$9:$N$10, 'Training Set'!$P$9:$P$10)</f>
        <v>0.5186170212765957</v>
      </c>
      <c r="O8">
        <f>_xlfn.XLOOKUP(C8, 'Training Set'!$N$15:$N$16, 'Training Set'!$O$15:$O$16)</f>
        <v>0.47867298578199052</v>
      </c>
      <c r="P8">
        <f>_xlfn.XLOOKUP(C8, 'Training Set'!$N$15:$N$16, 'Training Set'!$P$15:$P$16)</f>
        <v>0.50797872340425532</v>
      </c>
      <c r="Q8">
        <f>_xlfn.XLOOKUP(D8, 'Training Set'!$N$21:$N$23, 'Training Set'!$O$21:$O$23)</f>
        <v>0.45971563981042651</v>
      </c>
      <c r="R8">
        <f>_xlfn.XLOOKUP(D8, 'Training Set'!$N$21:$N$23, 'Training Set'!$P$21:$P$23)</f>
        <v>0.42819148936170215</v>
      </c>
      <c r="S8">
        <f>_xlfn.XLOOKUP(E8, 'Training Set'!$N$28:$N$33, 'Training Set'!$O$28:$O$33)</f>
        <v>0.27251184834123221</v>
      </c>
      <c r="T8">
        <f>_xlfn.XLOOKUP(E8, 'Training Set'!$N$28:$N$33, 'Training Set'!$P$28:$P$33)</f>
        <v>0.30319148936170215</v>
      </c>
      <c r="U8">
        <f>_xlfn.XLOOKUP(F8, 'Training Set'!$N$38:$N$42, 'Training Set'!$O$38:$O$42)</f>
        <v>0.28672985781990523</v>
      </c>
      <c r="V8">
        <f>_xlfn.XLOOKUP(F8, 'Training Set'!$N$38:$N$42, 'Training Set'!$P$38:$P$42)</f>
        <v>0.23404255319148937</v>
      </c>
      <c r="W8">
        <f>_xlfn.XLOOKUP(G8, 'Training Set'!$S$4:$S$8, 'Training Set'!$T$4:$T$8)</f>
        <v>0.18009478672985782</v>
      </c>
      <c r="X8">
        <f>_xlfn.XLOOKUP(G8, 'Training Set'!$S$4:$S$8, 'Training Set'!$U$4:$U$8)</f>
        <v>0.19414893617021275</v>
      </c>
      <c r="Y8">
        <f>_xlfn.XLOOKUP(H8,'Training Set'!$S$13:$S$14, 'Training Set'!$T$13:$T$14)</f>
        <v>0.30805687203791471</v>
      </c>
      <c r="Z8">
        <f>_xlfn.XLOOKUP(H8, 'Training Set'!$S$13:$S$14, 'Training Set'!$U$13:$U$14)</f>
        <v>0.32180851063829785</v>
      </c>
      <c r="AA8">
        <f>_xlfn.XLOOKUP(I8, 'Training Set'!$S$19:$S$23, 'Training Set'!$T$19:$T$23)</f>
        <v>0.21800947867298578</v>
      </c>
      <c r="AB8">
        <f>_xlfn.XLOOKUP(I8, 'Training Set'!$S$19:$S$23, 'Training Set'!$U$19:$U$23)</f>
        <v>0.31914893617021278</v>
      </c>
      <c r="AC8">
        <f>_xlfn.XLOOKUP(J8, 'Training Set'!$S$28:$S$32, 'Training Set'!$T$28:$T$32)</f>
        <v>0.13033175355450238</v>
      </c>
      <c r="AD8">
        <f>_xlfn.XLOOKUP(J8, 'Training Set'!$S$28:$S$32, 'Training Set'!$U$28:$U$32)</f>
        <v>0.19680851063829788</v>
      </c>
      <c r="AE8">
        <f>_xlfn.XLOOKUP(K8, 'Training Set'!$S$37:$S$39, 'Training Set'!$T$37:$T$39)</f>
        <v>0.29857819905213268</v>
      </c>
      <c r="AF8">
        <f>_xlfn.XLOOKUP(K8, 'Training Set'!$S$37:$S$39, 'Training Set'!$U$37:$U$39)</f>
        <v>0.30053191489361702</v>
      </c>
      <c r="AG8">
        <f>_xlfn.XLOOKUP(L8, 'Training Set'!$S$44:$S$46, 'Training Set'!$T$44:$T$46)</f>
        <v>0.31753554502369669</v>
      </c>
      <c r="AH8">
        <f>_xlfn.XLOOKUP(L8, 'Training Set'!$S$44:$S$46,'Training Set'!$U$44:$U$46)</f>
        <v>0.4228723404255319</v>
      </c>
      <c r="AI8">
        <f>PRODUCT(ROUND(_xlfn.NUMBERVALUE('Training Set'!$P$3),4), M8, O8, Q8, S8, U8, W8, Y8, AA8, AC8, AE8, AG8)</f>
        <v>5.5708274126865376E-7</v>
      </c>
      <c r="AJ8">
        <f>PRODUCT(ROUND(_xlfn.NUMBERVALUE('Training Set'!$P$4),4), N8, P8, R8, T8, V8, X8, Z8, AB8, AD8, AF8, AH8)</f>
        <v>1.881122723910463E-6</v>
      </c>
      <c r="AK8" t="str">
        <f t="shared" si="0"/>
        <v>Purchased</v>
      </c>
      <c r="AL8" s="24" t="s">
        <v>95</v>
      </c>
      <c r="AM8" s="24"/>
    </row>
    <row r="9" spans="1:41" x14ac:dyDescent="0.2">
      <c r="A9" t="s">
        <v>15</v>
      </c>
      <c r="B9">
        <v>0</v>
      </c>
      <c r="C9">
        <v>0</v>
      </c>
      <c r="D9" s="13">
        <v>2</v>
      </c>
      <c r="E9">
        <v>4</v>
      </c>
      <c r="F9">
        <v>3</v>
      </c>
      <c r="G9">
        <v>3</v>
      </c>
      <c r="H9">
        <v>0</v>
      </c>
      <c r="I9">
        <v>3</v>
      </c>
      <c r="J9">
        <v>3</v>
      </c>
      <c r="K9">
        <v>0</v>
      </c>
      <c r="L9">
        <v>0</v>
      </c>
      <c r="M9">
        <f>_xlfn.XLOOKUP(B9, 'Training Set'!$N$9:$N$10, 'Training Set'!$O$9:$O$10)</f>
        <v>0.59004739336492895</v>
      </c>
      <c r="N9">
        <f>_xlfn.XLOOKUP(B9, 'Training Set'!$N$9:$N$10, 'Training Set'!$P$9:$P$10)</f>
        <v>0.48138297872340424</v>
      </c>
      <c r="O9">
        <f>_xlfn.XLOOKUP(C9, 'Training Set'!$N$15:$N$16, 'Training Set'!$O$15:$O$16)</f>
        <v>0.47867298578199052</v>
      </c>
      <c r="P9">
        <f>_xlfn.XLOOKUP(C9, 'Training Set'!$N$15:$N$16, 'Training Set'!$P$15:$P$16)</f>
        <v>0.50797872340425532</v>
      </c>
      <c r="Q9">
        <f>_xlfn.XLOOKUP(D9, 'Training Set'!$N$21:$N$23, 'Training Set'!$O$21:$O$23)</f>
        <v>4.7393364928909956E-3</v>
      </c>
      <c r="R9">
        <f>_xlfn.XLOOKUP(D9, 'Training Set'!$N$21:$N$23, 'Training Set'!$P$21:$P$23)</f>
        <v>7.9787234042553185E-3</v>
      </c>
      <c r="S9">
        <f>_xlfn.XLOOKUP(E9, 'Training Set'!$N$28:$N$33, 'Training Set'!$O$28:$O$33)</f>
        <v>0.13981042654028436</v>
      </c>
      <c r="T9">
        <f>_xlfn.XLOOKUP(E9, 'Training Set'!$N$28:$N$33, 'Training Set'!$P$28:$P$33)</f>
        <v>0.10372340425531915</v>
      </c>
      <c r="U9">
        <f>_xlfn.XLOOKUP(F9, 'Training Set'!$N$38:$N$42, 'Training Set'!$O$38:$O$42)</f>
        <v>0.28672985781990523</v>
      </c>
      <c r="V9">
        <f>_xlfn.XLOOKUP(F9, 'Training Set'!$N$38:$N$42, 'Training Set'!$P$38:$P$42)</f>
        <v>0.23404255319148937</v>
      </c>
      <c r="W9">
        <f>_xlfn.XLOOKUP(G9, 'Training Set'!$S$4:$S$8, 'Training Set'!$T$4:$T$8)</f>
        <v>0.24407582938388625</v>
      </c>
      <c r="X9">
        <f>_xlfn.XLOOKUP(G9, 'Training Set'!$S$4:$S$8, 'Training Set'!$U$4:$U$8)</f>
        <v>0.30851063829787234</v>
      </c>
      <c r="Y9">
        <f>_xlfn.XLOOKUP(H9,'Training Set'!$S$13:$S$14, 'Training Set'!$T$13:$T$14)</f>
        <v>0.30805687203791471</v>
      </c>
      <c r="Z9">
        <f>_xlfn.XLOOKUP(H9, 'Training Set'!$S$13:$S$14, 'Training Set'!$U$13:$U$14)</f>
        <v>0.32180851063829785</v>
      </c>
      <c r="AA9">
        <f>_xlfn.XLOOKUP(I9, 'Training Set'!$S$19:$S$23, 'Training Set'!$T$19:$T$23)</f>
        <v>9.7156398104265407E-2</v>
      </c>
      <c r="AB9">
        <f>_xlfn.XLOOKUP(I9, 'Training Set'!$S$19:$S$23, 'Training Set'!$U$19:$U$23)</f>
        <v>5.5851063829787231E-2</v>
      </c>
      <c r="AC9">
        <f>_xlfn.XLOOKUP(J9, 'Training Set'!$S$28:$S$32, 'Training Set'!$T$28:$T$32)</f>
        <v>0.22748815165876776</v>
      </c>
      <c r="AD9">
        <f>_xlfn.XLOOKUP(J9, 'Training Set'!$S$28:$S$32, 'Training Set'!$U$28:$U$32)</f>
        <v>0.1702127659574468</v>
      </c>
      <c r="AE9">
        <f>_xlfn.XLOOKUP(K9, 'Training Set'!$S$37:$S$39, 'Training Set'!$T$37:$T$39)</f>
        <v>0.29857819905213268</v>
      </c>
      <c r="AF9">
        <f>_xlfn.XLOOKUP(K9, 'Training Set'!$S$37:$S$39, 'Training Set'!$U$37:$U$39)</f>
        <v>0.30053191489361702</v>
      </c>
      <c r="AG9">
        <f>_xlfn.XLOOKUP(L9, 'Training Set'!$S$44:$S$46, 'Training Set'!$T$44:$T$46)</f>
        <v>0.54028436018957349</v>
      </c>
      <c r="AH9">
        <f>_xlfn.XLOOKUP(L9, 'Training Set'!$S$44:$S$46,'Training Set'!$U$44:$U$46)</f>
        <v>0.51063829787234039</v>
      </c>
      <c r="AI9">
        <f>PRODUCT(ROUND(_xlfn.NUMBERVALUE('Training Set'!$P$3),4), M9, O9, Q9, S9, U9, W9, Y9, AA9, AC9, AE9, AG9)</f>
        <v>7.6070039007340991E-9</v>
      </c>
      <c r="AJ9">
        <f>PRODUCT(ROUND(_xlfn.NUMBERVALUE('Training Set'!$P$4),4), N9, P9, R9, T9, V9, X9, Z9, AB9, AD9, AF9, AH9)</f>
        <v>3.2325240449232629E-9</v>
      </c>
      <c r="AK9" t="str">
        <f t="shared" si="0"/>
        <v>Not Purchased</v>
      </c>
      <c r="AL9" s="5" t="s">
        <v>96</v>
      </c>
      <c r="AM9" s="16">
        <f>SUM(AM4 +  AN5) / AO6</f>
        <v>0.61386138613861385</v>
      </c>
    </row>
    <row r="10" spans="1:41" x14ac:dyDescent="0.2">
      <c r="A10" t="s">
        <v>18</v>
      </c>
      <c r="B10">
        <v>0</v>
      </c>
      <c r="C10">
        <v>1</v>
      </c>
      <c r="D10" s="13">
        <v>0</v>
      </c>
      <c r="E10">
        <v>2</v>
      </c>
      <c r="F10">
        <v>3</v>
      </c>
      <c r="G10">
        <v>0</v>
      </c>
      <c r="H10">
        <v>0</v>
      </c>
      <c r="I10">
        <v>2</v>
      </c>
      <c r="J10">
        <v>0</v>
      </c>
      <c r="K10">
        <v>0</v>
      </c>
      <c r="L10">
        <v>0</v>
      </c>
      <c r="M10">
        <f>_xlfn.XLOOKUP(B10, 'Training Set'!$N$9:$N$10, 'Training Set'!$O$9:$O$10)</f>
        <v>0.59004739336492895</v>
      </c>
      <c r="N10">
        <f>_xlfn.XLOOKUP(B10, 'Training Set'!$N$9:$N$10, 'Training Set'!$P$9:$P$10)</f>
        <v>0.48138297872340424</v>
      </c>
      <c r="O10">
        <f>_xlfn.XLOOKUP(C10, 'Training Set'!$N$15:$N$16, 'Training Set'!$O$15:$O$16)</f>
        <v>0.52132701421800953</v>
      </c>
      <c r="P10">
        <f>_xlfn.XLOOKUP(C10, 'Training Set'!$N$15:$N$16, 'Training Set'!$P$15:$P$16)</f>
        <v>0.49202127659574468</v>
      </c>
      <c r="Q10">
        <f>_xlfn.XLOOKUP(D10, 'Training Set'!$N$21:$N$23, 'Training Set'!$O$21:$O$23)</f>
        <v>0.45971563981042651</v>
      </c>
      <c r="R10">
        <f>_xlfn.XLOOKUP(D10, 'Training Set'!$N$21:$N$23, 'Training Set'!$P$21:$P$23)</f>
        <v>0.42819148936170215</v>
      </c>
      <c r="S10">
        <f>_xlfn.XLOOKUP(E10, 'Training Set'!$N$28:$N$33, 'Training Set'!$O$28:$O$33)</f>
        <v>0.20616113744075829</v>
      </c>
      <c r="T10">
        <f>_xlfn.XLOOKUP(E10, 'Training Set'!$N$28:$N$33, 'Training Set'!$P$28:$P$33)</f>
        <v>0.21010638297872342</v>
      </c>
      <c r="U10">
        <f>_xlfn.XLOOKUP(F10, 'Training Set'!$N$38:$N$42, 'Training Set'!$O$38:$O$42)</f>
        <v>0.28672985781990523</v>
      </c>
      <c r="V10">
        <f>_xlfn.XLOOKUP(F10, 'Training Set'!$N$38:$N$42, 'Training Set'!$P$38:$P$42)</f>
        <v>0.23404255319148937</v>
      </c>
      <c r="W10">
        <f>_xlfn.XLOOKUP(G10, 'Training Set'!$S$4:$S$8, 'Training Set'!$T$4:$T$8)</f>
        <v>0.18009478672985782</v>
      </c>
      <c r="X10">
        <f>_xlfn.XLOOKUP(G10, 'Training Set'!$S$4:$S$8, 'Training Set'!$U$4:$U$8)</f>
        <v>0.19414893617021275</v>
      </c>
      <c r="Y10">
        <f>_xlfn.XLOOKUP(H10,'Training Set'!$S$13:$S$14, 'Training Set'!$T$13:$T$14)</f>
        <v>0.30805687203791471</v>
      </c>
      <c r="Z10">
        <f>_xlfn.XLOOKUP(H10, 'Training Set'!$S$13:$S$14, 'Training Set'!$U$13:$U$14)</f>
        <v>0.32180851063829785</v>
      </c>
      <c r="AA10">
        <f>_xlfn.XLOOKUP(I10, 'Training Set'!$S$19:$S$23, 'Training Set'!$T$19:$T$23)</f>
        <v>0.41943127962085308</v>
      </c>
      <c r="AB10">
        <f>_xlfn.XLOOKUP(I10, 'Training Set'!$S$19:$S$23, 'Training Set'!$U$19:$U$23)</f>
        <v>0.25797872340425532</v>
      </c>
      <c r="AC10">
        <f>_xlfn.XLOOKUP(J10, 'Training Set'!$S$28:$S$32, 'Training Set'!$T$28:$T$32)</f>
        <v>0.33649289099526064</v>
      </c>
      <c r="AD10">
        <f>_xlfn.XLOOKUP(J10, 'Training Set'!$S$28:$S$32, 'Training Set'!$U$28:$U$32)</f>
        <v>0.42553191489361702</v>
      </c>
      <c r="AE10">
        <f>_xlfn.XLOOKUP(K10, 'Training Set'!$S$37:$S$39, 'Training Set'!$T$37:$T$39)</f>
        <v>0.29857819905213268</v>
      </c>
      <c r="AF10">
        <f>_xlfn.XLOOKUP(K10, 'Training Set'!$S$37:$S$39, 'Training Set'!$U$37:$U$39)</f>
        <v>0.30053191489361702</v>
      </c>
      <c r="AG10">
        <f>_xlfn.XLOOKUP(L10, 'Training Set'!$S$44:$S$46, 'Training Set'!$T$44:$T$46)</f>
        <v>0.54028436018957349</v>
      </c>
      <c r="AH10">
        <f>_xlfn.XLOOKUP(L10, 'Training Set'!$S$44:$S$46,'Training Set'!$U$44:$U$46)</f>
        <v>0.51063829787234039</v>
      </c>
      <c r="AI10">
        <f>PRODUCT(ROUND(_xlfn.NUMBERVALUE('Training Set'!$P$3),4), M10, O10, Q10, S10, U10, W10, Y10, AA10, AC10, AE10, AG10)</f>
        <v>5.5835037754211395E-6</v>
      </c>
      <c r="AJ10">
        <f>PRODUCT(ROUND(_xlfn.NUMBERVALUE('Training Set'!$P$4),4), N10, P10, R10, T10, V10, X10, Z10, AB10, AD10, AF10, AH10)</f>
        <v>2.47345805435025E-6</v>
      </c>
      <c r="AK10" t="str">
        <f t="shared" si="0"/>
        <v>Not Purchased</v>
      </c>
      <c r="AL10" s="5" t="s">
        <v>97</v>
      </c>
      <c r="AM10" s="16">
        <f>AN5 /AN6</f>
        <v>0.52380952380952384</v>
      </c>
    </row>
    <row r="11" spans="1:41" x14ac:dyDescent="0.2">
      <c r="A11" t="s">
        <v>15</v>
      </c>
      <c r="B11">
        <v>0</v>
      </c>
      <c r="C11">
        <v>1</v>
      </c>
      <c r="D11" s="13">
        <v>0</v>
      </c>
      <c r="E11">
        <v>0</v>
      </c>
      <c r="F11">
        <v>0</v>
      </c>
      <c r="G11">
        <v>0</v>
      </c>
      <c r="H11">
        <v>1</v>
      </c>
      <c r="I11">
        <v>0</v>
      </c>
      <c r="J11">
        <v>0</v>
      </c>
      <c r="K11">
        <v>0</v>
      </c>
      <c r="L11">
        <v>2</v>
      </c>
      <c r="M11">
        <f>_xlfn.XLOOKUP(B11, 'Training Set'!$N$9:$N$10, 'Training Set'!$O$9:$O$10)</f>
        <v>0.59004739336492895</v>
      </c>
      <c r="N11">
        <f>_xlfn.XLOOKUP(B11, 'Training Set'!$N$9:$N$10, 'Training Set'!$P$9:$P$10)</f>
        <v>0.48138297872340424</v>
      </c>
      <c r="O11">
        <f>_xlfn.XLOOKUP(C11, 'Training Set'!$N$15:$N$16, 'Training Set'!$O$15:$O$16)</f>
        <v>0.52132701421800953</v>
      </c>
      <c r="P11">
        <f>_xlfn.XLOOKUP(C11, 'Training Set'!$N$15:$N$16, 'Training Set'!$P$15:$P$16)</f>
        <v>0.49202127659574468</v>
      </c>
      <c r="Q11">
        <f>_xlfn.XLOOKUP(D11, 'Training Set'!$N$21:$N$23, 'Training Set'!$O$21:$O$23)</f>
        <v>0.45971563981042651</v>
      </c>
      <c r="R11">
        <f>_xlfn.XLOOKUP(D11, 'Training Set'!$N$21:$N$23, 'Training Set'!$P$21:$P$23)</f>
        <v>0.42819148936170215</v>
      </c>
      <c r="S11">
        <f>_xlfn.XLOOKUP(E11, 'Training Set'!$N$28:$N$33, 'Training Set'!$O$28:$O$33)</f>
        <v>0.27251184834123221</v>
      </c>
      <c r="T11">
        <f>_xlfn.XLOOKUP(E11, 'Training Set'!$N$28:$N$33, 'Training Set'!$P$28:$P$33)</f>
        <v>0.30319148936170215</v>
      </c>
      <c r="U11">
        <f>_xlfn.XLOOKUP(F11, 'Training Set'!$N$38:$N$42, 'Training Set'!$O$38:$O$42)</f>
        <v>0.25118483412322273</v>
      </c>
      <c r="V11">
        <f>_xlfn.XLOOKUP(F11, 'Training Set'!$N$38:$N$42, 'Training Set'!$P$38:$P$42)</f>
        <v>0.35106382978723405</v>
      </c>
      <c r="W11">
        <f>_xlfn.XLOOKUP(G11, 'Training Set'!$S$4:$S$8, 'Training Set'!$T$4:$T$8)</f>
        <v>0.18009478672985782</v>
      </c>
      <c r="X11">
        <f>_xlfn.XLOOKUP(G11, 'Training Set'!$S$4:$S$8, 'Training Set'!$U$4:$U$8)</f>
        <v>0.19414893617021275</v>
      </c>
      <c r="Y11">
        <f>_xlfn.XLOOKUP(H11,'Training Set'!$S$13:$S$14, 'Training Set'!$T$13:$T$14)</f>
        <v>0.69194312796208535</v>
      </c>
      <c r="Z11">
        <f>_xlfn.XLOOKUP(H11, 'Training Set'!$S$13:$S$14, 'Training Set'!$U$13:$U$14)</f>
        <v>0.67819148936170215</v>
      </c>
      <c r="AA11">
        <f>_xlfn.XLOOKUP(I11, 'Training Set'!$S$19:$S$23, 'Training Set'!$T$19:$T$23)</f>
        <v>0.2014218009478673</v>
      </c>
      <c r="AB11">
        <f>_xlfn.XLOOKUP(I11, 'Training Set'!$S$19:$S$23, 'Training Set'!$U$19:$U$23)</f>
        <v>0.3271276595744681</v>
      </c>
      <c r="AC11">
        <f>_xlfn.XLOOKUP(J11, 'Training Set'!$S$28:$S$32, 'Training Set'!$T$28:$T$32)</f>
        <v>0.33649289099526064</v>
      </c>
      <c r="AD11">
        <f>_xlfn.XLOOKUP(J11, 'Training Set'!$S$28:$S$32, 'Training Set'!$U$28:$U$32)</f>
        <v>0.42553191489361702</v>
      </c>
      <c r="AE11">
        <f>_xlfn.XLOOKUP(K11, 'Training Set'!$S$37:$S$39, 'Training Set'!$T$37:$T$39)</f>
        <v>0.29857819905213268</v>
      </c>
      <c r="AF11">
        <f>_xlfn.XLOOKUP(K11, 'Training Set'!$S$37:$S$39, 'Training Set'!$U$37:$U$39)</f>
        <v>0.30053191489361702</v>
      </c>
      <c r="AG11">
        <f>_xlfn.XLOOKUP(L11, 'Training Set'!$S$44:$S$46, 'Training Set'!$T$44:$T$46)</f>
        <v>0.31753554502369669</v>
      </c>
      <c r="AH11">
        <f>_xlfn.XLOOKUP(L11, 'Training Set'!$S$44:$S$46,'Training Set'!$U$44:$U$46)</f>
        <v>0.4228723404255319</v>
      </c>
      <c r="AI11">
        <f>PRODUCT(ROUND(_xlfn.NUMBERVALUE('Training Set'!$P$3),4), M11, O11, Q11, S11, U11, W11, Y11, AA11, AC11, AE11, AG11)</f>
        <v>4.098840386021104E-6</v>
      </c>
      <c r="AJ11">
        <f>PRODUCT(ROUND(_xlfn.NUMBERVALUE('Training Set'!$P$4),4), N11, P11, R11, T11, V11, X11, Z11, AB11, AD11, AF11, AH11)</f>
        <v>1.1848343919497489E-5</v>
      </c>
      <c r="AK11" t="str">
        <f t="shared" si="0"/>
        <v>Purchased</v>
      </c>
      <c r="AL11" s="5" t="s">
        <v>98</v>
      </c>
      <c r="AM11" s="16">
        <f>AN5/AO5</f>
        <v>0.66265060240963858</v>
      </c>
    </row>
    <row r="12" spans="1:41" x14ac:dyDescent="0.2">
      <c r="A12" t="s">
        <v>15</v>
      </c>
      <c r="B12">
        <v>0</v>
      </c>
      <c r="C12">
        <v>1</v>
      </c>
      <c r="D12" s="13">
        <v>1</v>
      </c>
      <c r="E12">
        <v>4</v>
      </c>
      <c r="F12">
        <v>3</v>
      </c>
      <c r="G12">
        <v>3</v>
      </c>
      <c r="H12">
        <v>0</v>
      </c>
      <c r="I12">
        <v>4</v>
      </c>
      <c r="J12">
        <v>3</v>
      </c>
      <c r="K12">
        <v>0</v>
      </c>
      <c r="L12">
        <v>1</v>
      </c>
      <c r="M12">
        <f>_xlfn.XLOOKUP(B12, 'Training Set'!$N$9:$N$10, 'Training Set'!$O$9:$O$10)</f>
        <v>0.59004739336492895</v>
      </c>
      <c r="N12">
        <f>_xlfn.XLOOKUP(B12, 'Training Set'!$N$9:$N$10, 'Training Set'!$P$9:$P$10)</f>
        <v>0.48138297872340424</v>
      </c>
      <c r="O12">
        <f>_xlfn.XLOOKUP(C12, 'Training Set'!$N$15:$N$16, 'Training Set'!$O$15:$O$16)</f>
        <v>0.52132701421800953</v>
      </c>
      <c r="P12">
        <f>_xlfn.XLOOKUP(C12, 'Training Set'!$N$15:$N$16, 'Training Set'!$P$15:$P$16)</f>
        <v>0.49202127659574468</v>
      </c>
      <c r="Q12">
        <f>_xlfn.XLOOKUP(D12, 'Training Set'!$N$21:$N$23, 'Training Set'!$O$21:$O$23)</f>
        <v>0.53554502369668244</v>
      </c>
      <c r="R12">
        <f>_xlfn.XLOOKUP(D12, 'Training Set'!$N$21:$N$23, 'Training Set'!$P$21:$P$23)</f>
        <v>0.56382978723404253</v>
      </c>
      <c r="S12">
        <f>_xlfn.XLOOKUP(E12, 'Training Set'!$N$28:$N$33, 'Training Set'!$O$28:$O$33)</f>
        <v>0.13981042654028436</v>
      </c>
      <c r="T12">
        <f>_xlfn.XLOOKUP(E12, 'Training Set'!$N$28:$N$33, 'Training Set'!$P$28:$P$33)</f>
        <v>0.10372340425531915</v>
      </c>
      <c r="U12">
        <f>_xlfn.XLOOKUP(F12, 'Training Set'!$N$38:$N$42, 'Training Set'!$O$38:$O$42)</f>
        <v>0.28672985781990523</v>
      </c>
      <c r="V12">
        <f>_xlfn.XLOOKUP(F12, 'Training Set'!$N$38:$N$42, 'Training Set'!$P$38:$P$42)</f>
        <v>0.23404255319148937</v>
      </c>
      <c r="W12">
        <f>_xlfn.XLOOKUP(G12, 'Training Set'!$S$4:$S$8, 'Training Set'!$T$4:$T$8)</f>
        <v>0.24407582938388625</v>
      </c>
      <c r="X12">
        <f>_xlfn.XLOOKUP(G12, 'Training Set'!$S$4:$S$8, 'Training Set'!$U$4:$U$8)</f>
        <v>0.30851063829787234</v>
      </c>
      <c r="Y12">
        <f>_xlfn.XLOOKUP(H12,'Training Set'!$S$13:$S$14, 'Training Set'!$T$13:$T$14)</f>
        <v>0.30805687203791471</v>
      </c>
      <c r="Z12">
        <f>_xlfn.XLOOKUP(H12, 'Training Set'!$S$13:$S$14, 'Training Set'!$U$13:$U$14)</f>
        <v>0.32180851063829785</v>
      </c>
      <c r="AA12">
        <f>_xlfn.XLOOKUP(I12, 'Training Set'!$S$19:$S$23, 'Training Set'!$T$19:$T$23)</f>
        <v>6.398104265402843E-2</v>
      </c>
      <c r="AB12">
        <f>_xlfn.XLOOKUP(I12, 'Training Set'!$S$19:$S$23, 'Training Set'!$U$19:$U$23)</f>
        <v>3.9893617021276598E-2</v>
      </c>
      <c r="AC12">
        <f>_xlfn.XLOOKUP(J12, 'Training Set'!$S$28:$S$32, 'Training Set'!$T$28:$T$32)</f>
        <v>0.22748815165876776</v>
      </c>
      <c r="AD12">
        <f>_xlfn.XLOOKUP(J12, 'Training Set'!$S$28:$S$32, 'Training Set'!$U$28:$U$32)</f>
        <v>0.1702127659574468</v>
      </c>
      <c r="AE12">
        <f>_xlfn.XLOOKUP(K12, 'Training Set'!$S$37:$S$39, 'Training Set'!$T$37:$T$39)</f>
        <v>0.29857819905213268</v>
      </c>
      <c r="AF12">
        <f>_xlfn.XLOOKUP(K12, 'Training Set'!$S$37:$S$39, 'Training Set'!$U$37:$U$39)</f>
        <v>0.30053191489361702</v>
      </c>
      <c r="AG12">
        <f>_xlfn.XLOOKUP(L12, 'Training Set'!$S$44:$S$46, 'Training Set'!$T$44:$T$46)</f>
        <v>0.14218009478672985</v>
      </c>
      <c r="AH12">
        <f>_xlfn.XLOOKUP(L12, 'Training Set'!$S$44:$S$46,'Training Set'!$U$44:$U$46)</f>
        <v>6.6489361702127658E-2</v>
      </c>
      <c r="AI12">
        <f>PRODUCT(ROUND(_xlfn.NUMBERVALUE('Training Set'!$P$3),4), M12, O12, Q12, S12, U12, W12, Y12, AA12, AC12, AE12, AG12)</f>
        <v>1.6224066009515694E-7</v>
      </c>
      <c r="AJ12">
        <f>PRODUCT(ROUND(_xlfn.NUMBERVALUE('Training Set'!$P$4),4), N12, P12, R12, T12, V12, X12, Z12, AB12, AD12, AF12, AH12)</f>
        <v>2.0578109586964361E-8</v>
      </c>
      <c r="AK12" t="str">
        <f t="shared" si="0"/>
        <v>Not Purchased</v>
      </c>
      <c r="AL12" s="5" t="s">
        <v>103</v>
      </c>
      <c r="AM12" s="16">
        <f>2*((AM10*AM11) / (AM10 +AM11))</f>
        <v>0.58510638297872342</v>
      </c>
    </row>
    <row r="13" spans="1:41" x14ac:dyDescent="0.2">
      <c r="A13" t="s">
        <v>15</v>
      </c>
      <c r="B13">
        <v>1</v>
      </c>
      <c r="C13">
        <v>0</v>
      </c>
      <c r="D13" s="13">
        <v>0</v>
      </c>
      <c r="E13">
        <v>0</v>
      </c>
      <c r="F13">
        <v>3</v>
      </c>
      <c r="G13">
        <v>2</v>
      </c>
      <c r="H13">
        <v>0</v>
      </c>
      <c r="I13">
        <v>1</v>
      </c>
      <c r="J13">
        <v>2</v>
      </c>
      <c r="K13">
        <v>0</v>
      </c>
      <c r="L13">
        <v>2</v>
      </c>
      <c r="M13">
        <f>_xlfn.XLOOKUP(B13, 'Training Set'!$N$9:$N$10, 'Training Set'!$O$9:$O$10)</f>
        <v>0.4099526066350711</v>
      </c>
      <c r="N13">
        <f>_xlfn.XLOOKUP(B13, 'Training Set'!$N$9:$N$10, 'Training Set'!$P$9:$P$10)</f>
        <v>0.5186170212765957</v>
      </c>
      <c r="O13">
        <f>_xlfn.XLOOKUP(C13, 'Training Set'!$N$15:$N$16, 'Training Set'!$O$15:$O$16)</f>
        <v>0.47867298578199052</v>
      </c>
      <c r="P13">
        <f>_xlfn.XLOOKUP(C13, 'Training Set'!$N$15:$N$16, 'Training Set'!$P$15:$P$16)</f>
        <v>0.50797872340425532</v>
      </c>
      <c r="Q13">
        <f>_xlfn.XLOOKUP(D13, 'Training Set'!$N$21:$N$23, 'Training Set'!$O$21:$O$23)</f>
        <v>0.45971563981042651</v>
      </c>
      <c r="R13">
        <f>_xlfn.XLOOKUP(D13, 'Training Set'!$N$21:$N$23, 'Training Set'!$P$21:$P$23)</f>
        <v>0.42819148936170215</v>
      </c>
      <c r="S13">
        <f>_xlfn.XLOOKUP(E13, 'Training Set'!$N$28:$N$33, 'Training Set'!$O$28:$O$33)</f>
        <v>0.27251184834123221</v>
      </c>
      <c r="T13">
        <f>_xlfn.XLOOKUP(E13, 'Training Set'!$N$28:$N$33, 'Training Set'!$P$28:$P$33)</f>
        <v>0.30319148936170215</v>
      </c>
      <c r="U13">
        <f>_xlfn.XLOOKUP(F13, 'Training Set'!$N$38:$N$42, 'Training Set'!$O$38:$O$42)</f>
        <v>0.28672985781990523</v>
      </c>
      <c r="V13">
        <f>_xlfn.XLOOKUP(F13, 'Training Set'!$N$38:$N$42, 'Training Set'!$P$38:$P$42)</f>
        <v>0.23404255319148937</v>
      </c>
      <c r="W13">
        <f>_xlfn.XLOOKUP(G13, 'Training Set'!$S$4:$S$8, 'Training Set'!$T$4:$T$8)</f>
        <v>0.13033175355450238</v>
      </c>
      <c r="X13">
        <f>_xlfn.XLOOKUP(G13, 'Training Set'!$S$4:$S$8, 'Training Set'!$U$4:$U$8)</f>
        <v>0.10638297872340426</v>
      </c>
      <c r="Y13">
        <f>_xlfn.XLOOKUP(H13,'Training Set'!$S$13:$S$14, 'Training Set'!$T$13:$T$14)</f>
        <v>0.30805687203791471</v>
      </c>
      <c r="Z13">
        <f>_xlfn.XLOOKUP(H13, 'Training Set'!$S$13:$S$14, 'Training Set'!$U$13:$U$14)</f>
        <v>0.32180851063829785</v>
      </c>
      <c r="AA13">
        <f>_xlfn.XLOOKUP(I13, 'Training Set'!$S$19:$S$23, 'Training Set'!$T$19:$T$23)</f>
        <v>0.21800947867298578</v>
      </c>
      <c r="AB13">
        <f>_xlfn.XLOOKUP(I13, 'Training Set'!$S$19:$S$23, 'Training Set'!$U$19:$U$23)</f>
        <v>0.31914893617021278</v>
      </c>
      <c r="AC13">
        <f>_xlfn.XLOOKUP(J13, 'Training Set'!$S$28:$S$32, 'Training Set'!$T$28:$T$32)</f>
        <v>0.13033175355450238</v>
      </c>
      <c r="AD13">
        <f>_xlfn.XLOOKUP(J13, 'Training Set'!$S$28:$S$32, 'Training Set'!$U$28:$U$32)</f>
        <v>0.19680851063829788</v>
      </c>
      <c r="AE13">
        <f>_xlfn.XLOOKUP(K13, 'Training Set'!$S$37:$S$39, 'Training Set'!$T$37:$T$39)</f>
        <v>0.29857819905213268</v>
      </c>
      <c r="AF13">
        <f>_xlfn.XLOOKUP(K13, 'Training Set'!$S$37:$S$39, 'Training Set'!$U$37:$U$39)</f>
        <v>0.30053191489361702</v>
      </c>
      <c r="AG13">
        <f>_xlfn.XLOOKUP(L13, 'Training Set'!$S$44:$S$46, 'Training Set'!$T$44:$T$46)</f>
        <v>0.31753554502369669</v>
      </c>
      <c r="AH13">
        <f>_xlfn.XLOOKUP(L13, 'Training Set'!$S$44:$S$46,'Training Set'!$U$44:$U$46)</f>
        <v>0.4228723404255319</v>
      </c>
      <c r="AI13">
        <f>PRODUCT(ROUND(_xlfn.NUMBERVALUE('Training Set'!$P$3),4), M13, O13, Q13, S13, U13, W13, Y13, AA13, AC13, AE13, AG13)</f>
        <v>4.0315198381284151E-7</v>
      </c>
      <c r="AJ13">
        <f>PRODUCT(ROUND(_xlfn.NUMBERVALUE('Training Set'!$P$4),4), N13, P13, R13, T13, V13, X13, Z13, AB13, AD13, AF13, AH13)</f>
        <v>1.0307521774851853E-6</v>
      </c>
      <c r="AK13" t="str">
        <f t="shared" si="0"/>
        <v>Purchased</v>
      </c>
    </row>
    <row r="14" spans="1:41" x14ac:dyDescent="0.2">
      <c r="A14" t="s">
        <v>18</v>
      </c>
      <c r="B14">
        <v>0</v>
      </c>
      <c r="C14">
        <v>0</v>
      </c>
      <c r="D14" s="13">
        <v>0</v>
      </c>
      <c r="E14">
        <v>3</v>
      </c>
      <c r="F14">
        <v>2</v>
      </c>
      <c r="G14">
        <v>4</v>
      </c>
      <c r="H14">
        <v>0</v>
      </c>
      <c r="I14">
        <v>2</v>
      </c>
      <c r="J14">
        <v>1</v>
      </c>
      <c r="K14">
        <v>2</v>
      </c>
      <c r="L14">
        <v>1</v>
      </c>
      <c r="M14">
        <f>_xlfn.XLOOKUP(B14, 'Training Set'!$N$9:$N$10, 'Training Set'!$O$9:$O$10)</f>
        <v>0.59004739336492895</v>
      </c>
      <c r="N14">
        <f>_xlfn.XLOOKUP(B14, 'Training Set'!$N$9:$N$10, 'Training Set'!$P$9:$P$10)</f>
        <v>0.48138297872340424</v>
      </c>
      <c r="O14">
        <f>_xlfn.XLOOKUP(C14, 'Training Set'!$N$15:$N$16, 'Training Set'!$O$15:$O$16)</f>
        <v>0.47867298578199052</v>
      </c>
      <c r="P14">
        <f>_xlfn.XLOOKUP(C14, 'Training Set'!$N$15:$N$16, 'Training Set'!$P$15:$P$16)</f>
        <v>0.50797872340425532</v>
      </c>
      <c r="Q14">
        <f>_xlfn.XLOOKUP(D14, 'Training Set'!$N$21:$N$23, 'Training Set'!$O$21:$O$23)</f>
        <v>0.45971563981042651</v>
      </c>
      <c r="R14">
        <f>_xlfn.XLOOKUP(D14, 'Training Set'!$N$21:$N$23, 'Training Set'!$P$21:$P$23)</f>
        <v>0.42819148936170215</v>
      </c>
      <c r="S14">
        <f>_xlfn.XLOOKUP(E14, 'Training Set'!$N$28:$N$33, 'Training Set'!$O$28:$O$33)</f>
        <v>0.10900473933649289</v>
      </c>
      <c r="T14">
        <f>_xlfn.XLOOKUP(E14, 'Training Set'!$N$28:$N$33, 'Training Set'!$P$28:$P$33)</f>
        <v>0.15691489361702127</v>
      </c>
      <c r="U14">
        <f>_xlfn.XLOOKUP(F14, 'Training Set'!$N$38:$N$42, 'Training Set'!$O$38:$O$42)</f>
        <v>0.1895734597156398</v>
      </c>
      <c r="V14">
        <f>_xlfn.XLOOKUP(F14, 'Training Set'!$N$38:$N$42, 'Training Set'!$P$38:$P$42)</f>
        <v>0.16755319148936171</v>
      </c>
      <c r="W14">
        <f>_xlfn.XLOOKUP(G14, 'Training Set'!$S$4:$S$8, 'Training Set'!$T$4:$T$8)</f>
        <v>0.27014218009478674</v>
      </c>
      <c r="X14">
        <f>_xlfn.XLOOKUP(G14, 'Training Set'!$S$4:$S$8, 'Training Set'!$U$4:$U$8)</f>
        <v>0.2473404255319149</v>
      </c>
      <c r="Y14">
        <f>_xlfn.XLOOKUP(H14,'Training Set'!$S$13:$S$14, 'Training Set'!$T$13:$T$14)</f>
        <v>0.30805687203791471</v>
      </c>
      <c r="Z14">
        <f>_xlfn.XLOOKUP(H14, 'Training Set'!$S$13:$S$14, 'Training Set'!$U$13:$U$14)</f>
        <v>0.32180851063829785</v>
      </c>
      <c r="AA14">
        <f>_xlfn.XLOOKUP(I14, 'Training Set'!$S$19:$S$23, 'Training Set'!$T$19:$T$23)</f>
        <v>0.41943127962085308</v>
      </c>
      <c r="AB14">
        <f>_xlfn.XLOOKUP(I14, 'Training Set'!$S$19:$S$23, 'Training Set'!$U$19:$U$23)</f>
        <v>0.25797872340425532</v>
      </c>
      <c r="AC14">
        <f>_xlfn.XLOOKUP(J14, 'Training Set'!$S$28:$S$32, 'Training Set'!$T$28:$T$32)</f>
        <v>0.17772511848341233</v>
      </c>
      <c r="AD14">
        <f>_xlfn.XLOOKUP(J14, 'Training Set'!$S$28:$S$32, 'Training Set'!$U$28:$U$32)</f>
        <v>0.15957446808510639</v>
      </c>
      <c r="AE14">
        <f>_xlfn.XLOOKUP(K14, 'Training Set'!$S$37:$S$39, 'Training Set'!$T$37:$T$39)</f>
        <v>0.14691943127962084</v>
      </c>
      <c r="AF14">
        <f>_xlfn.XLOOKUP(K14, 'Training Set'!$S$37:$S$39, 'Training Set'!$U$37:$U$39)</f>
        <v>0.23936170212765959</v>
      </c>
      <c r="AG14">
        <f>_xlfn.XLOOKUP(L14, 'Training Set'!$S$44:$S$46, 'Training Set'!$T$44:$T$46)</f>
        <v>0.14218009478672985</v>
      </c>
      <c r="AH14">
        <f>_xlfn.XLOOKUP(L14, 'Training Set'!$S$44:$S$46,'Training Set'!$U$44:$U$46)</f>
        <v>6.6489361702127658E-2</v>
      </c>
      <c r="AI14">
        <f>PRODUCT(ROUND(_xlfn.NUMBERVALUE('Training Set'!$P$3),4), M14, O14, Q14, S14, U14, W14, Y14, AA14, AC14, AE14, AG14)</f>
        <v>1.8385710790304146E-7</v>
      </c>
      <c r="AJ14">
        <f>PRODUCT(ROUND(_xlfn.NUMBERVALUE('Training Set'!$P$4),4), N14, P14, R14, T14, V14, X14, Z14, AB14, AD14, AF14, AH14)</f>
        <v>6.7646166225114016E-8</v>
      </c>
      <c r="AK14" t="str">
        <f t="shared" si="0"/>
        <v>Not Purchased</v>
      </c>
    </row>
    <row r="15" spans="1:41" x14ac:dyDescent="0.2">
      <c r="A15" t="s">
        <v>18</v>
      </c>
      <c r="B15">
        <v>1</v>
      </c>
      <c r="C15">
        <v>0</v>
      </c>
      <c r="D15" s="13">
        <v>1</v>
      </c>
      <c r="E15">
        <v>4</v>
      </c>
      <c r="F15">
        <v>2</v>
      </c>
      <c r="G15">
        <v>1</v>
      </c>
      <c r="H15">
        <v>1</v>
      </c>
      <c r="I15">
        <v>4</v>
      </c>
      <c r="J15">
        <v>0</v>
      </c>
      <c r="K15">
        <v>2</v>
      </c>
      <c r="L15">
        <v>2</v>
      </c>
      <c r="M15">
        <f>_xlfn.XLOOKUP(B15, 'Training Set'!$N$9:$N$10, 'Training Set'!$O$9:$O$10)</f>
        <v>0.4099526066350711</v>
      </c>
      <c r="N15">
        <f>_xlfn.XLOOKUP(B15, 'Training Set'!$N$9:$N$10, 'Training Set'!$P$9:$P$10)</f>
        <v>0.5186170212765957</v>
      </c>
      <c r="O15">
        <f>_xlfn.XLOOKUP(C15, 'Training Set'!$N$15:$N$16, 'Training Set'!$O$15:$O$16)</f>
        <v>0.47867298578199052</v>
      </c>
      <c r="P15">
        <f>_xlfn.XLOOKUP(C15, 'Training Set'!$N$15:$N$16, 'Training Set'!$P$15:$P$16)</f>
        <v>0.50797872340425532</v>
      </c>
      <c r="Q15">
        <f>_xlfn.XLOOKUP(D15, 'Training Set'!$N$21:$N$23, 'Training Set'!$O$21:$O$23)</f>
        <v>0.53554502369668244</v>
      </c>
      <c r="R15">
        <f>_xlfn.XLOOKUP(D15, 'Training Set'!$N$21:$N$23, 'Training Set'!$P$21:$P$23)</f>
        <v>0.56382978723404253</v>
      </c>
      <c r="S15">
        <f>_xlfn.XLOOKUP(E15, 'Training Set'!$N$28:$N$33, 'Training Set'!$O$28:$O$33)</f>
        <v>0.13981042654028436</v>
      </c>
      <c r="T15">
        <f>_xlfn.XLOOKUP(E15, 'Training Set'!$N$28:$N$33, 'Training Set'!$P$28:$P$33)</f>
        <v>0.10372340425531915</v>
      </c>
      <c r="U15">
        <f>_xlfn.XLOOKUP(F15, 'Training Set'!$N$38:$N$42, 'Training Set'!$O$38:$O$42)</f>
        <v>0.1895734597156398</v>
      </c>
      <c r="V15">
        <f>_xlfn.XLOOKUP(F15, 'Training Set'!$N$38:$N$42, 'Training Set'!$P$38:$P$42)</f>
        <v>0.16755319148936171</v>
      </c>
      <c r="W15">
        <f>_xlfn.XLOOKUP(G15, 'Training Set'!$S$4:$S$8, 'Training Set'!$T$4:$T$8)</f>
        <v>0.17535545023696683</v>
      </c>
      <c r="X15">
        <f>_xlfn.XLOOKUP(G15, 'Training Set'!$S$4:$S$8, 'Training Set'!$U$4:$U$8)</f>
        <v>0.14361702127659576</v>
      </c>
      <c r="Y15">
        <f>_xlfn.XLOOKUP(H15,'Training Set'!$S$13:$S$14, 'Training Set'!$T$13:$T$14)</f>
        <v>0.69194312796208535</v>
      </c>
      <c r="Z15">
        <f>_xlfn.XLOOKUP(H15, 'Training Set'!$S$13:$S$14, 'Training Set'!$U$13:$U$14)</f>
        <v>0.67819148936170215</v>
      </c>
      <c r="AA15">
        <f>_xlfn.XLOOKUP(I15, 'Training Set'!$S$19:$S$23, 'Training Set'!$T$19:$T$23)</f>
        <v>6.398104265402843E-2</v>
      </c>
      <c r="AB15">
        <f>_xlfn.XLOOKUP(I15, 'Training Set'!$S$19:$S$23, 'Training Set'!$U$19:$U$23)</f>
        <v>3.9893617021276598E-2</v>
      </c>
      <c r="AC15">
        <f>_xlfn.XLOOKUP(J15, 'Training Set'!$S$28:$S$32, 'Training Set'!$T$28:$T$32)</f>
        <v>0.33649289099526064</v>
      </c>
      <c r="AD15">
        <f>_xlfn.XLOOKUP(J15, 'Training Set'!$S$28:$S$32, 'Training Set'!$U$28:$U$32)</f>
        <v>0.42553191489361702</v>
      </c>
      <c r="AE15">
        <f>_xlfn.XLOOKUP(K15, 'Training Set'!$S$37:$S$39, 'Training Set'!$T$37:$T$39)</f>
        <v>0.14691943127962084</v>
      </c>
      <c r="AF15">
        <f>_xlfn.XLOOKUP(K15, 'Training Set'!$S$37:$S$39, 'Training Set'!$U$37:$U$39)</f>
        <v>0.23936170212765959</v>
      </c>
      <c r="AG15">
        <f>_xlfn.XLOOKUP(L15, 'Training Set'!$S$44:$S$46, 'Training Set'!$T$44:$T$46)</f>
        <v>0.31753554502369669</v>
      </c>
      <c r="AH15">
        <f>_xlfn.XLOOKUP(L15, 'Training Set'!$S$44:$S$46,'Training Set'!$U$44:$U$46)</f>
        <v>0.4228723404255319</v>
      </c>
      <c r="AI15">
        <f>PRODUCT(ROUND(_xlfn.NUMBERVALUE('Training Set'!$P$3),4), M15, O15, Q15, S15, U15, W15, Y15, AA15, AC15, AE15, AG15)</f>
        <v>1.7950045916198254E-7</v>
      </c>
      <c r="AJ15">
        <f>PRODUCT(ROUND(_xlfn.NUMBERVALUE('Training Set'!$P$4),4), N15, P15, R15, T15, V15, X15, Z15, AB15, AD15, AF15, AH15)</f>
        <v>2.0357891683542265E-7</v>
      </c>
      <c r="AK15" t="str">
        <f t="shared" si="0"/>
        <v>Purchased</v>
      </c>
    </row>
    <row r="16" spans="1:41" x14ac:dyDescent="0.2">
      <c r="A16" t="s">
        <v>15</v>
      </c>
      <c r="B16">
        <v>1</v>
      </c>
      <c r="C16">
        <v>1</v>
      </c>
      <c r="D16" s="13">
        <v>0</v>
      </c>
      <c r="E16">
        <v>2</v>
      </c>
      <c r="F16">
        <v>0</v>
      </c>
      <c r="G16">
        <v>1</v>
      </c>
      <c r="H16">
        <v>1</v>
      </c>
      <c r="I16">
        <v>2</v>
      </c>
      <c r="J16">
        <v>3</v>
      </c>
      <c r="K16">
        <v>2</v>
      </c>
      <c r="L16">
        <v>1</v>
      </c>
      <c r="M16">
        <f>_xlfn.XLOOKUP(B16, 'Training Set'!$N$9:$N$10, 'Training Set'!$O$9:$O$10)</f>
        <v>0.4099526066350711</v>
      </c>
      <c r="N16">
        <f>_xlfn.XLOOKUP(B16, 'Training Set'!$N$9:$N$10, 'Training Set'!$P$9:$P$10)</f>
        <v>0.5186170212765957</v>
      </c>
      <c r="O16">
        <f>_xlfn.XLOOKUP(C16, 'Training Set'!$N$15:$N$16, 'Training Set'!$O$15:$O$16)</f>
        <v>0.52132701421800953</v>
      </c>
      <c r="P16">
        <f>_xlfn.XLOOKUP(C16, 'Training Set'!$N$15:$N$16, 'Training Set'!$P$15:$P$16)</f>
        <v>0.49202127659574468</v>
      </c>
      <c r="Q16">
        <f>_xlfn.XLOOKUP(D16, 'Training Set'!$N$21:$N$23, 'Training Set'!$O$21:$O$23)</f>
        <v>0.45971563981042651</v>
      </c>
      <c r="R16">
        <f>_xlfn.XLOOKUP(D16, 'Training Set'!$N$21:$N$23, 'Training Set'!$P$21:$P$23)</f>
        <v>0.42819148936170215</v>
      </c>
      <c r="S16">
        <f>_xlfn.XLOOKUP(E16, 'Training Set'!$N$28:$N$33, 'Training Set'!$O$28:$O$33)</f>
        <v>0.20616113744075829</v>
      </c>
      <c r="T16">
        <f>_xlfn.XLOOKUP(E16, 'Training Set'!$N$28:$N$33, 'Training Set'!$P$28:$P$33)</f>
        <v>0.21010638297872342</v>
      </c>
      <c r="U16">
        <f>_xlfn.XLOOKUP(F16, 'Training Set'!$N$38:$N$42, 'Training Set'!$O$38:$O$42)</f>
        <v>0.25118483412322273</v>
      </c>
      <c r="V16">
        <f>_xlfn.XLOOKUP(F16, 'Training Set'!$N$38:$N$42, 'Training Set'!$P$38:$P$42)</f>
        <v>0.35106382978723405</v>
      </c>
      <c r="W16">
        <f>_xlfn.XLOOKUP(G16, 'Training Set'!$S$4:$S$8, 'Training Set'!$T$4:$T$8)</f>
        <v>0.17535545023696683</v>
      </c>
      <c r="X16">
        <f>_xlfn.XLOOKUP(G16, 'Training Set'!$S$4:$S$8, 'Training Set'!$U$4:$U$8)</f>
        <v>0.14361702127659576</v>
      </c>
      <c r="Y16">
        <f>_xlfn.XLOOKUP(H16,'Training Set'!$S$13:$S$14, 'Training Set'!$T$13:$T$14)</f>
        <v>0.69194312796208535</v>
      </c>
      <c r="Z16">
        <f>_xlfn.XLOOKUP(H16, 'Training Set'!$S$13:$S$14, 'Training Set'!$U$13:$U$14)</f>
        <v>0.67819148936170215</v>
      </c>
      <c r="AA16">
        <f>_xlfn.XLOOKUP(I16, 'Training Set'!$S$19:$S$23, 'Training Set'!$T$19:$T$23)</f>
        <v>0.41943127962085308</v>
      </c>
      <c r="AB16">
        <f>_xlfn.XLOOKUP(I16, 'Training Set'!$S$19:$S$23, 'Training Set'!$U$19:$U$23)</f>
        <v>0.25797872340425532</v>
      </c>
      <c r="AC16">
        <f>_xlfn.XLOOKUP(J16, 'Training Set'!$S$28:$S$32, 'Training Set'!$T$28:$T$32)</f>
        <v>0.22748815165876776</v>
      </c>
      <c r="AD16">
        <f>_xlfn.XLOOKUP(J16, 'Training Set'!$S$28:$S$32, 'Training Set'!$U$28:$U$32)</f>
        <v>0.1702127659574468</v>
      </c>
      <c r="AE16">
        <f>_xlfn.XLOOKUP(K16, 'Training Set'!$S$37:$S$39, 'Training Set'!$T$37:$T$39)</f>
        <v>0.14691943127962084</v>
      </c>
      <c r="AF16">
        <f>_xlfn.XLOOKUP(K16, 'Training Set'!$S$37:$S$39, 'Training Set'!$U$37:$U$39)</f>
        <v>0.23936170212765959</v>
      </c>
      <c r="AG16">
        <f>_xlfn.XLOOKUP(L16, 'Training Set'!$S$44:$S$46, 'Training Set'!$T$44:$T$46)</f>
        <v>0.14218009478672985</v>
      </c>
      <c r="AH16">
        <f>_xlfn.XLOOKUP(L16, 'Training Set'!$S$44:$S$46,'Training Set'!$U$44:$U$46)</f>
        <v>6.6489361702127658E-2</v>
      </c>
      <c r="AI16">
        <f>PRODUCT(ROUND(_xlfn.NUMBERVALUE('Training Set'!$P$3),4), M16, O16, Q16, S16, U16, W16, Y16, AA16, AC16, AE16, AG16)</f>
        <v>6.5065703248721257E-7</v>
      </c>
      <c r="AJ16">
        <f>PRODUCT(ROUND(_xlfn.NUMBERVALUE('Training Set'!$P$4),4), N16, P16, R16, T16, V16, X16, Z16, AB16, AD16, AF16, AH16)</f>
        <v>2.5848800368847832E-7</v>
      </c>
      <c r="AK16" t="str">
        <f t="shared" si="0"/>
        <v>Not Purchased</v>
      </c>
    </row>
    <row r="17" spans="1:37" x14ac:dyDescent="0.2">
      <c r="A17" t="s">
        <v>18</v>
      </c>
      <c r="B17">
        <v>0</v>
      </c>
      <c r="C17">
        <v>1</v>
      </c>
      <c r="D17" s="13">
        <v>1</v>
      </c>
      <c r="E17">
        <v>5</v>
      </c>
      <c r="F17">
        <v>0</v>
      </c>
      <c r="G17">
        <v>3</v>
      </c>
      <c r="H17">
        <v>1</v>
      </c>
      <c r="I17">
        <v>4</v>
      </c>
      <c r="J17">
        <v>1</v>
      </c>
      <c r="K17">
        <v>2</v>
      </c>
      <c r="L17">
        <v>0</v>
      </c>
      <c r="M17">
        <f>_xlfn.XLOOKUP(B17, 'Training Set'!$N$9:$N$10, 'Training Set'!$O$9:$O$10)</f>
        <v>0.59004739336492895</v>
      </c>
      <c r="N17">
        <f>_xlfn.XLOOKUP(B17, 'Training Set'!$N$9:$N$10, 'Training Set'!$P$9:$P$10)</f>
        <v>0.48138297872340424</v>
      </c>
      <c r="O17">
        <f>_xlfn.XLOOKUP(C17, 'Training Set'!$N$15:$N$16, 'Training Set'!$O$15:$O$16)</f>
        <v>0.52132701421800953</v>
      </c>
      <c r="P17">
        <f>_xlfn.XLOOKUP(C17, 'Training Set'!$N$15:$N$16, 'Training Set'!$P$15:$P$16)</f>
        <v>0.49202127659574468</v>
      </c>
      <c r="Q17">
        <f>_xlfn.XLOOKUP(D17, 'Training Set'!$N$21:$N$23, 'Training Set'!$O$21:$O$23)</f>
        <v>0.53554502369668244</v>
      </c>
      <c r="R17">
        <f>_xlfn.XLOOKUP(D17, 'Training Set'!$N$21:$N$23, 'Training Set'!$P$21:$P$23)</f>
        <v>0.56382978723404253</v>
      </c>
      <c r="S17">
        <f>_xlfn.XLOOKUP(E17, 'Training Set'!$N$28:$N$33, 'Training Set'!$O$28:$O$33)</f>
        <v>0.11848341232227488</v>
      </c>
      <c r="T17">
        <f>_xlfn.XLOOKUP(E17, 'Training Set'!$N$28:$N$33, 'Training Set'!$P$28:$P$33)</f>
        <v>3.4574468085106384E-2</v>
      </c>
      <c r="U17">
        <f>_xlfn.XLOOKUP(F17, 'Training Set'!$N$38:$N$42, 'Training Set'!$O$38:$O$42)</f>
        <v>0.25118483412322273</v>
      </c>
      <c r="V17">
        <f>_xlfn.XLOOKUP(F17, 'Training Set'!$N$38:$N$42, 'Training Set'!$P$38:$P$42)</f>
        <v>0.35106382978723405</v>
      </c>
      <c r="W17">
        <f>_xlfn.XLOOKUP(G17, 'Training Set'!$S$4:$S$8, 'Training Set'!$T$4:$T$8)</f>
        <v>0.24407582938388625</v>
      </c>
      <c r="X17">
        <f>_xlfn.XLOOKUP(G17, 'Training Set'!$S$4:$S$8, 'Training Set'!$U$4:$U$8)</f>
        <v>0.30851063829787234</v>
      </c>
      <c r="Y17">
        <f>_xlfn.XLOOKUP(H17,'Training Set'!$S$13:$S$14, 'Training Set'!$T$13:$T$14)</f>
        <v>0.69194312796208535</v>
      </c>
      <c r="Z17">
        <f>_xlfn.XLOOKUP(H17, 'Training Set'!$S$13:$S$14, 'Training Set'!$U$13:$U$14)</f>
        <v>0.67819148936170215</v>
      </c>
      <c r="AA17">
        <f>_xlfn.XLOOKUP(I17, 'Training Set'!$S$19:$S$23, 'Training Set'!$T$19:$T$23)</f>
        <v>6.398104265402843E-2</v>
      </c>
      <c r="AB17">
        <f>_xlfn.XLOOKUP(I17, 'Training Set'!$S$19:$S$23, 'Training Set'!$U$19:$U$23)</f>
        <v>3.9893617021276598E-2</v>
      </c>
      <c r="AC17">
        <f>_xlfn.XLOOKUP(J17, 'Training Set'!$S$28:$S$32, 'Training Set'!$T$28:$T$32)</f>
        <v>0.17772511848341233</v>
      </c>
      <c r="AD17">
        <f>_xlfn.XLOOKUP(J17, 'Training Set'!$S$28:$S$32, 'Training Set'!$U$28:$U$32)</f>
        <v>0.15957446808510639</v>
      </c>
      <c r="AE17">
        <f>_xlfn.XLOOKUP(K17, 'Training Set'!$S$37:$S$39, 'Training Set'!$T$37:$T$39)</f>
        <v>0.14691943127962084</v>
      </c>
      <c r="AF17">
        <f>_xlfn.XLOOKUP(K17, 'Training Set'!$S$37:$S$39, 'Training Set'!$U$37:$U$39)</f>
        <v>0.23936170212765959</v>
      </c>
      <c r="AG17">
        <f>_xlfn.XLOOKUP(L17, 'Training Set'!$S$44:$S$46, 'Training Set'!$T$44:$T$46)</f>
        <v>0.54028436018957349</v>
      </c>
      <c r="AH17">
        <f>_xlfn.XLOOKUP(L17, 'Training Set'!$S$44:$S$46,'Training Set'!$U$44:$U$46)</f>
        <v>0.51063829787234039</v>
      </c>
      <c r="AI17">
        <f>PRODUCT(ROUND(_xlfn.NUMBERVALUE('Training Set'!$P$3),4), M17, O17, Q17, S17, U17, W17, Y17, AA17, AC17, AE17, AG17)</f>
        <v>3.9521412940328324E-7</v>
      </c>
      <c r="AJ17">
        <f>PRODUCT(ROUND(_xlfn.NUMBERVALUE('Training Set'!$P$4),4), N17, P17, R17, T17, V17, X17, Z17, AB17, AD17, AF17, AH17)</f>
        <v>1.2434457793278693E-7</v>
      </c>
      <c r="AK17" t="str">
        <f t="shared" si="0"/>
        <v>Not Purchased</v>
      </c>
    </row>
    <row r="18" spans="1:37" x14ac:dyDescent="0.2">
      <c r="A18" t="s">
        <v>15</v>
      </c>
      <c r="B18">
        <v>0</v>
      </c>
      <c r="C18">
        <v>1</v>
      </c>
      <c r="D18" s="13">
        <v>0</v>
      </c>
      <c r="E18">
        <v>1</v>
      </c>
      <c r="F18">
        <v>2</v>
      </c>
      <c r="G18">
        <v>2</v>
      </c>
      <c r="H18">
        <v>0</v>
      </c>
      <c r="I18">
        <v>1</v>
      </c>
      <c r="J18">
        <v>1</v>
      </c>
      <c r="K18">
        <v>0</v>
      </c>
      <c r="L18">
        <v>0</v>
      </c>
      <c r="M18">
        <f>_xlfn.XLOOKUP(B18, 'Training Set'!$N$9:$N$10, 'Training Set'!$O$9:$O$10)</f>
        <v>0.59004739336492895</v>
      </c>
      <c r="N18">
        <f>_xlfn.XLOOKUP(B18, 'Training Set'!$N$9:$N$10, 'Training Set'!$P$9:$P$10)</f>
        <v>0.48138297872340424</v>
      </c>
      <c r="O18">
        <f>_xlfn.XLOOKUP(C18, 'Training Set'!$N$15:$N$16, 'Training Set'!$O$15:$O$16)</f>
        <v>0.52132701421800953</v>
      </c>
      <c r="P18">
        <f>_xlfn.XLOOKUP(C18, 'Training Set'!$N$15:$N$16, 'Training Set'!$P$15:$P$16)</f>
        <v>0.49202127659574468</v>
      </c>
      <c r="Q18">
        <f>_xlfn.XLOOKUP(D18, 'Training Set'!$N$21:$N$23, 'Training Set'!$O$21:$O$23)</f>
        <v>0.45971563981042651</v>
      </c>
      <c r="R18">
        <f>_xlfn.XLOOKUP(D18, 'Training Set'!$N$21:$N$23, 'Training Set'!$P$21:$P$23)</f>
        <v>0.42819148936170215</v>
      </c>
      <c r="S18">
        <f>_xlfn.XLOOKUP(E18, 'Training Set'!$N$28:$N$33, 'Training Set'!$O$28:$O$33)</f>
        <v>0.15402843601895735</v>
      </c>
      <c r="T18">
        <f>_xlfn.XLOOKUP(E18, 'Training Set'!$N$28:$N$33, 'Training Set'!$P$28:$P$33)</f>
        <v>0.19148936170212766</v>
      </c>
      <c r="U18">
        <f>_xlfn.XLOOKUP(F18, 'Training Set'!$N$38:$N$42, 'Training Set'!$O$38:$O$42)</f>
        <v>0.1895734597156398</v>
      </c>
      <c r="V18">
        <f>_xlfn.XLOOKUP(F18, 'Training Set'!$N$38:$N$42, 'Training Set'!$P$38:$P$42)</f>
        <v>0.16755319148936171</v>
      </c>
      <c r="W18">
        <f>_xlfn.XLOOKUP(G18, 'Training Set'!$S$4:$S$8, 'Training Set'!$T$4:$T$8)</f>
        <v>0.13033175355450238</v>
      </c>
      <c r="X18">
        <f>_xlfn.XLOOKUP(G18, 'Training Set'!$S$4:$S$8, 'Training Set'!$U$4:$U$8)</f>
        <v>0.10638297872340426</v>
      </c>
      <c r="Y18">
        <f>_xlfn.XLOOKUP(H18,'Training Set'!$S$13:$S$14, 'Training Set'!$T$13:$T$14)</f>
        <v>0.30805687203791471</v>
      </c>
      <c r="Z18">
        <f>_xlfn.XLOOKUP(H18, 'Training Set'!$S$13:$S$14, 'Training Set'!$U$13:$U$14)</f>
        <v>0.32180851063829785</v>
      </c>
      <c r="AA18">
        <f>_xlfn.XLOOKUP(I18, 'Training Set'!$S$19:$S$23, 'Training Set'!$T$19:$T$23)</f>
        <v>0.21800947867298578</v>
      </c>
      <c r="AB18">
        <f>_xlfn.XLOOKUP(I18, 'Training Set'!$S$19:$S$23, 'Training Set'!$U$19:$U$23)</f>
        <v>0.31914893617021278</v>
      </c>
      <c r="AC18">
        <f>_xlfn.XLOOKUP(J18, 'Training Set'!$S$28:$S$32, 'Training Set'!$T$28:$T$32)</f>
        <v>0.17772511848341233</v>
      </c>
      <c r="AD18">
        <f>_xlfn.XLOOKUP(J18, 'Training Set'!$S$28:$S$32, 'Training Set'!$U$28:$U$32)</f>
        <v>0.15957446808510639</v>
      </c>
      <c r="AE18">
        <f>_xlfn.XLOOKUP(K18, 'Training Set'!$S$37:$S$39, 'Training Set'!$T$37:$T$39)</f>
        <v>0.29857819905213268</v>
      </c>
      <c r="AF18">
        <f>_xlfn.XLOOKUP(K18, 'Training Set'!$S$37:$S$39, 'Training Set'!$U$37:$U$39)</f>
        <v>0.30053191489361702</v>
      </c>
      <c r="AG18">
        <f>_xlfn.XLOOKUP(L18, 'Training Set'!$S$44:$S$46, 'Training Set'!$T$44:$T$46)</f>
        <v>0.54028436018957349</v>
      </c>
      <c r="AH18">
        <f>_xlfn.XLOOKUP(L18, 'Training Set'!$S$44:$S$46,'Training Set'!$U$44:$U$46)</f>
        <v>0.51063829787234039</v>
      </c>
      <c r="AI18">
        <f>PRODUCT(ROUND(_xlfn.NUMBERVALUE('Training Set'!$P$3),4), M18, O18, Q18, S18, U18, W18, Y18, AA18, AC18, AE18, AG18)</f>
        <v>5.4795148978243534E-7</v>
      </c>
      <c r="AJ18">
        <f>PRODUCT(ROUND(_xlfn.NUMBERVALUE('Training Set'!$P$4),4), N18, P18, R18, T18, V18, X18, Z18, AB18, AD18, AF18, AH18)</f>
        <v>4.1024731091596268E-7</v>
      </c>
      <c r="AK18" t="str">
        <f t="shared" si="0"/>
        <v>Not Purchased</v>
      </c>
    </row>
    <row r="19" spans="1:37" x14ac:dyDescent="0.2">
      <c r="A19" t="s">
        <v>18</v>
      </c>
      <c r="B19">
        <v>0</v>
      </c>
      <c r="C19">
        <v>1</v>
      </c>
      <c r="D19" s="13">
        <v>0</v>
      </c>
      <c r="E19">
        <v>2</v>
      </c>
      <c r="F19">
        <v>3</v>
      </c>
      <c r="G19">
        <v>2</v>
      </c>
      <c r="H19">
        <v>1</v>
      </c>
      <c r="I19">
        <v>0</v>
      </c>
      <c r="J19">
        <v>1</v>
      </c>
      <c r="K19">
        <v>0</v>
      </c>
      <c r="L19">
        <v>0</v>
      </c>
      <c r="M19">
        <f>_xlfn.XLOOKUP(B19, 'Training Set'!$N$9:$N$10, 'Training Set'!$O$9:$O$10)</f>
        <v>0.59004739336492895</v>
      </c>
      <c r="N19">
        <f>_xlfn.XLOOKUP(B19, 'Training Set'!$N$9:$N$10, 'Training Set'!$P$9:$P$10)</f>
        <v>0.48138297872340424</v>
      </c>
      <c r="O19">
        <f>_xlfn.XLOOKUP(C19, 'Training Set'!$N$15:$N$16, 'Training Set'!$O$15:$O$16)</f>
        <v>0.52132701421800953</v>
      </c>
      <c r="P19">
        <f>_xlfn.XLOOKUP(C19, 'Training Set'!$N$15:$N$16, 'Training Set'!$P$15:$P$16)</f>
        <v>0.49202127659574468</v>
      </c>
      <c r="Q19">
        <f>_xlfn.XLOOKUP(D19, 'Training Set'!$N$21:$N$23, 'Training Set'!$O$21:$O$23)</f>
        <v>0.45971563981042651</v>
      </c>
      <c r="R19">
        <f>_xlfn.XLOOKUP(D19, 'Training Set'!$N$21:$N$23, 'Training Set'!$P$21:$P$23)</f>
        <v>0.42819148936170215</v>
      </c>
      <c r="S19">
        <f>_xlfn.XLOOKUP(E19, 'Training Set'!$N$28:$N$33, 'Training Set'!$O$28:$O$33)</f>
        <v>0.20616113744075829</v>
      </c>
      <c r="T19">
        <f>_xlfn.XLOOKUP(E19, 'Training Set'!$N$28:$N$33, 'Training Set'!$P$28:$P$33)</f>
        <v>0.21010638297872342</v>
      </c>
      <c r="U19">
        <f>_xlfn.XLOOKUP(F19, 'Training Set'!$N$38:$N$42, 'Training Set'!$O$38:$O$42)</f>
        <v>0.28672985781990523</v>
      </c>
      <c r="V19">
        <f>_xlfn.XLOOKUP(F19, 'Training Set'!$N$38:$N$42, 'Training Set'!$P$38:$P$42)</f>
        <v>0.23404255319148937</v>
      </c>
      <c r="W19">
        <f>_xlfn.XLOOKUP(G19, 'Training Set'!$S$4:$S$8, 'Training Set'!$T$4:$T$8)</f>
        <v>0.13033175355450238</v>
      </c>
      <c r="X19">
        <f>_xlfn.XLOOKUP(G19, 'Training Set'!$S$4:$S$8, 'Training Set'!$U$4:$U$8)</f>
        <v>0.10638297872340426</v>
      </c>
      <c r="Y19">
        <f>_xlfn.XLOOKUP(H19,'Training Set'!$S$13:$S$14, 'Training Set'!$T$13:$T$14)</f>
        <v>0.69194312796208535</v>
      </c>
      <c r="Z19">
        <f>_xlfn.XLOOKUP(H19, 'Training Set'!$S$13:$S$14, 'Training Set'!$U$13:$U$14)</f>
        <v>0.67819148936170215</v>
      </c>
      <c r="AA19">
        <f>_xlfn.XLOOKUP(I19, 'Training Set'!$S$19:$S$23, 'Training Set'!$T$19:$T$23)</f>
        <v>0.2014218009478673</v>
      </c>
      <c r="AB19">
        <f>_xlfn.XLOOKUP(I19, 'Training Set'!$S$19:$S$23, 'Training Set'!$U$19:$U$23)</f>
        <v>0.3271276595744681</v>
      </c>
      <c r="AC19">
        <f>_xlfn.XLOOKUP(J19, 'Training Set'!$S$28:$S$32, 'Training Set'!$T$28:$T$32)</f>
        <v>0.17772511848341233</v>
      </c>
      <c r="AD19">
        <f>_xlfn.XLOOKUP(J19, 'Training Set'!$S$28:$S$32, 'Training Set'!$U$28:$U$32)</f>
        <v>0.15957446808510639</v>
      </c>
      <c r="AE19">
        <f>_xlfn.XLOOKUP(K19, 'Training Set'!$S$37:$S$39, 'Training Set'!$T$37:$T$39)</f>
        <v>0.29857819905213268</v>
      </c>
      <c r="AF19">
        <f>_xlfn.XLOOKUP(K19, 'Training Set'!$S$37:$S$39, 'Training Set'!$U$37:$U$39)</f>
        <v>0.30053191489361702</v>
      </c>
      <c r="AG19">
        <f>_xlfn.XLOOKUP(L19, 'Training Set'!$S$44:$S$46, 'Training Set'!$T$44:$T$46)</f>
        <v>0.54028436018957349</v>
      </c>
      <c r="AH19">
        <f>_xlfn.XLOOKUP(L19, 'Training Set'!$S$44:$S$46,'Training Set'!$U$44:$U$46)</f>
        <v>0.51063829787234039</v>
      </c>
      <c r="AI19">
        <f>PRODUCT(ROUND(_xlfn.NUMBERVALUE('Training Set'!$P$3),4), M19, O19, Q19, S19, U19, W19, Y19, AA19, AC19, AE19, AG19)</f>
        <v>2.3020459538777217E-6</v>
      </c>
      <c r="AJ19">
        <f>PRODUCT(ROUND(_xlfn.NUMBERVALUE('Training Set'!$P$4),4), N19, P19, R19, T19, V19, X19, Z19, AB19, AD19, AF19, AH19)</f>
        <v>1.3581919000099605E-6</v>
      </c>
      <c r="AK19" t="str">
        <f t="shared" si="0"/>
        <v>Not Purchased</v>
      </c>
    </row>
    <row r="20" spans="1:37" x14ac:dyDescent="0.2">
      <c r="A20" t="s">
        <v>18</v>
      </c>
      <c r="B20">
        <v>1</v>
      </c>
      <c r="C20">
        <v>0</v>
      </c>
      <c r="D20" s="13">
        <v>0</v>
      </c>
      <c r="E20">
        <v>0</v>
      </c>
      <c r="F20">
        <v>3</v>
      </c>
      <c r="G20">
        <v>0</v>
      </c>
      <c r="H20">
        <v>0</v>
      </c>
      <c r="I20">
        <v>1</v>
      </c>
      <c r="J20">
        <v>2</v>
      </c>
      <c r="K20">
        <v>0</v>
      </c>
      <c r="L20">
        <v>2</v>
      </c>
      <c r="M20">
        <f>_xlfn.XLOOKUP(B20, 'Training Set'!$N$9:$N$10, 'Training Set'!$O$9:$O$10)</f>
        <v>0.4099526066350711</v>
      </c>
      <c r="N20">
        <f>_xlfn.XLOOKUP(B20, 'Training Set'!$N$9:$N$10, 'Training Set'!$P$9:$P$10)</f>
        <v>0.5186170212765957</v>
      </c>
      <c r="O20">
        <f>_xlfn.XLOOKUP(C20, 'Training Set'!$N$15:$N$16, 'Training Set'!$O$15:$O$16)</f>
        <v>0.47867298578199052</v>
      </c>
      <c r="P20">
        <f>_xlfn.XLOOKUP(C20, 'Training Set'!$N$15:$N$16, 'Training Set'!$P$15:$P$16)</f>
        <v>0.50797872340425532</v>
      </c>
      <c r="Q20">
        <f>_xlfn.XLOOKUP(D20, 'Training Set'!$N$21:$N$23, 'Training Set'!$O$21:$O$23)</f>
        <v>0.45971563981042651</v>
      </c>
      <c r="R20">
        <f>_xlfn.XLOOKUP(D20, 'Training Set'!$N$21:$N$23, 'Training Set'!$P$21:$P$23)</f>
        <v>0.42819148936170215</v>
      </c>
      <c r="S20">
        <f>_xlfn.XLOOKUP(E20, 'Training Set'!$N$28:$N$33, 'Training Set'!$O$28:$O$33)</f>
        <v>0.27251184834123221</v>
      </c>
      <c r="T20">
        <f>_xlfn.XLOOKUP(E20, 'Training Set'!$N$28:$N$33, 'Training Set'!$P$28:$P$33)</f>
        <v>0.30319148936170215</v>
      </c>
      <c r="U20">
        <f>_xlfn.XLOOKUP(F20, 'Training Set'!$N$38:$N$42, 'Training Set'!$O$38:$O$42)</f>
        <v>0.28672985781990523</v>
      </c>
      <c r="V20">
        <f>_xlfn.XLOOKUP(F20, 'Training Set'!$N$38:$N$42, 'Training Set'!$P$38:$P$42)</f>
        <v>0.23404255319148937</v>
      </c>
      <c r="W20">
        <f>_xlfn.XLOOKUP(G20, 'Training Set'!$S$4:$S$8, 'Training Set'!$T$4:$T$8)</f>
        <v>0.18009478672985782</v>
      </c>
      <c r="X20">
        <f>_xlfn.XLOOKUP(G20, 'Training Set'!$S$4:$S$8, 'Training Set'!$U$4:$U$8)</f>
        <v>0.19414893617021275</v>
      </c>
      <c r="Y20">
        <f>_xlfn.XLOOKUP(H20,'Training Set'!$S$13:$S$14, 'Training Set'!$T$13:$T$14)</f>
        <v>0.30805687203791471</v>
      </c>
      <c r="Z20">
        <f>_xlfn.XLOOKUP(H20, 'Training Set'!$S$13:$S$14, 'Training Set'!$U$13:$U$14)</f>
        <v>0.32180851063829785</v>
      </c>
      <c r="AA20">
        <f>_xlfn.XLOOKUP(I20, 'Training Set'!$S$19:$S$23, 'Training Set'!$T$19:$T$23)</f>
        <v>0.21800947867298578</v>
      </c>
      <c r="AB20">
        <f>_xlfn.XLOOKUP(I20, 'Training Set'!$S$19:$S$23, 'Training Set'!$U$19:$U$23)</f>
        <v>0.31914893617021278</v>
      </c>
      <c r="AC20">
        <f>_xlfn.XLOOKUP(J20, 'Training Set'!$S$28:$S$32, 'Training Set'!$T$28:$T$32)</f>
        <v>0.13033175355450238</v>
      </c>
      <c r="AD20">
        <f>_xlfn.XLOOKUP(J20, 'Training Set'!$S$28:$S$32, 'Training Set'!$U$28:$U$32)</f>
        <v>0.19680851063829788</v>
      </c>
      <c r="AE20">
        <f>_xlfn.XLOOKUP(K20, 'Training Set'!$S$37:$S$39, 'Training Set'!$T$37:$T$39)</f>
        <v>0.29857819905213268</v>
      </c>
      <c r="AF20">
        <f>_xlfn.XLOOKUP(K20, 'Training Set'!$S$37:$S$39, 'Training Set'!$U$37:$U$39)</f>
        <v>0.30053191489361702</v>
      </c>
      <c r="AG20">
        <f>_xlfn.XLOOKUP(L20, 'Training Set'!$S$44:$S$46, 'Training Set'!$T$44:$T$46)</f>
        <v>0.31753554502369669</v>
      </c>
      <c r="AH20">
        <f>_xlfn.XLOOKUP(L20, 'Training Set'!$S$44:$S$46,'Training Set'!$U$44:$U$46)</f>
        <v>0.4228723404255319</v>
      </c>
      <c r="AI20">
        <f>PRODUCT(ROUND(_xlfn.NUMBERVALUE('Training Set'!$P$3),4), M20, O20, Q20, S20, U20, W20, Y20, AA20, AC20, AE20, AG20)</f>
        <v>5.5708274126865376E-7</v>
      </c>
      <c r="AJ20">
        <f>PRODUCT(ROUND(_xlfn.NUMBERVALUE('Training Set'!$P$4),4), N20, P20, R20, T20, V20, X20, Z20, AB20, AD20, AF20, AH20)</f>
        <v>1.881122723910463E-6</v>
      </c>
      <c r="AK20" t="str">
        <f t="shared" si="0"/>
        <v>Purchased</v>
      </c>
    </row>
    <row r="21" spans="1:37" x14ac:dyDescent="0.2">
      <c r="A21" t="s">
        <v>15</v>
      </c>
      <c r="B21">
        <v>1</v>
      </c>
      <c r="C21">
        <v>0</v>
      </c>
      <c r="D21" s="13">
        <v>0</v>
      </c>
      <c r="E21">
        <v>2</v>
      </c>
      <c r="F21">
        <v>3</v>
      </c>
      <c r="G21">
        <v>4</v>
      </c>
      <c r="H21">
        <v>0</v>
      </c>
      <c r="I21">
        <v>2</v>
      </c>
      <c r="J21">
        <v>1</v>
      </c>
      <c r="K21">
        <v>2</v>
      </c>
      <c r="L21">
        <v>0</v>
      </c>
      <c r="M21">
        <f>_xlfn.XLOOKUP(B21, 'Training Set'!$N$9:$N$10, 'Training Set'!$O$9:$O$10)</f>
        <v>0.4099526066350711</v>
      </c>
      <c r="N21">
        <f>_xlfn.XLOOKUP(B21, 'Training Set'!$N$9:$N$10, 'Training Set'!$P$9:$P$10)</f>
        <v>0.5186170212765957</v>
      </c>
      <c r="O21">
        <f>_xlfn.XLOOKUP(C21, 'Training Set'!$N$15:$N$16, 'Training Set'!$O$15:$O$16)</f>
        <v>0.47867298578199052</v>
      </c>
      <c r="P21">
        <f>_xlfn.XLOOKUP(C21, 'Training Set'!$N$15:$N$16, 'Training Set'!$P$15:$P$16)</f>
        <v>0.50797872340425532</v>
      </c>
      <c r="Q21">
        <f>_xlfn.XLOOKUP(D21, 'Training Set'!$N$21:$N$23, 'Training Set'!$O$21:$O$23)</f>
        <v>0.45971563981042651</v>
      </c>
      <c r="R21">
        <f>_xlfn.XLOOKUP(D21, 'Training Set'!$N$21:$N$23, 'Training Set'!$P$21:$P$23)</f>
        <v>0.42819148936170215</v>
      </c>
      <c r="S21">
        <f>_xlfn.XLOOKUP(E21, 'Training Set'!$N$28:$N$33, 'Training Set'!$O$28:$O$33)</f>
        <v>0.20616113744075829</v>
      </c>
      <c r="T21">
        <f>_xlfn.XLOOKUP(E21, 'Training Set'!$N$28:$N$33, 'Training Set'!$P$28:$P$33)</f>
        <v>0.21010638297872342</v>
      </c>
      <c r="U21">
        <f>_xlfn.XLOOKUP(F21, 'Training Set'!$N$38:$N$42, 'Training Set'!$O$38:$O$42)</f>
        <v>0.28672985781990523</v>
      </c>
      <c r="V21">
        <f>_xlfn.XLOOKUP(F21, 'Training Set'!$N$38:$N$42, 'Training Set'!$P$38:$P$42)</f>
        <v>0.23404255319148937</v>
      </c>
      <c r="W21">
        <f>_xlfn.XLOOKUP(G21, 'Training Set'!$S$4:$S$8, 'Training Set'!$T$4:$T$8)</f>
        <v>0.27014218009478674</v>
      </c>
      <c r="X21">
        <f>_xlfn.XLOOKUP(G21, 'Training Set'!$S$4:$S$8, 'Training Set'!$U$4:$U$8)</f>
        <v>0.2473404255319149</v>
      </c>
      <c r="Y21">
        <f>_xlfn.XLOOKUP(H21,'Training Set'!$S$13:$S$14, 'Training Set'!$T$13:$T$14)</f>
        <v>0.30805687203791471</v>
      </c>
      <c r="Z21">
        <f>_xlfn.XLOOKUP(H21, 'Training Set'!$S$13:$S$14, 'Training Set'!$U$13:$U$14)</f>
        <v>0.32180851063829785</v>
      </c>
      <c r="AA21">
        <f>_xlfn.XLOOKUP(I21, 'Training Set'!$S$19:$S$23, 'Training Set'!$T$19:$T$23)</f>
        <v>0.41943127962085308</v>
      </c>
      <c r="AB21">
        <f>_xlfn.XLOOKUP(I21, 'Training Set'!$S$19:$S$23, 'Training Set'!$U$19:$U$23)</f>
        <v>0.25797872340425532</v>
      </c>
      <c r="AC21">
        <f>_xlfn.XLOOKUP(J21, 'Training Set'!$S$28:$S$32, 'Training Set'!$T$28:$T$32)</f>
        <v>0.17772511848341233</v>
      </c>
      <c r="AD21">
        <f>_xlfn.XLOOKUP(J21, 'Training Set'!$S$28:$S$32, 'Training Set'!$U$28:$U$32)</f>
        <v>0.15957446808510639</v>
      </c>
      <c r="AE21">
        <f>_xlfn.XLOOKUP(K21, 'Training Set'!$S$37:$S$39, 'Training Set'!$T$37:$T$39)</f>
        <v>0.14691943127962084</v>
      </c>
      <c r="AF21">
        <f>_xlfn.XLOOKUP(K21, 'Training Set'!$S$37:$S$39, 'Training Set'!$U$37:$U$39)</f>
        <v>0.23936170212765959</v>
      </c>
      <c r="AG21">
        <f>_xlfn.XLOOKUP(L21, 'Training Set'!$S$44:$S$46, 'Training Set'!$T$44:$T$46)</f>
        <v>0.54028436018957349</v>
      </c>
      <c r="AH21">
        <f>_xlfn.XLOOKUP(L21, 'Training Set'!$S$44:$S$46,'Training Set'!$U$44:$U$46)</f>
        <v>0.51063829787234039</v>
      </c>
      <c r="AI21">
        <f>PRODUCT(ROUND(_xlfn.NUMBERVALUE('Training Set'!$P$3),4), M21, O21, Q21, S21, U21, W21, Y21, AA21, AC21, AE21, AG21)</f>
        <v>1.3885693705432401E-6</v>
      </c>
      <c r="AJ21">
        <f>PRODUCT(ROUND(_xlfn.NUMBERVALUE('Training Set'!$P$4),4), N21, P21, R21, T21, V21, X21, Z21, AB21, AD21, AF21, AH21)</f>
        <v>1.0468335847409407E-6</v>
      </c>
      <c r="AK21" t="str">
        <f t="shared" si="0"/>
        <v>Not Purchased</v>
      </c>
    </row>
    <row r="22" spans="1:37" x14ac:dyDescent="0.2">
      <c r="A22" t="s">
        <v>15</v>
      </c>
      <c r="B22">
        <v>1</v>
      </c>
      <c r="C22">
        <v>0</v>
      </c>
      <c r="D22" s="13">
        <v>0</v>
      </c>
      <c r="E22">
        <v>1</v>
      </c>
      <c r="F22">
        <v>3</v>
      </c>
      <c r="G22">
        <v>2</v>
      </c>
      <c r="H22">
        <v>0</v>
      </c>
      <c r="I22">
        <v>0</v>
      </c>
      <c r="J22">
        <v>0</v>
      </c>
      <c r="K22">
        <v>0</v>
      </c>
      <c r="L22">
        <v>0</v>
      </c>
      <c r="M22">
        <f>_xlfn.XLOOKUP(B22, 'Training Set'!$N$9:$N$10, 'Training Set'!$O$9:$O$10)</f>
        <v>0.4099526066350711</v>
      </c>
      <c r="N22">
        <f>_xlfn.XLOOKUP(B22, 'Training Set'!$N$9:$N$10, 'Training Set'!$P$9:$P$10)</f>
        <v>0.5186170212765957</v>
      </c>
      <c r="O22">
        <f>_xlfn.XLOOKUP(C22, 'Training Set'!$N$15:$N$16, 'Training Set'!$O$15:$O$16)</f>
        <v>0.47867298578199052</v>
      </c>
      <c r="P22">
        <f>_xlfn.XLOOKUP(C22, 'Training Set'!$N$15:$N$16, 'Training Set'!$P$15:$P$16)</f>
        <v>0.50797872340425532</v>
      </c>
      <c r="Q22">
        <f>_xlfn.XLOOKUP(D22, 'Training Set'!$N$21:$N$23, 'Training Set'!$O$21:$O$23)</f>
        <v>0.45971563981042651</v>
      </c>
      <c r="R22">
        <f>_xlfn.XLOOKUP(D22, 'Training Set'!$N$21:$N$23, 'Training Set'!$P$21:$P$23)</f>
        <v>0.42819148936170215</v>
      </c>
      <c r="S22">
        <f>_xlfn.XLOOKUP(E22, 'Training Set'!$N$28:$N$33, 'Training Set'!$O$28:$O$33)</f>
        <v>0.15402843601895735</v>
      </c>
      <c r="T22">
        <f>_xlfn.XLOOKUP(E22, 'Training Set'!$N$28:$N$33, 'Training Set'!$P$28:$P$33)</f>
        <v>0.19148936170212766</v>
      </c>
      <c r="U22">
        <f>_xlfn.XLOOKUP(F22, 'Training Set'!$N$38:$N$42, 'Training Set'!$O$38:$O$42)</f>
        <v>0.28672985781990523</v>
      </c>
      <c r="V22">
        <f>_xlfn.XLOOKUP(F22, 'Training Set'!$N$38:$N$42, 'Training Set'!$P$38:$P$42)</f>
        <v>0.23404255319148937</v>
      </c>
      <c r="W22">
        <f>_xlfn.XLOOKUP(G22, 'Training Set'!$S$4:$S$8, 'Training Set'!$T$4:$T$8)</f>
        <v>0.13033175355450238</v>
      </c>
      <c r="X22">
        <f>_xlfn.XLOOKUP(G22, 'Training Set'!$S$4:$S$8, 'Training Set'!$U$4:$U$8)</f>
        <v>0.10638297872340426</v>
      </c>
      <c r="Y22">
        <f>_xlfn.XLOOKUP(H22,'Training Set'!$S$13:$S$14, 'Training Set'!$T$13:$T$14)</f>
        <v>0.30805687203791471</v>
      </c>
      <c r="Z22">
        <f>_xlfn.XLOOKUP(H22, 'Training Set'!$S$13:$S$14, 'Training Set'!$U$13:$U$14)</f>
        <v>0.32180851063829785</v>
      </c>
      <c r="AA22">
        <f>_xlfn.XLOOKUP(I22, 'Training Set'!$S$19:$S$23, 'Training Set'!$T$19:$T$23)</f>
        <v>0.2014218009478673</v>
      </c>
      <c r="AB22">
        <f>_xlfn.XLOOKUP(I22, 'Training Set'!$S$19:$S$23, 'Training Set'!$U$19:$U$23)</f>
        <v>0.3271276595744681</v>
      </c>
      <c r="AC22">
        <f>_xlfn.XLOOKUP(J22, 'Training Set'!$S$28:$S$32, 'Training Set'!$T$28:$T$32)</f>
        <v>0.33649289099526064</v>
      </c>
      <c r="AD22">
        <f>_xlfn.XLOOKUP(J22, 'Training Set'!$S$28:$S$32, 'Training Set'!$U$28:$U$32)</f>
        <v>0.42553191489361702</v>
      </c>
      <c r="AE22">
        <f>_xlfn.XLOOKUP(K22, 'Training Set'!$S$37:$S$39, 'Training Set'!$T$37:$T$39)</f>
        <v>0.29857819905213268</v>
      </c>
      <c r="AF22">
        <f>_xlfn.XLOOKUP(K22, 'Training Set'!$S$37:$S$39, 'Training Set'!$U$37:$U$39)</f>
        <v>0.30053191489361702</v>
      </c>
      <c r="AG22">
        <f>_xlfn.XLOOKUP(L22, 'Training Set'!$S$44:$S$46, 'Training Set'!$T$44:$T$46)</f>
        <v>0.54028436018957349</v>
      </c>
      <c r="AH22">
        <f>_xlfn.XLOOKUP(L22, 'Training Set'!$S$44:$S$46,'Training Set'!$U$44:$U$46)</f>
        <v>0.51063829787234039</v>
      </c>
      <c r="AI22">
        <f>PRODUCT(ROUND(_xlfn.NUMBERVALUE('Training Set'!$P$3),4), M22, O22, Q22, S22, U22, W22, Y22, AA22, AC22, AE22, AG22)</f>
        <v>9.2484961345467881E-7</v>
      </c>
      <c r="AJ22">
        <f>PRODUCT(ROUND(_xlfn.NUMBERVALUE('Training Set'!$P$4),4), N22, P22, R22, T22, V22, X22, Z22, AB22, AD22, AF22, AH22)</f>
        <v>1.7422005187822277E-6</v>
      </c>
      <c r="AK22" t="str">
        <f t="shared" si="0"/>
        <v>Purchased</v>
      </c>
    </row>
    <row r="23" spans="1:37" x14ac:dyDescent="0.2">
      <c r="A23" t="s">
        <v>18</v>
      </c>
      <c r="B23">
        <v>1</v>
      </c>
      <c r="C23">
        <v>0</v>
      </c>
      <c r="D23" s="13">
        <v>0</v>
      </c>
      <c r="E23">
        <v>0</v>
      </c>
      <c r="F23">
        <v>3</v>
      </c>
      <c r="G23">
        <v>0</v>
      </c>
      <c r="H23">
        <v>0</v>
      </c>
      <c r="I23">
        <v>1</v>
      </c>
      <c r="J23">
        <v>2</v>
      </c>
      <c r="K23">
        <v>0</v>
      </c>
      <c r="L23">
        <v>2</v>
      </c>
      <c r="M23">
        <f>_xlfn.XLOOKUP(B23, 'Training Set'!$N$9:$N$10, 'Training Set'!$O$9:$O$10)</f>
        <v>0.4099526066350711</v>
      </c>
      <c r="N23">
        <f>_xlfn.XLOOKUP(B23, 'Training Set'!$N$9:$N$10, 'Training Set'!$P$9:$P$10)</f>
        <v>0.5186170212765957</v>
      </c>
      <c r="O23">
        <f>_xlfn.XLOOKUP(C23, 'Training Set'!$N$15:$N$16, 'Training Set'!$O$15:$O$16)</f>
        <v>0.47867298578199052</v>
      </c>
      <c r="P23">
        <f>_xlfn.XLOOKUP(C23, 'Training Set'!$N$15:$N$16, 'Training Set'!$P$15:$P$16)</f>
        <v>0.50797872340425532</v>
      </c>
      <c r="Q23">
        <f>_xlfn.XLOOKUP(D23, 'Training Set'!$N$21:$N$23, 'Training Set'!$O$21:$O$23)</f>
        <v>0.45971563981042651</v>
      </c>
      <c r="R23">
        <f>_xlfn.XLOOKUP(D23, 'Training Set'!$N$21:$N$23, 'Training Set'!$P$21:$P$23)</f>
        <v>0.42819148936170215</v>
      </c>
      <c r="S23">
        <f>_xlfn.XLOOKUP(E23, 'Training Set'!$N$28:$N$33, 'Training Set'!$O$28:$O$33)</f>
        <v>0.27251184834123221</v>
      </c>
      <c r="T23">
        <f>_xlfn.XLOOKUP(E23, 'Training Set'!$N$28:$N$33, 'Training Set'!$P$28:$P$33)</f>
        <v>0.30319148936170215</v>
      </c>
      <c r="U23">
        <f>_xlfn.XLOOKUP(F23, 'Training Set'!$N$38:$N$42, 'Training Set'!$O$38:$O$42)</f>
        <v>0.28672985781990523</v>
      </c>
      <c r="V23">
        <f>_xlfn.XLOOKUP(F23, 'Training Set'!$N$38:$N$42, 'Training Set'!$P$38:$P$42)</f>
        <v>0.23404255319148937</v>
      </c>
      <c r="W23">
        <f>_xlfn.XLOOKUP(G23, 'Training Set'!$S$4:$S$8, 'Training Set'!$T$4:$T$8)</f>
        <v>0.18009478672985782</v>
      </c>
      <c r="X23">
        <f>_xlfn.XLOOKUP(G23, 'Training Set'!$S$4:$S$8, 'Training Set'!$U$4:$U$8)</f>
        <v>0.19414893617021275</v>
      </c>
      <c r="Y23">
        <f>_xlfn.XLOOKUP(H23,'Training Set'!$S$13:$S$14, 'Training Set'!$T$13:$T$14)</f>
        <v>0.30805687203791471</v>
      </c>
      <c r="Z23">
        <f>_xlfn.XLOOKUP(H23, 'Training Set'!$S$13:$S$14, 'Training Set'!$U$13:$U$14)</f>
        <v>0.32180851063829785</v>
      </c>
      <c r="AA23">
        <f>_xlfn.XLOOKUP(I23, 'Training Set'!$S$19:$S$23, 'Training Set'!$T$19:$T$23)</f>
        <v>0.21800947867298578</v>
      </c>
      <c r="AB23">
        <f>_xlfn.XLOOKUP(I23, 'Training Set'!$S$19:$S$23, 'Training Set'!$U$19:$U$23)</f>
        <v>0.31914893617021278</v>
      </c>
      <c r="AC23">
        <f>_xlfn.XLOOKUP(J23, 'Training Set'!$S$28:$S$32, 'Training Set'!$T$28:$T$32)</f>
        <v>0.13033175355450238</v>
      </c>
      <c r="AD23">
        <f>_xlfn.XLOOKUP(J23, 'Training Set'!$S$28:$S$32, 'Training Set'!$U$28:$U$32)</f>
        <v>0.19680851063829788</v>
      </c>
      <c r="AE23">
        <f>_xlfn.XLOOKUP(K23, 'Training Set'!$S$37:$S$39, 'Training Set'!$T$37:$T$39)</f>
        <v>0.29857819905213268</v>
      </c>
      <c r="AF23">
        <f>_xlfn.XLOOKUP(K23, 'Training Set'!$S$37:$S$39, 'Training Set'!$U$37:$U$39)</f>
        <v>0.30053191489361702</v>
      </c>
      <c r="AG23">
        <f>_xlfn.XLOOKUP(L23, 'Training Set'!$S$44:$S$46, 'Training Set'!$T$44:$T$46)</f>
        <v>0.31753554502369669</v>
      </c>
      <c r="AH23">
        <f>_xlfn.XLOOKUP(L23, 'Training Set'!$S$44:$S$46,'Training Set'!$U$44:$U$46)</f>
        <v>0.4228723404255319</v>
      </c>
      <c r="AI23">
        <f>PRODUCT(ROUND(_xlfn.NUMBERVALUE('Training Set'!$P$3),4), M23, O23, Q23, S23, U23, W23, Y23, AA23, AC23, AE23, AG23)</f>
        <v>5.5708274126865376E-7</v>
      </c>
      <c r="AJ23">
        <f>PRODUCT(ROUND(_xlfn.NUMBERVALUE('Training Set'!$P$4),4), N23, P23, R23, T23, V23, X23, Z23, AB23, AD23, AF23, AH23)</f>
        <v>1.881122723910463E-6</v>
      </c>
      <c r="AK23" t="str">
        <f t="shared" si="0"/>
        <v>Purchased</v>
      </c>
    </row>
    <row r="24" spans="1:37" x14ac:dyDescent="0.2">
      <c r="A24" t="s">
        <v>15</v>
      </c>
      <c r="B24">
        <v>1</v>
      </c>
      <c r="C24">
        <v>1</v>
      </c>
      <c r="D24" s="13">
        <v>0</v>
      </c>
      <c r="E24">
        <v>2</v>
      </c>
      <c r="F24">
        <v>3</v>
      </c>
      <c r="G24">
        <v>2</v>
      </c>
      <c r="H24">
        <v>1</v>
      </c>
      <c r="I24">
        <v>1</v>
      </c>
      <c r="J24">
        <v>0</v>
      </c>
      <c r="K24">
        <v>0</v>
      </c>
      <c r="L24">
        <v>0</v>
      </c>
      <c r="M24">
        <f>_xlfn.XLOOKUP(B24, 'Training Set'!$N$9:$N$10, 'Training Set'!$O$9:$O$10)</f>
        <v>0.4099526066350711</v>
      </c>
      <c r="N24">
        <f>_xlfn.XLOOKUP(B24, 'Training Set'!$N$9:$N$10, 'Training Set'!$P$9:$P$10)</f>
        <v>0.5186170212765957</v>
      </c>
      <c r="O24">
        <f>_xlfn.XLOOKUP(C24, 'Training Set'!$N$15:$N$16, 'Training Set'!$O$15:$O$16)</f>
        <v>0.52132701421800953</v>
      </c>
      <c r="P24">
        <f>_xlfn.XLOOKUP(C24, 'Training Set'!$N$15:$N$16, 'Training Set'!$P$15:$P$16)</f>
        <v>0.49202127659574468</v>
      </c>
      <c r="Q24">
        <f>_xlfn.XLOOKUP(D24, 'Training Set'!$N$21:$N$23, 'Training Set'!$O$21:$O$23)</f>
        <v>0.45971563981042651</v>
      </c>
      <c r="R24">
        <f>_xlfn.XLOOKUP(D24, 'Training Set'!$N$21:$N$23, 'Training Set'!$P$21:$P$23)</f>
        <v>0.42819148936170215</v>
      </c>
      <c r="S24">
        <f>_xlfn.XLOOKUP(E24, 'Training Set'!$N$28:$N$33, 'Training Set'!$O$28:$O$33)</f>
        <v>0.20616113744075829</v>
      </c>
      <c r="T24">
        <f>_xlfn.XLOOKUP(E24, 'Training Set'!$N$28:$N$33, 'Training Set'!$P$28:$P$33)</f>
        <v>0.21010638297872342</v>
      </c>
      <c r="U24">
        <f>_xlfn.XLOOKUP(F24, 'Training Set'!$N$38:$N$42, 'Training Set'!$O$38:$O$42)</f>
        <v>0.28672985781990523</v>
      </c>
      <c r="V24">
        <f>_xlfn.XLOOKUP(F24, 'Training Set'!$N$38:$N$42, 'Training Set'!$P$38:$P$42)</f>
        <v>0.23404255319148937</v>
      </c>
      <c r="W24">
        <f>_xlfn.XLOOKUP(G24, 'Training Set'!$S$4:$S$8, 'Training Set'!$T$4:$T$8)</f>
        <v>0.13033175355450238</v>
      </c>
      <c r="X24">
        <f>_xlfn.XLOOKUP(G24, 'Training Set'!$S$4:$S$8, 'Training Set'!$U$4:$U$8)</f>
        <v>0.10638297872340426</v>
      </c>
      <c r="Y24">
        <f>_xlfn.XLOOKUP(H24,'Training Set'!$S$13:$S$14, 'Training Set'!$T$13:$T$14)</f>
        <v>0.69194312796208535</v>
      </c>
      <c r="Z24">
        <f>_xlfn.XLOOKUP(H24, 'Training Set'!$S$13:$S$14, 'Training Set'!$U$13:$U$14)</f>
        <v>0.67819148936170215</v>
      </c>
      <c r="AA24">
        <f>_xlfn.XLOOKUP(I24, 'Training Set'!$S$19:$S$23, 'Training Set'!$T$19:$T$23)</f>
        <v>0.21800947867298578</v>
      </c>
      <c r="AB24">
        <f>_xlfn.XLOOKUP(I24, 'Training Set'!$S$19:$S$23, 'Training Set'!$U$19:$U$23)</f>
        <v>0.31914893617021278</v>
      </c>
      <c r="AC24">
        <f>_xlfn.XLOOKUP(J24, 'Training Set'!$S$28:$S$32, 'Training Set'!$T$28:$T$32)</f>
        <v>0.33649289099526064</v>
      </c>
      <c r="AD24">
        <f>_xlfn.XLOOKUP(J24, 'Training Set'!$S$28:$S$32, 'Training Set'!$U$28:$U$32)</f>
        <v>0.42553191489361702</v>
      </c>
      <c r="AE24">
        <f>_xlfn.XLOOKUP(K24, 'Training Set'!$S$37:$S$39, 'Training Set'!$T$37:$T$39)</f>
        <v>0.29857819905213268</v>
      </c>
      <c r="AF24">
        <f>_xlfn.XLOOKUP(K24, 'Training Set'!$S$37:$S$39, 'Training Set'!$U$37:$U$39)</f>
        <v>0.30053191489361702</v>
      </c>
      <c r="AG24">
        <f>_xlfn.XLOOKUP(L24, 'Training Set'!$S$44:$S$46, 'Training Set'!$T$44:$T$46)</f>
        <v>0.54028436018957349</v>
      </c>
      <c r="AH24">
        <f>_xlfn.XLOOKUP(L24, 'Training Set'!$S$44:$S$46,'Training Set'!$U$44:$U$46)</f>
        <v>0.51063829787234039</v>
      </c>
      <c r="AI24">
        <f>PRODUCT(ROUND(_xlfn.NUMBERVALUE('Training Set'!$P$3),4), M24, O24, Q24, S24, U24, W24, Y24, AA24, AC24, AE24, AG24)</f>
        <v>3.2776058606645124E-6</v>
      </c>
      <c r="AJ24">
        <f>PRODUCT(ROUND(_xlfn.NUMBERVALUE('Training Set'!$P$4),4), N24, P24, R24, T24, V24, X24, Z24, AB24, AD24, AF24, AH24)</f>
        <v>3.8068173453991611E-6</v>
      </c>
      <c r="AK24" t="str">
        <f t="shared" si="0"/>
        <v>Purchased</v>
      </c>
    </row>
    <row r="25" spans="1:37" x14ac:dyDescent="0.2">
      <c r="A25" t="s">
        <v>15</v>
      </c>
      <c r="B25">
        <v>1</v>
      </c>
      <c r="C25">
        <v>1</v>
      </c>
      <c r="D25" s="13">
        <v>0</v>
      </c>
      <c r="E25">
        <v>3</v>
      </c>
      <c r="F25">
        <v>2</v>
      </c>
      <c r="G25">
        <v>2</v>
      </c>
      <c r="H25">
        <v>1</v>
      </c>
      <c r="I25">
        <v>1</v>
      </c>
      <c r="J25">
        <v>0</v>
      </c>
      <c r="K25">
        <v>0</v>
      </c>
      <c r="L25">
        <v>0</v>
      </c>
      <c r="M25">
        <f>_xlfn.XLOOKUP(B25, 'Training Set'!$N$9:$N$10, 'Training Set'!$O$9:$O$10)</f>
        <v>0.4099526066350711</v>
      </c>
      <c r="N25">
        <f>_xlfn.XLOOKUP(B25, 'Training Set'!$N$9:$N$10, 'Training Set'!$P$9:$P$10)</f>
        <v>0.5186170212765957</v>
      </c>
      <c r="O25">
        <f>_xlfn.XLOOKUP(C25, 'Training Set'!$N$15:$N$16, 'Training Set'!$O$15:$O$16)</f>
        <v>0.52132701421800953</v>
      </c>
      <c r="P25">
        <f>_xlfn.XLOOKUP(C25, 'Training Set'!$N$15:$N$16, 'Training Set'!$P$15:$P$16)</f>
        <v>0.49202127659574468</v>
      </c>
      <c r="Q25">
        <f>_xlfn.XLOOKUP(D25, 'Training Set'!$N$21:$N$23, 'Training Set'!$O$21:$O$23)</f>
        <v>0.45971563981042651</v>
      </c>
      <c r="R25">
        <f>_xlfn.XLOOKUP(D25, 'Training Set'!$N$21:$N$23, 'Training Set'!$P$21:$P$23)</f>
        <v>0.42819148936170215</v>
      </c>
      <c r="S25">
        <f>_xlfn.XLOOKUP(E25, 'Training Set'!$N$28:$N$33, 'Training Set'!$O$28:$O$33)</f>
        <v>0.10900473933649289</v>
      </c>
      <c r="T25">
        <f>_xlfn.XLOOKUP(E25, 'Training Set'!$N$28:$N$33, 'Training Set'!$P$28:$P$33)</f>
        <v>0.15691489361702127</v>
      </c>
      <c r="U25">
        <f>_xlfn.XLOOKUP(F25, 'Training Set'!$N$38:$N$42, 'Training Set'!$O$38:$O$42)</f>
        <v>0.1895734597156398</v>
      </c>
      <c r="V25">
        <f>_xlfn.XLOOKUP(F25, 'Training Set'!$N$38:$N$42, 'Training Set'!$P$38:$P$42)</f>
        <v>0.16755319148936171</v>
      </c>
      <c r="W25">
        <f>_xlfn.XLOOKUP(G25, 'Training Set'!$S$4:$S$8, 'Training Set'!$T$4:$T$8)</f>
        <v>0.13033175355450238</v>
      </c>
      <c r="X25">
        <f>_xlfn.XLOOKUP(G25, 'Training Set'!$S$4:$S$8, 'Training Set'!$U$4:$U$8)</f>
        <v>0.10638297872340426</v>
      </c>
      <c r="Y25">
        <f>_xlfn.XLOOKUP(H25,'Training Set'!$S$13:$S$14, 'Training Set'!$T$13:$T$14)</f>
        <v>0.69194312796208535</v>
      </c>
      <c r="Z25">
        <f>_xlfn.XLOOKUP(H25, 'Training Set'!$S$13:$S$14, 'Training Set'!$U$13:$U$14)</f>
        <v>0.67819148936170215</v>
      </c>
      <c r="AA25">
        <f>_xlfn.XLOOKUP(I25, 'Training Set'!$S$19:$S$23, 'Training Set'!$T$19:$T$23)</f>
        <v>0.21800947867298578</v>
      </c>
      <c r="AB25">
        <f>_xlfn.XLOOKUP(I25, 'Training Set'!$S$19:$S$23, 'Training Set'!$U$19:$U$23)</f>
        <v>0.31914893617021278</v>
      </c>
      <c r="AC25">
        <f>_xlfn.XLOOKUP(J25, 'Training Set'!$S$28:$S$32, 'Training Set'!$T$28:$T$32)</f>
        <v>0.33649289099526064</v>
      </c>
      <c r="AD25">
        <f>_xlfn.XLOOKUP(J25, 'Training Set'!$S$28:$S$32, 'Training Set'!$U$28:$U$32)</f>
        <v>0.42553191489361702</v>
      </c>
      <c r="AE25">
        <f>_xlfn.XLOOKUP(K25, 'Training Set'!$S$37:$S$39, 'Training Set'!$T$37:$T$39)</f>
        <v>0.29857819905213268</v>
      </c>
      <c r="AF25">
        <f>_xlfn.XLOOKUP(K25, 'Training Set'!$S$37:$S$39, 'Training Set'!$U$37:$U$39)</f>
        <v>0.30053191489361702</v>
      </c>
      <c r="AG25">
        <f>_xlfn.XLOOKUP(L25, 'Training Set'!$S$44:$S$46, 'Training Set'!$T$44:$T$46)</f>
        <v>0.54028436018957349</v>
      </c>
      <c r="AH25">
        <f>_xlfn.XLOOKUP(L25, 'Training Set'!$S$44:$S$46,'Training Set'!$U$44:$U$46)</f>
        <v>0.51063829787234039</v>
      </c>
      <c r="AI25">
        <f>PRODUCT(ROUND(_xlfn.NUMBERVALUE('Training Set'!$P$3),4), M25, O25, Q25, S25, U25, W25, Y25, AA25, AC25, AE25, AG25)</f>
        <v>1.1457765334136418E-6</v>
      </c>
      <c r="AJ25">
        <f>PRODUCT(ROUND(_xlfn.NUMBERVALUE('Training Set'!$P$4),4), N25, P25, R25, T25, V25, X25, Z25, AB25, AD25, AF25, AH25)</f>
        <v>2.0353768804442866E-6</v>
      </c>
      <c r="AK25" t="str">
        <f t="shared" si="0"/>
        <v>Purchased</v>
      </c>
    </row>
    <row r="26" spans="1:37" x14ac:dyDescent="0.2">
      <c r="A26" t="s">
        <v>15</v>
      </c>
      <c r="B26">
        <v>0</v>
      </c>
      <c r="C26">
        <v>0</v>
      </c>
      <c r="D26" s="13">
        <v>0</v>
      </c>
      <c r="E26">
        <v>2</v>
      </c>
      <c r="F26">
        <v>4</v>
      </c>
      <c r="G26">
        <v>0</v>
      </c>
      <c r="H26">
        <v>1</v>
      </c>
      <c r="I26">
        <v>2</v>
      </c>
      <c r="J26">
        <v>3</v>
      </c>
      <c r="K26">
        <v>2</v>
      </c>
      <c r="L26">
        <v>0</v>
      </c>
      <c r="M26">
        <f>_xlfn.XLOOKUP(B26, 'Training Set'!$N$9:$N$10, 'Training Set'!$O$9:$O$10)</f>
        <v>0.59004739336492895</v>
      </c>
      <c r="N26">
        <f>_xlfn.XLOOKUP(B26, 'Training Set'!$N$9:$N$10, 'Training Set'!$P$9:$P$10)</f>
        <v>0.48138297872340424</v>
      </c>
      <c r="O26">
        <f>_xlfn.XLOOKUP(C26, 'Training Set'!$N$15:$N$16, 'Training Set'!$O$15:$O$16)</f>
        <v>0.47867298578199052</v>
      </c>
      <c r="P26">
        <f>_xlfn.XLOOKUP(C26, 'Training Set'!$N$15:$N$16, 'Training Set'!$P$15:$P$16)</f>
        <v>0.50797872340425532</v>
      </c>
      <c r="Q26">
        <f>_xlfn.XLOOKUP(D26, 'Training Set'!$N$21:$N$23, 'Training Set'!$O$21:$O$23)</f>
        <v>0.45971563981042651</v>
      </c>
      <c r="R26">
        <f>_xlfn.XLOOKUP(D26, 'Training Set'!$N$21:$N$23, 'Training Set'!$P$21:$P$23)</f>
        <v>0.42819148936170215</v>
      </c>
      <c r="S26">
        <f>_xlfn.XLOOKUP(E26, 'Training Set'!$N$28:$N$33, 'Training Set'!$O$28:$O$33)</f>
        <v>0.20616113744075829</v>
      </c>
      <c r="T26">
        <f>_xlfn.XLOOKUP(E26, 'Training Set'!$N$28:$N$33, 'Training Set'!$P$28:$P$33)</f>
        <v>0.21010638297872342</v>
      </c>
      <c r="U26">
        <f>_xlfn.XLOOKUP(F26, 'Training Set'!$N$38:$N$42, 'Training Set'!$O$38:$O$42)</f>
        <v>0.11137440758293839</v>
      </c>
      <c r="V26">
        <f>_xlfn.XLOOKUP(F26, 'Training Set'!$N$38:$N$42, 'Training Set'!$P$38:$P$42)</f>
        <v>3.7234042553191488E-2</v>
      </c>
      <c r="W26">
        <f>_xlfn.XLOOKUP(G26, 'Training Set'!$S$4:$S$8, 'Training Set'!$T$4:$T$8)</f>
        <v>0.18009478672985782</v>
      </c>
      <c r="X26">
        <f>_xlfn.XLOOKUP(G26, 'Training Set'!$S$4:$S$8, 'Training Set'!$U$4:$U$8)</f>
        <v>0.19414893617021275</v>
      </c>
      <c r="Y26">
        <f>_xlfn.XLOOKUP(H26,'Training Set'!$S$13:$S$14, 'Training Set'!$T$13:$T$14)</f>
        <v>0.69194312796208535</v>
      </c>
      <c r="Z26">
        <f>_xlfn.XLOOKUP(H26, 'Training Set'!$S$13:$S$14, 'Training Set'!$U$13:$U$14)</f>
        <v>0.67819148936170215</v>
      </c>
      <c r="AA26">
        <f>_xlfn.XLOOKUP(I26, 'Training Set'!$S$19:$S$23, 'Training Set'!$T$19:$T$23)</f>
        <v>0.41943127962085308</v>
      </c>
      <c r="AB26">
        <f>_xlfn.XLOOKUP(I26, 'Training Set'!$S$19:$S$23, 'Training Set'!$U$19:$U$23)</f>
        <v>0.25797872340425532</v>
      </c>
      <c r="AC26">
        <f>_xlfn.XLOOKUP(J26, 'Training Set'!$S$28:$S$32, 'Training Set'!$T$28:$T$32)</f>
        <v>0.22748815165876776</v>
      </c>
      <c r="AD26">
        <f>_xlfn.XLOOKUP(J26, 'Training Set'!$S$28:$S$32, 'Training Set'!$U$28:$U$32)</f>
        <v>0.1702127659574468</v>
      </c>
      <c r="AE26">
        <f>_xlfn.XLOOKUP(K26, 'Training Set'!$S$37:$S$39, 'Training Set'!$T$37:$T$39)</f>
        <v>0.14691943127962084</v>
      </c>
      <c r="AF26">
        <f>_xlfn.XLOOKUP(K26, 'Training Set'!$S$37:$S$39, 'Training Set'!$U$37:$U$39)</f>
        <v>0.23936170212765959</v>
      </c>
      <c r="AG26">
        <f>_xlfn.XLOOKUP(L26, 'Training Set'!$S$44:$S$46, 'Training Set'!$T$44:$T$46)</f>
        <v>0.54028436018957349</v>
      </c>
      <c r="AH26">
        <f>_xlfn.XLOOKUP(L26, 'Training Set'!$S$44:$S$46,'Training Set'!$U$44:$U$46)</f>
        <v>0.51063829787234039</v>
      </c>
      <c r="AI26">
        <f>PRODUCT(ROUND(_xlfn.NUMBERVALUE('Training Set'!$P$3),4), M26, O26, Q26, S26, U26, W26, Y26, AA26, AC26, AE26, AG26)</f>
        <v>1.4879609116496041E-6</v>
      </c>
      <c r="AJ26">
        <f>PRODUCT(ROUND(_xlfn.NUMBERVALUE('Training Set'!$P$4),4), N26, P26, R26, T26, V26, X26, Z26, AB26, AD26, AF26, AH26)</f>
        <v>2.7276611596624353E-7</v>
      </c>
      <c r="AK26" t="str">
        <f t="shared" si="0"/>
        <v>Not Purchased</v>
      </c>
    </row>
    <row r="27" spans="1:37" x14ac:dyDescent="0.2">
      <c r="A27" t="s">
        <v>18</v>
      </c>
      <c r="B27">
        <v>0</v>
      </c>
      <c r="C27">
        <v>1</v>
      </c>
      <c r="D27" s="13">
        <v>0</v>
      </c>
      <c r="E27">
        <v>4</v>
      </c>
      <c r="F27">
        <v>2</v>
      </c>
      <c r="G27">
        <v>4</v>
      </c>
      <c r="H27">
        <v>1</v>
      </c>
      <c r="I27">
        <v>2</v>
      </c>
      <c r="J27">
        <v>3</v>
      </c>
      <c r="K27">
        <v>2</v>
      </c>
      <c r="L27">
        <v>1</v>
      </c>
      <c r="M27">
        <f>_xlfn.XLOOKUP(B27, 'Training Set'!$N$9:$N$10, 'Training Set'!$O$9:$O$10)</f>
        <v>0.59004739336492895</v>
      </c>
      <c r="N27">
        <f>_xlfn.XLOOKUP(B27, 'Training Set'!$N$9:$N$10, 'Training Set'!$P$9:$P$10)</f>
        <v>0.48138297872340424</v>
      </c>
      <c r="O27">
        <f>_xlfn.XLOOKUP(C27, 'Training Set'!$N$15:$N$16, 'Training Set'!$O$15:$O$16)</f>
        <v>0.52132701421800953</v>
      </c>
      <c r="P27">
        <f>_xlfn.XLOOKUP(C27, 'Training Set'!$N$15:$N$16, 'Training Set'!$P$15:$P$16)</f>
        <v>0.49202127659574468</v>
      </c>
      <c r="Q27">
        <f>_xlfn.XLOOKUP(D27, 'Training Set'!$N$21:$N$23, 'Training Set'!$O$21:$O$23)</f>
        <v>0.45971563981042651</v>
      </c>
      <c r="R27">
        <f>_xlfn.XLOOKUP(D27, 'Training Set'!$N$21:$N$23, 'Training Set'!$P$21:$P$23)</f>
        <v>0.42819148936170215</v>
      </c>
      <c r="S27">
        <f>_xlfn.XLOOKUP(E27, 'Training Set'!$N$28:$N$33, 'Training Set'!$O$28:$O$33)</f>
        <v>0.13981042654028436</v>
      </c>
      <c r="T27">
        <f>_xlfn.XLOOKUP(E27, 'Training Set'!$N$28:$N$33, 'Training Set'!$P$28:$P$33)</f>
        <v>0.10372340425531915</v>
      </c>
      <c r="U27">
        <f>_xlfn.XLOOKUP(F27, 'Training Set'!$N$38:$N$42, 'Training Set'!$O$38:$O$42)</f>
        <v>0.1895734597156398</v>
      </c>
      <c r="V27">
        <f>_xlfn.XLOOKUP(F27, 'Training Set'!$N$38:$N$42, 'Training Set'!$P$38:$P$42)</f>
        <v>0.16755319148936171</v>
      </c>
      <c r="W27">
        <f>_xlfn.XLOOKUP(G27, 'Training Set'!$S$4:$S$8, 'Training Set'!$T$4:$T$8)</f>
        <v>0.27014218009478674</v>
      </c>
      <c r="X27">
        <f>_xlfn.XLOOKUP(G27, 'Training Set'!$S$4:$S$8, 'Training Set'!$U$4:$U$8)</f>
        <v>0.2473404255319149</v>
      </c>
      <c r="Y27">
        <f>_xlfn.XLOOKUP(H27,'Training Set'!$S$13:$S$14, 'Training Set'!$T$13:$T$14)</f>
        <v>0.69194312796208535</v>
      </c>
      <c r="Z27">
        <f>_xlfn.XLOOKUP(H27, 'Training Set'!$S$13:$S$14, 'Training Set'!$U$13:$U$14)</f>
        <v>0.67819148936170215</v>
      </c>
      <c r="AA27">
        <f>_xlfn.XLOOKUP(I27, 'Training Set'!$S$19:$S$23, 'Training Set'!$T$19:$T$23)</f>
        <v>0.41943127962085308</v>
      </c>
      <c r="AB27">
        <f>_xlfn.XLOOKUP(I27, 'Training Set'!$S$19:$S$23, 'Training Set'!$U$19:$U$23)</f>
        <v>0.25797872340425532</v>
      </c>
      <c r="AC27">
        <f>_xlfn.XLOOKUP(J27, 'Training Set'!$S$28:$S$32, 'Training Set'!$T$28:$T$32)</f>
        <v>0.22748815165876776</v>
      </c>
      <c r="AD27">
        <f>_xlfn.XLOOKUP(J27, 'Training Set'!$S$28:$S$32, 'Training Set'!$U$28:$U$32)</f>
        <v>0.1702127659574468</v>
      </c>
      <c r="AE27">
        <f>_xlfn.XLOOKUP(K27, 'Training Set'!$S$37:$S$39, 'Training Set'!$T$37:$T$39)</f>
        <v>0.14691943127962084</v>
      </c>
      <c r="AF27">
        <f>_xlfn.XLOOKUP(K27, 'Training Set'!$S$37:$S$39, 'Training Set'!$U$37:$U$39)</f>
        <v>0.23936170212765959</v>
      </c>
      <c r="AG27">
        <f>_xlfn.XLOOKUP(L27, 'Training Set'!$S$44:$S$46, 'Training Set'!$T$44:$T$46)</f>
        <v>0.14218009478672985</v>
      </c>
      <c r="AH27">
        <f>_xlfn.XLOOKUP(L27, 'Training Set'!$S$44:$S$46,'Training Set'!$U$44:$U$46)</f>
        <v>6.6489361702127658E-2</v>
      </c>
      <c r="AI27">
        <f>PRODUCT(ROUND(_xlfn.NUMBERVALUE('Training Set'!$P$3),4), M27, O27, Q27, S27, U27, W27, Y27, AA27, AC27, AE27, AG27)</f>
        <v>7.3840628480656089E-7</v>
      </c>
      <c r="AJ27">
        <f>PRODUCT(ROUND(_xlfn.NUMBERVALUE('Training Set'!$P$4),4), N27, P27, R27, T27, V27, X27, Z27, AB27, AD27, AF27, AH27)</f>
        <v>9.7359352904414676E-8</v>
      </c>
      <c r="AK27" t="str">
        <f t="shared" si="0"/>
        <v>Not Purchased</v>
      </c>
    </row>
    <row r="28" spans="1:37" x14ac:dyDescent="0.2">
      <c r="A28" t="s">
        <v>18</v>
      </c>
      <c r="B28">
        <v>1</v>
      </c>
      <c r="C28">
        <v>1</v>
      </c>
      <c r="D28" s="13">
        <v>1</v>
      </c>
      <c r="E28">
        <v>5</v>
      </c>
      <c r="F28">
        <v>1</v>
      </c>
      <c r="G28">
        <v>1</v>
      </c>
      <c r="H28">
        <v>1</v>
      </c>
      <c r="I28">
        <v>3</v>
      </c>
      <c r="J28">
        <v>0</v>
      </c>
      <c r="K28">
        <v>2</v>
      </c>
      <c r="L28">
        <v>0</v>
      </c>
      <c r="M28">
        <f>_xlfn.XLOOKUP(B28, 'Training Set'!$N$9:$N$10, 'Training Set'!$O$9:$O$10)</f>
        <v>0.4099526066350711</v>
      </c>
      <c r="N28">
        <f>_xlfn.XLOOKUP(B28, 'Training Set'!$N$9:$N$10, 'Training Set'!$P$9:$P$10)</f>
        <v>0.5186170212765957</v>
      </c>
      <c r="O28">
        <f>_xlfn.XLOOKUP(C28, 'Training Set'!$N$15:$N$16, 'Training Set'!$O$15:$O$16)</f>
        <v>0.52132701421800953</v>
      </c>
      <c r="P28">
        <f>_xlfn.XLOOKUP(C28, 'Training Set'!$N$15:$N$16, 'Training Set'!$P$15:$P$16)</f>
        <v>0.49202127659574468</v>
      </c>
      <c r="Q28">
        <f>_xlfn.XLOOKUP(D28, 'Training Set'!$N$21:$N$23, 'Training Set'!$O$21:$O$23)</f>
        <v>0.53554502369668244</v>
      </c>
      <c r="R28">
        <f>_xlfn.XLOOKUP(D28, 'Training Set'!$N$21:$N$23, 'Training Set'!$P$21:$P$23)</f>
        <v>0.56382978723404253</v>
      </c>
      <c r="S28">
        <f>_xlfn.XLOOKUP(E28, 'Training Set'!$N$28:$N$33, 'Training Set'!$O$28:$O$33)</f>
        <v>0.11848341232227488</v>
      </c>
      <c r="T28">
        <f>_xlfn.XLOOKUP(E28, 'Training Set'!$N$28:$N$33, 'Training Set'!$P$28:$P$33)</f>
        <v>3.4574468085106384E-2</v>
      </c>
      <c r="U28">
        <f>_xlfn.XLOOKUP(F28, 'Training Set'!$N$38:$N$42, 'Training Set'!$O$38:$O$42)</f>
        <v>0.16113744075829384</v>
      </c>
      <c r="V28">
        <f>_xlfn.XLOOKUP(F28, 'Training Set'!$N$38:$N$42, 'Training Set'!$P$38:$P$42)</f>
        <v>0.21010638297872342</v>
      </c>
      <c r="W28">
        <f>_xlfn.XLOOKUP(G28, 'Training Set'!$S$4:$S$8, 'Training Set'!$T$4:$T$8)</f>
        <v>0.17535545023696683</v>
      </c>
      <c r="X28">
        <f>_xlfn.XLOOKUP(G28, 'Training Set'!$S$4:$S$8, 'Training Set'!$U$4:$U$8)</f>
        <v>0.14361702127659576</v>
      </c>
      <c r="Y28">
        <f>_xlfn.XLOOKUP(H28,'Training Set'!$S$13:$S$14, 'Training Set'!$T$13:$T$14)</f>
        <v>0.69194312796208535</v>
      </c>
      <c r="Z28">
        <f>_xlfn.XLOOKUP(H28, 'Training Set'!$S$13:$S$14, 'Training Set'!$U$13:$U$14)</f>
        <v>0.67819148936170215</v>
      </c>
      <c r="AA28">
        <f>_xlfn.XLOOKUP(I28, 'Training Set'!$S$19:$S$23, 'Training Set'!$T$19:$T$23)</f>
        <v>9.7156398104265407E-2</v>
      </c>
      <c r="AB28">
        <f>_xlfn.XLOOKUP(I28, 'Training Set'!$S$19:$S$23, 'Training Set'!$U$19:$U$23)</f>
        <v>5.5851063829787231E-2</v>
      </c>
      <c r="AC28">
        <f>_xlfn.XLOOKUP(J28, 'Training Set'!$S$28:$S$32, 'Training Set'!$T$28:$T$32)</f>
        <v>0.33649289099526064</v>
      </c>
      <c r="AD28">
        <f>_xlfn.XLOOKUP(J28, 'Training Set'!$S$28:$S$32, 'Training Set'!$U$28:$U$32)</f>
        <v>0.42553191489361702</v>
      </c>
      <c r="AE28">
        <f>_xlfn.XLOOKUP(K28, 'Training Set'!$S$37:$S$39, 'Training Set'!$T$37:$T$39)</f>
        <v>0.14691943127962084</v>
      </c>
      <c r="AF28">
        <f>_xlfn.XLOOKUP(K28, 'Training Set'!$S$37:$S$39, 'Training Set'!$U$37:$U$39)</f>
        <v>0.23936170212765959</v>
      </c>
      <c r="AG28">
        <f>_xlfn.XLOOKUP(L28, 'Training Set'!$S$44:$S$46, 'Training Set'!$T$44:$T$46)</f>
        <v>0.54028436018957349</v>
      </c>
      <c r="AH28">
        <f>_xlfn.XLOOKUP(L28, 'Training Set'!$S$44:$S$46,'Training Set'!$U$44:$U$46)</f>
        <v>0.51063829787234039</v>
      </c>
      <c r="AI28">
        <f>PRODUCT(ROUND(_xlfn.NUMBERVALUE('Training Set'!$P$3),4), M28, O28, Q28, S28, U28, W28, Y28, AA28, AC28, AE28, AG28)</f>
        <v>3.63851303246361E-7</v>
      </c>
      <c r="AJ28">
        <f>PRODUCT(ROUND(_xlfn.NUMBERVALUE('Training Set'!$P$4),4), N28, P28, R28, T28, V28, X28, Z28, AB28, AD28, AF28, AH28)</f>
        <v>1.3933768400611806E-7</v>
      </c>
      <c r="AK28" t="str">
        <f t="shared" si="0"/>
        <v>Not Purchased</v>
      </c>
    </row>
    <row r="29" spans="1:37" x14ac:dyDescent="0.2">
      <c r="A29" t="s">
        <v>18</v>
      </c>
      <c r="B29">
        <v>1</v>
      </c>
      <c r="C29">
        <v>1</v>
      </c>
      <c r="D29" s="13">
        <v>0</v>
      </c>
      <c r="E29">
        <v>2</v>
      </c>
      <c r="F29">
        <v>3</v>
      </c>
      <c r="G29">
        <v>4</v>
      </c>
      <c r="H29">
        <v>0</v>
      </c>
      <c r="I29">
        <v>2</v>
      </c>
      <c r="J29">
        <v>1</v>
      </c>
      <c r="K29">
        <v>2</v>
      </c>
      <c r="L29">
        <v>0</v>
      </c>
      <c r="M29">
        <f>_xlfn.XLOOKUP(B29, 'Training Set'!$N$9:$N$10, 'Training Set'!$O$9:$O$10)</f>
        <v>0.4099526066350711</v>
      </c>
      <c r="N29">
        <f>_xlfn.XLOOKUP(B29, 'Training Set'!$N$9:$N$10, 'Training Set'!$P$9:$P$10)</f>
        <v>0.5186170212765957</v>
      </c>
      <c r="O29">
        <f>_xlfn.XLOOKUP(C29, 'Training Set'!$N$15:$N$16, 'Training Set'!$O$15:$O$16)</f>
        <v>0.52132701421800953</v>
      </c>
      <c r="P29">
        <f>_xlfn.XLOOKUP(C29, 'Training Set'!$N$15:$N$16, 'Training Set'!$P$15:$P$16)</f>
        <v>0.49202127659574468</v>
      </c>
      <c r="Q29">
        <f>_xlfn.XLOOKUP(D29, 'Training Set'!$N$21:$N$23, 'Training Set'!$O$21:$O$23)</f>
        <v>0.45971563981042651</v>
      </c>
      <c r="R29">
        <f>_xlfn.XLOOKUP(D29, 'Training Set'!$N$21:$N$23, 'Training Set'!$P$21:$P$23)</f>
        <v>0.42819148936170215</v>
      </c>
      <c r="S29">
        <f>_xlfn.XLOOKUP(E29, 'Training Set'!$N$28:$N$33, 'Training Set'!$O$28:$O$33)</f>
        <v>0.20616113744075829</v>
      </c>
      <c r="T29">
        <f>_xlfn.XLOOKUP(E29, 'Training Set'!$N$28:$N$33, 'Training Set'!$P$28:$P$33)</f>
        <v>0.21010638297872342</v>
      </c>
      <c r="U29">
        <f>_xlfn.XLOOKUP(F29, 'Training Set'!$N$38:$N$42, 'Training Set'!$O$38:$O$42)</f>
        <v>0.28672985781990523</v>
      </c>
      <c r="V29">
        <f>_xlfn.XLOOKUP(F29, 'Training Set'!$N$38:$N$42, 'Training Set'!$P$38:$P$42)</f>
        <v>0.23404255319148937</v>
      </c>
      <c r="W29">
        <f>_xlfn.XLOOKUP(G29, 'Training Set'!$S$4:$S$8, 'Training Set'!$T$4:$T$8)</f>
        <v>0.27014218009478674</v>
      </c>
      <c r="X29">
        <f>_xlfn.XLOOKUP(G29, 'Training Set'!$S$4:$S$8, 'Training Set'!$U$4:$U$8)</f>
        <v>0.2473404255319149</v>
      </c>
      <c r="Y29">
        <f>_xlfn.XLOOKUP(H29,'Training Set'!$S$13:$S$14, 'Training Set'!$T$13:$T$14)</f>
        <v>0.30805687203791471</v>
      </c>
      <c r="Z29">
        <f>_xlfn.XLOOKUP(H29, 'Training Set'!$S$13:$S$14, 'Training Set'!$U$13:$U$14)</f>
        <v>0.32180851063829785</v>
      </c>
      <c r="AA29">
        <f>_xlfn.XLOOKUP(I29, 'Training Set'!$S$19:$S$23, 'Training Set'!$T$19:$T$23)</f>
        <v>0.41943127962085308</v>
      </c>
      <c r="AB29">
        <f>_xlfn.XLOOKUP(I29, 'Training Set'!$S$19:$S$23, 'Training Set'!$U$19:$U$23)</f>
        <v>0.25797872340425532</v>
      </c>
      <c r="AC29">
        <f>_xlfn.XLOOKUP(J29, 'Training Set'!$S$28:$S$32, 'Training Set'!$T$28:$T$32)</f>
        <v>0.17772511848341233</v>
      </c>
      <c r="AD29">
        <f>_xlfn.XLOOKUP(J29, 'Training Set'!$S$28:$S$32, 'Training Set'!$U$28:$U$32)</f>
        <v>0.15957446808510639</v>
      </c>
      <c r="AE29">
        <f>_xlfn.XLOOKUP(K29, 'Training Set'!$S$37:$S$39, 'Training Set'!$T$37:$T$39)</f>
        <v>0.14691943127962084</v>
      </c>
      <c r="AF29">
        <f>_xlfn.XLOOKUP(K29, 'Training Set'!$S$37:$S$39, 'Training Set'!$U$37:$U$39)</f>
        <v>0.23936170212765959</v>
      </c>
      <c r="AG29">
        <f>_xlfn.XLOOKUP(L29, 'Training Set'!$S$44:$S$46, 'Training Set'!$T$44:$T$46)</f>
        <v>0.54028436018957349</v>
      </c>
      <c r="AH29">
        <f>_xlfn.XLOOKUP(L29, 'Training Set'!$S$44:$S$46,'Training Set'!$U$44:$U$46)</f>
        <v>0.51063829787234039</v>
      </c>
      <c r="AI29">
        <f>PRODUCT(ROUND(_xlfn.NUMBERVALUE('Training Set'!$P$3),4), M29, O29, Q29, S29, U29, W29, Y29, AA29, AC29, AE29, AG29)</f>
        <v>1.5123032748490734E-6</v>
      </c>
      <c r="AJ29">
        <f>PRODUCT(ROUND(_xlfn.NUMBERVALUE('Training Set'!$P$4),4), N29, P29, R29, T29, V29, X29, Z29, AB29, AD29, AF29, AH29)</f>
        <v>1.0139487600893933E-6</v>
      </c>
      <c r="AK29" t="str">
        <f t="shared" si="0"/>
        <v>Not Purchased</v>
      </c>
    </row>
    <row r="30" spans="1:37" x14ac:dyDescent="0.2">
      <c r="A30" t="s">
        <v>15</v>
      </c>
      <c r="B30">
        <v>1</v>
      </c>
      <c r="C30">
        <v>1</v>
      </c>
      <c r="D30" s="13">
        <v>1</v>
      </c>
      <c r="E30">
        <v>0</v>
      </c>
      <c r="F30">
        <v>1</v>
      </c>
      <c r="G30">
        <v>4</v>
      </c>
      <c r="H30">
        <v>1</v>
      </c>
      <c r="I30">
        <v>0</v>
      </c>
      <c r="J30">
        <v>0</v>
      </c>
      <c r="K30">
        <v>0</v>
      </c>
      <c r="L30">
        <v>2</v>
      </c>
      <c r="M30">
        <f>_xlfn.XLOOKUP(B30, 'Training Set'!$N$9:$N$10, 'Training Set'!$O$9:$O$10)</f>
        <v>0.4099526066350711</v>
      </c>
      <c r="N30">
        <f>_xlfn.XLOOKUP(B30, 'Training Set'!$N$9:$N$10, 'Training Set'!$P$9:$P$10)</f>
        <v>0.5186170212765957</v>
      </c>
      <c r="O30">
        <f>_xlfn.XLOOKUP(C30, 'Training Set'!$N$15:$N$16, 'Training Set'!$O$15:$O$16)</f>
        <v>0.52132701421800953</v>
      </c>
      <c r="P30">
        <f>_xlfn.XLOOKUP(C30, 'Training Set'!$N$15:$N$16, 'Training Set'!$P$15:$P$16)</f>
        <v>0.49202127659574468</v>
      </c>
      <c r="Q30">
        <f>_xlfn.XLOOKUP(D30, 'Training Set'!$N$21:$N$23, 'Training Set'!$O$21:$O$23)</f>
        <v>0.53554502369668244</v>
      </c>
      <c r="R30">
        <f>_xlfn.XLOOKUP(D30, 'Training Set'!$N$21:$N$23, 'Training Set'!$P$21:$P$23)</f>
        <v>0.56382978723404253</v>
      </c>
      <c r="S30">
        <f>_xlfn.XLOOKUP(E30, 'Training Set'!$N$28:$N$33, 'Training Set'!$O$28:$O$33)</f>
        <v>0.27251184834123221</v>
      </c>
      <c r="T30">
        <f>_xlfn.XLOOKUP(E30, 'Training Set'!$N$28:$N$33, 'Training Set'!$P$28:$P$33)</f>
        <v>0.30319148936170215</v>
      </c>
      <c r="U30">
        <f>_xlfn.XLOOKUP(F30, 'Training Set'!$N$38:$N$42, 'Training Set'!$O$38:$O$42)</f>
        <v>0.16113744075829384</v>
      </c>
      <c r="V30">
        <f>_xlfn.XLOOKUP(F30, 'Training Set'!$N$38:$N$42, 'Training Set'!$P$38:$P$42)</f>
        <v>0.21010638297872342</v>
      </c>
      <c r="W30">
        <f>_xlfn.XLOOKUP(G30, 'Training Set'!$S$4:$S$8, 'Training Set'!$T$4:$T$8)</f>
        <v>0.27014218009478674</v>
      </c>
      <c r="X30">
        <f>_xlfn.XLOOKUP(G30, 'Training Set'!$S$4:$S$8, 'Training Set'!$U$4:$U$8)</f>
        <v>0.2473404255319149</v>
      </c>
      <c r="Y30">
        <f>_xlfn.XLOOKUP(H30,'Training Set'!$S$13:$S$14, 'Training Set'!$T$13:$T$14)</f>
        <v>0.69194312796208535</v>
      </c>
      <c r="Z30">
        <f>_xlfn.XLOOKUP(H30, 'Training Set'!$S$13:$S$14, 'Training Set'!$U$13:$U$14)</f>
        <v>0.67819148936170215</v>
      </c>
      <c r="AA30">
        <f>_xlfn.XLOOKUP(I30, 'Training Set'!$S$19:$S$23, 'Training Set'!$T$19:$T$23)</f>
        <v>0.2014218009478673</v>
      </c>
      <c r="AB30">
        <f>_xlfn.XLOOKUP(I30, 'Training Set'!$S$19:$S$23, 'Training Set'!$U$19:$U$23)</f>
        <v>0.3271276595744681</v>
      </c>
      <c r="AC30">
        <f>_xlfn.XLOOKUP(J30, 'Training Set'!$S$28:$S$32, 'Training Set'!$T$28:$T$32)</f>
        <v>0.33649289099526064</v>
      </c>
      <c r="AD30">
        <f>_xlfn.XLOOKUP(J30, 'Training Set'!$S$28:$S$32, 'Training Set'!$U$28:$U$32)</f>
        <v>0.42553191489361702</v>
      </c>
      <c r="AE30">
        <f>_xlfn.XLOOKUP(K30, 'Training Set'!$S$37:$S$39, 'Training Set'!$T$37:$T$39)</f>
        <v>0.29857819905213268</v>
      </c>
      <c r="AF30">
        <f>_xlfn.XLOOKUP(K30, 'Training Set'!$S$37:$S$39, 'Training Set'!$U$37:$U$39)</f>
        <v>0.30053191489361702</v>
      </c>
      <c r="AG30">
        <f>_xlfn.XLOOKUP(L30, 'Training Set'!$S$44:$S$46, 'Training Set'!$T$44:$T$46)</f>
        <v>0.31753554502369669</v>
      </c>
      <c r="AH30">
        <f>_xlfn.XLOOKUP(L30, 'Training Set'!$S$44:$S$46,'Training Set'!$U$44:$U$46)</f>
        <v>0.4228723404255319</v>
      </c>
      <c r="AI30">
        <f>PRODUCT(ROUND(_xlfn.NUMBERVALUE('Training Set'!$P$3),4), M30, O30, Q30, S30, U30, W30, Y30, AA30, AC30, AE30, AG30)</f>
        <v>3.1923373447281865E-6</v>
      </c>
      <c r="AJ30">
        <f>PRODUCT(ROUND(_xlfn.NUMBERVALUE('Training Set'!$P$4),4), N30, P30, R30, T30, V30, X30, Z30, AB30, AD30, AF30, AH30)</f>
        <v>1.2815540333321099E-5</v>
      </c>
      <c r="AK30" t="str">
        <f t="shared" si="0"/>
        <v>Purchased</v>
      </c>
    </row>
    <row r="31" spans="1:37" x14ac:dyDescent="0.2">
      <c r="A31" t="s">
        <v>15</v>
      </c>
      <c r="B31">
        <v>1</v>
      </c>
      <c r="C31">
        <v>0</v>
      </c>
      <c r="D31" s="13">
        <v>0</v>
      </c>
      <c r="E31">
        <v>0</v>
      </c>
      <c r="F31">
        <v>3</v>
      </c>
      <c r="G31">
        <v>2</v>
      </c>
      <c r="H31">
        <v>1</v>
      </c>
      <c r="I31">
        <v>0</v>
      </c>
      <c r="J31">
        <v>0</v>
      </c>
      <c r="K31">
        <v>2</v>
      </c>
      <c r="L31">
        <v>2</v>
      </c>
      <c r="M31">
        <f>_xlfn.XLOOKUP(B31, 'Training Set'!$N$9:$N$10, 'Training Set'!$O$9:$O$10)</f>
        <v>0.4099526066350711</v>
      </c>
      <c r="N31">
        <f>_xlfn.XLOOKUP(B31, 'Training Set'!$N$9:$N$10, 'Training Set'!$P$9:$P$10)</f>
        <v>0.5186170212765957</v>
      </c>
      <c r="O31">
        <f>_xlfn.XLOOKUP(C31, 'Training Set'!$N$15:$N$16, 'Training Set'!$O$15:$O$16)</f>
        <v>0.47867298578199052</v>
      </c>
      <c r="P31">
        <f>_xlfn.XLOOKUP(C31, 'Training Set'!$N$15:$N$16, 'Training Set'!$P$15:$P$16)</f>
        <v>0.50797872340425532</v>
      </c>
      <c r="Q31">
        <f>_xlfn.XLOOKUP(D31, 'Training Set'!$N$21:$N$23, 'Training Set'!$O$21:$O$23)</f>
        <v>0.45971563981042651</v>
      </c>
      <c r="R31">
        <f>_xlfn.XLOOKUP(D31, 'Training Set'!$N$21:$N$23, 'Training Set'!$P$21:$P$23)</f>
        <v>0.42819148936170215</v>
      </c>
      <c r="S31">
        <f>_xlfn.XLOOKUP(E31, 'Training Set'!$N$28:$N$33, 'Training Set'!$O$28:$O$33)</f>
        <v>0.27251184834123221</v>
      </c>
      <c r="T31">
        <f>_xlfn.XLOOKUP(E31, 'Training Set'!$N$28:$N$33, 'Training Set'!$P$28:$P$33)</f>
        <v>0.30319148936170215</v>
      </c>
      <c r="U31">
        <f>_xlfn.XLOOKUP(F31, 'Training Set'!$N$38:$N$42, 'Training Set'!$O$38:$O$42)</f>
        <v>0.28672985781990523</v>
      </c>
      <c r="V31">
        <f>_xlfn.XLOOKUP(F31, 'Training Set'!$N$38:$N$42, 'Training Set'!$P$38:$P$42)</f>
        <v>0.23404255319148937</v>
      </c>
      <c r="W31">
        <f>_xlfn.XLOOKUP(G31, 'Training Set'!$S$4:$S$8, 'Training Set'!$T$4:$T$8)</f>
        <v>0.13033175355450238</v>
      </c>
      <c r="X31">
        <f>_xlfn.XLOOKUP(G31, 'Training Set'!$S$4:$S$8, 'Training Set'!$U$4:$U$8)</f>
        <v>0.10638297872340426</v>
      </c>
      <c r="Y31">
        <f>_xlfn.XLOOKUP(H31,'Training Set'!$S$13:$S$14, 'Training Set'!$T$13:$T$14)</f>
        <v>0.69194312796208535</v>
      </c>
      <c r="Z31">
        <f>_xlfn.XLOOKUP(H31, 'Training Set'!$S$13:$S$14, 'Training Set'!$U$13:$U$14)</f>
        <v>0.67819148936170215</v>
      </c>
      <c r="AA31">
        <f>_xlfn.XLOOKUP(I31, 'Training Set'!$S$19:$S$23, 'Training Set'!$T$19:$T$23)</f>
        <v>0.2014218009478673</v>
      </c>
      <c r="AB31">
        <f>_xlfn.XLOOKUP(I31, 'Training Set'!$S$19:$S$23, 'Training Set'!$U$19:$U$23)</f>
        <v>0.3271276595744681</v>
      </c>
      <c r="AC31">
        <f>_xlfn.XLOOKUP(J31, 'Training Set'!$S$28:$S$32, 'Training Set'!$T$28:$T$32)</f>
        <v>0.33649289099526064</v>
      </c>
      <c r="AD31">
        <f>_xlfn.XLOOKUP(J31, 'Training Set'!$S$28:$S$32, 'Training Set'!$U$28:$U$32)</f>
        <v>0.42553191489361702</v>
      </c>
      <c r="AE31">
        <f>_xlfn.XLOOKUP(K31, 'Training Set'!$S$37:$S$39, 'Training Set'!$T$37:$T$39)</f>
        <v>0.14691943127962084</v>
      </c>
      <c r="AF31">
        <f>_xlfn.XLOOKUP(K31, 'Training Set'!$S$37:$S$39, 'Training Set'!$U$37:$U$39)</f>
        <v>0.23936170212765959</v>
      </c>
      <c r="AG31">
        <f>_xlfn.XLOOKUP(L31, 'Training Set'!$S$44:$S$46, 'Training Set'!$T$44:$T$46)</f>
        <v>0.31753554502369669</v>
      </c>
      <c r="AH31">
        <f>_xlfn.XLOOKUP(L31, 'Training Set'!$S$44:$S$46,'Training Set'!$U$44:$U$46)</f>
        <v>0.4228723404255319</v>
      </c>
      <c r="AI31">
        <f>PRODUCT(ROUND(_xlfn.NUMBERVALUE('Training Set'!$P$3),4), M31, O31, Q31, S31, U31, W31, Y31, AA31, AC31, AE31, AG31)</f>
        <v>1.0628848039088753E-6</v>
      </c>
      <c r="AJ31">
        <f>PRODUCT(ROUND(_xlfn.NUMBERVALUE('Training Set'!$P$4),4), N31, P31, R31, T31, V31, X31, Z31, AB31, AD31, AF31, AH31)</f>
        <v>3.8342927229030391E-6</v>
      </c>
      <c r="AK31" t="str">
        <f t="shared" si="0"/>
        <v>Purchased</v>
      </c>
    </row>
    <row r="32" spans="1:37" x14ac:dyDescent="0.2">
      <c r="A32" t="s">
        <v>18</v>
      </c>
      <c r="B32">
        <v>0</v>
      </c>
      <c r="C32">
        <v>0</v>
      </c>
      <c r="D32" s="13">
        <v>0</v>
      </c>
      <c r="E32">
        <v>2</v>
      </c>
      <c r="F32">
        <v>2</v>
      </c>
      <c r="G32">
        <v>2</v>
      </c>
      <c r="H32">
        <v>0</v>
      </c>
      <c r="I32">
        <v>1</v>
      </c>
      <c r="J32">
        <v>0</v>
      </c>
      <c r="K32">
        <v>0</v>
      </c>
      <c r="L32">
        <v>2</v>
      </c>
      <c r="M32">
        <f>_xlfn.XLOOKUP(B32, 'Training Set'!$N$9:$N$10, 'Training Set'!$O$9:$O$10)</f>
        <v>0.59004739336492895</v>
      </c>
      <c r="N32">
        <f>_xlfn.XLOOKUP(B32, 'Training Set'!$N$9:$N$10, 'Training Set'!$P$9:$P$10)</f>
        <v>0.48138297872340424</v>
      </c>
      <c r="O32">
        <f>_xlfn.XLOOKUP(C32, 'Training Set'!$N$15:$N$16, 'Training Set'!$O$15:$O$16)</f>
        <v>0.47867298578199052</v>
      </c>
      <c r="P32">
        <f>_xlfn.XLOOKUP(C32, 'Training Set'!$N$15:$N$16, 'Training Set'!$P$15:$P$16)</f>
        <v>0.50797872340425532</v>
      </c>
      <c r="Q32">
        <f>_xlfn.XLOOKUP(D32, 'Training Set'!$N$21:$N$23, 'Training Set'!$O$21:$O$23)</f>
        <v>0.45971563981042651</v>
      </c>
      <c r="R32">
        <f>_xlfn.XLOOKUP(D32, 'Training Set'!$N$21:$N$23, 'Training Set'!$P$21:$P$23)</f>
        <v>0.42819148936170215</v>
      </c>
      <c r="S32">
        <f>_xlfn.XLOOKUP(E32, 'Training Set'!$N$28:$N$33, 'Training Set'!$O$28:$O$33)</f>
        <v>0.20616113744075829</v>
      </c>
      <c r="T32">
        <f>_xlfn.XLOOKUP(E32, 'Training Set'!$N$28:$N$33, 'Training Set'!$P$28:$P$33)</f>
        <v>0.21010638297872342</v>
      </c>
      <c r="U32">
        <f>_xlfn.XLOOKUP(F32, 'Training Set'!$N$38:$N$42, 'Training Set'!$O$38:$O$42)</f>
        <v>0.1895734597156398</v>
      </c>
      <c r="V32">
        <f>_xlfn.XLOOKUP(F32, 'Training Set'!$N$38:$N$42, 'Training Set'!$P$38:$P$42)</f>
        <v>0.16755319148936171</v>
      </c>
      <c r="W32">
        <f>_xlfn.XLOOKUP(G32, 'Training Set'!$S$4:$S$8, 'Training Set'!$T$4:$T$8)</f>
        <v>0.13033175355450238</v>
      </c>
      <c r="X32">
        <f>_xlfn.XLOOKUP(G32, 'Training Set'!$S$4:$S$8, 'Training Set'!$U$4:$U$8)</f>
        <v>0.10638297872340426</v>
      </c>
      <c r="Y32">
        <f>_xlfn.XLOOKUP(H32,'Training Set'!$S$13:$S$14, 'Training Set'!$T$13:$T$14)</f>
        <v>0.30805687203791471</v>
      </c>
      <c r="Z32">
        <f>_xlfn.XLOOKUP(H32, 'Training Set'!$S$13:$S$14, 'Training Set'!$U$13:$U$14)</f>
        <v>0.32180851063829785</v>
      </c>
      <c r="AA32">
        <f>_xlfn.XLOOKUP(I32, 'Training Set'!$S$19:$S$23, 'Training Set'!$T$19:$T$23)</f>
        <v>0.21800947867298578</v>
      </c>
      <c r="AB32">
        <f>_xlfn.XLOOKUP(I32, 'Training Set'!$S$19:$S$23, 'Training Set'!$U$19:$U$23)</f>
        <v>0.31914893617021278</v>
      </c>
      <c r="AC32">
        <f>_xlfn.XLOOKUP(J32, 'Training Set'!$S$28:$S$32, 'Training Set'!$T$28:$T$32)</f>
        <v>0.33649289099526064</v>
      </c>
      <c r="AD32">
        <f>_xlfn.XLOOKUP(J32, 'Training Set'!$S$28:$S$32, 'Training Set'!$U$28:$U$32)</f>
        <v>0.42553191489361702</v>
      </c>
      <c r="AE32">
        <f>_xlfn.XLOOKUP(K32, 'Training Set'!$S$37:$S$39, 'Training Set'!$T$37:$T$39)</f>
        <v>0.29857819905213268</v>
      </c>
      <c r="AF32">
        <f>_xlfn.XLOOKUP(K32, 'Training Set'!$S$37:$S$39, 'Training Set'!$U$37:$U$39)</f>
        <v>0.30053191489361702</v>
      </c>
      <c r="AG32">
        <f>_xlfn.XLOOKUP(L32, 'Training Set'!$S$44:$S$46, 'Training Set'!$T$44:$T$46)</f>
        <v>0.31753554502369669</v>
      </c>
      <c r="AH32">
        <f>_xlfn.XLOOKUP(L32, 'Training Set'!$S$44:$S$46,'Training Set'!$U$44:$U$46)</f>
        <v>0.4228723404255319</v>
      </c>
      <c r="AI32">
        <f>PRODUCT(ROUND(_xlfn.NUMBERVALUE('Training Set'!$P$3),4), M32, O32, Q32, S32, U32, W32, Y32, AA32, AC32, AE32, AG32)</f>
        <v>7.4933105031192078E-7</v>
      </c>
      <c r="AJ32">
        <f>PRODUCT(ROUND(_xlfn.NUMBERVALUE('Training Set'!$P$4),4), N32, P32, R32, T32, V32, X32, Z32, AB32, AD32, AF32, AH32)</f>
        <v>1.0262817465708867E-6</v>
      </c>
      <c r="AK32" t="str">
        <f t="shared" si="0"/>
        <v>Purchased</v>
      </c>
    </row>
    <row r="33" spans="1:37" x14ac:dyDescent="0.2">
      <c r="A33" t="s">
        <v>15</v>
      </c>
      <c r="B33">
        <v>1</v>
      </c>
      <c r="C33">
        <v>1</v>
      </c>
      <c r="D33" s="13">
        <v>0</v>
      </c>
      <c r="E33">
        <v>2</v>
      </c>
      <c r="F33">
        <v>0</v>
      </c>
      <c r="G33">
        <v>1</v>
      </c>
      <c r="H33">
        <v>1</v>
      </c>
      <c r="I33">
        <v>2</v>
      </c>
      <c r="J33">
        <v>3</v>
      </c>
      <c r="K33">
        <v>2</v>
      </c>
      <c r="L33">
        <v>1</v>
      </c>
      <c r="M33">
        <f>_xlfn.XLOOKUP(B33, 'Training Set'!$N$9:$N$10, 'Training Set'!$O$9:$O$10)</f>
        <v>0.4099526066350711</v>
      </c>
      <c r="N33">
        <f>_xlfn.XLOOKUP(B33, 'Training Set'!$N$9:$N$10, 'Training Set'!$P$9:$P$10)</f>
        <v>0.5186170212765957</v>
      </c>
      <c r="O33">
        <f>_xlfn.XLOOKUP(C33, 'Training Set'!$N$15:$N$16, 'Training Set'!$O$15:$O$16)</f>
        <v>0.52132701421800953</v>
      </c>
      <c r="P33">
        <f>_xlfn.XLOOKUP(C33, 'Training Set'!$N$15:$N$16, 'Training Set'!$P$15:$P$16)</f>
        <v>0.49202127659574468</v>
      </c>
      <c r="Q33">
        <f>_xlfn.XLOOKUP(D33, 'Training Set'!$N$21:$N$23, 'Training Set'!$O$21:$O$23)</f>
        <v>0.45971563981042651</v>
      </c>
      <c r="R33">
        <f>_xlfn.XLOOKUP(D33, 'Training Set'!$N$21:$N$23, 'Training Set'!$P$21:$P$23)</f>
        <v>0.42819148936170215</v>
      </c>
      <c r="S33">
        <f>_xlfn.XLOOKUP(E33, 'Training Set'!$N$28:$N$33, 'Training Set'!$O$28:$O$33)</f>
        <v>0.20616113744075829</v>
      </c>
      <c r="T33">
        <f>_xlfn.XLOOKUP(E33, 'Training Set'!$N$28:$N$33, 'Training Set'!$P$28:$P$33)</f>
        <v>0.21010638297872342</v>
      </c>
      <c r="U33">
        <f>_xlfn.XLOOKUP(F33, 'Training Set'!$N$38:$N$42, 'Training Set'!$O$38:$O$42)</f>
        <v>0.25118483412322273</v>
      </c>
      <c r="V33">
        <f>_xlfn.XLOOKUP(F33, 'Training Set'!$N$38:$N$42, 'Training Set'!$P$38:$P$42)</f>
        <v>0.35106382978723405</v>
      </c>
      <c r="W33">
        <f>_xlfn.XLOOKUP(G33, 'Training Set'!$S$4:$S$8, 'Training Set'!$T$4:$T$8)</f>
        <v>0.17535545023696683</v>
      </c>
      <c r="X33">
        <f>_xlfn.XLOOKUP(G33, 'Training Set'!$S$4:$S$8, 'Training Set'!$U$4:$U$8)</f>
        <v>0.14361702127659576</v>
      </c>
      <c r="Y33">
        <f>_xlfn.XLOOKUP(H33,'Training Set'!$S$13:$S$14, 'Training Set'!$T$13:$T$14)</f>
        <v>0.69194312796208535</v>
      </c>
      <c r="Z33">
        <f>_xlfn.XLOOKUP(H33, 'Training Set'!$S$13:$S$14, 'Training Set'!$U$13:$U$14)</f>
        <v>0.67819148936170215</v>
      </c>
      <c r="AA33">
        <f>_xlfn.XLOOKUP(I33, 'Training Set'!$S$19:$S$23, 'Training Set'!$T$19:$T$23)</f>
        <v>0.41943127962085308</v>
      </c>
      <c r="AB33">
        <f>_xlfn.XLOOKUP(I33, 'Training Set'!$S$19:$S$23, 'Training Set'!$U$19:$U$23)</f>
        <v>0.25797872340425532</v>
      </c>
      <c r="AC33">
        <f>_xlfn.XLOOKUP(J33, 'Training Set'!$S$28:$S$32, 'Training Set'!$T$28:$T$32)</f>
        <v>0.22748815165876776</v>
      </c>
      <c r="AD33">
        <f>_xlfn.XLOOKUP(J33, 'Training Set'!$S$28:$S$32, 'Training Set'!$U$28:$U$32)</f>
        <v>0.1702127659574468</v>
      </c>
      <c r="AE33">
        <f>_xlfn.XLOOKUP(K33, 'Training Set'!$S$37:$S$39, 'Training Set'!$T$37:$T$39)</f>
        <v>0.14691943127962084</v>
      </c>
      <c r="AF33">
        <f>_xlfn.XLOOKUP(K33, 'Training Set'!$S$37:$S$39, 'Training Set'!$U$37:$U$39)</f>
        <v>0.23936170212765959</v>
      </c>
      <c r="AG33">
        <f>_xlfn.XLOOKUP(L33, 'Training Set'!$S$44:$S$46, 'Training Set'!$T$44:$T$46)</f>
        <v>0.14218009478672985</v>
      </c>
      <c r="AH33">
        <f>_xlfn.XLOOKUP(L33, 'Training Set'!$S$44:$S$46,'Training Set'!$U$44:$U$46)</f>
        <v>6.6489361702127658E-2</v>
      </c>
      <c r="AI33">
        <f>PRODUCT(ROUND(_xlfn.NUMBERVALUE('Training Set'!$P$3),4), M33, O33, Q33, S33, U33, W33, Y33, AA33, AC33, AE33, AG33)</f>
        <v>6.5065703248721257E-7</v>
      </c>
      <c r="AJ33">
        <f>PRODUCT(ROUND(_xlfn.NUMBERVALUE('Training Set'!$P$4),4), N33, P33, R33, T33, V33, X33, Z33, AB33, AD33, AF33, AH33)</f>
        <v>2.5848800368847832E-7</v>
      </c>
      <c r="AK33" t="str">
        <f t="shared" si="0"/>
        <v>Not Purchased</v>
      </c>
    </row>
    <row r="34" spans="1:37" x14ac:dyDescent="0.2">
      <c r="A34" t="s">
        <v>15</v>
      </c>
      <c r="B34">
        <v>0</v>
      </c>
      <c r="C34">
        <v>0</v>
      </c>
      <c r="D34" s="13">
        <v>1</v>
      </c>
      <c r="E34">
        <v>1</v>
      </c>
      <c r="F34">
        <v>0</v>
      </c>
      <c r="G34">
        <v>3</v>
      </c>
      <c r="H34">
        <v>1</v>
      </c>
      <c r="I34">
        <v>1</v>
      </c>
      <c r="J34">
        <v>2</v>
      </c>
      <c r="K34">
        <v>2</v>
      </c>
      <c r="L34">
        <v>0</v>
      </c>
      <c r="M34">
        <f>_xlfn.XLOOKUP(B34, 'Training Set'!$N$9:$N$10, 'Training Set'!$O$9:$O$10)</f>
        <v>0.59004739336492895</v>
      </c>
      <c r="N34">
        <f>_xlfn.XLOOKUP(B34, 'Training Set'!$N$9:$N$10, 'Training Set'!$P$9:$P$10)</f>
        <v>0.48138297872340424</v>
      </c>
      <c r="O34">
        <f>_xlfn.XLOOKUP(C34, 'Training Set'!$N$15:$N$16, 'Training Set'!$O$15:$O$16)</f>
        <v>0.47867298578199052</v>
      </c>
      <c r="P34">
        <f>_xlfn.XLOOKUP(C34, 'Training Set'!$N$15:$N$16, 'Training Set'!$P$15:$P$16)</f>
        <v>0.50797872340425532</v>
      </c>
      <c r="Q34">
        <f>_xlfn.XLOOKUP(D34, 'Training Set'!$N$21:$N$23, 'Training Set'!$O$21:$O$23)</f>
        <v>0.53554502369668244</v>
      </c>
      <c r="R34">
        <f>_xlfn.XLOOKUP(D34, 'Training Set'!$N$21:$N$23, 'Training Set'!$P$21:$P$23)</f>
        <v>0.56382978723404253</v>
      </c>
      <c r="S34">
        <f>_xlfn.XLOOKUP(E34, 'Training Set'!$N$28:$N$33, 'Training Set'!$O$28:$O$33)</f>
        <v>0.15402843601895735</v>
      </c>
      <c r="T34">
        <f>_xlfn.XLOOKUP(E34, 'Training Set'!$N$28:$N$33, 'Training Set'!$P$28:$P$33)</f>
        <v>0.19148936170212766</v>
      </c>
      <c r="U34">
        <f>_xlfn.XLOOKUP(F34, 'Training Set'!$N$38:$N$42, 'Training Set'!$O$38:$O$42)</f>
        <v>0.25118483412322273</v>
      </c>
      <c r="V34">
        <f>_xlfn.XLOOKUP(F34, 'Training Set'!$N$38:$N$42, 'Training Set'!$P$38:$P$42)</f>
        <v>0.35106382978723405</v>
      </c>
      <c r="W34">
        <f>_xlfn.XLOOKUP(G34, 'Training Set'!$S$4:$S$8, 'Training Set'!$T$4:$T$8)</f>
        <v>0.24407582938388625</v>
      </c>
      <c r="X34">
        <f>_xlfn.XLOOKUP(G34, 'Training Set'!$S$4:$S$8, 'Training Set'!$U$4:$U$8)</f>
        <v>0.30851063829787234</v>
      </c>
      <c r="Y34">
        <f>_xlfn.XLOOKUP(H34,'Training Set'!$S$13:$S$14, 'Training Set'!$T$13:$T$14)</f>
        <v>0.69194312796208535</v>
      </c>
      <c r="Z34">
        <f>_xlfn.XLOOKUP(H34, 'Training Set'!$S$13:$S$14, 'Training Set'!$U$13:$U$14)</f>
        <v>0.67819148936170215</v>
      </c>
      <c r="AA34">
        <f>_xlfn.XLOOKUP(I34, 'Training Set'!$S$19:$S$23, 'Training Set'!$T$19:$T$23)</f>
        <v>0.21800947867298578</v>
      </c>
      <c r="AB34">
        <f>_xlfn.XLOOKUP(I34, 'Training Set'!$S$19:$S$23, 'Training Set'!$U$19:$U$23)</f>
        <v>0.31914893617021278</v>
      </c>
      <c r="AC34">
        <f>_xlfn.XLOOKUP(J34, 'Training Set'!$S$28:$S$32, 'Training Set'!$T$28:$T$32)</f>
        <v>0.13033175355450238</v>
      </c>
      <c r="AD34">
        <f>_xlfn.XLOOKUP(J34, 'Training Set'!$S$28:$S$32, 'Training Set'!$U$28:$U$32)</f>
        <v>0.19680851063829788</v>
      </c>
      <c r="AE34">
        <f>_xlfn.XLOOKUP(K34, 'Training Set'!$S$37:$S$39, 'Training Set'!$T$37:$T$39)</f>
        <v>0.14691943127962084</v>
      </c>
      <c r="AF34">
        <f>_xlfn.XLOOKUP(K34, 'Training Set'!$S$37:$S$39, 'Training Set'!$U$37:$U$39)</f>
        <v>0.23936170212765959</v>
      </c>
      <c r="AG34">
        <f>_xlfn.XLOOKUP(L34, 'Training Set'!$S$44:$S$46, 'Training Set'!$T$44:$T$46)</f>
        <v>0.54028436018957349</v>
      </c>
      <c r="AH34">
        <f>_xlfn.XLOOKUP(L34, 'Training Set'!$S$44:$S$46,'Training Set'!$U$44:$U$46)</f>
        <v>0.51063829787234039</v>
      </c>
      <c r="AI34">
        <f>PRODUCT(ROUND(_xlfn.NUMBERVALUE('Training Set'!$P$3),4), M34, O34, Q34, S34, U34, W34, Y34, AA34, AC34, AE34, AG34)</f>
        <v>1.1787724932197289E-6</v>
      </c>
      <c r="AJ34">
        <f>PRODUCT(ROUND(_xlfn.NUMBERVALUE('Training Set'!$P$4),4), N34, P34, R34, T34, V34, X34, Z34, AB34, AD34, AF34, AH34)</f>
        <v>7.0153297876171729E-6</v>
      </c>
      <c r="AK34" t="str">
        <f t="shared" si="0"/>
        <v>Purchased</v>
      </c>
    </row>
    <row r="35" spans="1:37" x14ac:dyDescent="0.2">
      <c r="A35" t="s">
        <v>15</v>
      </c>
      <c r="B35">
        <v>0</v>
      </c>
      <c r="C35">
        <v>0</v>
      </c>
      <c r="D35" s="13">
        <v>1</v>
      </c>
      <c r="E35">
        <v>0</v>
      </c>
      <c r="F35">
        <v>0</v>
      </c>
      <c r="G35">
        <v>3</v>
      </c>
      <c r="H35">
        <v>1</v>
      </c>
      <c r="I35">
        <v>4</v>
      </c>
      <c r="J35">
        <v>4</v>
      </c>
      <c r="K35">
        <v>2</v>
      </c>
      <c r="L35">
        <v>2</v>
      </c>
      <c r="M35">
        <f>_xlfn.XLOOKUP(B35, 'Training Set'!$N$9:$N$10, 'Training Set'!$O$9:$O$10)</f>
        <v>0.59004739336492895</v>
      </c>
      <c r="N35">
        <f>_xlfn.XLOOKUP(B35, 'Training Set'!$N$9:$N$10, 'Training Set'!$P$9:$P$10)</f>
        <v>0.48138297872340424</v>
      </c>
      <c r="O35">
        <f>_xlfn.XLOOKUP(C35, 'Training Set'!$N$15:$N$16, 'Training Set'!$O$15:$O$16)</f>
        <v>0.47867298578199052</v>
      </c>
      <c r="P35">
        <f>_xlfn.XLOOKUP(C35, 'Training Set'!$N$15:$N$16, 'Training Set'!$P$15:$P$16)</f>
        <v>0.50797872340425532</v>
      </c>
      <c r="Q35">
        <f>_xlfn.XLOOKUP(D35, 'Training Set'!$N$21:$N$23, 'Training Set'!$O$21:$O$23)</f>
        <v>0.53554502369668244</v>
      </c>
      <c r="R35">
        <f>_xlfn.XLOOKUP(D35, 'Training Set'!$N$21:$N$23, 'Training Set'!$P$21:$P$23)</f>
        <v>0.56382978723404253</v>
      </c>
      <c r="S35">
        <f>_xlfn.XLOOKUP(E35, 'Training Set'!$N$28:$N$33, 'Training Set'!$O$28:$O$33)</f>
        <v>0.27251184834123221</v>
      </c>
      <c r="T35">
        <f>_xlfn.XLOOKUP(E35, 'Training Set'!$N$28:$N$33, 'Training Set'!$P$28:$P$33)</f>
        <v>0.30319148936170215</v>
      </c>
      <c r="U35">
        <f>_xlfn.XLOOKUP(F35, 'Training Set'!$N$38:$N$42, 'Training Set'!$O$38:$O$42)</f>
        <v>0.25118483412322273</v>
      </c>
      <c r="V35">
        <f>_xlfn.XLOOKUP(F35, 'Training Set'!$N$38:$N$42, 'Training Set'!$P$38:$P$42)</f>
        <v>0.35106382978723405</v>
      </c>
      <c r="W35">
        <f>_xlfn.XLOOKUP(G35, 'Training Set'!$S$4:$S$8, 'Training Set'!$T$4:$T$8)</f>
        <v>0.24407582938388625</v>
      </c>
      <c r="X35">
        <f>_xlfn.XLOOKUP(G35, 'Training Set'!$S$4:$S$8, 'Training Set'!$U$4:$U$8)</f>
        <v>0.30851063829787234</v>
      </c>
      <c r="Y35">
        <f>_xlfn.XLOOKUP(H35,'Training Set'!$S$13:$S$14, 'Training Set'!$T$13:$T$14)</f>
        <v>0.69194312796208535</v>
      </c>
      <c r="Z35">
        <f>_xlfn.XLOOKUP(H35, 'Training Set'!$S$13:$S$14, 'Training Set'!$U$13:$U$14)</f>
        <v>0.67819148936170215</v>
      </c>
      <c r="AA35">
        <f>_xlfn.XLOOKUP(I35, 'Training Set'!$S$19:$S$23, 'Training Set'!$T$19:$T$23)</f>
        <v>6.398104265402843E-2</v>
      </c>
      <c r="AB35">
        <f>_xlfn.XLOOKUP(I35, 'Training Set'!$S$19:$S$23, 'Training Set'!$U$19:$U$23)</f>
        <v>3.9893617021276598E-2</v>
      </c>
      <c r="AC35">
        <f>_xlfn.XLOOKUP(J35, 'Training Set'!$S$28:$S$32, 'Training Set'!$T$28:$T$32)</f>
        <v>0.12796208530805686</v>
      </c>
      <c r="AD35">
        <f>_xlfn.XLOOKUP(J35, 'Training Set'!$S$28:$S$32, 'Training Set'!$U$28:$U$32)</f>
        <v>4.7872340425531915E-2</v>
      </c>
      <c r="AE35">
        <f>_xlfn.XLOOKUP(K35, 'Training Set'!$S$37:$S$39, 'Training Set'!$T$37:$T$39)</f>
        <v>0.14691943127962084</v>
      </c>
      <c r="AF35">
        <f>_xlfn.XLOOKUP(K35, 'Training Set'!$S$37:$S$39, 'Training Set'!$U$37:$U$39)</f>
        <v>0.23936170212765959</v>
      </c>
      <c r="AG35">
        <f>_xlfn.XLOOKUP(L35, 'Training Set'!$S$44:$S$46, 'Training Set'!$T$44:$T$46)</f>
        <v>0.31753554502369669</v>
      </c>
      <c r="AH35">
        <f>_xlfn.XLOOKUP(L35, 'Training Set'!$S$44:$S$46,'Training Set'!$U$44:$U$46)</f>
        <v>0.4228723404255319</v>
      </c>
      <c r="AI35">
        <f>PRODUCT(ROUND(_xlfn.NUMBERVALUE('Training Set'!$P$3),4), M35, O35, Q35, S35, U35, W35, Y35, AA35, AC35, AE35, AG35)</f>
        <v>3.5317620467630471E-7</v>
      </c>
      <c r="AJ35">
        <f>PRODUCT(ROUND(_xlfn.NUMBERVALUE('Training Set'!$P$4),4), N35, P35, R35, T35, V35, X35, Z35, AB35, AD35, AF35, AH35)</f>
        <v>2.7968368993337574E-7</v>
      </c>
      <c r="AK35" t="str">
        <f t="shared" si="0"/>
        <v>Not Purchased</v>
      </c>
    </row>
    <row r="36" spans="1:37" x14ac:dyDescent="0.2">
      <c r="A36" t="s">
        <v>18</v>
      </c>
      <c r="B36">
        <v>1</v>
      </c>
      <c r="C36">
        <v>0</v>
      </c>
      <c r="D36" s="13">
        <v>1</v>
      </c>
      <c r="E36">
        <v>5</v>
      </c>
      <c r="F36">
        <v>0</v>
      </c>
      <c r="G36">
        <v>1</v>
      </c>
      <c r="H36">
        <v>1</v>
      </c>
      <c r="I36">
        <v>2</v>
      </c>
      <c r="J36">
        <v>4</v>
      </c>
      <c r="K36">
        <v>0</v>
      </c>
      <c r="L36">
        <v>1</v>
      </c>
      <c r="M36">
        <f>_xlfn.XLOOKUP(B36, 'Training Set'!$N$9:$N$10, 'Training Set'!$O$9:$O$10)</f>
        <v>0.4099526066350711</v>
      </c>
      <c r="N36">
        <f>_xlfn.XLOOKUP(B36, 'Training Set'!$N$9:$N$10, 'Training Set'!$P$9:$P$10)</f>
        <v>0.5186170212765957</v>
      </c>
      <c r="O36">
        <f>_xlfn.XLOOKUP(C36, 'Training Set'!$N$15:$N$16, 'Training Set'!$O$15:$O$16)</f>
        <v>0.47867298578199052</v>
      </c>
      <c r="P36">
        <f>_xlfn.XLOOKUP(C36, 'Training Set'!$N$15:$N$16, 'Training Set'!$P$15:$P$16)</f>
        <v>0.50797872340425532</v>
      </c>
      <c r="Q36">
        <f>_xlfn.XLOOKUP(D36, 'Training Set'!$N$21:$N$23, 'Training Set'!$O$21:$O$23)</f>
        <v>0.53554502369668244</v>
      </c>
      <c r="R36">
        <f>_xlfn.XLOOKUP(D36, 'Training Set'!$N$21:$N$23, 'Training Set'!$P$21:$P$23)</f>
        <v>0.56382978723404253</v>
      </c>
      <c r="S36">
        <f>_xlfn.XLOOKUP(E36, 'Training Set'!$N$28:$N$33, 'Training Set'!$O$28:$O$33)</f>
        <v>0.11848341232227488</v>
      </c>
      <c r="T36">
        <f>_xlfn.XLOOKUP(E36, 'Training Set'!$N$28:$N$33, 'Training Set'!$P$28:$P$33)</f>
        <v>3.4574468085106384E-2</v>
      </c>
      <c r="U36">
        <f>_xlfn.XLOOKUP(F36, 'Training Set'!$N$38:$N$42, 'Training Set'!$O$38:$O$42)</f>
        <v>0.25118483412322273</v>
      </c>
      <c r="V36">
        <f>_xlfn.XLOOKUP(F36, 'Training Set'!$N$38:$N$42, 'Training Set'!$P$38:$P$42)</f>
        <v>0.35106382978723405</v>
      </c>
      <c r="W36">
        <f>_xlfn.XLOOKUP(G36, 'Training Set'!$S$4:$S$8, 'Training Set'!$T$4:$T$8)</f>
        <v>0.17535545023696683</v>
      </c>
      <c r="X36">
        <f>_xlfn.XLOOKUP(G36, 'Training Set'!$S$4:$S$8, 'Training Set'!$U$4:$U$8)</f>
        <v>0.14361702127659576</v>
      </c>
      <c r="Y36">
        <f>_xlfn.XLOOKUP(H36,'Training Set'!$S$13:$S$14, 'Training Set'!$T$13:$T$14)</f>
        <v>0.69194312796208535</v>
      </c>
      <c r="Z36">
        <f>_xlfn.XLOOKUP(H36, 'Training Set'!$S$13:$S$14, 'Training Set'!$U$13:$U$14)</f>
        <v>0.67819148936170215</v>
      </c>
      <c r="AA36">
        <f>_xlfn.XLOOKUP(I36, 'Training Set'!$S$19:$S$23, 'Training Set'!$T$19:$T$23)</f>
        <v>0.41943127962085308</v>
      </c>
      <c r="AB36">
        <f>_xlfn.XLOOKUP(I36, 'Training Set'!$S$19:$S$23, 'Training Set'!$U$19:$U$23)</f>
        <v>0.25797872340425532</v>
      </c>
      <c r="AC36">
        <f>_xlfn.XLOOKUP(J36, 'Training Set'!$S$28:$S$32, 'Training Set'!$T$28:$T$32)</f>
        <v>0.12796208530805686</v>
      </c>
      <c r="AD36">
        <f>_xlfn.XLOOKUP(J36, 'Training Set'!$S$28:$S$32, 'Training Set'!$U$28:$U$32)</f>
        <v>4.7872340425531915E-2</v>
      </c>
      <c r="AE36">
        <f>_xlfn.XLOOKUP(K36, 'Training Set'!$S$37:$S$39, 'Training Set'!$T$37:$T$39)</f>
        <v>0.29857819905213268</v>
      </c>
      <c r="AF36">
        <f>_xlfn.XLOOKUP(K36, 'Training Set'!$S$37:$S$39, 'Training Set'!$U$37:$U$39)</f>
        <v>0.30053191489361702</v>
      </c>
      <c r="AG36">
        <f>_xlfn.XLOOKUP(L36, 'Training Set'!$S$44:$S$46, 'Training Set'!$T$44:$T$46)</f>
        <v>0.14218009478672985</v>
      </c>
      <c r="AH36">
        <f>_xlfn.XLOOKUP(L36, 'Training Set'!$S$44:$S$46,'Training Set'!$U$44:$U$46)</f>
        <v>6.6489361702127658E-2</v>
      </c>
      <c r="AI36">
        <f>PRODUCT(ROUND(_xlfn.NUMBERVALUE('Training Set'!$P$3),4), M36, O36, Q36, S36, U36, W36, Y36, AA36, AC36, AE36, AG36)</f>
        <v>4.572352033231788E-7</v>
      </c>
      <c r="AJ36">
        <f>PRODUCT(ROUND(_xlfn.NUMBERVALUE('Training Set'!$P$4),4), N36, P36, R36, T36, V36, X36, Z36, AB36, AD36, AF36, AH36)</f>
        <v>2.0420047237832136E-8</v>
      </c>
      <c r="AK36" t="str">
        <f t="shared" si="0"/>
        <v>Not Purchased</v>
      </c>
    </row>
    <row r="37" spans="1:37" x14ac:dyDescent="0.2">
      <c r="A37" t="s">
        <v>18</v>
      </c>
      <c r="B37">
        <v>0</v>
      </c>
      <c r="C37">
        <v>0</v>
      </c>
      <c r="D37" s="13">
        <v>1</v>
      </c>
      <c r="E37">
        <v>5</v>
      </c>
      <c r="F37">
        <v>0</v>
      </c>
      <c r="G37">
        <v>3</v>
      </c>
      <c r="H37">
        <v>1</v>
      </c>
      <c r="I37">
        <v>4</v>
      </c>
      <c r="J37">
        <v>4</v>
      </c>
      <c r="K37">
        <v>2</v>
      </c>
      <c r="L37">
        <v>0</v>
      </c>
      <c r="M37">
        <f>_xlfn.XLOOKUP(B37, 'Training Set'!$N$9:$N$10, 'Training Set'!$O$9:$O$10)</f>
        <v>0.59004739336492895</v>
      </c>
      <c r="N37">
        <f>_xlfn.XLOOKUP(B37, 'Training Set'!$N$9:$N$10, 'Training Set'!$P$9:$P$10)</f>
        <v>0.48138297872340424</v>
      </c>
      <c r="O37">
        <f>_xlfn.XLOOKUP(C37, 'Training Set'!$N$15:$N$16, 'Training Set'!$O$15:$O$16)</f>
        <v>0.47867298578199052</v>
      </c>
      <c r="P37">
        <f>_xlfn.XLOOKUP(C37, 'Training Set'!$N$15:$N$16, 'Training Set'!$P$15:$P$16)</f>
        <v>0.50797872340425532</v>
      </c>
      <c r="Q37">
        <f>_xlfn.XLOOKUP(D37, 'Training Set'!$N$21:$N$23, 'Training Set'!$O$21:$O$23)</f>
        <v>0.53554502369668244</v>
      </c>
      <c r="R37">
        <f>_xlfn.XLOOKUP(D37, 'Training Set'!$N$21:$N$23, 'Training Set'!$P$21:$P$23)</f>
        <v>0.56382978723404253</v>
      </c>
      <c r="S37">
        <f>_xlfn.XLOOKUP(E37, 'Training Set'!$N$28:$N$33, 'Training Set'!$O$28:$O$33)</f>
        <v>0.11848341232227488</v>
      </c>
      <c r="T37">
        <f>_xlfn.XLOOKUP(E37, 'Training Set'!$N$28:$N$33, 'Training Set'!$P$28:$P$33)</f>
        <v>3.4574468085106384E-2</v>
      </c>
      <c r="U37">
        <f>_xlfn.XLOOKUP(F37, 'Training Set'!$N$38:$N$42, 'Training Set'!$O$38:$O$42)</f>
        <v>0.25118483412322273</v>
      </c>
      <c r="V37">
        <f>_xlfn.XLOOKUP(F37, 'Training Set'!$N$38:$N$42, 'Training Set'!$P$38:$P$42)</f>
        <v>0.35106382978723405</v>
      </c>
      <c r="W37">
        <f>_xlfn.XLOOKUP(G37, 'Training Set'!$S$4:$S$8, 'Training Set'!$T$4:$T$8)</f>
        <v>0.24407582938388625</v>
      </c>
      <c r="X37">
        <f>_xlfn.XLOOKUP(G37, 'Training Set'!$S$4:$S$8, 'Training Set'!$U$4:$U$8)</f>
        <v>0.30851063829787234</v>
      </c>
      <c r="Y37">
        <f>_xlfn.XLOOKUP(H37,'Training Set'!$S$13:$S$14, 'Training Set'!$T$13:$T$14)</f>
        <v>0.69194312796208535</v>
      </c>
      <c r="Z37">
        <f>_xlfn.XLOOKUP(H37, 'Training Set'!$S$13:$S$14, 'Training Set'!$U$13:$U$14)</f>
        <v>0.67819148936170215</v>
      </c>
      <c r="AA37">
        <f>_xlfn.XLOOKUP(I37, 'Training Set'!$S$19:$S$23, 'Training Set'!$T$19:$T$23)</f>
        <v>6.398104265402843E-2</v>
      </c>
      <c r="AB37">
        <f>_xlfn.XLOOKUP(I37, 'Training Set'!$S$19:$S$23, 'Training Set'!$U$19:$U$23)</f>
        <v>3.9893617021276598E-2</v>
      </c>
      <c r="AC37">
        <f>_xlfn.XLOOKUP(J37, 'Training Set'!$S$28:$S$32, 'Training Set'!$T$28:$T$32)</f>
        <v>0.12796208530805686</v>
      </c>
      <c r="AD37">
        <f>_xlfn.XLOOKUP(J37, 'Training Set'!$S$28:$S$32, 'Training Set'!$U$28:$U$32)</f>
        <v>4.7872340425531915E-2</v>
      </c>
      <c r="AE37">
        <f>_xlfn.XLOOKUP(K37, 'Training Set'!$S$37:$S$39, 'Training Set'!$T$37:$T$39)</f>
        <v>0.14691943127962084</v>
      </c>
      <c r="AF37">
        <f>_xlfn.XLOOKUP(K37, 'Training Set'!$S$37:$S$39, 'Training Set'!$U$37:$U$39)</f>
        <v>0.23936170212765959</v>
      </c>
      <c r="AG37">
        <f>_xlfn.XLOOKUP(L37, 'Training Set'!$S$44:$S$46, 'Training Set'!$T$44:$T$46)</f>
        <v>0.54028436018957349</v>
      </c>
      <c r="AH37">
        <f>_xlfn.XLOOKUP(L37, 'Training Set'!$S$44:$S$46,'Training Set'!$U$44:$U$46)</f>
        <v>0.51063829787234039</v>
      </c>
      <c r="AI37">
        <f>PRODUCT(ROUND(_xlfn.NUMBERVALUE('Training Set'!$P$3),4), M37, O37, Q37, S37, U37, W37, Y37, AA37, AC37, AE37, AG37)</f>
        <v>2.6127246809278877E-7</v>
      </c>
      <c r="AJ37">
        <f>PRODUCT(ROUND(_xlfn.NUMBERVALUE('Training Set'!$P$4),4), N37, P37, R37, T37, V37, X37, Z37, AB37, AD37, AF37, AH37)</f>
        <v>3.8513212516479415E-8</v>
      </c>
      <c r="AK37" t="str">
        <f t="shared" si="0"/>
        <v>Not Purchased</v>
      </c>
    </row>
    <row r="38" spans="1:37" x14ac:dyDescent="0.2">
      <c r="A38" t="s">
        <v>18</v>
      </c>
      <c r="B38">
        <v>1</v>
      </c>
      <c r="C38">
        <v>0</v>
      </c>
      <c r="D38" s="13">
        <v>0</v>
      </c>
      <c r="E38">
        <v>0</v>
      </c>
      <c r="F38">
        <v>4</v>
      </c>
      <c r="G38">
        <v>2</v>
      </c>
      <c r="H38">
        <v>0</v>
      </c>
      <c r="I38">
        <v>2</v>
      </c>
      <c r="J38">
        <v>0</v>
      </c>
      <c r="K38">
        <v>0</v>
      </c>
      <c r="L38">
        <v>2</v>
      </c>
      <c r="M38">
        <f>_xlfn.XLOOKUP(B38, 'Training Set'!$N$9:$N$10, 'Training Set'!$O$9:$O$10)</f>
        <v>0.4099526066350711</v>
      </c>
      <c r="N38">
        <f>_xlfn.XLOOKUP(B38, 'Training Set'!$N$9:$N$10, 'Training Set'!$P$9:$P$10)</f>
        <v>0.5186170212765957</v>
      </c>
      <c r="O38">
        <f>_xlfn.XLOOKUP(C38, 'Training Set'!$N$15:$N$16, 'Training Set'!$O$15:$O$16)</f>
        <v>0.47867298578199052</v>
      </c>
      <c r="P38">
        <f>_xlfn.XLOOKUP(C38, 'Training Set'!$N$15:$N$16, 'Training Set'!$P$15:$P$16)</f>
        <v>0.50797872340425532</v>
      </c>
      <c r="Q38">
        <f>_xlfn.XLOOKUP(D38, 'Training Set'!$N$21:$N$23, 'Training Set'!$O$21:$O$23)</f>
        <v>0.45971563981042651</v>
      </c>
      <c r="R38">
        <f>_xlfn.XLOOKUP(D38, 'Training Set'!$N$21:$N$23, 'Training Set'!$P$21:$P$23)</f>
        <v>0.42819148936170215</v>
      </c>
      <c r="S38">
        <f>_xlfn.XLOOKUP(E38, 'Training Set'!$N$28:$N$33, 'Training Set'!$O$28:$O$33)</f>
        <v>0.27251184834123221</v>
      </c>
      <c r="T38">
        <f>_xlfn.XLOOKUP(E38, 'Training Set'!$N$28:$N$33, 'Training Set'!$P$28:$P$33)</f>
        <v>0.30319148936170215</v>
      </c>
      <c r="U38">
        <f>_xlfn.XLOOKUP(F38, 'Training Set'!$N$38:$N$42, 'Training Set'!$O$38:$O$42)</f>
        <v>0.11137440758293839</v>
      </c>
      <c r="V38">
        <f>_xlfn.XLOOKUP(F38, 'Training Set'!$N$38:$N$42, 'Training Set'!$P$38:$P$42)</f>
        <v>3.7234042553191488E-2</v>
      </c>
      <c r="W38">
        <f>_xlfn.XLOOKUP(G38, 'Training Set'!$S$4:$S$8, 'Training Set'!$T$4:$T$8)</f>
        <v>0.13033175355450238</v>
      </c>
      <c r="X38">
        <f>_xlfn.XLOOKUP(G38, 'Training Set'!$S$4:$S$8, 'Training Set'!$U$4:$U$8)</f>
        <v>0.10638297872340426</v>
      </c>
      <c r="Y38">
        <f>_xlfn.XLOOKUP(H38,'Training Set'!$S$13:$S$14, 'Training Set'!$T$13:$T$14)</f>
        <v>0.30805687203791471</v>
      </c>
      <c r="Z38">
        <f>_xlfn.XLOOKUP(H38, 'Training Set'!$S$13:$S$14, 'Training Set'!$U$13:$U$14)</f>
        <v>0.32180851063829785</v>
      </c>
      <c r="AA38">
        <f>_xlfn.XLOOKUP(I38, 'Training Set'!$S$19:$S$23, 'Training Set'!$T$19:$T$23)</f>
        <v>0.41943127962085308</v>
      </c>
      <c r="AB38">
        <f>_xlfn.XLOOKUP(I38, 'Training Set'!$S$19:$S$23, 'Training Set'!$U$19:$U$23)</f>
        <v>0.25797872340425532</v>
      </c>
      <c r="AC38">
        <f>_xlfn.XLOOKUP(J38, 'Training Set'!$S$28:$S$32, 'Training Set'!$T$28:$T$32)</f>
        <v>0.33649289099526064</v>
      </c>
      <c r="AD38">
        <f>_xlfn.XLOOKUP(J38, 'Training Set'!$S$28:$S$32, 'Training Set'!$U$28:$U$32)</f>
        <v>0.42553191489361702</v>
      </c>
      <c r="AE38">
        <f>_xlfn.XLOOKUP(K38, 'Training Set'!$S$37:$S$39, 'Training Set'!$T$37:$T$39)</f>
        <v>0.29857819905213268</v>
      </c>
      <c r="AF38">
        <f>_xlfn.XLOOKUP(K38, 'Training Set'!$S$37:$S$39, 'Training Set'!$U$37:$U$39)</f>
        <v>0.30053191489361702</v>
      </c>
      <c r="AG38">
        <f>_xlfn.XLOOKUP(L38, 'Training Set'!$S$44:$S$46, 'Training Set'!$T$44:$T$46)</f>
        <v>0.31753554502369669</v>
      </c>
      <c r="AH38">
        <f>_xlfn.XLOOKUP(L38, 'Training Set'!$S$44:$S$46,'Training Set'!$U$44:$U$46)</f>
        <v>0.4228723404255319</v>
      </c>
      <c r="AI38">
        <f>PRODUCT(ROUND(_xlfn.NUMBERVALUE('Training Set'!$P$3),4), M38, O38, Q38, S38, U38, W38, Y38, AA38, AC38, AE38, AG38)</f>
        <v>7.778437790712148E-7</v>
      </c>
      <c r="AJ38">
        <f>PRODUCT(ROUND(_xlfn.NUMBERVALUE('Training Set'!$P$4),4), N38, P38, R38, T38, V38, X38, Z38, AB38, AD38, AF38, AH38)</f>
        <v>2.8660144492728935E-7</v>
      </c>
      <c r="AK38" t="str">
        <f t="shared" si="0"/>
        <v>Not Purchased</v>
      </c>
    </row>
    <row r="39" spans="1:37" x14ac:dyDescent="0.2">
      <c r="A39" t="s">
        <v>18</v>
      </c>
      <c r="B39">
        <v>1</v>
      </c>
      <c r="C39">
        <v>0</v>
      </c>
      <c r="D39" s="13">
        <v>1</v>
      </c>
      <c r="E39">
        <v>3</v>
      </c>
      <c r="F39">
        <v>2</v>
      </c>
      <c r="G39">
        <v>3</v>
      </c>
      <c r="H39">
        <v>0</v>
      </c>
      <c r="I39">
        <v>1</v>
      </c>
      <c r="J39">
        <v>2</v>
      </c>
      <c r="K39">
        <v>0</v>
      </c>
      <c r="L39">
        <v>0</v>
      </c>
      <c r="M39">
        <f>_xlfn.XLOOKUP(B39, 'Training Set'!$N$9:$N$10, 'Training Set'!$O$9:$O$10)</f>
        <v>0.4099526066350711</v>
      </c>
      <c r="N39">
        <f>_xlfn.XLOOKUP(B39, 'Training Set'!$N$9:$N$10, 'Training Set'!$P$9:$P$10)</f>
        <v>0.5186170212765957</v>
      </c>
      <c r="O39">
        <f>_xlfn.XLOOKUP(C39, 'Training Set'!$N$15:$N$16, 'Training Set'!$O$15:$O$16)</f>
        <v>0.47867298578199052</v>
      </c>
      <c r="P39">
        <f>_xlfn.XLOOKUP(C39, 'Training Set'!$N$15:$N$16, 'Training Set'!$P$15:$P$16)</f>
        <v>0.50797872340425532</v>
      </c>
      <c r="Q39">
        <f>_xlfn.XLOOKUP(D39, 'Training Set'!$N$21:$N$23, 'Training Set'!$O$21:$O$23)</f>
        <v>0.53554502369668244</v>
      </c>
      <c r="R39">
        <f>_xlfn.XLOOKUP(D39, 'Training Set'!$N$21:$N$23, 'Training Set'!$P$21:$P$23)</f>
        <v>0.56382978723404253</v>
      </c>
      <c r="S39">
        <f>_xlfn.XLOOKUP(E39, 'Training Set'!$N$28:$N$33, 'Training Set'!$O$28:$O$33)</f>
        <v>0.10900473933649289</v>
      </c>
      <c r="T39">
        <f>_xlfn.XLOOKUP(E39, 'Training Set'!$N$28:$N$33, 'Training Set'!$P$28:$P$33)</f>
        <v>0.15691489361702127</v>
      </c>
      <c r="U39">
        <f>_xlfn.XLOOKUP(F39, 'Training Set'!$N$38:$N$42, 'Training Set'!$O$38:$O$42)</f>
        <v>0.1895734597156398</v>
      </c>
      <c r="V39">
        <f>_xlfn.XLOOKUP(F39, 'Training Set'!$N$38:$N$42, 'Training Set'!$P$38:$P$42)</f>
        <v>0.16755319148936171</v>
      </c>
      <c r="W39">
        <f>_xlfn.XLOOKUP(G39, 'Training Set'!$S$4:$S$8, 'Training Set'!$T$4:$T$8)</f>
        <v>0.24407582938388625</v>
      </c>
      <c r="X39">
        <f>_xlfn.XLOOKUP(G39, 'Training Set'!$S$4:$S$8, 'Training Set'!$U$4:$U$8)</f>
        <v>0.30851063829787234</v>
      </c>
      <c r="Y39">
        <f>_xlfn.XLOOKUP(H39,'Training Set'!$S$13:$S$14, 'Training Set'!$T$13:$T$14)</f>
        <v>0.30805687203791471</v>
      </c>
      <c r="Z39">
        <f>_xlfn.XLOOKUP(H39, 'Training Set'!$S$13:$S$14, 'Training Set'!$U$13:$U$14)</f>
        <v>0.32180851063829785</v>
      </c>
      <c r="AA39">
        <f>_xlfn.XLOOKUP(I39, 'Training Set'!$S$19:$S$23, 'Training Set'!$T$19:$T$23)</f>
        <v>0.21800947867298578</v>
      </c>
      <c r="AB39">
        <f>_xlfn.XLOOKUP(I39, 'Training Set'!$S$19:$S$23, 'Training Set'!$U$19:$U$23)</f>
        <v>0.31914893617021278</v>
      </c>
      <c r="AC39">
        <f>_xlfn.XLOOKUP(J39, 'Training Set'!$S$28:$S$32, 'Training Set'!$T$28:$T$32)</f>
        <v>0.13033175355450238</v>
      </c>
      <c r="AD39">
        <f>_xlfn.XLOOKUP(J39, 'Training Set'!$S$28:$S$32, 'Training Set'!$U$28:$U$32)</f>
        <v>0.19680851063829788</v>
      </c>
      <c r="AE39">
        <f>_xlfn.XLOOKUP(K39, 'Training Set'!$S$37:$S$39, 'Training Set'!$T$37:$T$39)</f>
        <v>0.29857819905213268</v>
      </c>
      <c r="AF39">
        <f>_xlfn.XLOOKUP(K39, 'Training Set'!$S$37:$S$39, 'Training Set'!$U$37:$U$39)</f>
        <v>0.30053191489361702</v>
      </c>
      <c r="AG39">
        <f>_xlfn.XLOOKUP(L39, 'Training Set'!$S$44:$S$46, 'Training Set'!$T$44:$T$46)</f>
        <v>0.54028436018957349</v>
      </c>
      <c r="AH39">
        <f>_xlfn.XLOOKUP(L39, 'Training Set'!$S$44:$S$46,'Training Set'!$U$44:$U$46)</f>
        <v>0.51063829787234039</v>
      </c>
      <c r="AI39">
        <f>PRODUCT(ROUND(_xlfn.NUMBERVALUE('Training Set'!$P$3),4), M39, O39, Q39, S39, U39, W39, Y39, AA39, AC39, AE39, AG39)</f>
        <v>3.9577166891542294E-7</v>
      </c>
      <c r="AJ39">
        <f>PRODUCT(ROUND(_xlfn.NUMBERVALUE('Training Set'!$P$4),4), N39, P39, R39, T39, V39, X39, Z39, AB39, AD39, AF39, AH39)</f>
        <v>1.7610487795403217E-6</v>
      </c>
      <c r="AK39" t="str">
        <f t="shared" si="0"/>
        <v>Purchased</v>
      </c>
    </row>
    <row r="40" spans="1:37" x14ac:dyDescent="0.2">
      <c r="A40" t="s">
        <v>15</v>
      </c>
      <c r="B40">
        <v>1</v>
      </c>
      <c r="C40">
        <v>0</v>
      </c>
      <c r="D40" s="13">
        <v>0</v>
      </c>
      <c r="E40">
        <v>0</v>
      </c>
      <c r="F40">
        <v>4</v>
      </c>
      <c r="G40">
        <v>2</v>
      </c>
      <c r="H40">
        <v>1</v>
      </c>
      <c r="I40">
        <v>2</v>
      </c>
      <c r="J40">
        <v>1</v>
      </c>
      <c r="K40">
        <v>0</v>
      </c>
      <c r="L40">
        <v>2</v>
      </c>
      <c r="M40">
        <f>_xlfn.XLOOKUP(B40, 'Training Set'!$N$9:$N$10, 'Training Set'!$O$9:$O$10)</f>
        <v>0.4099526066350711</v>
      </c>
      <c r="N40">
        <f>_xlfn.XLOOKUP(B40, 'Training Set'!$N$9:$N$10, 'Training Set'!$P$9:$P$10)</f>
        <v>0.5186170212765957</v>
      </c>
      <c r="O40">
        <f>_xlfn.XLOOKUP(C40, 'Training Set'!$N$15:$N$16, 'Training Set'!$O$15:$O$16)</f>
        <v>0.47867298578199052</v>
      </c>
      <c r="P40">
        <f>_xlfn.XLOOKUP(C40, 'Training Set'!$N$15:$N$16, 'Training Set'!$P$15:$P$16)</f>
        <v>0.50797872340425532</v>
      </c>
      <c r="Q40">
        <f>_xlfn.XLOOKUP(D40, 'Training Set'!$N$21:$N$23, 'Training Set'!$O$21:$O$23)</f>
        <v>0.45971563981042651</v>
      </c>
      <c r="R40">
        <f>_xlfn.XLOOKUP(D40, 'Training Set'!$N$21:$N$23, 'Training Set'!$P$21:$P$23)</f>
        <v>0.42819148936170215</v>
      </c>
      <c r="S40">
        <f>_xlfn.XLOOKUP(E40, 'Training Set'!$N$28:$N$33, 'Training Set'!$O$28:$O$33)</f>
        <v>0.27251184834123221</v>
      </c>
      <c r="T40">
        <f>_xlfn.XLOOKUP(E40, 'Training Set'!$N$28:$N$33, 'Training Set'!$P$28:$P$33)</f>
        <v>0.30319148936170215</v>
      </c>
      <c r="U40">
        <f>_xlfn.XLOOKUP(F40, 'Training Set'!$N$38:$N$42, 'Training Set'!$O$38:$O$42)</f>
        <v>0.11137440758293839</v>
      </c>
      <c r="V40">
        <f>_xlfn.XLOOKUP(F40, 'Training Set'!$N$38:$N$42, 'Training Set'!$P$38:$P$42)</f>
        <v>3.7234042553191488E-2</v>
      </c>
      <c r="W40">
        <f>_xlfn.XLOOKUP(G40, 'Training Set'!$S$4:$S$8, 'Training Set'!$T$4:$T$8)</f>
        <v>0.13033175355450238</v>
      </c>
      <c r="X40">
        <f>_xlfn.XLOOKUP(G40, 'Training Set'!$S$4:$S$8, 'Training Set'!$U$4:$U$8)</f>
        <v>0.10638297872340426</v>
      </c>
      <c r="Y40">
        <f>_xlfn.XLOOKUP(H40,'Training Set'!$S$13:$S$14, 'Training Set'!$T$13:$T$14)</f>
        <v>0.69194312796208535</v>
      </c>
      <c r="Z40">
        <f>_xlfn.XLOOKUP(H40, 'Training Set'!$S$13:$S$14, 'Training Set'!$U$13:$U$14)</f>
        <v>0.67819148936170215</v>
      </c>
      <c r="AA40">
        <f>_xlfn.XLOOKUP(I40, 'Training Set'!$S$19:$S$23, 'Training Set'!$T$19:$T$23)</f>
        <v>0.41943127962085308</v>
      </c>
      <c r="AB40">
        <f>_xlfn.XLOOKUP(I40, 'Training Set'!$S$19:$S$23, 'Training Set'!$U$19:$U$23)</f>
        <v>0.25797872340425532</v>
      </c>
      <c r="AC40">
        <f>_xlfn.XLOOKUP(J40, 'Training Set'!$S$28:$S$32, 'Training Set'!$T$28:$T$32)</f>
        <v>0.17772511848341233</v>
      </c>
      <c r="AD40">
        <f>_xlfn.XLOOKUP(J40, 'Training Set'!$S$28:$S$32, 'Training Set'!$U$28:$U$32)</f>
        <v>0.15957446808510639</v>
      </c>
      <c r="AE40">
        <f>_xlfn.XLOOKUP(K40, 'Training Set'!$S$37:$S$39, 'Training Set'!$T$37:$T$39)</f>
        <v>0.29857819905213268</v>
      </c>
      <c r="AF40">
        <f>_xlfn.XLOOKUP(K40, 'Training Set'!$S$37:$S$39, 'Training Set'!$U$37:$U$39)</f>
        <v>0.30053191489361702</v>
      </c>
      <c r="AG40">
        <f>_xlfn.XLOOKUP(L40, 'Training Set'!$S$44:$S$46, 'Training Set'!$T$44:$T$46)</f>
        <v>0.31753554502369669</v>
      </c>
      <c r="AH40">
        <f>_xlfn.XLOOKUP(L40, 'Training Set'!$S$44:$S$46,'Training Set'!$U$44:$U$46)</f>
        <v>0.4228723404255319</v>
      </c>
      <c r="AI40">
        <f>PRODUCT(ROUND(_xlfn.NUMBERVALUE('Training Set'!$P$3),4), M40, O40, Q40, S40, U40, W40, Y40, AA40, AC40, AE40, AG40)</f>
        <v>9.2279408243009782E-7</v>
      </c>
      <c r="AJ40">
        <f>PRODUCT(ROUND(_xlfn.NUMBERVALUE('Training Set'!$P$4),4), N40, P40, R40, T40, V40, X40, Z40, AB40, AD40, AF40, AH40)</f>
        <v>2.264980427369591E-7</v>
      </c>
      <c r="AK40" t="str">
        <f t="shared" si="0"/>
        <v>Not Purchased</v>
      </c>
    </row>
    <row r="41" spans="1:37" x14ac:dyDescent="0.2">
      <c r="A41" t="s">
        <v>18</v>
      </c>
      <c r="B41">
        <v>1</v>
      </c>
      <c r="C41">
        <v>0</v>
      </c>
      <c r="D41" s="13">
        <v>0</v>
      </c>
      <c r="E41">
        <v>0</v>
      </c>
      <c r="F41">
        <v>3</v>
      </c>
      <c r="G41">
        <v>0</v>
      </c>
      <c r="H41">
        <v>0</v>
      </c>
      <c r="I41">
        <v>1</v>
      </c>
      <c r="J41">
        <v>2</v>
      </c>
      <c r="K41">
        <v>0</v>
      </c>
      <c r="L41">
        <v>2</v>
      </c>
      <c r="M41">
        <f>_xlfn.XLOOKUP(B41, 'Training Set'!$N$9:$N$10, 'Training Set'!$O$9:$O$10)</f>
        <v>0.4099526066350711</v>
      </c>
      <c r="N41">
        <f>_xlfn.XLOOKUP(B41, 'Training Set'!$N$9:$N$10, 'Training Set'!$P$9:$P$10)</f>
        <v>0.5186170212765957</v>
      </c>
      <c r="O41">
        <f>_xlfn.XLOOKUP(C41, 'Training Set'!$N$15:$N$16, 'Training Set'!$O$15:$O$16)</f>
        <v>0.47867298578199052</v>
      </c>
      <c r="P41">
        <f>_xlfn.XLOOKUP(C41, 'Training Set'!$N$15:$N$16, 'Training Set'!$P$15:$P$16)</f>
        <v>0.50797872340425532</v>
      </c>
      <c r="Q41">
        <f>_xlfn.XLOOKUP(D41, 'Training Set'!$N$21:$N$23, 'Training Set'!$O$21:$O$23)</f>
        <v>0.45971563981042651</v>
      </c>
      <c r="R41">
        <f>_xlfn.XLOOKUP(D41, 'Training Set'!$N$21:$N$23, 'Training Set'!$P$21:$P$23)</f>
        <v>0.42819148936170215</v>
      </c>
      <c r="S41">
        <f>_xlfn.XLOOKUP(E41, 'Training Set'!$N$28:$N$33, 'Training Set'!$O$28:$O$33)</f>
        <v>0.27251184834123221</v>
      </c>
      <c r="T41">
        <f>_xlfn.XLOOKUP(E41, 'Training Set'!$N$28:$N$33, 'Training Set'!$P$28:$P$33)</f>
        <v>0.30319148936170215</v>
      </c>
      <c r="U41">
        <f>_xlfn.XLOOKUP(F41, 'Training Set'!$N$38:$N$42, 'Training Set'!$O$38:$O$42)</f>
        <v>0.28672985781990523</v>
      </c>
      <c r="V41">
        <f>_xlfn.XLOOKUP(F41, 'Training Set'!$N$38:$N$42, 'Training Set'!$P$38:$P$42)</f>
        <v>0.23404255319148937</v>
      </c>
      <c r="W41">
        <f>_xlfn.XLOOKUP(G41, 'Training Set'!$S$4:$S$8, 'Training Set'!$T$4:$T$8)</f>
        <v>0.18009478672985782</v>
      </c>
      <c r="X41">
        <f>_xlfn.XLOOKUP(G41, 'Training Set'!$S$4:$S$8, 'Training Set'!$U$4:$U$8)</f>
        <v>0.19414893617021275</v>
      </c>
      <c r="Y41">
        <f>_xlfn.XLOOKUP(H41,'Training Set'!$S$13:$S$14, 'Training Set'!$T$13:$T$14)</f>
        <v>0.30805687203791471</v>
      </c>
      <c r="Z41">
        <f>_xlfn.XLOOKUP(H41, 'Training Set'!$S$13:$S$14, 'Training Set'!$U$13:$U$14)</f>
        <v>0.32180851063829785</v>
      </c>
      <c r="AA41">
        <f>_xlfn.XLOOKUP(I41, 'Training Set'!$S$19:$S$23, 'Training Set'!$T$19:$T$23)</f>
        <v>0.21800947867298578</v>
      </c>
      <c r="AB41">
        <f>_xlfn.XLOOKUP(I41, 'Training Set'!$S$19:$S$23, 'Training Set'!$U$19:$U$23)</f>
        <v>0.31914893617021278</v>
      </c>
      <c r="AC41">
        <f>_xlfn.XLOOKUP(J41, 'Training Set'!$S$28:$S$32, 'Training Set'!$T$28:$T$32)</f>
        <v>0.13033175355450238</v>
      </c>
      <c r="AD41">
        <f>_xlfn.XLOOKUP(J41, 'Training Set'!$S$28:$S$32, 'Training Set'!$U$28:$U$32)</f>
        <v>0.19680851063829788</v>
      </c>
      <c r="AE41">
        <f>_xlfn.XLOOKUP(K41, 'Training Set'!$S$37:$S$39, 'Training Set'!$T$37:$T$39)</f>
        <v>0.29857819905213268</v>
      </c>
      <c r="AF41">
        <f>_xlfn.XLOOKUP(K41, 'Training Set'!$S$37:$S$39, 'Training Set'!$U$37:$U$39)</f>
        <v>0.30053191489361702</v>
      </c>
      <c r="AG41">
        <f>_xlfn.XLOOKUP(L41, 'Training Set'!$S$44:$S$46, 'Training Set'!$T$44:$T$46)</f>
        <v>0.31753554502369669</v>
      </c>
      <c r="AH41">
        <f>_xlfn.XLOOKUP(L41, 'Training Set'!$S$44:$S$46,'Training Set'!$U$44:$U$46)</f>
        <v>0.4228723404255319</v>
      </c>
      <c r="AI41">
        <f>PRODUCT(ROUND(_xlfn.NUMBERVALUE('Training Set'!$P$3),4), M41, O41, Q41, S41, U41, W41, Y41, AA41, AC41, AE41, AG41)</f>
        <v>5.5708274126865376E-7</v>
      </c>
      <c r="AJ41">
        <f>PRODUCT(ROUND(_xlfn.NUMBERVALUE('Training Set'!$P$4),4), N41, P41, R41, T41, V41, X41, Z41, AB41, AD41, AF41, AH41)</f>
        <v>1.881122723910463E-6</v>
      </c>
      <c r="AK41" t="str">
        <f t="shared" si="0"/>
        <v>Purchased</v>
      </c>
    </row>
    <row r="42" spans="1:37" x14ac:dyDescent="0.2">
      <c r="A42" t="s">
        <v>15</v>
      </c>
      <c r="B42">
        <v>1</v>
      </c>
      <c r="C42">
        <v>1</v>
      </c>
      <c r="D42" s="13">
        <v>1</v>
      </c>
      <c r="E42">
        <v>4</v>
      </c>
      <c r="F42">
        <v>3</v>
      </c>
      <c r="G42">
        <v>3</v>
      </c>
      <c r="H42">
        <v>0</v>
      </c>
      <c r="I42">
        <v>2</v>
      </c>
      <c r="J42">
        <v>2</v>
      </c>
      <c r="K42">
        <v>0</v>
      </c>
      <c r="L42">
        <v>0</v>
      </c>
      <c r="M42">
        <f>_xlfn.XLOOKUP(B42, 'Training Set'!$N$9:$N$10, 'Training Set'!$O$9:$O$10)</f>
        <v>0.4099526066350711</v>
      </c>
      <c r="N42">
        <f>_xlfn.XLOOKUP(B42, 'Training Set'!$N$9:$N$10, 'Training Set'!$P$9:$P$10)</f>
        <v>0.5186170212765957</v>
      </c>
      <c r="O42">
        <f>_xlfn.XLOOKUP(C42, 'Training Set'!$N$15:$N$16, 'Training Set'!$O$15:$O$16)</f>
        <v>0.52132701421800953</v>
      </c>
      <c r="P42">
        <f>_xlfn.XLOOKUP(C42, 'Training Set'!$N$15:$N$16, 'Training Set'!$P$15:$P$16)</f>
        <v>0.49202127659574468</v>
      </c>
      <c r="Q42">
        <f>_xlfn.XLOOKUP(D42, 'Training Set'!$N$21:$N$23, 'Training Set'!$O$21:$O$23)</f>
        <v>0.53554502369668244</v>
      </c>
      <c r="R42">
        <f>_xlfn.XLOOKUP(D42, 'Training Set'!$N$21:$N$23, 'Training Set'!$P$21:$P$23)</f>
        <v>0.56382978723404253</v>
      </c>
      <c r="S42">
        <f>_xlfn.XLOOKUP(E42, 'Training Set'!$N$28:$N$33, 'Training Set'!$O$28:$O$33)</f>
        <v>0.13981042654028436</v>
      </c>
      <c r="T42">
        <f>_xlfn.XLOOKUP(E42, 'Training Set'!$N$28:$N$33, 'Training Set'!$P$28:$P$33)</f>
        <v>0.10372340425531915</v>
      </c>
      <c r="U42">
        <f>_xlfn.XLOOKUP(F42, 'Training Set'!$N$38:$N$42, 'Training Set'!$O$38:$O$42)</f>
        <v>0.28672985781990523</v>
      </c>
      <c r="V42">
        <f>_xlfn.XLOOKUP(F42, 'Training Set'!$N$38:$N$42, 'Training Set'!$P$38:$P$42)</f>
        <v>0.23404255319148937</v>
      </c>
      <c r="W42">
        <f>_xlfn.XLOOKUP(G42, 'Training Set'!$S$4:$S$8, 'Training Set'!$T$4:$T$8)</f>
        <v>0.24407582938388625</v>
      </c>
      <c r="X42">
        <f>_xlfn.XLOOKUP(G42, 'Training Set'!$S$4:$S$8, 'Training Set'!$U$4:$U$8)</f>
        <v>0.30851063829787234</v>
      </c>
      <c r="Y42">
        <f>_xlfn.XLOOKUP(H42,'Training Set'!$S$13:$S$14, 'Training Set'!$T$13:$T$14)</f>
        <v>0.30805687203791471</v>
      </c>
      <c r="Z42">
        <f>_xlfn.XLOOKUP(H42, 'Training Set'!$S$13:$S$14, 'Training Set'!$U$13:$U$14)</f>
        <v>0.32180851063829785</v>
      </c>
      <c r="AA42">
        <f>_xlfn.XLOOKUP(I42, 'Training Set'!$S$19:$S$23, 'Training Set'!$T$19:$T$23)</f>
        <v>0.41943127962085308</v>
      </c>
      <c r="AB42">
        <f>_xlfn.XLOOKUP(I42, 'Training Set'!$S$19:$S$23, 'Training Set'!$U$19:$U$23)</f>
        <v>0.25797872340425532</v>
      </c>
      <c r="AC42">
        <f>_xlfn.XLOOKUP(J42, 'Training Set'!$S$28:$S$32, 'Training Set'!$T$28:$T$32)</f>
        <v>0.13033175355450238</v>
      </c>
      <c r="AD42">
        <f>_xlfn.XLOOKUP(J42, 'Training Set'!$S$28:$S$32, 'Training Set'!$U$28:$U$32)</f>
        <v>0.19680851063829788</v>
      </c>
      <c r="AE42">
        <f>_xlfn.XLOOKUP(K42, 'Training Set'!$S$37:$S$39, 'Training Set'!$T$37:$T$39)</f>
        <v>0.29857819905213268</v>
      </c>
      <c r="AF42">
        <f>_xlfn.XLOOKUP(K42, 'Training Set'!$S$37:$S$39, 'Training Set'!$U$37:$U$39)</f>
        <v>0.30053191489361702</v>
      </c>
      <c r="AG42">
        <f>_xlfn.XLOOKUP(L42, 'Training Set'!$S$44:$S$46, 'Training Set'!$T$44:$T$46)</f>
        <v>0.54028436018957349</v>
      </c>
      <c r="AH42">
        <f>_xlfn.XLOOKUP(L42, 'Training Set'!$S$44:$S$46,'Training Set'!$U$44:$U$46)</f>
        <v>0.51063829787234039</v>
      </c>
      <c r="AI42">
        <f>PRODUCT(ROUND(_xlfn.NUMBERVALUE('Training Set'!$P$3),4), M42, O42, Q42, S42, U42, W42, Y42, AA42, AC42, AE42, AG42)</f>
        <v>1.6087590978570533E-6</v>
      </c>
      <c r="AJ42">
        <f>PRODUCT(ROUND(_xlfn.NUMBERVALUE('Training Set'!$P$4),4), N42, P42, R42, T42, V42, X42, Z42, AB42, AD42, AF42, AH42)</f>
        <v>1.2730778240870671E-6</v>
      </c>
      <c r="AK42" t="str">
        <f t="shared" si="0"/>
        <v>Not Purchased</v>
      </c>
    </row>
    <row r="43" spans="1:37" x14ac:dyDescent="0.2">
      <c r="A43" t="s">
        <v>18</v>
      </c>
      <c r="B43">
        <v>1</v>
      </c>
      <c r="C43">
        <v>0</v>
      </c>
      <c r="D43" s="13">
        <v>1</v>
      </c>
      <c r="E43">
        <v>5</v>
      </c>
      <c r="F43">
        <v>0</v>
      </c>
      <c r="G43">
        <v>3</v>
      </c>
      <c r="H43">
        <v>1</v>
      </c>
      <c r="I43">
        <v>4</v>
      </c>
      <c r="J43">
        <v>4</v>
      </c>
      <c r="K43">
        <v>2</v>
      </c>
      <c r="L43">
        <v>0</v>
      </c>
      <c r="M43">
        <f>_xlfn.XLOOKUP(B43, 'Training Set'!$N$9:$N$10, 'Training Set'!$O$9:$O$10)</f>
        <v>0.4099526066350711</v>
      </c>
      <c r="N43">
        <f>_xlfn.XLOOKUP(B43, 'Training Set'!$N$9:$N$10, 'Training Set'!$P$9:$P$10)</f>
        <v>0.5186170212765957</v>
      </c>
      <c r="O43">
        <f>_xlfn.XLOOKUP(C43, 'Training Set'!$N$15:$N$16, 'Training Set'!$O$15:$O$16)</f>
        <v>0.47867298578199052</v>
      </c>
      <c r="P43">
        <f>_xlfn.XLOOKUP(C43, 'Training Set'!$N$15:$N$16, 'Training Set'!$P$15:$P$16)</f>
        <v>0.50797872340425532</v>
      </c>
      <c r="Q43">
        <f>_xlfn.XLOOKUP(D43, 'Training Set'!$N$21:$N$23, 'Training Set'!$O$21:$O$23)</f>
        <v>0.53554502369668244</v>
      </c>
      <c r="R43">
        <f>_xlfn.XLOOKUP(D43, 'Training Set'!$N$21:$N$23, 'Training Set'!$P$21:$P$23)</f>
        <v>0.56382978723404253</v>
      </c>
      <c r="S43">
        <f>_xlfn.XLOOKUP(E43, 'Training Set'!$N$28:$N$33, 'Training Set'!$O$28:$O$33)</f>
        <v>0.11848341232227488</v>
      </c>
      <c r="T43">
        <f>_xlfn.XLOOKUP(E43, 'Training Set'!$N$28:$N$33, 'Training Set'!$P$28:$P$33)</f>
        <v>3.4574468085106384E-2</v>
      </c>
      <c r="U43">
        <f>_xlfn.XLOOKUP(F43, 'Training Set'!$N$38:$N$42, 'Training Set'!$O$38:$O$42)</f>
        <v>0.25118483412322273</v>
      </c>
      <c r="V43">
        <f>_xlfn.XLOOKUP(F43, 'Training Set'!$N$38:$N$42, 'Training Set'!$P$38:$P$42)</f>
        <v>0.35106382978723405</v>
      </c>
      <c r="W43">
        <f>_xlfn.XLOOKUP(G43, 'Training Set'!$S$4:$S$8, 'Training Set'!$T$4:$T$8)</f>
        <v>0.24407582938388625</v>
      </c>
      <c r="X43">
        <f>_xlfn.XLOOKUP(G43, 'Training Set'!$S$4:$S$8, 'Training Set'!$U$4:$U$8)</f>
        <v>0.30851063829787234</v>
      </c>
      <c r="Y43">
        <f>_xlfn.XLOOKUP(H43,'Training Set'!$S$13:$S$14, 'Training Set'!$T$13:$T$14)</f>
        <v>0.69194312796208535</v>
      </c>
      <c r="Z43">
        <f>_xlfn.XLOOKUP(H43, 'Training Set'!$S$13:$S$14, 'Training Set'!$U$13:$U$14)</f>
        <v>0.67819148936170215</v>
      </c>
      <c r="AA43">
        <f>_xlfn.XLOOKUP(I43, 'Training Set'!$S$19:$S$23, 'Training Set'!$T$19:$T$23)</f>
        <v>6.398104265402843E-2</v>
      </c>
      <c r="AB43">
        <f>_xlfn.XLOOKUP(I43, 'Training Set'!$S$19:$S$23, 'Training Set'!$U$19:$U$23)</f>
        <v>3.9893617021276598E-2</v>
      </c>
      <c r="AC43">
        <f>_xlfn.XLOOKUP(J43, 'Training Set'!$S$28:$S$32, 'Training Set'!$T$28:$T$32)</f>
        <v>0.12796208530805686</v>
      </c>
      <c r="AD43">
        <f>_xlfn.XLOOKUP(J43, 'Training Set'!$S$28:$S$32, 'Training Set'!$U$28:$U$32)</f>
        <v>4.7872340425531915E-2</v>
      </c>
      <c r="AE43">
        <f>_xlfn.XLOOKUP(K43, 'Training Set'!$S$37:$S$39, 'Training Set'!$T$37:$T$39)</f>
        <v>0.14691943127962084</v>
      </c>
      <c r="AF43">
        <f>_xlfn.XLOOKUP(K43, 'Training Set'!$S$37:$S$39, 'Training Set'!$U$37:$U$39)</f>
        <v>0.23936170212765959</v>
      </c>
      <c r="AG43">
        <f>_xlfn.XLOOKUP(L43, 'Training Set'!$S$44:$S$46, 'Training Set'!$T$44:$T$46)</f>
        <v>0.54028436018957349</v>
      </c>
      <c r="AH43">
        <f>_xlfn.XLOOKUP(L43, 'Training Set'!$S$44:$S$46,'Training Set'!$U$44:$U$46)</f>
        <v>0.51063829787234039</v>
      </c>
      <c r="AI43">
        <f>PRODUCT(ROUND(_xlfn.NUMBERVALUE('Training Set'!$P$3),4), M43, O43, Q43, S43, U43, W43, Y43, AA43, AC43, AE43, AG43)</f>
        <v>1.8152665453836326E-7</v>
      </c>
      <c r="AJ43">
        <f>PRODUCT(ROUND(_xlfn.NUMBERVALUE('Training Set'!$P$4),4), N43, P43, R43, T43, V43, X43, Z43, AB43, AD43, AF43, AH43)</f>
        <v>4.149213503156621E-8</v>
      </c>
      <c r="AK43" t="str">
        <f t="shared" si="0"/>
        <v>Not Purchased</v>
      </c>
    </row>
    <row r="44" spans="1:37" x14ac:dyDescent="0.2">
      <c r="A44" t="s">
        <v>18</v>
      </c>
      <c r="B44">
        <v>1</v>
      </c>
      <c r="C44">
        <v>1</v>
      </c>
      <c r="D44" s="13">
        <v>1</v>
      </c>
      <c r="E44">
        <v>5</v>
      </c>
      <c r="F44">
        <v>2</v>
      </c>
      <c r="G44">
        <v>1</v>
      </c>
      <c r="H44">
        <v>1</v>
      </c>
      <c r="I44">
        <v>3</v>
      </c>
      <c r="J44">
        <v>4</v>
      </c>
      <c r="K44">
        <v>0</v>
      </c>
      <c r="L44">
        <v>0</v>
      </c>
      <c r="M44">
        <f>_xlfn.XLOOKUP(B44, 'Training Set'!$N$9:$N$10, 'Training Set'!$O$9:$O$10)</f>
        <v>0.4099526066350711</v>
      </c>
      <c r="N44">
        <f>_xlfn.XLOOKUP(B44, 'Training Set'!$N$9:$N$10, 'Training Set'!$P$9:$P$10)</f>
        <v>0.5186170212765957</v>
      </c>
      <c r="O44">
        <f>_xlfn.XLOOKUP(C44, 'Training Set'!$N$15:$N$16, 'Training Set'!$O$15:$O$16)</f>
        <v>0.52132701421800953</v>
      </c>
      <c r="P44">
        <f>_xlfn.XLOOKUP(C44, 'Training Set'!$N$15:$N$16, 'Training Set'!$P$15:$P$16)</f>
        <v>0.49202127659574468</v>
      </c>
      <c r="Q44">
        <f>_xlfn.XLOOKUP(D44, 'Training Set'!$N$21:$N$23, 'Training Set'!$O$21:$O$23)</f>
        <v>0.53554502369668244</v>
      </c>
      <c r="R44">
        <f>_xlfn.XLOOKUP(D44, 'Training Set'!$N$21:$N$23, 'Training Set'!$P$21:$P$23)</f>
        <v>0.56382978723404253</v>
      </c>
      <c r="S44">
        <f>_xlfn.XLOOKUP(E44, 'Training Set'!$N$28:$N$33, 'Training Set'!$O$28:$O$33)</f>
        <v>0.11848341232227488</v>
      </c>
      <c r="T44">
        <f>_xlfn.XLOOKUP(E44, 'Training Set'!$N$28:$N$33, 'Training Set'!$P$28:$P$33)</f>
        <v>3.4574468085106384E-2</v>
      </c>
      <c r="U44">
        <f>_xlfn.XLOOKUP(F44, 'Training Set'!$N$38:$N$42, 'Training Set'!$O$38:$O$42)</f>
        <v>0.1895734597156398</v>
      </c>
      <c r="V44">
        <f>_xlfn.XLOOKUP(F44, 'Training Set'!$N$38:$N$42, 'Training Set'!$P$38:$P$42)</f>
        <v>0.16755319148936171</v>
      </c>
      <c r="W44">
        <f>_xlfn.XLOOKUP(G44, 'Training Set'!$S$4:$S$8, 'Training Set'!$T$4:$T$8)</f>
        <v>0.17535545023696683</v>
      </c>
      <c r="X44">
        <f>_xlfn.XLOOKUP(G44, 'Training Set'!$S$4:$S$8, 'Training Set'!$U$4:$U$8)</f>
        <v>0.14361702127659576</v>
      </c>
      <c r="Y44">
        <f>_xlfn.XLOOKUP(H44,'Training Set'!$S$13:$S$14, 'Training Set'!$T$13:$T$14)</f>
        <v>0.69194312796208535</v>
      </c>
      <c r="Z44">
        <f>_xlfn.XLOOKUP(H44, 'Training Set'!$S$13:$S$14, 'Training Set'!$U$13:$U$14)</f>
        <v>0.67819148936170215</v>
      </c>
      <c r="AA44">
        <f>_xlfn.XLOOKUP(I44, 'Training Set'!$S$19:$S$23, 'Training Set'!$T$19:$T$23)</f>
        <v>9.7156398104265407E-2</v>
      </c>
      <c r="AB44">
        <f>_xlfn.XLOOKUP(I44, 'Training Set'!$S$19:$S$23, 'Training Set'!$U$19:$U$23)</f>
        <v>5.5851063829787231E-2</v>
      </c>
      <c r="AC44">
        <f>_xlfn.XLOOKUP(J44, 'Training Set'!$S$28:$S$32, 'Training Set'!$T$28:$T$32)</f>
        <v>0.12796208530805686</v>
      </c>
      <c r="AD44">
        <f>_xlfn.XLOOKUP(J44, 'Training Set'!$S$28:$S$32, 'Training Set'!$U$28:$U$32)</f>
        <v>4.7872340425531915E-2</v>
      </c>
      <c r="AE44">
        <f>_xlfn.XLOOKUP(K44, 'Training Set'!$S$37:$S$39, 'Training Set'!$T$37:$T$39)</f>
        <v>0.29857819905213268</v>
      </c>
      <c r="AF44">
        <f>_xlfn.XLOOKUP(K44, 'Training Set'!$S$37:$S$39, 'Training Set'!$U$37:$U$39)</f>
        <v>0.30053191489361702</v>
      </c>
      <c r="AG44">
        <f>_xlfn.XLOOKUP(L44, 'Training Set'!$S$44:$S$46, 'Training Set'!$T$44:$T$46)</f>
        <v>0.54028436018957349</v>
      </c>
      <c r="AH44">
        <f>_xlfn.XLOOKUP(L44, 'Training Set'!$S$44:$S$46,'Training Set'!$U$44:$U$46)</f>
        <v>0.51063829787234039</v>
      </c>
      <c r="AI44">
        <f>PRODUCT(ROUND(_xlfn.NUMBERVALUE('Training Set'!$P$3),4), M44, O44, Q44, S44, U44, W44, Y44, AA44, AC44, AE44, AG44)</f>
        <v>3.308181130620093E-7</v>
      </c>
      <c r="AJ44">
        <f>PRODUCT(ROUND(_xlfn.NUMBERVALUE('Training Set'!$P$4),4), N44, P44, R44, T44, V44, X44, Z44, AB44, AD44, AF44, AH44)</f>
        <v>1.5695331842398008E-8</v>
      </c>
      <c r="AK44" t="str">
        <f t="shared" si="0"/>
        <v>Not Purchased</v>
      </c>
    </row>
    <row r="45" spans="1:37" x14ac:dyDescent="0.2">
      <c r="A45" t="s">
        <v>15</v>
      </c>
      <c r="B45">
        <v>0</v>
      </c>
      <c r="C45">
        <v>0</v>
      </c>
      <c r="D45" s="13">
        <v>0</v>
      </c>
      <c r="E45">
        <v>0</v>
      </c>
      <c r="F45">
        <v>0</v>
      </c>
      <c r="G45">
        <v>0</v>
      </c>
      <c r="H45">
        <v>1</v>
      </c>
      <c r="I45">
        <v>0</v>
      </c>
      <c r="J45">
        <v>0</v>
      </c>
      <c r="K45">
        <v>0</v>
      </c>
      <c r="L45">
        <v>2</v>
      </c>
      <c r="M45">
        <f>_xlfn.XLOOKUP(B45, 'Training Set'!$N$9:$N$10, 'Training Set'!$O$9:$O$10)</f>
        <v>0.59004739336492895</v>
      </c>
      <c r="N45">
        <f>_xlfn.XLOOKUP(B45, 'Training Set'!$N$9:$N$10, 'Training Set'!$P$9:$P$10)</f>
        <v>0.48138297872340424</v>
      </c>
      <c r="O45">
        <f>_xlfn.XLOOKUP(C45, 'Training Set'!$N$15:$N$16, 'Training Set'!$O$15:$O$16)</f>
        <v>0.47867298578199052</v>
      </c>
      <c r="P45">
        <f>_xlfn.XLOOKUP(C45, 'Training Set'!$N$15:$N$16, 'Training Set'!$P$15:$P$16)</f>
        <v>0.50797872340425532</v>
      </c>
      <c r="Q45">
        <f>_xlfn.XLOOKUP(D45, 'Training Set'!$N$21:$N$23, 'Training Set'!$O$21:$O$23)</f>
        <v>0.45971563981042651</v>
      </c>
      <c r="R45">
        <f>_xlfn.XLOOKUP(D45, 'Training Set'!$N$21:$N$23, 'Training Set'!$P$21:$P$23)</f>
        <v>0.42819148936170215</v>
      </c>
      <c r="S45">
        <f>_xlfn.XLOOKUP(E45, 'Training Set'!$N$28:$N$33, 'Training Set'!$O$28:$O$33)</f>
        <v>0.27251184834123221</v>
      </c>
      <c r="T45">
        <f>_xlfn.XLOOKUP(E45, 'Training Set'!$N$28:$N$33, 'Training Set'!$P$28:$P$33)</f>
        <v>0.30319148936170215</v>
      </c>
      <c r="U45">
        <f>_xlfn.XLOOKUP(F45, 'Training Set'!$N$38:$N$42, 'Training Set'!$O$38:$O$42)</f>
        <v>0.25118483412322273</v>
      </c>
      <c r="V45">
        <f>_xlfn.XLOOKUP(F45, 'Training Set'!$N$38:$N$42, 'Training Set'!$P$38:$P$42)</f>
        <v>0.35106382978723405</v>
      </c>
      <c r="W45">
        <f>_xlfn.XLOOKUP(G45, 'Training Set'!$S$4:$S$8, 'Training Set'!$T$4:$T$8)</f>
        <v>0.18009478672985782</v>
      </c>
      <c r="X45">
        <f>_xlfn.XLOOKUP(G45, 'Training Set'!$S$4:$S$8, 'Training Set'!$U$4:$U$8)</f>
        <v>0.19414893617021275</v>
      </c>
      <c r="Y45">
        <f>_xlfn.XLOOKUP(H45,'Training Set'!$S$13:$S$14, 'Training Set'!$T$13:$T$14)</f>
        <v>0.69194312796208535</v>
      </c>
      <c r="Z45">
        <f>_xlfn.XLOOKUP(H45, 'Training Set'!$S$13:$S$14, 'Training Set'!$U$13:$U$14)</f>
        <v>0.67819148936170215</v>
      </c>
      <c r="AA45">
        <f>_xlfn.XLOOKUP(I45, 'Training Set'!$S$19:$S$23, 'Training Set'!$T$19:$T$23)</f>
        <v>0.2014218009478673</v>
      </c>
      <c r="AB45">
        <f>_xlfn.XLOOKUP(I45, 'Training Set'!$S$19:$S$23, 'Training Set'!$U$19:$U$23)</f>
        <v>0.3271276595744681</v>
      </c>
      <c r="AC45">
        <f>_xlfn.XLOOKUP(J45, 'Training Set'!$S$28:$S$32, 'Training Set'!$T$28:$T$32)</f>
        <v>0.33649289099526064</v>
      </c>
      <c r="AD45">
        <f>_xlfn.XLOOKUP(J45, 'Training Set'!$S$28:$S$32, 'Training Set'!$U$28:$U$32)</f>
        <v>0.42553191489361702</v>
      </c>
      <c r="AE45">
        <f>_xlfn.XLOOKUP(K45, 'Training Set'!$S$37:$S$39, 'Training Set'!$T$37:$T$39)</f>
        <v>0.29857819905213268</v>
      </c>
      <c r="AF45">
        <f>_xlfn.XLOOKUP(K45, 'Training Set'!$S$37:$S$39, 'Training Set'!$U$37:$U$39)</f>
        <v>0.30053191489361702</v>
      </c>
      <c r="AG45">
        <f>_xlfn.XLOOKUP(L45, 'Training Set'!$S$44:$S$46, 'Training Set'!$T$44:$T$46)</f>
        <v>0.31753554502369669</v>
      </c>
      <c r="AH45">
        <f>_xlfn.XLOOKUP(L45, 'Training Set'!$S$44:$S$46,'Training Set'!$U$44:$U$46)</f>
        <v>0.4228723404255319</v>
      </c>
      <c r="AI45">
        <f>PRODUCT(ROUND(_xlfn.NUMBERVALUE('Training Set'!$P$3),4), M45, O45, Q45, S45, U45, W45, Y45, AA45, AC45, AE45, AG45)</f>
        <v>3.763480718073922E-6</v>
      </c>
      <c r="AJ45">
        <f>PRODUCT(ROUND(_xlfn.NUMBERVALUE('Training Set'!$P$4),4), N45, P45, R45, T45, V45, X45, Z45, AB45, AD45, AF45, AH45)</f>
        <v>1.2232614533102813E-5</v>
      </c>
      <c r="AK45" t="str">
        <f t="shared" si="0"/>
        <v>Purchased</v>
      </c>
    </row>
    <row r="46" spans="1:37" x14ac:dyDescent="0.2">
      <c r="A46" t="s">
        <v>18</v>
      </c>
      <c r="B46">
        <v>0</v>
      </c>
      <c r="C46">
        <v>1</v>
      </c>
      <c r="D46" s="13">
        <v>0</v>
      </c>
      <c r="E46">
        <v>1</v>
      </c>
      <c r="F46">
        <v>1</v>
      </c>
      <c r="G46">
        <v>2</v>
      </c>
      <c r="H46">
        <v>1</v>
      </c>
      <c r="I46">
        <v>0</v>
      </c>
      <c r="J46">
        <v>0</v>
      </c>
      <c r="K46">
        <v>0</v>
      </c>
      <c r="L46">
        <v>2</v>
      </c>
      <c r="M46">
        <f>_xlfn.XLOOKUP(B46, 'Training Set'!$N$9:$N$10, 'Training Set'!$O$9:$O$10)</f>
        <v>0.59004739336492895</v>
      </c>
      <c r="N46">
        <f>_xlfn.XLOOKUP(B46, 'Training Set'!$N$9:$N$10, 'Training Set'!$P$9:$P$10)</f>
        <v>0.48138297872340424</v>
      </c>
      <c r="O46">
        <f>_xlfn.XLOOKUP(C46, 'Training Set'!$N$15:$N$16, 'Training Set'!$O$15:$O$16)</f>
        <v>0.52132701421800953</v>
      </c>
      <c r="P46">
        <f>_xlfn.XLOOKUP(C46, 'Training Set'!$N$15:$N$16, 'Training Set'!$P$15:$P$16)</f>
        <v>0.49202127659574468</v>
      </c>
      <c r="Q46">
        <f>_xlfn.XLOOKUP(D46, 'Training Set'!$N$21:$N$23, 'Training Set'!$O$21:$O$23)</f>
        <v>0.45971563981042651</v>
      </c>
      <c r="R46">
        <f>_xlfn.XLOOKUP(D46, 'Training Set'!$N$21:$N$23, 'Training Set'!$P$21:$P$23)</f>
        <v>0.42819148936170215</v>
      </c>
      <c r="S46">
        <f>_xlfn.XLOOKUP(E46, 'Training Set'!$N$28:$N$33, 'Training Set'!$O$28:$O$33)</f>
        <v>0.15402843601895735</v>
      </c>
      <c r="T46">
        <f>_xlfn.XLOOKUP(E46, 'Training Set'!$N$28:$N$33, 'Training Set'!$P$28:$P$33)</f>
        <v>0.19148936170212766</v>
      </c>
      <c r="U46">
        <f>_xlfn.XLOOKUP(F46, 'Training Set'!$N$38:$N$42, 'Training Set'!$O$38:$O$42)</f>
        <v>0.16113744075829384</v>
      </c>
      <c r="V46">
        <f>_xlfn.XLOOKUP(F46, 'Training Set'!$N$38:$N$42, 'Training Set'!$P$38:$P$42)</f>
        <v>0.21010638297872342</v>
      </c>
      <c r="W46">
        <f>_xlfn.XLOOKUP(G46, 'Training Set'!$S$4:$S$8, 'Training Set'!$T$4:$T$8)</f>
        <v>0.13033175355450238</v>
      </c>
      <c r="X46">
        <f>_xlfn.XLOOKUP(G46, 'Training Set'!$S$4:$S$8, 'Training Set'!$U$4:$U$8)</f>
        <v>0.10638297872340426</v>
      </c>
      <c r="Y46">
        <f>_xlfn.XLOOKUP(H46,'Training Set'!$S$13:$S$14, 'Training Set'!$T$13:$T$14)</f>
        <v>0.69194312796208535</v>
      </c>
      <c r="Z46">
        <f>_xlfn.XLOOKUP(H46, 'Training Set'!$S$13:$S$14, 'Training Set'!$U$13:$U$14)</f>
        <v>0.67819148936170215</v>
      </c>
      <c r="AA46">
        <f>_xlfn.XLOOKUP(I46, 'Training Set'!$S$19:$S$23, 'Training Set'!$T$19:$T$23)</f>
        <v>0.2014218009478673</v>
      </c>
      <c r="AB46">
        <f>_xlfn.XLOOKUP(I46, 'Training Set'!$S$19:$S$23, 'Training Set'!$U$19:$U$23)</f>
        <v>0.3271276595744681</v>
      </c>
      <c r="AC46">
        <f>_xlfn.XLOOKUP(J46, 'Training Set'!$S$28:$S$32, 'Training Set'!$T$28:$T$32)</f>
        <v>0.33649289099526064</v>
      </c>
      <c r="AD46">
        <f>_xlfn.XLOOKUP(J46, 'Training Set'!$S$28:$S$32, 'Training Set'!$U$28:$U$32)</f>
        <v>0.42553191489361702</v>
      </c>
      <c r="AE46">
        <f>_xlfn.XLOOKUP(K46, 'Training Set'!$S$37:$S$39, 'Training Set'!$T$37:$T$39)</f>
        <v>0.29857819905213268</v>
      </c>
      <c r="AF46">
        <f>_xlfn.XLOOKUP(K46, 'Training Set'!$S$37:$S$39, 'Training Set'!$U$37:$U$39)</f>
        <v>0.30053191489361702</v>
      </c>
      <c r="AG46">
        <f>_xlfn.XLOOKUP(L46, 'Training Set'!$S$44:$S$46, 'Training Set'!$T$44:$T$46)</f>
        <v>0.31753554502369669</v>
      </c>
      <c r="AH46">
        <f>_xlfn.XLOOKUP(L46, 'Training Set'!$S$44:$S$46,'Training Set'!$U$44:$U$46)</f>
        <v>0.4228723404255319</v>
      </c>
      <c r="AI46">
        <f>PRODUCT(ROUND(_xlfn.NUMBERVALUE('Training Set'!$P$3),4), M46, O46, Q46, S46, U46, W46, Y46, AA46, AC46, AE46, AG46)</f>
        <v>1.0755452029723788E-6</v>
      </c>
      <c r="AJ46">
        <f>PRODUCT(ROUND(_xlfn.NUMBERVALUE('Training Set'!$P$4),4), N46, P46, R46, T46, V46, X46, Z46, AB46, AD46, AF46, AH46)</f>
        <v>2.4540058193361778E-6</v>
      </c>
      <c r="AK46" t="str">
        <f t="shared" si="0"/>
        <v>Purchased</v>
      </c>
    </row>
    <row r="47" spans="1:37" x14ac:dyDescent="0.2">
      <c r="A47" t="s">
        <v>15</v>
      </c>
      <c r="B47">
        <v>0</v>
      </c>
      <c r="C47">
        <v>0</v>
      </c>
      <c r="D47" s="13">
        <v>1</v>
      </c>
      <c r="E47">
        <v>3</v>
      </c>
      <c r="F47">
        <v>0</v>
      </c>
      <c r="G47">
        <v>1</v>
      </c>
      <c r="H47">
        <v>0</v>
      </c>
      <c r="I47">
        <v>2</v>
      </c>
      <c r="J47">
        <v>4</v>
      </c>
      <c r="K47">
        <v>0</v>
      </c>
      <c r="L47">
        <v>0</v>
      </c>
      <c r="M47">
        <f>_xlfn.XLOOKUP(B47, 'Training Set'!$N$9:$N$10, 'Training Set'!$O$9:$O$10)</f>
        <v>0.59004739336492895</v>
      </c>
      <c r="N47">
        <f>_xlfn.XLOOKUP(B47, 'Training Set'!$N$9:$N$10, 'Training Set'!$P$9:$P$10)</f>
        <v>0.48138297872340424</v>
      </c>
      <c r="O47">
        <f>_xlfn.XLOOKUP(C47, 'Training Set'!$N$15:$N$16, 'Training Set'!$O$15:$O$16)</f>
        <v>0.47867298578199052</v>
      </c>
      <c r="P47">
        <f>_xlfn.XLOOKUP(C47, 'Training Set'!$N$15:$N$16, 'Training Set'!$P$15:$P$16)</f>
        <v>0.50797872340425532</v>
      </c>
      <c r="Q47">
        <f>_xlfn.XLOOKUP(D47, 'Training Set'!$N$21:$N$23, 'Training Set'!$O$21:$O$23)</f>
        <v>0.53554502369668244</v>
      </c>
      <c r="R47">
        <f>_xlfn.XLOOKUP(D47, 'Training Set'!$N$21:$N$23, 'Training Set'!$P$21:$P$23)</f>
        <v>0.56382978723404253</v>
      </c>
      <c r="S47">
        <f>_xlfn.XLOOKUP(E47, 'Training Set'!$N$28:$N$33, 'Training Set'!$O$28:$O$33)</f>
        <v>0.10900473933649289</v>
      </c>
      <c r="T47">
        <f>_xlfn.XLOOKUP(E47, 'Training Set'!$N$28:$N$33, 'Training Set'!$P$28:$P$33)</f>
        <v>0.15691489361702127</v>
      </c>
      <c r="U47">
        <f>_xlfn.XLOOKUP(F47, 'Training Set'!$N$38:$N$42, 'Training Set'!$O$38:$O$42)</f>
        <v>0.25118483412322273</v>
      </c>
      <c r="V47">
        <f>_xlfn.XLOOKUP(F47, 'Training Set'!$N$38:$N$42, 'Training Set'!$P$38:$P$42)</f>
        <v>0.35106382978723405</v>
      </c>
      <c r="W47">
        <f>_xlfn.XLOOKUP(G47, 'Training Set'!$S$4:$S$8, 'Training Set'!$T$4:$T$8)</f>
        <v>0.17535545023696683</v>
      </c>
      <c r="X47">
        <f>_xlfn.XLOOKUP(G47, 'Training Set'!$S$4:$S$8, 'Training Set'!$U$4:$U$8)</f>
        <v>0.14361702127659576</v>
      </c>
      <c r="Y47">
        <f>_xlfn.XLOOKUP(H47,'Training Set'!$S$13:$S$14, 'Training Set'!$T$13:$T$14)</f>
        <v>0.30805687203791471</v>
      </c>
      <c r="Z47">
        <f>_xlfn.XLOOKUP(H47, 'Training Set'!$S$13:$S$14, 'Training Set'!$U$13:$U$14)</f>
        <v>0.32180851063829785</v>
      </c>
      <c r="AA47">
        <f>_xlfn.XLOOKUP(I47, 'Training Set'!$S$19:$S$23, 'Training Set'!$T$19:$T$23)</f>
        <v>0.41943127962085308</v>
      </c>
      <c r="AB47">
        <f>_xlfn.XLOOKUP(I47, 'Training Set'!$S$19:$S$23, 'Training Set'!$U$19:$U$23)</f>
        <v>0.25797872340425532</v>
      </c>
      <c r="AC47">
        <f>_xlfn.XLOOKUP(J47, 'Training Set'!$S$28:$S$32, 'Training Set'!$T$28:$T$32)</f>
        <v>0.12796208530805686</v>
      </c>
      <c r="AD47">
        <f>_xlfn.XLOOKUP(J47, 'Training Set'!$S$28:$S$32, 'Training Set'!$U$28:$U$32)</f>
        <v>4.7872340425531915E-2</v>
      </c>
      <c r="AE47">
        <f>_xlfn.XLOOKUP(K47, 'Training Set'!$S$37:$S$39, 'Training Set'!$T$37:$T$39)</f>
        <v>0.29857819905213268</v>
      </c>
      <c r="AF47">
        <f>_xlfn.XLOOKUP(K47, 'Training Set'!$S$37:$S$39, 'Training Set'!$U$37:$U$39)</f>
        <v>0.30053191489361702</v>
      </c>
      <c r="AG47">
        <f>_xlfn.XLOOKUP(L47, 'Training Set'!$S$44:$S$46, 'Training Set'!$T$44:$T$46)</f>
        <v>0.54028436018957349</v>
      </c>
      <c r="AH47">
        <f>_xlfn.XLOOKUP(L47, 'Training Set'!$S$44:$S$46,'Training Set'!$U$44:$U$46)</f>
        <v>0.51063829787234039</v>
      </c>
      <c r="AI47">
        <f>PRODUCT(ROUND(_xlfn.NUMBERVALUE('Training Set'!$P$3),4), M47, O47, Q47, S47, U47, W47, Y47, AA47, AC47, AE47, AG47)</f>
        <v>1.0242944719766661E-6</v>
      </c>
      <c r="AJ47">
        <f>PRODUCT(ROUND(_xlfn.NUMBERVALUE('Training Set'!$P$4),4), N47, P47, R47, T47, V47, X47, Z47, AB47, AD47, AF47, AH47)</f>
        <v>3.1348428549067042E-7</v>
      </c>
      <c r="AK47" t="str">
        <f t="shared" si="0"/>
        <v>Not Purchased</v>
      </c>
    </row>
    <row r="48" spans="1:37" x14ac:dyDescent="0.2">
      <c r="A48" t="s">
        <v>15</v>
      </c>
      <c r="B48">
        <v>0</v>
      </c>
      <c r="C48">
        <v>0</v>
      </c>
      <c r="D48" s="13">
        <v>1</v>
      </c>
      <c r="E48">
        <v>3</v>
      </c>
      <c r="F48">
        <v>3</v>
      </c>
      <c r="G48">
        <v>3</v>
      </c>
      <c r="H48">
        <v>1</v>
      </c>
      <c r="I48">
        <v>3</v>
      </c>
      <c r="J48">
        <v>0</v>
      </c>
      <c r="K48">
        <v>0</v>
      </c>
      <c r="L48">
        <v>0</v>
      </c>
      <c r="M48">
        <f>_xlfn.XLOOKUP(B48, 'Training Set'!$N$9:$N$10, 'Training Set'!$O$9:$O$10)</f>
        <v>0.59004739336492895</v>
      </c>
      <c r="N48">
        <f>_xlfn.XLOOKUP(B48, 'Training Set'!$N$9:$N$10, 'Training Set'!$P$9:$P$10)</f>
        <v>0.48138297872340424</v>
      </c>
      <c r="O48">
        <f>_xlfn.XLOOKUP(C48, 'Training Set'!$N$15:$N$16, 'Training Set'!$O$15:$O$16)</f>
        <v>0.47867298578199052</v>
      </c>
      <c r="P48">
        <f>_xlfn.XLOOKUP(C48, 'Training Set'!$N$15:$N$16, 'Training Set'!$P$15:$P$16)</f>
        <v>0.50797872340425532</v>
      </c>
      <c r="Q48">
        <f>_xlfn.XLOOKUP(D48, 'Training Set'!$N$21:$N$23, 'Training Set'!$O$21:$O$23)</f>
        <v>0.53554502369668244</v>
      </c>
      <c r="R48">
        <f>_xlfn.XLOOKUP(D48, 'Training Set'!$N$21:$N$23, 'Training Set'!$P$21:$P$23)</f>
        <v>0.56382978723404253</v>
      </c>
      <c r="S48">
        <f>_xlfn.XLOOKUP(E48, 'Training Set'!$N$28:$N$33, 'Training Set'!$O$28:$O$33)</f>
        <v>0.10900473933649289</v>
      </c>
      <c r="T48">
        <f>_xlfn.XLOOKUP(E48, 'Training Set'!$N$28:$N$33, 'Training Set'!$P$28:$P$33)</f>
        <v>0.15691489361702127</v>
      </c>
      <c r="U48">
        <f>_xlfn.XLOOKUP(F48, 'Training Set'!$N$38:$N$42, 'Training Set'!$O$38:$O$42)</f>
        <v>0.28672985781990523</v>
      </c>
      <c r="V48">
        <f>_xlfn.XLOOKUP(F48, 'Training Set'!$N$38:$N$42, 'Training Set'!$P$38:$P$42)</f>
        <v>0.23404255319148937</v>
      </c>
      <c r="W48">
        <f>_xlfn.XLOOKUP(G48, 'Training Set'!$S$4:$S$8, 'Training Set'!$T$4:$T$8)</f>
        <v>0.24407582938388625</v>
      </c>
      <c r="X48">
        <f>_xlfn.XLOOKUP(G48, 'Training Set'!$S$4:$S$8, 'Training Set'!$U$4:$U$8)</f>
        <v>0.30851063829787234</v>
      </c>
      <c r="Y48">
        <f>_xlfn.XLOOKUP(H48,'Training Set'!$S$13:$S$14, 'Training Set'!$T$13:$T$14)</f>
        <v>0.69194312796208535</v>
      </c>
      <c r="Z48">
        <f>_xlfn.XLOOKUP(H48, 'Training Set'!$S$13:$S$14, 'Training Set'!$U$13:$U$14)</f>
        <v>0.67819148936170215</v>
      </c>
      <c r="AA48">
        <f>_xlfn.XLOOKUP(I48, 'Training Set'!$S$19:$S$23, 'Training Set'!$T$19:$T$23)</f>
        <v>9.7156398104265407E-2</v>
      </c>
      <c r="AB48">
        <f>_xlfn.XLOOKUP(I48, 'Training Set'!$S$19:$S$23, 'Training Set'!$U$19:$U$23)</f>
        <v>5.5851063829787231E-2</v>
      </c>
      <c r="AC48">
        <f>_xlfn.XLOOKUP(J48, 'Training Set'!$S$28:$S$32, 'Training Set'!$T$28:$T$32)</f>
        <v>0.33649289099526064</v>
      </c>
      <c r="AD48">
        <f>_xlfn.XLOOKUP(J48, 'Training Set'!$S$28:$S$32, 'Training Set'!$U$28:$U$32)</f>
        <v>0.42553191489361702</v>
      </c>
      <c r="AE48">
        <f>_xlfn.XLOOKUP(K48, 'Training Set'!$S$37:$S$39, 'Training Set'!$T$37:$T$39)</f>
        <v>0.29857819905213268</v>
      </c>
      <c r="AF48">
        <f>_xlfn.XLOOKUP(K48, 'Training Set'!$S$37:$S$39, 'Training Set'!$U$37:$U$39)</f>
        <v>0.30053191489361702</v>
      </c>
      <c r="AG48">
        <f>_xlfn.XLOOKUP(L48, 'Training Set'!$S$44:$S$46, 'Training Set'!$T$44:$T$46)</f>
        <v>0.54028436018957349</v>
      </c>
      <c r="AH48">
        <f>_xlfn.XLOOKUP(L48, 'Training Set'!$S$44:$S$46,'Training Set'!$U$44:$U$46)</f>
        <v>0.51063829787234039</v>
      </c>
      <c r="AI48">
        <f>PRODUCT(ROUND(_xlfn.NUMBERVALUE('Training Set'!$P$3),4), M48, O48, Q48, S48, U48, W48, Y48, AA48, AC48, AE48, AG48)</f>
        <v>2.2266631043958077E-6</v>
      </c>
      <c r="AJ48">
        <f>PRODUCT(ROUND(_xlfn.NUMBERVALUE('Training Set'!$P$4),4), N48, P48, R48, T48, V48, X48, Z48, AB48, AD48, AF48, AH48)</f>
        <v>1.8207008445017564E-6</v>
      </c>
      <c r="AK48" t="str">
        <f t="shared" si="0"/>
        <v>Not Purchased</v>
      </c>
    </row>
    <row r="49" spans="1:37" x14ac:dyDescent="0.2">
      <c r="A49" t="s">
        <v>15</v>
      </c>
      <c r="B49">
        <v>1</v>
      </c>
      <c r="C49">
        <v>0</v>
      </c>
      <c r="D49" s="13">
        <v>0</v>
      </c>
      <c r="E49">
        <v>3</v>
      </c>
      <c r="F49">
        <v>1</v>
      </c>
      <c r="G49">
        <v>0</v>
      </c>
      <c r="H49">
        <v>1</v>
      </c>
      <c r="I49">
        <v>0</v>
      </c>
      <c r="J49">
        <v>0</v>
      </c>
      <c r="K49">
        <v>0</v>
      </c>
      <c r="L49">
        <v>0</v>
      </c>
      <c r="M49">
        <f>_xlfn.XLOOKUP(B49, 'Training Set'!$N$9:$N$10, 'Training Set'!$O$9:$O$10)</f>
        <v>0.4099526066350711</v>
      </c>
      <c r="N49">
        <f>_xlfn.XLOOKUP(B49, 'Training Set'!$N$9:$N$10, 'Training Set'!$P$9:$P$10)</f>
        <v>0.5186170212765957</v>
      </c>
      <c r="O49">
        <f>_xlfn.XLOOKUP(C49, 'Training Set'!$N$15:$N$16, 'Training Set'!$O$15:$O$16)</f>
        <v>0.47867298578199052</v>
      </c>
      <c r="P49">
        <f>_xlfn.XLOOKUP(C49, 'Training Set'!$N$15:$N$16, 'Training Set'!$P$15:$P$16)</f>
        <v>0.50797872340425532</v>
      </c>
      <c r="Q49">
        <f>_xlfn.XLOOKUP(D49, 'Training Set'!$N$21:$N$23, 'Training Set'!$O$21:$O$23)</f>
        <v>0.45971563981042651</v>
      </c>
      <c r="R49">
        <f>_xlfn.XLOOKUP(D49, 'Training Set'!$N$21:$N$23, 'Training Set'!$P$21:$P$23)</f>
        <v>0.42819148936170215</v>
      </c>
      <c r="S49">
        <f>_xlfn.XLOOKUP(E49, 'Training Set'!$N$28:$N$33, 'Training Set'!$O$28:$O$33)</f>
        <v>0.10900473933649289</v>
      </c>
      <c r="T49">
        <f>_xlfn.XLOOKUP(E49, 'Training Set'!$N$28:$N$33, 'Training Set'!$P$28:$P$33)</f>
        <v>0.15691489361702127</v>
      </c>
      <c r="U49">
        <f>_xlfn.XLOOKUP(F49, 'Training Set'!$N$38:$N$42, 'Training Set'!$O$38:$O$42)</f>
        <v>0.16113744075829384</v>
      </c>
      <c r="V49">
        <f>_xlfn.XLOOKUP(F49, 'Training Set'!$N$38:$N$42, 'Training Set'!$P$38:$P$42)</f>
        <v>0.21010638297872342</v>
      </c>
      <c r="W49">
        <f>_xlfn.XLOOKUP(G49, 'Training Set'!$S$4:$S$8, 'Training Set'!$T$4:$T$8)</f>
        <v>0.18009478672985782</v>
      </c>
      <c r="X49">
        <f>_xlfn.XLOOKUP(G49, 'Training Set'!$S$4:$S$8, 'Training Set'!$U$4:$U$8)</f>
        <v>0.19414893617021275</v>
      </c>
      <c r="Y49">
        <f>_xlfn.XLOOKUP(H49,'Training Set'!$S$13:$S$14, 'Training Set'!$T$13:$T$14)</f>
        <v>0.69194312796208535</v>
      </c>
      <c r="Z49">
        <f>_xlfn.XLOOKUP(H49, 'Training Set'!$S$13:$S$14, 'Training Set'!$U$13:$U$14)</f>
        <v>0.67819148936170215</v>
      </c>
      <c r="AA49">
        <f>_xlfn.XLOOKUP(I49, 'Training Set'!$S$19:$S$23, 'Training Set'!$T$19:$T$23)</f>
        <v>0.2014218009478673</v>
      </c>
      <c r="AB49">
        <f>_xlfn.XLOOKUP(I49, 'Training Set'!$S$19:$S$23, 'Training Set'!$U$19:$U$23)</f>
        <v>0.3271276595744681</v>
      </c>
      <c r="AC49">
        <f>_xlfn.XLOOKUP(J49, 'Training Set'!$S$28:$S$32, 'Training Set'!$T$28:$T$32)</f>
        <v>0.33649289099526064</v>
      </c>
      <c r="AD49">
        <f>_xlfn.XLOOKUP(J49, 'Training Set'!$S$28:$S$32, 'Training Set'!$U$28:$U$32)</f>
        <v>0.42553191489361702</v>
      </c>
      <c r="AE49">
        <f>_xlfn.XLOOKUP(K49, 'Training Set'!$S$37:$S$39, 'Training Set'!$T$37:$T$39)</f>
        <v>0.29857819905213268</v>
      </c>
      <c r="AF49">
        <f>_xlfn.XLOOKUP(K49, 'Training Set'!$S$37:$S$39, 'Training Set'!$U$37:$U$39)</f>
        <v>0.30053191489361702</v>
      </c>
      <c r="AG49">
        <f>_xlfn.XLOOKUP(L49, 'Training Set'!$S$44:$S$46, 'Training Set'!$T$44:$T$46)</f>
        <v>0.54028436018957349</v>
      </c>
      <c r="AH49">
        <f>_xlfn.XLOOKUP(L49, 'Training Set'!$S$44:$S$46,'Training Set'!$U$44:$U$46)</f>
        <v>0.51063829787234039</v>
      </c>
      <c r="AI49">
        <f>PRODUCT(ROUND(_xlfn.NUMBERVALUE('Training Set'!$P$3),4), M49, O49, Q49, S49, U49, W49, Y49, AA49, AC49, AE49, AG49)</f>
        <v>1.1416409512080573E-6</v>
      </c>
      <c r="AJ49">
        <f>PRODUCT(ROUND(_xlfn.NUMBERVALUE('Training Set'!$P$4),4), N49, P49, R49, T49, V49, X49, Z49, AB49, AD49, AF49, AH49)</f>
        <v>4.9292375930302633E-6</v>
      </c>
      <c r="AK49" t="str">
        <f t="shared" si="0"/>
        <v>Purchased</v>
      </c>
    </row>
    <row r="50" spans="1:37" x14ac:dyDescent="0.2">
      <c r="A50" t="s">
        <v>18</v>
      </c>
      <c r="B50">
        <v>1</v>
      </c>
      <c r="C50">
        <v>0</v>
      </c>
      <c r="D50" s="13">
        <v>1</v>
      </c>
      <c r="E50">
        <v>3</v>
      </c>
      <c r="F50">
        <v>3</v>
      </c>
      <c r="G50">
        <v>1</v>
      </c>
      <c r="H50">
        <v>1</v>
      </c>
      <c r="I50">
        <v>4</v>
      </c>
      <c r="J50">
        <v>4</v>
      </c>
      <c r="K50">
        <v>0</v>
      </c>
      <c r="L50">
        <v>0</v>
      </c>
      <c r="M50">
        <f>_xlfn.XLOOKUP(B50, 'Training Set'!$N$9:$N$10, 'Training Set'!$O$9:$O$10)</f>
        <v>0.4099526066350711</v>
      </c>
      <c r="N50">
        <f>_xlfn.XLOOKUP(B50, 'Training Set'!$N$9:$N$10, 'Training Set'!$P$9:$P$10)</f>
        <v>0.5186170212765957</v>
      </c>
      <c r="O50">
        <f>_xlfn.XLOOKUP(C50, 'Training Set'!$N$15:$N$16, 'Training Set'!$O$15:$O$16)</f>
        <v>0.47867298578199052</v>
      </c>
      <c r="P50">
        <f>_xlfn.XLOOKUP(C50, 'Training Set'!$N$15:$N$16, 'Training Set'!$P$15:$P$16)</f>
        <v>0.50797872340425532</v>
      </c>
      <c r="Q50">
        <f>_xlfn.XLOOKUP(D50, 'Training Set'!$N$21:$N$23, 'Training Set'!$O$21:$O$23)</f>
        <v>0.53554502369668244</v>
      </c>
      <c r="R50">
        <f>_xlfn.XLOOKUP(D50, 'Training Set'!$N$21:$N$23, 'Training Set'!$P$21:$P$23)</f>
        <v>0.56382978723404253</v>
      </c>
      <c r="S50">
        <f>_xlfn.XLOOKUP(E50, 'Training Set'!$N$28:$N$33, 'Training Set'!$O$28:$O$33)</f>
        <v>0.10900473933649289</v>
      </c>
      <c r="T50">
        <f>_xlfn.XLOOKUP(E50, 'Training Set'!$N$28:$N$33, 'Training Set'!$P$28:$P$33)</f>
        <v>0.15691489361702127</v>
      </c>
      <c r="U50">
        <f>_xlfn.XLOOKUP(F50, 'Training Set'!$N$38:$N$42, 'Training Set'!$O$38:$O$42)</f>
        <v>0.28672985781990523</v>
      </c>
      <c r="V50">
        <f>_xlfn.XLOOKUP(F50, 'Training Set'!$N$38:$N$42, 'Training Set'!$P$38:$P$42)</f>
        <v>0.23404255319148937</v>
      </c>
      <c r="W50">
        <f>_xlfn.XLOOKUP(G50, 'Training Set'!$S$4:$S$8, 'Training Set'!$T$4:$T$8)</f>
        <v>0.17535545023696683</v>
      </c>
      <c r="X50">
        <f>_xlfn.XLOOKUP(G50, 'Training Set'!$S$4:$S$8, 'Training Set'!$U$4:$U$8)</f>
        <v>0.14361702127659576</v>
      </c>
      <c r="Y50">
        <f>_xlfn.XLOOKUP(H50,'Training Set'!$S$13:$S$14, 'Training Set'!$T$13:$T$14)</f>
        <v>0.69194312796208535</v>
      </c>
      <c r="Z50">
        <f>_xlfn.XLOOKUP(H50, 'Training Set'!$S$13:$S$14, 'Training Set'!$U$13:$U$14)</f>
        <v>0.67819148936170215</v>
      </c>
      <c r="AA50">
        <f>_xlfn.XLOOKUP(I50, 'Training Set'!$S$19:$S$23, 'Training Set'!$T$19:$T$23)</f>
        <v>6.398104265402843E-2</v>
      </c>
      <c r="AB50">
        <f>_xlfn.XLOOKUP(I50, 'Training Set'!$S$19:$S$23, 'Training Set'!$U$19:$U$23)</f>
        <v>3.9893617021276598E-2</v>
      </c>
      <c r="AC50">
        <f>_xlfn.XLOOKUP(J50, 'Training Set'!$S$28:$S$32, 'Training Set'!$T$28:$T$32)</f>
        <v>0.12796208530805686</v>
      </c>
      <c r="AD50">
        <f>_xlfn.XLOOKUP(J50, 'Training Set'!$S$28:$S$32, 'Training Set'!$U$28:$U$32)</f>
        <v>4.7872340425531915E-2</v>
      </c>
      <c r="AE50">
        <f>_xlfn.XLOOKUP(K50, 'Training Set'!$S$37:$S$39, 'Training Set'!$T$37:$T$39)</f>
        <v>0.29857819905213268</v>
      </c>
      <c r="AF50">
        <f>_xlfn.XLOOKUP(K50, 'Training Set'!$S$37:$S$39, 'Training Set'!$U$37:$U$39)</f>
        <v>0.30053191489361702</v>
      </c>
      <c r="AG50">
        <f>_xlfn.XLOOKUP(L50, 'Training Set'!$S$44:$S$46, 'Training Set'!$T$44:$T$46)</f>
        <v>0.54028436018957349</v>
      </c>
      <c r="AH50">
        <f>_xlfn.XLOOKUP(L50, 'Training Set'!$S$44:$S$46,'Training Set'!$U$44:$U$46)</f>
        <v>0.51063829787234039</v>
      </c>
      <c r="AI50">
        <f>PRODUCT(ROUND(_xlfn.NUMBERVALUE('Training Set'!$P$3),4), M50, O50, Q50, S50, U50, W50, Y50, AA50, AC50, AE50, AG50)</f>
        <v>2.7834350190607939E-7</v>
      </c>
      <c r="AJ50">
        <f>PRODUCT(ROUND(_xlfn.NUMBERVALUE('Training Set'!$P$4),4), N50, P50, R50, T50, V50, X50, Z50, AB50, AD50, AF50, AH50)</f>
        <v>7.3376144364841364E-8</v>
      </c>
      <c r="AK50" t="str">
        <f t="shared" si="0"/>
        <v>Not Purchased</v>
      </c>
    </row>
    <row r="51" spans="1:37" x14ac:dyDescent="0.2">
      <c r="A51" t="s">
        <v>18</v>
      </c>
      <c r="B51">
        <v>1</v>
      </c>
      <c r="C51">
        <v>0</v>
      </c>
      <c r="D51" s="13">
        <v>1</v>
      </c>
      <c r="E51">
        <v>5</v>
      </c>
      <c r="F51">
        <v>0</v>
      </c>
      <c r="G51">
        <v>3</v>
      </c>
      <c r="H51">
        <v>1</v>
      </c>
      <c r="I51">
        <v>3</v>
      </c>
      <c r="J51">
        <v>4</v>
      </c>
      <c r="K51">
        <v>2</v>
      </c>
      <c r="L51">
        <v>0</v>
      </c>
      <c r="M51">
        <f>_xlfn.XLOOKUP(B51, 'Training Set'!$N$9:$N$10, 'Training Set'!$O$9:$O$10)</f>
        <v>0.4099526066350711</v>
      </c>
      <c r="N51">
        <f>_xlfn.XLOOKUP(B51, 'Training Set'!$N$9:$N$10, 'Training Set'!$P$9:$P$10)</f>
        <v>0.5186170212765957</v>
      </c>
      <c r="O51">
        <f>_xlfn.XLOOKUP(C51, 'Training Set'!$N$15:$N$16, 'Training Set'!$O$15:$O$16)</f>
        <v>0.47867298578199052</v>
      </c>
      <c r="P51">
        <f>_xlfn.XLOOKUP(C51, 'Training Set'!$N$15:$N$16, 'Training Set'!$P$15:$P$16)</f>
        <v>0.50797872340425532</v>
      </c>
      <c r="Q51">
        <f>_xlfn.XLOOKUP(D51, 'Training Set'!$N$21:$N$23, 'Training Set'!$O$21:$O$23)</f>
        <v>0.53554502369668244</v>
      </c>
      <c r="R51">
        <f>_xlfn.XLOOKUP(D51, 'Training Set'!$N$21:$N$23, 'Training Set'!$P$21:$P$23)</f>
        <v>0.56382978723404253</v>
      </c>
      <c r="S51">
        <f>_xlfn.XLOOKUP(E51, 'Training Set'!$N$28:$N$33, 'Training Set'!$O$28:$O$33)</f>
        <v>0.11848341232227488</v>
      </c>
      <c r="T51">
        <f>_xlfn.XLOOKUP(E51, 'Training Set'!$N$28:$N$33, 'Training Set'!$P$28:$P$33)</f>
        <v>3.4574468085106384E-2</v>
      </c>
      <c r="U51">
        <f>_xlfn.XLOOKUP(F51, 'Training Set'!$N$38:$N$42, 'Training Set'!$O$38:$O$42)</f>
        <v>0.25118483412322273</v>
      </c>
      <c r="V51">
        <f>_xlfn.XLOOKUP(F51, 'Training Set'!$N$38:$N$42, 'Training Set'!$P$38:$P$42)</f>
        <v>0.35106382978723405</v>
      </c>
      <c r="W51">
        <f>_xlfn.XLOOKUP(G51, 'Training Set'!$S$4:$S$8, 'Training Set'!$T$4:$T$8)</f>
        <v>0.24407582938388625</v>
      </c>
      <c r="X51">
        <f>_xlfn.XLOOKUP(G51, 'Training Set'!$S$4:$S$8, 'Training Set'!$U$4:$U$8)</f>
        <v>0.30851063829787234</v>
      </c>
      <c r="Y51">
        <f>_xlfn.XLOOKUP(H51,'Training Set'!$S$13:$S$14, 'Training Set'!$T$13:$T$14)</f>
        <v>0.69194312796208535</v>
      </c>
      <c r="Z51">
        <f>_xlfn.XLOOKUP(H51, 'Training Set'!$S$13:$S$14, 'Training Set'!$U$13:$U$14)</f>
        <v>0.67819148936170215</v>
      </c>
      <c r="AA51">
        <f>_xlfn.XLOOKUP(I51, 'Training Set'!$S$19:$S$23, 'Training Set'!$T$19:$T$23)</f>
        <v>9.7156398104265407E-2</v>
      </c>
      <c r="AB51">
        <f>_xlfn.XLOOKUP(I51, 'Training Set'!$S$19:$S$23, 'Training Set'!$U$19:$U$23)</f>
        <v>5.5851063829787231E-2</v>
      </c>
      <c r="AC51">
        <f>_xlfn.XLOOKUP(J51, 'Training Set'!$S$28:$S$32, 'Training Set'!$T$28:$T$32)</f>
        <v>0.12796208530805686</v>
      </c>
      <c r="AD51">
        <f>_xlfn.XLOOKUP(J51, 'Training Set'!$S$28:$S$32, 'Training Set'!$U$28:$U$32)</f>
        <v>4.7872340425531915E-2</v>
      </c>
      <c r="AE51">
        <f>_xlfn.XLOOKUP(K51, 'Training Set'!$S$37:$S$39, 'Training Set'!$T$37:$T$39)</f>
        <v>0.14691943127962084</v>
      </c>
      <c r="AF51">
        <f>_xlfn.XLOOKUP(K51, 'Training Set'!$S$37:$S$39, 'Training Set'!$U$37:$U$39)</f>
        <v>0.23936170212765959</v>
      </c>
      <c r="AG51">
        <f>_xlfn.XLOOKUP(L51, 'Training Set'!$S$44:$S$46, 'Training Set'!$T$44:$T$46)</f>
        <v>0.54028436018957349</v>
      </c>
      <c r="AH51">
        <f>_xlfn.XLOOKUP(L51, 'Training Set'!$S$44:$S$46,'Training Set'!$U$44:$U$46)</f>
        <v>0.51063829787234039</v>
      </c>
      <c r="AI51">
        <f>PRODUCT(ROUND(_xlfn.NUMBERVALUE('Training Set'!$P$3),4), M51, O51, Q51, S51, U51, W51, Y51, AA51, AC51, AE51, AG51)</f>
        <v>2.7565158652121838E-7</v>
      </c>
      <c r="AJ51">
        <f>PRODUCT(ROUND(_xlfn.NUMBERVALUE('Training Set'!$P$4),4), N51, P51, R51, T51, V51, X51, Z51, AB51, AD51, AF51, AH51)</f>
        <v>5.8088989044192691E-8</v>
      </c>
      <c r="AK51" t="str">
        <f t="shared" si="0"/>
        <v>Not Purchased</v>
      </c>
    </row>
    <row r="52" spans="1:37" x14ac:dyDescent="0.2">
      <c r="A52" t="s">
        <v>15</v>
      </c>
      <c r="B52">
        <v>0</v>
      </c>
      <c r="C52">
        <v>1</v>
      </c>
      <c r="D52" s="13">
        <v>0</v>
      </c>
      <c r="E52">
        <v>4</v>
      </c>
      <c r="F52">
        <v>4</v>
      </c>
      <c r="G52">
        <v>2</v>
      </c>
      <c r="H52">
        <v>1</v>
      </c>
      <c r="I52">
        <v>1</v>
      </c>
      <c r="J52">
        <v>0</v>
      </c>
      <c r="K52">
        <v>0</v>
      </c>
      <c r="L52">
        <v>0</v>
      </c>
      <c r="M52">
        <f>_xlfn.XLOOKUP(B52, 'Training Set'!$N$9:$N$10, 'Training Set'!$O$9:$O$10)</f>
        <v>0.59004739336492895</v>
      </c>
      <c r="N52">
        <f>_xlfn.XLOOKUP(B52, 'Training Set'!$N$9:$N$10, 'Training Set'!$P$9:$P$10)</f>
        <v>0.48138297872340424</v>
      </c>
      <c r="O52">
        <f>_xlfn.XLOOKUP(C52, 'Training Set'!$N$15:$N$16, 'Training Set'!$O$15:$O$16)</f>
        <v>0.52132701421800953</v>
      </c>
      <c r="P52">
        <f>_xlfn.XLOOKUP(C52, 'Training Set'!$N$15:$N$16, 'Training Set'!$P$15:$P$16)</f>
        <v>0.49202127659574468</v>
      </c>
      <c r="Q52">
        <f>_xlfn.XLOOKUP(D52, 'Training Set'!$N$21:$N$23, 'Training Set'!$O$21:$O$23)</f>
        <v>0.45971563981042651</v>
      </c>
      <c r="R52">
        <f>_xlfn.XLOOKUP(D52, 'Training Set'!$N$21:$N$23, 'Training Set'!$P$21:$P$23)</f>
        <v>0.42819148936170215</v>
      </c>
      <c r="S52">
        <f>_xlfn.XLOOKUP(E52, 'Training Set'!$N$28:$N$33, 'Training Set'!$O$28:$O$33)</f>
        <v>0.13981042654028436</v>
      </c>
      <c r="T52">
        <f>_xlfn.XLOOKUP(E52, 'Training Set'!$N$28:$N$33, 'Training Set'!$P$28:$P$33)</f>
        <v>0.10372340425531915</v>
      </c>
      <c r="U52">
        <f>_xlfn.XLOOKUP(F52, 'Training Set'!$N$38:$N$42, 'Training Set'!$O$38:$O$42)</f>
        <v>0.11137440758293839</v>
      </c>
      <c r="V52">
        <f>_xlfn.XLOOKUP(F52, 'Training Set'!$N$38:$N$42, 'Training Set'!$P$38:$P$42)</f>
        <v>3.7234042553191488E-2</v>
      </c>
      <c r="W52">
        <f>_xlfn.XLOOKUP(G52, 'Training Set'!$S$4:$S$8, 'Training Set'!$T$4:$T$8)</f>
        <v>0.13033175355450238</v>
      </c>
      <c r="X52">
        <f>_xlfn.XLOOKUP(G52, 'Training Set'!$S$4:$S$8, 'Training Set'!$U$4:$U$8)</f>
        <v>0.10638297872340426</v>
      </c>
      <c r="Y52">
        <f>_xlfn.XLOOKUP(H52,'Training Set'!$S$13:$S$14, 'Training Set'!$T$13:$T$14)</f>
        <v>0.69194312796208535</v>
      </c>
      <c r="Z52">
        <f>_xlfn.XLOOKUP(H52, 'Training Set'!$S$13:$S$14, 'Training Set'!$U$13:$U$14)</f>
        <v>0.67819148936170215</v>
      </c>
      <c r="AA52">
        <f>_xlfn.XLOOKUP(I52, 'Training Set'!$S$19:$S$23, 'Training Set'!$T$19:$T$23)</f>
        <v>0.21800947867298578</v>
      </c>
      <c r="AB52">
        <f>_xlfn.XLOOKUP(I52, 'Training Set'!$S$19:$S$23, 'Training Set'!$U$19:$U$23)</f>
        <v>0.31914893617021278</v>
      </c>
      <c r="AC52">
        <f>_xlfn.XLOOKUP(J52, 'Training Set'!$S$28:$S$32, 'Training Set'!$T$28:$T$32)</f>
        <v>0.33649289099526064</v>
      </c>
      <c r="AD52">
        <f>_xlfn.XLOOKUP(J52, 'Training Set'!$S$28:$S$32, 'Training Set'!$U$28:$U$32)</f>
        <v>0.42553191489361702</v>
      </c>
      <c r="AE52">
        <f>_xlfn.XLOOKUP(K52, 'Training Set'!$S$37:$S$39, 'Training Set'!$T$37:$T$39)</f>
        <v>0.29857819905213268</v>
      </c>
      <c r="AF52">
        <f>_xlfn.XLOOKUP(K52, 'Training Set'!$S$37:$S$39, 'Training Set'!$U$37:$U$39)</f>
        <v>0.30053191489361702</v>
      </c>
      <c r="AG52">
        <f>_xlfn.XLOOKUP(L52, 'Training Set'!$S$44:$S$46, 'Training Set'!$T$44:$T$46)</f>
        <v>0.54028436018957349</v>
      </c>
      <c r="AH52">
        <f>_xlfn.XLOOKUP(L52, 'Training Set'!$S$44:$S$46,'Training Set'!$U$44:$U$46)</f>
        <v>0.51063829787234039</v>
      </c>
      <c r="AI52">
        <f>PRODUCT(ROUND(_xlfn.NUMBERVALUE('Training Set'!$P$3),4), M52, O52, Q52, S52, U52, W52, Y52, AA52, AC52, AE52, AG52)</f>
        <v>1.2426682952089889E-6</v>
      </c>
      <c r="AJ52">
        <f>PRODUCT(ROUND(_xlfn.NUMBERVALUE('Training Set'!$P$4),4), N52, P52, R52, T52, V52, X52, Z52, AB52, AD52, AF52, AH52)</f>
        <v>2.775165464108594E-7</v>
      </c>
      <c r="AK52" t="str">
        <f t="shared" si="0"/>
        <v>Not Purchased</v>
      </c>
    </row>
    <row r="53" spans="1:37" x14ac:dyDescent="0.2">
      <c r="A53" t="s">
        <v>15</v>
      </c>
      <c r="B53">
        <v>0</v>
      </c>
      <c r="C53">
        <v>1</v>
      </c>
      <c r="D53" s="13">
        <v>1</v>
      </c>
      <c r="E53">
        <v>0</v>
      </c>
      <c r="F53">
        <v>2</v>
      </c>
      <c r="G53">
        <v>1</v>
      </c>
      <c r="H53">
        <v>1</v>
      </c>
      <c r="I53">
        <v>3</v>
      </c>
      <c r="J53">
        <v>4</v>
      </c>
      <c r="K53">
        <v>2</v>
      </c>
      <c r="L53">
        <v>2</v>
      </c>
      <c r="M53">
        <f>_xlfn.XLOOKUP(B53, 'Training Set'!$N$9:$N$10, 'Training Set'!$O$9:$O$10)</f>
        <v>0.59004739336492895</v>
      </c>
      <c r="N53">
        <f>_xlfn.XLOOKUP(B53, 'Training Set'!$N$9:$N$10, 'Training Set'!$P$9:$P$10)</f>
        <v>0.48138297872340424</v>
      </c>
      <c r="O53">
        <f>_xlfn.XLOOKUP(C53, 'Training Set'!$N$15:$N$16, 'Training Set'!$O$15:$O$16)</f>
        <v>0.52132701421800953</v>
      </c>
      <c r="P53">
        <f>_xlfn.XLOOKUP(C53, 'Training Set'!$N$15:$N$16, 'Training Set'!$P$15:$P$16)</f>
        <v>0.49202127659574468</v>
      </c>
      <c r="Q53">
        <f>_xlfn.XLOOKUP(D53, 'Training Set'!$N$21:$N$23, 'Training Set'!$O$21:$O$23)</f>
        <v>0.53554502369668244</v>
      </c>
      <c r="R53">
        <f>_xlfn.XLOOKUP(D53, 'Training Set'!$N$21:$N$23, 'Training Set'!$P$21:$P$23)</f>
        <v>0.56382978723404253</v>
      </c>
      <c r="S53">
        <f>_xlfn.XLOOKUP(E53, 'Training Set'!$N$28:$N$33, 'Training Set'!$O$28:$O$33)</f>
        <v>0.27251184834123221</v>
      </c>
      <c r="T53">
        <f>_xlfn.XLOOKUP(E53, 'Training Set'!$N$28:$N$33, 'Training Set'!$P$28:$P$33)</f>
        <v>0.30319148936170215</v>
      </c>
      <c r="U53">
        <f>_xlfn.XLOOKUP(F53, 'Training Set'!$N$38:$N$42, 'Training Set'!$O$38:$O$42)</f>
        <v>0.1895734597156398</v>
      </c>
      <c r="V53">
        <f>_xlfn.XLOOKUP(F53, 'Training Set'!$N$38:$N$42, 'Training Set'!$P$38:$P$42)</f>
        <v>0.16755319148936171</v>
      </c>
      <c r="W53">
        <f>_xlfn.XLOOKUP(G53, 'Training Set'!$S$4:$S$8, 'Training Set'!$T$4:$T$8)</f>
        <v>0.17535545023696683</v>
      </c>
      <c r="X53">
        <f>_xlfn.XLOOKUP(G53, 'Training Set'!$S$4:$S$8, 'Training Set'!$U$4:$U$8)</f>
        <v>0.14361702127659576</v>
      </c>
      <c r="Y53">
        <f>_xlfn.XLOOKUP(H53,'Training Set'!$S$13:$S$14, 'Training Set'!$T$13:$T$14)</f>
        <v>0.69194312796208535</v>
      </c>
      <c r="Z53">
        <f>_xlfn.XLOOKUP(H53, 'Training Set'!$S$13:$S$14, 'Training Set'!$U$13:$U$14)</f>
        <v>0.67819148936170215</v>
      </c>
      <c r="AA53">
        <f>_xlfn.XLOOKUP(I53, 'Training Set'!$S$19:$S$23, 'Training Set'!$T$19:$T$23)</f>
        <v>9.7156398104265407E-2</v>
      </c>
      <c r="AB53">
        <f>_xlfn.XLOOKUP(I53, 'Training Set'!$S$19:$S$23, 'Training Set'!$U$19:$U$23)</f>
        <v>5.5851063829787231E-2</v>
      </c>
      <c r="AC53">
        <f>_xlfn.XLOOKUP(J53, 'Training Set'!$S$28:$S$32, 'Training Set'!$T$28:$T$32)</f>
        <v>0.12796208530805686</v>
      </c>
      <c r="AD53">
        <f>_xlfn.XLOOKUP(J53, 'Training Set'!$S$28:$S$32, 'Training Set'!$U$28:$U$32)</f>
        <v>4.7872340425531915E-2</v>
      </c>
      <c r="AE53">
        <f>_xlfn.XLOOKUP(K53, 'Training Set'!$S$37:$S$39, 'Training Set'!$T$37:$T$39)</f>
        <v>0.14691943127962084</v>
      </c>
      <c r="AF53">
        <f>_xlfn.XLOOKUP(K53, 'Training Set'!$S$37:$S$39, 'Training Set'!$U$37:$U$39)</f>
        <v>0.23936170212765959</v>
      </c>
      <c r="AG53">
        <f>_xlfn.XLOOKUP(L53, 'Training Set'!$S$44:$S$46, 'Training Set'!$T$44:$T$46)</f>
        <v>0.31753554502369669</v>
      </c>
      <c r="AH53">
        <f>_xlfn.XLOOKUP(L53, 'Training Set'!$S$44:$S$46,'Training Set'!$U$44:$U$46)</f>
        <v>0.4228723404255319</v>
      </c>
      <c r="AI53">
        <f>PRODUCT(ROUND(_xlfn.NUMBERVALUE('Training Set'!$P$3),4), M53, O53, Q53, S53, U53, W53, Y53, AA53, AC53, AE53, AG53)</f>
        <v>3.1670976636293883E-7</v>
      </c>
      <c r="AJ53">
        <f>PRODUCT(ROUND(_xlfn.NUMBERVALUE('Training Set'!$P$4),4), N53, P53, R53, T53, V53, X53, Z53, AB53, AD53, AF53, AH53)</f>
        <v>8.426280777172205E-8</v>
      </c>
      <c r="AK53" t="str">
        <f t="shared" si="0"/>
        <v>Not Purchased</v>
      </c>
    </row>
    <row r="54" spans="1:37" x14ac:dyDescent="0.2">
      <c r="A54" t="s">
        <v>15</v>
      </c>
      <c r="B54">
        <v>1</v>
      </c>
      <c r="C54">
        <v>1</v>
      </c>
      <c r="D54" s="13">
        <v>0</v>
      </c>
      <c r="E54">
        <v>1</v>
      </c>
      <c r="F54">
        <v>0</v>
      </c>
      <c r="G54">
        <v>0</v>
      </c>
      <c r="H54">
        <v>0</v>
      </c>
      <c r="I54">
        <v>0</v>
      </c>
      <c r="J54">
        <v>0</v>
      </c>
      <c r="K54">
        <v>0</v>
      </c>
      <c r="L54">
        <v>2</v>
      </c>
      <c r="M54">
        <f>_xlfn.XLOOKUP(B54, 'Training Set'!$N$9:$N$10, 'Training Set'!$O$9:$O$10)</f>
        <v>0.4099526066350711</v>
      </c>
      <c r="N54">
        <f>_xlfn.XLOOKUP(B54, 'Training Set'!$N$9:$N$10, 'Training Set'!$P$9:$P$10)</f>
        <v>0.5186170212765957</v>
      </c>
      <c r="O54">
        <f>_xlfn.XLOOKUP(C54, 'Training Set'!$N$15:$N$16, 'Training Set'!$O$15:$O$16)</f>
        <v>0.52132701421800953</v>
      </c>
      <c r="P54">
        <f>_xlfn.XLOOKUP(C54, 'Training Set'!$N$15:$N$16, 'Training Set'!$P$15:$P$16)</f>
        <v>0.49202127659574468</v>
      </c>
      <c r="Q54">
        <f>_xlfn.XLOOKUP(D54, 'Training Set'!$N$21:$N$23, 'Training Set'!$O$21:$O$23)</f>
        <v>0.45971563981042651</v>
      </c>
      <c r="R54">
        <f>_xlfn.XLOOKUP(D54, 'Training Set'!$N$21:$N$23, 'Training Set'!$P$21:$P$23)</f>
        <v>0.42819148936170215</v>
      </c>
      <c r="S54">
        <f>_xlfn.XLOOKUP(E54, 'Training Set'!$N$28:$N$33, 'Training Set'!$O$28:$O$33)</f>
        <v>0.15402843601895735</v>
      </c>
      <c r="T54">
        <f>_xlfn.XLOOKUP(E54, 'Training Set'!$N$28:$N$33, 'Training Set'!$P$28:$P$33)</f>
        <v>0.19148936170212766</v>
      </c>
      <c r="U54">
        <f>_xlfn.XLOOKUP(F54, 'Training Set'!$N$38:$N$42, 'Training Set'!$O$38:$O$42)</f>
        <v>0.25118483412322273</v>
      </c>
      <c r="V54">
        <f>_xlfn.XLOOKUP(F54, 'Training Set'!$N$38:$N$42, 'Training Set'!$P$38:$P$42)</f>
        <v>0.35106382978723405</v>
      </c>
      <c r="W54">
        <f>_xlfn.XLOOKUP(G54, 'Training Set'!$S$4:$S$8, 'Training Set'!$T$4:$T$8)</f>
        <v>0.18009478672985782</v>
      </c>
      <c r="X54">
        <f>_xlfn.XLOOKUP(G54, 'Training Set'!$S$4:$S$8, 'Training Set'!$U$4:$U$8)</f>
        <v>0.19414893617021275</v>
      </c>
      <c r="Y54">
        <f>_xlfn.XLOOKUP(H54,'Training Set'!$S$13:$S$14, 'Training Set'!$T$13:$T$14)</f>
        <v>0.30805687203791471</v>
      </c>
      <c r="Z54">
        <f>_xlfn.XLOOKUP(H54, 'Training Set'!$S$13:$S$14, 'Training Set'!$U$13:$U$14)</f>
        <v>0.32180851063829785</v>
      </c>
      <c r="AA54">
        <f>_xlfn.XLOOKUP(I54, 'Training Set'!$S$19:$S$23, 'Training Set'!$T$19:$T$23)</f>
        <v>0.2014218009478673</v>
      </c>
      <c r="AB54">
        <f>_xlfn.XLOOKUP(I54, 'Training Set'!$S$19:$S$23, 'Training Set'!$U$19:$U$23)</f>
        <v>0.3271276595744681</v>
      </c>
      <c r="AC54">
        <f>_xlfn.XLOOKUP(J54, 'Training Set'!$S$28:$S$32, 'Training Set'!$T$28:$T$32)</f>
        <v>0.33649289099526064</v>
      </c>
      <c r="AD54">
        <f>_xlfn.XLOOKUP(J54, 'Training Set'!$S$28:$S$32, 'Training Set'!$U$28:$U$32)</f>
        <v>0.42553191489361702</v>
      </c>
      <c r="AE54">
        <f>_xlfn.XLOOKUP(K54, 'Training Set'!$S$37:$S$39, 'Training Set'!$T$37:$T$39)</f>
        <v>0.29857819905213268</v>
      </c>
      <c r="AF54">
        <f>_xlfn.XLOOKUP(K54, 'Training Set'!$S$37:$S$39, 'Training Set'!$U$37:$U$39)</f>
        <v>0.30053191489361702</v>
      </c>
      <c r="AG54">
        <f>_xlfn.XLOOKUP(L54, 'Training Set'!$S$44:$S$46, 'Training Set'!$T$44:$T$46)</f>
        <v>0.31753554502369669</v>
      </c>
      <c r="AH54">
        <f>_xlfn.XLOOKUP(L54, 'Training Set'!$S$44:$S$46,'Training Set'!$U$44:$U$46)</f>
        <v>0.4228723404255319</v>
      </c>
      <c r="AI54">
        <f>PRODUCT(ROUND(_xlfn.NUMBERVALUE('Training Set'!$P$3),4), M54, O54, Q54, S54, U54, W54, Y54, AA54, AC54, AE54, AG54)</f>
        <v>7.1661151076072631E-7</v>
      </c>
      <c r="AJ54">
        <f>PRODUCT(ROUND(_xlfn.NUMBERVALUE('Training Set'!$P$4),4), N54, P54, R54, T54, V54, X54, Z54, AB54, AD54, AF54, AH54)</f>
        <v>3.8254851756569894E-6</v>
      </c>
      <c r="AK54" t="str">
        <f t="shared" si="0"/>
        <v>Purchased</v>
      </c>
    </row>
    <row r="55" spans="1:37" x14ac:dyDescent="0.2">
      <c r="A55" t="s">
        <v>18</v>
      </c>
      <c r="B55">
        <v>0</v>
      </c>
      <c r="C55">
        <v>0</v>
      </c>
      <c r="D55" s="13">
        <v>1</v>
      </c>
      <c r="E55">
        <v>5</v>
      </c>
      <c r="F55">
        <v>3</v>
      </c>
      <c r="G55">
        <v>4</v>
      </c>
      <c r="H55">
        <v>0</v>
      </c>
      <c r="I55">
        <v>3</v>
      </c>
      <c r="J55">
        <v>3</v>
      </c>
      <c r="K55">
        <v>2</v>
      </c>
      <c r="L55">
        <v>0</v>
      </c>
      <c r="M55">
        <f>_xlfn.XLOOKUP(B55, 'Training Set'!$N$9:$N$10, 'Training Set'!$O$9:$O$10)</f>
        <v>0.59004739336492895</v>
      </c>
      <c r="N55">
        <f>_xlfn.XLOOKUP(B55, 'Training Set'!$N$9:$N$10, 'Training Set'!$P$9:$P$10)</f>
        <v>0.48138297872340424</v>
      </c>
      <c r="O55">
        <f>_xlfn.XLOOKUP(C55, 'Training Set'!$N$15:$N$16, 'Training Set'!$O$15:$O$16)</f>
        <v>0.47867298578199052</v>
      </c>
      <c r="P55">
        <f>_xlfn.XLOOKUP(C55, 'Training Set'!$N$15:$N$16, 'Training Set'!$P$15:$P$16)</f>
        <v>0.50797872340425532</v>
      </c>
      <c r="Q55">
        <f>_xlfn.XLOOKUP(D55, 'Training Set'!$N$21:$N$23, 'Training Set'!$O$21:$O$23)</f>
        <v>0.53554502369668244</v>
      </c>
      <c r="R55">
        <f>_xlfn.XLOOKUP(D55, 'Training Set'!$N$21:$N$23, 'Training Set'!$P$21:$P$23)</f>
        <v>0.56382978723404253</v>
      </c>
      <c r="S55">
        <f>_xlfn.XLOOKUP(E55, 'Training Set'!$N$28:$N$33, 'Training Set'!$O$28:$O$33)</f>
        <v>0.11848341232227488</v>
      </c>
      <c r="T55">
        <f>_xlfn.XLOOKUP(E55, 'Training Set'!$N$28:$N$33, 'Training Set'!$P$28:$P$33)</f>
        <v>3.4574468085106384E-2</v>
      </c>
      <c r="U55">
        <f>_xlfn.XLOOKUP(F55, 'Training Set'!$N$38:$N$42, 'Training Set'!$O$38:$O$42)</f>
        <v>0.28672985781990523</v>
      </c>
      <c r="V55">
        <f>_xlfn.XLOOKUP(F55, 'Training Set'!$N$38:$N$42, 'Training Set'!$P$38:$P$42)</f>
        <v>0.23404255319148937</v>
      </c>
      <c r="W55">
        <f>_xlfn.XLOOKUP(G55, 'Training Set'!$S$4:$S$8, 'Training Set'!$T$4:$T$8)</f>
        <v>0.27014218009478674</v>
      </c>
      <c r="X55">
        <f>_xlfn.XLOOKUP(G55, 'Training Set'!$S$4:$S$8, 'Training Set'!$U$4:$U$8)</f>
        <v>0.2473404255319149</v>
      </c>
      <c r="Y55">
        <f>_xlfn.XLOOKUP(H55,'Training Set'!$S$13:$S$14, 'Training Set'!$T$13:$T$14)</f>
        <v>0.30805687203791471</v>
      </c>
      <c r="Z55">
        <f>_xlfn.XLOOKUP(H55, 'Training Set'!$S$13:$S$14, 'Training Set'!$U$13:$U$14)</f>
        <v>0.32180851063829785</v>
      </c>
      <c r="AA55">
        <f>_xlfn.XLOOKUP(I55, 'Training Set'!$S$19:$S$23, 'Training Set'!$T$19:$T$23)</f>
        <v>9.7156398104265407E-2</v>
      </c>
      <c r="AB55">
        <f>_xlfn.XLOOKUP(I55, 'Training Set'!$S$19:$S$23, 'Training Set'!$U$19:$U$23)</f>
        <v>5.5851063829787231E-2</v>
      </c>
      <c r="AC55">
        <f>_xlfn.XLOOKUP(J55, 'Training Set'!$S$28:$S$32, 'Training Set'!$T$28:$T$32)</f>
        <v>0.22748815165876776</v>
      </c>
      <c r="AD55">
        <f>_xlfn.XLOOKUP(J55, 'Training Set'!$S$28:$S$32, 'Training Set'!$U$28:$U$32)</f>
        <v>0.1702127659574468</v>
      </c>
      <c r="AE55">
        <f>_xlfn.XLOOKUP(K55, 'Training Set'!$S$37:$S$39, 'Training Set'!$T$37:$T$39)</f>
        <v>0.14691943127962084</v>
      </c>
      <c r="AF55">
        <f>_xlfn.XLOOKUP(K55, 'Training Set'!$S$37:$S$39, 'Training Set'!$U$37:$U$39)</f>
        <v>0.23936170212765959</v>
      </c>
      <c r="AG55">
        <f>_xlfn.XLOOKUP(L55, 'Training Set'!$S$44:$S$46, 'Training Set'!$T$44:$T$46)</f>
        <v>0.54028436018957349</v>
      </c>
      <c r="AH55">
        <f>_xlfn.XLOOKUP(L55, 'Training Set'!$S$44:$S$46,'Training Set'!$U$44:$U$46)</f>
        <v>0.51063829787234039</v>
      </c>
      <c r="AI55">
        <f>PRODUCT(ROUND(_xlfn.NUMBERVALUE('Training Set'!$P$3),4), M55, O55, Q55, S55, U55, W55, Y55, AA55, AC55, AE55, AG55)</f>
        <v>3.9673347486710989E-7</v>
      </c>
      <c r="AJ55">
        <f>PRODUCT(ROUND(_xlfn.NUMBERVALUE('Training Set'!$P$4),4), N55, P55, R55, T55, V55, X55, Z55, AB55, AD55, AF55, AH55)</f>
        <v>4.862102843279452E-8</v>
      </c>
      <c r="AK55" t="str">
        <f t="shared" si="0"/>
        <v>Not Purchased</v>
      </c>
    </row>
    <row r="56" spans="1:37" x14ac:dyDescent="0.2">
      <c r="A56" t="s">
        <v>18</v>
      </c>
      <c r="B56">
        <v>1</v>
      </c>
      <c r="C56">
        <v>1</v>
      </c>
      <c r="D56" s="13">
        <v>0</v>
      </c>
      <c r="E56">
        <v>1</v>
      </c>
      <c r="F56">
        <v>3</v>
      </c>
      <c r="G56">
        <v>2</v>
      </c>
      <c r="H56">
        <v>1</v>
      </c>
      <c r="I56">
        <v>0</v>
      </c>
      <c r="J56">
        <v>0</v>
      </c>
      <c r="K56">
        <v>0</v>
      </c>
      <c r="L56">
        <v>0</v>
      </c>
      <c r="M56">
        <f>_xlfn.XLOOKUP(B56, 'Training Set'!$N$9:$N$10, 'Training Set'!$O$9:$O$10)</f>
        <v>0.4099526066350711</v>
      </c>
      <c r="N56">
        <f>_xlfn.XLOOKUP(B56, 'Training Set'!$N$9:$N$10, 'Training Set'!$P$9:$P$10)</f>
        <v>0.5186170212765957</v>
      </c>
      <c r="O56">
        <f>_xlfn.XLOOKUP(C56, 'Training Set'!$N$15:$N$16, 'Training Set'!$O$15:$O$16)</f>
        <v>0.52132701421800953</v>
      </c>
      <c r="P56">
        <f>_xlfn.XLOOKUP(C56, 'Training Set'!$N$15:$N$16, 'Training Set'!$P$15:$P$16)</f>
        <v>0.49202127659574468</v>
      </c>
      <c r="Q56">
        <f>_xlfn.XLOOKUP(D56, 'Training Set'!$N$21:$N$23, 'Training Set'!$O$21:$O$23)</f>
        <v>0.45971563981042651</v>
      </c>
      <c r="R56">
        <f>_xlfn.XLOOKUP(D56, 'Training Set'!$N$21:$N$23, 'Training Set'!$P$21:$P$23)</f>
        <v>0.42819148936170215</v>
      </c>
      <c r="S56">
        <f>_xlfn.XLOOKUP(E56, 'Training Set'!$N$28:$N$33, 'Training Set'!$O$28:$O$33)</f>
        <v>0.15402843601895735</v>
      </c>
      <c r="T56">
        <f>_xlfn.XLOOKUP(E56, 'Training Set'!$N$28:$N$33, 'Training Set'!$P$28:$P$33)</f>
        <v>0.19148936170212766</v>
      </c>
      <c r="U56">
        <f>_xlfn.XLOOKUP(F56, 'Training Set'!$N$38:$N$42, 'Training Set'!$O$38:$O$42)</f>
        <v>0.28672985781990523</v>
      </c>
      <c r="V56">
        <f>_xlfn.XLOOKUP(F56, 'Training Set'!$N$38:$N$42, 'Training Set'!$P$38:$P$42)</f>
        <v>0.23404255319148937</v>
      </c>
      <c r="W56">
        <f>_xlfn.XLOOKUP(G56, 'Training Set'!$S$4:$S$8, 'Training Set'!$T$4:$T$8)</f>
        <v>0.13033175355450238</v>
      </c>
      <c r="X56">
        <f>_xlfn.XLOOKUP(G56, 'Training Set'!$S$4:$S$8, 'Training Set'!$U$4:$U$8)</f>
        <v>0.10638297872340426</v>
      </c>
      <c r="Y56">
        <f>_xlfn.XLOOKUP(H56,'Training Set'!$S$13:$S$14, 'Training Set'!$T$13:$T$14)</f>
        <v>0.69194312796208535</v>
      </c>
      <c r="Z56">
        <f>_xlfn.XLOOKUP(H56, 'Training Set'!$S$13:$S$14, 'Training Set'!$U$13:$U$14)</f>
        <v>0.67819148936170215</v>
      </c>
      <c r="AA56">
        <f>_xlfn.XLOOKUP(I56, 'Training Set'!$S$19:$S$23, 'Training Set'!$T$19:$T$23)</f>
        <v>0.2014218009478673</v>
      </c>
      <c r="AB56">
        <f>_xlfn.XLOOKUP(I56, 'Training Set'!$S$19:$S$23, 'Training Set'!$U$19:$U$23)</f>
        <v>0.3271276595744681</v>
      </c>
      <c r="AC56">
        <f>_xlfn.XLOOKUP(J56, 'Training Set'!$S$28:$S$32, 'Training Set'!$T$28:$T$32)</f>
        <v>0.33649289099526064</v>
      </c>
      <c r="AD56">
        <f>_xlfn.XLOOKUP(J56, 'Training Set'!$S$28:$S$32, 'Training Set'!$U$28:$U$32)</f>
        <v>0.42553191489361702</v>
      </c>
      <c r="AE56">
        <f>_xlfn.XLOOKUP(K56, 'Training Set'!$S$37:$S$39, 'Training Set'!$T$37:$T$39)</f>
        <v>0.29857819905213268</v>
      </c>
      <c r="AF56">
        <f>_xlfn.XLOOKUP(K56, 'Training Set'!$S$37:$S$39, 'Training Set'!$U$37:$U$39)</f>
        <v>0.30053191489361702</v>
      </c>
      <c r="AG56">
        <f>_xlfn.XLOOKUP(L56, 'Training Set'!$S$44:$S$46, 'Training Set'!$T$44:$T$46)</f>
        <v>0.54028436018957349</v>
      </c>
      <c r="AH56">
        <f>_xlfn.XLOOKUP(L56, 'Training Set'!$S$44:$S$46,'Training Set'!$U$44:$U$46)</f>
        <v>0.51063829787234039</v>
      </c>
      <c r="AI56">
        <f>PRODUCT(ROUND(_xlfn.NUMBERVALUE('Training Set'!$P$3),4), M56, O56, Q56, S56, U56, W56, Y56, AA56, AC56, AE56, AG56)</f>
        <v>2.2624653148639974E-6</v>
      </c>
      <c r="AJ56">
        <f>PRODUCT(ROUND(_xlfn.NUMBERVALUE('Training Set'!$P$4),4), N56, P56, R56, T56, V56, X56, Z56, AB56, AD56, AF56, AH56)</f>
        <v>3.5562420264614946E-6</v>
      </c>
      <c r="AK56" t="str">
        <f t="shared" si="0"/>
        <v>Purchased</v>
      </c>
    </row>
    <row r="57" spans="1:37" x14ac:dyDescent="0.2">
      <c r="A57" t="s">
        <v>18</v>
      </c>
      <c r="B57">
        <v>1</v>
      </c>
      <c r="C57">
        <v>0</v>
      </c>
      <c r="D57" s="13">
        <v>1</v>
      </c>
      <c r="E57">
        <v>1</v>
      </c>
      <c r="F57">
        <v>0</v>
      </c>
      <c r="G57">
        <v>1</v>
      </c>
      <c r="H57">
        <v>1</v>
      </c>
      <c r="I57">
        <v>4</v>
      </c>
      <c r="J57">
        <v>2</v>
      </c>
      <c r="K57">
        <v>2</v>
      </c>
      <c r="L57">
        <v>0</v>
      </c>
      <c r="M57">
        <f>_xlfn.XLOOKUP(B57, 'Training Set'!$N$9:$N$10, 'Training Set'!$O$9:$O$10)</f>
        <v>0.4099526066350711</v>
      </c>
      <c r="N57">
        <f>_xlfn.XLOOKUP(B57, 'Training Set'!$N$9:$N$10, 'Training Set'!$P$9:$P$10)</f>
        <v>0.5186170212765957</v>
      </c>
      <c r="O57">
        <f>_xlfn.XLOOKUP(C57, 'Training Set'!$N$15:$N$16, 'Training Set'!$O$15:$O$16)</f>
        <v>0.47867298578199052</v>
      </c>
      <c r="P57">
        <f>_xlfn.XLOOKUP(C57, 'Training Set'!$N$15:$N$16, 'Training Set'!$P$15:$P$16)</f>
        <v>0.50797872340425532</v>
      </c>
      <c r="Q57">
        <f>_xlfn.XLOOKUP(D57, 'Training Set'!$N$21:$N$23, 'Training Set'!$O$21:$O$23)</f>
        <v>0.53554502369668244</v>
      </c>
      <c r="R57">
        <f>_xlfn.XLOOKUP(D57, 'Training Set'!$N$21:$N$23, 'Training Set'!$P$21:$P$23)</f>
        <v>0.56382978723404253</v>
      </c>
      <c r="S57">
        <f>_xlfn.XLOOKUP(E57, 'Training Set'!$N$28:$N$33, 'Training Set'!$O$28:$O$33)</f>
        <v>0.15402843601895735</v>
      </c>
      <c r="T57">
        <f>_xlfn.XLOOKUP(E57, 'Training Set'!$N$28:$N$33, 'Training Set'!$P$28:$P$33)</f>
        <v>0.19148936170212766</v>
      </c>
      <c r="U57">
        <f>_xlfn.XLOOKUP(F57, 'Training Set'!$N$38:$N$42, 'Training Set'!$O$38:$O$42)</f>
        <v>0.25118483412322273</v>
      </c>
      <c r="V57">
        <f>_xlfn.XLOOKUP(F57, 'Training Set'!$N$38:$N$42, 'Training Set'!$P$38:$P$42)</f>
        <v>0.35106382978723405</v>
      </c>
      <c r="W57">
        <f>_xlfn.XLOOKUP(G57, 'Training Set'!$S$4:$S$8, 'Training Set'!$T$4:$T$8)</f>
        <v>0.17535545023696683</v>
      </c>
      <c r="X57">
        <f>_xlfn.XLOOKUP(G57, 'Training Set'!$S$4:$S$8, 'Training Set'!$U$4:$U$8)</f>
        <v>0.14361702127659576</v>
      </c>
      <c r="Y57">
        <f>_xlfn.XLOOKUP(H57,'Training Set'!$S$13:$S$14, 'Training Set'!$T$13:$T$14)</f>
        <v>0.69194312796208535</v>
      </c>
      <c r="Z57">
        <f>_xlfn.XLOOKUP(H57, 'Training Set'!$S$13:$S$14, 'Training Set'!$U$13:$U$14)</f>
        <v>0.67819148936170215</v>
      </c>
      <c r="AA57">
        <f>_xlfn.XLOOKUP(I57, 'Training Set'!$S$19:$S$23, 'Training Set'!$T$19:$T$23)</f>
        <v>6.398104265402843E-2</v>
      </c>
      <c r="AB57">
        <f>_xlfn.XLOOKUP(I57, 'Training Set'!$S$19:$S$23, 'Training Set'!$U$19:$U$23)</f>
        <v>3.9893617021276598E-2</v>
      </c>
      <c r="AC57">
        <f>_xlfn.XLOOKUP(J57, 'Training Set'!$S$28:$S$32, 'Training Set'!$T$28:$T$32)</f>
        <v>0.13033175355450238</v>
      </c>
      <c r="AD57">
        <f>_xlfn.XLOOKUP(J57, 'Training Set'!$S$28:$S$32, 'Training Set'!$U$28:$U$32)</f>
        <v>0.19680851063829788</v>
      </c>
      <c r="AE57">
        <f>_xlfn.XLOOKUP(K57, 'Training Set'!$S$37:$S$39, 'Training Set'!$T$37:$T$39)</f>
        <v>0.14691943127962084</v>
      </c>
      <c r="AF57">
        <f>_xlfn.XLOOKUP(K57, 'Training Set'!$S$37:$S$39, 'Training Set'!$U$37:$U$39)</f>
        <v>0.23936170212765959</v>
      </c>
      <c r="AG57">
        <f>_xlfn.XLOOKUP(L57, 'Training Set'!$S$44:$S$46, 'Training Set'!$T$44:$T$46)</f>
        <v>0.54028436018957349</v>
      </c>
      <c r="AH57">
        <f>_xlfn.XLOOKUP(L57, 'Training Set'!$S$44:$S$46,'Training Set'!$U$44:$U$46)</f>
        <v>0.51063829787234039</v>
      </c>
      <c r="AI57">
        <f>PRODUCT(ROUND(_xlfn.NUMBERVALUE('Training Set'!$P$3),4), M57, O57, Q57, S57, U57, W57, Y57, AA57, AC57, AE57, AG57)</f>
        <v>1.7268204407811585E-7</v>
      </c>
      <c r="AJ57">
        <f>PRODUCT(ROUND(_xlfn.NUMBERVALUE('Training Set'!$P$4),4), N57, P57, R57, T57, V57, X57, Z57, AB57, AD57, AF57, AH57)</f>
        <v>4.3979461959187965E-7</v>
      </c>
      <c r="AK57" t="str">
        <f t="shared" si="0"/>
        <v>Purchased</v>
      </c>
    </row>
    <row r="58" spans="1:37" x14ac:dyDescent="0.2">
      <c r="A58" t="s">
        <v>15</v>
      </c>
      <c r="B58">
        <v>0</v>
      </c>
      <c r="C58">
        <v>1</v>
      </c>
      <c r="D58" s="13">
        <v>0</v>
      </c>
      <c r="E58">
        <v>3</v>
      </c>
      <c r="F58">
        <v>2</v>
      </c>
      <c r="G58">
        <v>4</v>
      </c>
      <c r="H58">
        <v>1</v>
      </c>
      <c r="I58">
        <v>2</v>
      </c>
      <c r="J58">
        <v>3</v>
      </c>
      <c r="K58">
        <v>2</v>
      </c>
      <c r="L58">
        <v>0</v>
      </c>
      <c r="M58">
        <f>_xlfn.XLOOKUP(B58, 'Training Set'!$N$9:$N$10, 'Training Set'!$O$9:$O$10)</f>
        <v>0.59004739336492895</v>
      </c>
      <c r="N58">
        <f>_xlfn.XLOOKUP(B58, 'Training Set'!$N$9:$N$10, 'Training Set'!$P$9:$P$10)</f>
        <v>0.48138297872340424</v>
      </c>
      <c r="O58">
        <f>_xlfn.XLOOKUP(C58, 'Training Set'!$N$15:$N$16, 'Training Set'!$O$15:$O$16)</f>
        <v>0.52132701421800953</v>
      </c>
      <c r="P58">
        <f>_xlfn.XLOOKUP(C58, 'Training Set'!$N$15:$N$16, 'Training Set'!$P$15:$P$16)</f>
        <v>0.49202127659574468</v>
      </c>
      <c r="Q58">
        <f>_xlfn.XLOOKUP(D58, 'Training Set'!$N$21:$N$23, 'Training Set'!$O$21:$O$23)</f>
        <v>0.45971563981042651</v>
      </c>
      <c r="R58">
        <f>_xlfn.XLOOKUP(D58, 'Training Set'!$N$21:$N$23, 'Training Set'!$P$21:$P$23)</f>
        <v>0.42819148936170215</v>
      </c>
      <c r="S58">
        <f>_xlfn.XLOOKUP(E58, 'Training Set'!$N$28:$N$33, 'Training Set'!$O$28:$O$33)</f>
        <v>0.10900473933649289</v>
      </c>
      <c r="T58">
        <f>_xlfn.XLOOKUP(E58, 'Training Set'!$N$28:$N$33, 'Training Set'!$P$28:$P$33)</f>
        <v>0.15691489361702127</v>
      </c>
      <c r="U58">
        <f>_xlfn.XLOOKUP(F58, 'Training Set'!$N$38:$N$42, 'Training Set'!$O$38:$O$42)</f>
        <v>0.1895734597156398</v>
      </c>
      <c r="V58">
        <f>_xlfn.XLOOKUP(F58, 'Training Set'!$N$38:$N$42, 'Training Set'!$P$38:$P$42)</f>
        <v>0.16755319148936171</v>
      </c>
      <c r="W58">
        <f>_xlfn.XLOOKUP(G58, 'Training Set'!$S$4:$S$8, 'Training Set'!$T$4:$T$8)</f>
        <v>0.27014218009478674</v>
      </c>
      <c r="X58">
        <f>_xlfn.XLOOKUP(G58, 'Training Set'!$S$4:$S$8, 'Training Set'!$U$4:$U$8)</f>
        <v>0.2473404255319149</v>
      </c>
      <c r="Y58">
        <f>_xlfn.XLOOKUP(H58,'Training Set'!$S$13:$S$14, 'Training Set'!$T$13:$T$14)</f>
        <v>0.69194312796208535</v>
      </c>
      <c r="Z58">
        <f>_xlfn.XLOOKUP(H58, 'Training Set'!$S$13:$S$14, 'Training Set'!$U$13:$U$14)</f>
        <v>0.67819148936170215</v>
      </c>
      <c r="AA58">
        <f>_xlfn.XLOOKUP(I58, 'Training Set'!$S$19:$S$23, 'Training Set'!$T$19:$T$23)</f>
        <v>0.41943127962085308</v>
      </c>
      <c r="AB58">
        <f>_xlfn.XLOOKUP(I58, 'Training Set'!$S$19:$S$23, 'Training Set'!$U$19:$U$23)</f>
        <v>0.25797872340425532</v>
      </c>
      <c r="AC58">
        <f>_xlfn.XLOOKUP(J58, 'Training Set'!$S$28:$S$32, 'Training Set'!$T$28:$T$32)</f>
        <v>0.22748815165876776</v>
      </c>
      <c r="AD58">
        <f>_xlfn.XLOOKUP(J58, 'Training Set'!$S$28:$S$32, 'Training Set'!$U$28:$U$32)</f>
        <v>0.1702127659574468</v>
      </c>
      <c r="AE58">
        <f>_xlfn.XLOOKUP(K58, 'Training Set'!$S$37:$S$39, 'Training Set'!$T$37:$T$39)</f>
        <v>0.14691943127962084</v>
      </c>
      <c r="AF58">
        <f>_xlfn.XLOOKUP(K58, 'Training Set'!$S$37:$S$39, 'Training Set'!$U$37:$U$39)</f>
        <v>0.23936170212765959</v>
      </c>
      <c r="AG58">
        <f>_xlfn.XLOOKUP(L58, 'Training Set'!$S$44:$S$46, 'Training Set'!$T$44:$T$46)</f>
        <v>0.54028436018957349</v>
      </c>
      <c r="AH58">
        <f>_xlfn.XLOOKUP(L58, 'Training Set'!$S$44:$S$46,'Training Set'!$U$44:$U$46)</f>
        <v>0.51063829787234039</v>
      </c>
      <c r="AI58">
        <f>PRODUCT(ROUND(_xlfn.NUMBERVALUE('Training Set'!$P$3),4), M58, O58, Q58, S58, U58, W58, Y58, AA58, AC58, AE58, AG58)</f>
        <v>2.187685060748929E-6</v>
      </c>
      <c r="AJ58">
        <f>PRODUCT(ROUND(_xlfn.NUMBERVALUE('Training Set'!$P$4),4), N58, P58, R58, T58, V58, X58, Z58, AB58, AD58, AF58, AH58)</f>
        <v>1.1311658971294456E-6</v>
      </c>
      <c r="AK58" t="str">
        <f t="shared" si="0"/>
        <v>Not Purchased</v>
      </c>
    </row>
    <row r="59" spans="1:37" x14ac:dyDescent="0.2">
      <c r="A59" t="s">
        <v>15</v>
      </c>
      <c r="B59">
        <v>0</v>
      </c>
      <c r="C59">
        <v>1</v>
      </c>
      <c r="D59" s="13">
        <v>0</v>
      </c>
      <c r="E59">
        <v>0</v>
      </c>
      <c r="F59">
        <v>0</v>
      </c>
      <c r="G59">
        <v>0</v>
      </c>
      <c r="H59">
        <v>0</v>
      </c>
      <c r="I59">
        <v>0</v>
      </c>
      <c r="J59">
        <v>0</v>
      </c>
      <c r="K59">
        <v>0</v>
      </c>
      <c r="L59">
        <v>2</v>
      </c>
      <c r="M59">
        <f>_xlfn.XLOOKUP(B59, 'Training Set'!$N$9:$N$10, 'Training Set'!$O$9:$O$10)</f>
        <v>0.59004739336492895</v>
      </c>
      <c r="N59">
        <f>_xlfn.XLOOKUP(B59, 'Training Set'!$N$9:$N$10, 'Training Set'!$P$9:$P$10)</f>
        <v>0.48138297872340424</v>
      </c>
      <c r="O59">
        <f>_xlfn.XLOOKUP(C59, 'Training Set'!$N$15:$N$16, 'Training Set'!$O$15:$O$16)</f>
        <v>0.52132701421800953</v>
      </c>
      <c r="P59">
        <f>_xlfn.XLOOKUP(C59, 'Training Set'!$N$15:$N$16, 'Training Set'!$P$15:$P$16)</f>
        <v>0.49202127659574468</v>
      </c>
      <c r="Q59">
        <f>_xlfn.XLOOKUP(D59, 'Training Set'!$N$21:$N$23, 'Training Set'!$O$21:$O$23)</f>
        <v>0.45971563981042651</v>
      </c>
      <c r="R59">
        <f>_xlfn.XLOOKUP(D59, 'Training Set'!$N$21:$N$23, 'Training Set'!$P$21:$P$23)</f>
        <v>0.42819148936170215</v>
      </c>
      <c r="S59">
        <f>_xlfn.XLOOKUP(E59, 'Training Set'!$N$28:$N$33, 'Training Set'!$O$28:$O$33)</f>
        <v>0.27251184834123221</v>
      </c>
      <c r="T59">
        <f>_xlfn.XLOOKUP(E59, 'Training Set'!$N$28:$N$33, 'Training Set'!$P$28:$P$33)</f>
        <v>0.30319148936170215</v>
      </c>
      <c r="U59">
        <f>_xlfn.XLOOKUP(F59, 'Training Set'!$N$38:$N$42, 'Training Set'!$O$38:$O$42)</f>
        <v>0.25118483412322273</v>
      </c>
      <c r="V59">
        <f>_xlfn.XLOOKUP(F59, 'Training Set'!$N$38:$N$42, 'Training Set'!$P$38:$P$42)</f>
        <v>0.35106382978723405</v>
      </c>
      <c r="W59">
        <f>_xlfn.XLOOKUP(G59, 'Training Set'!$S$4:$S$8, 'Training Set'!$T$4:$T$8)</f>
        <v>0.18009478672985782</v>
      </c>
      <c r="X59">
        <f>_xlfn.XLOOKUP(G59, 'Training Set'!$S$4:$S$8, 'Training Set'!$U$4:$U$8)</f>
        <v>0.19414893617021275</v>
      </c>
      <c r="Y59">
        <f>_xlfn.XLOOKUP(H59,'Training Set'!$S$13:$S$14, 'Training Set'!$T$13:$T$14)</f>
        <v>0.30805687203791471</v>
      </c>
      <c r="Z59">
        <f>_xlfn.XLOOKUP(H59, 'Training Set'!$S$13:$S$14, 'Training Set'!$U$13:$U$14)</f>
        <v>0.32180851063829785</v>
      </c>
      <c r="AA59">
        <f>_xlfn.XLOOKUP(I59, 'Training Set'!$S$19:$S$23, 'Training Set'!$T$19:$T$23)</f>
        <v>0.2014218009478673</v>
      </c>
      <c r="AB59">
        <f>_xlfn.XLOOKUP(I59, 'Training Set'!$S$19:$S$23, 'Training Set'!$U$19:$U$23)</f>
        <v>0.3271276595744681</v>
      </c>
      <c r="AC59">
        <f>_xlfn.XLOOKUP(J59, 'Training Set'!$S$28:$S$32, 'Training Set'!$T$28:$T$32)</f>
        <v>0.33649289099526064</v>
      </c>
      <c r="AD59">
        <f>_xlfn.XLOOKUP(J59, 'Training Set'!$S$28:$S$32, 'Training Set'!$U$28:$U$32)</f>
        <v>0.42553191489361702</v>
      </c>
      <c r="AE59">
        <f>_xlfn.XLOOKUP(K59, 'Training Set'!$S$37:$S$39, 'Training Set'!$T$37:$T$39)</f>
        <v>0.29857819905213268</v>
      </c>
      <c r="AF59">
        <f>_xlfn.XLOOKUP(K59, 'Training Set'!$S$37:$S$39, 'Training Set'!$U$37:$U$39)</f>
        <v>0.30053191489361702</v>
      </c>
      <c r="AG59">
        <f>_xlfn.XLOOKUP(L59, 'Training Set'!$S$44:$S$46, 'Training Set'!$T$44:$T$46)</f>
        <v>0.31753554502369669</v>
      </c>
      <c r="AH59">
        <f>_xlfn.XLOOKUP(L59, 'Training Set'!$S$44:$S$46,'Training Set'!$U$44:$U$46)</f>
        <v>0.4228723404255319</v>
      </c>
      <c r="AI59">
        <f>PRODUCT(ROUND(_xlfn.NUMBERVALUE('Training Set'!$P$3),4), M59, O59, Q59, S59, U59, W59, Y59, AA59, AC59, AE59, AG59)</f>
        <v>1.824826199255971E-6</v>
      </c>
      <c r="AJ59">
        <f>PRODUCT(ROUND(_xlfn.NUMBERVALUE('Training Set'!$P$4),4), N59, P59, R59, T59, V59, X59, Z59, AB59, AD59, AF59, AH59)</f>
        <v>5.6221553500360626E-6</v>
      </c>
      <c r="AK59" t="str">
        <f t="shared" si="0"/>
        <v>Purchased</v>
      </c>
    </row>
    <row r="60" spans="1:37" x14ac:dyDescent="0.2">
      <c r="A60" t="s">
        <v>15</v>
      </c>
      <c r="B60">
        <v>0</v>
      </c>
      <c r="C60">
        <v>0</v>
      </c>
      <c r="D60" s="13">
        <v>0</v>
      </c>
      <c r="E60">
        <v>1</v>
      </c>
      <c r="F60">
        <v>0</v>
      </c>
      <c r="G60">
        <v>4</v>
      </c>
      <c r="H60">
        <v>1</v>
      </c>
      <c r="I60">
        <v>0</v>
      </c>
      <c r="J60">
        <v>0</v>
      </c>
      <c r="K60">
        <v>0</v>
      </c>
      <c r="L60">
        <v>0</v>
      </c>
      <c r="M60">
        <f>_xlfn.XLOOKUP(B60, 'Training Set'!$N$9:$N$10, 'Training Set'!$O$9:$O$10)</f>
        <v>0.59004739336492895</v>
      </c>
      <c r="N60">
        <f>_xlfn.XLOOKUP(B60, 'Training Set'!$N$9:$N$10, 'Training Set'!$P$9:$P$10)</f>
        <v>0.48138297872340424</v>
      </c>
      <c r="O60">
        <f>_xlfn.XLOOKUP(C60, 'Training Set'!$N$15:$N$16, 'Training Set'!$O$15:$O$16)</f>
        <v>0.47867298578199052</v>
      </c>
      <c r="P60">
        <f>_xlfn.XLOOKUP(C60, 'Training Set'!$N$15:$N$16, 'Training Set'!$P$15:$P$16)</f>
        <v>0.50797872340425532</v>
      </c>
      <c r="Q60">
        <f>_xlfn.XLOOKUP(D60, 'Training Set'!$N$21:$N$23, 'Training Set'!$O$21:$O$23)</f>
        <v>0.45971563981042651</v>
      </c>
      <c r="R60">
        <f>_xlfn.XLOOKUP(D60, 'Training Set'!$N$21:$N$23, 'Training Set'!$P$21:$P$23)</f>
        <v>0.42819148936170215</v>
      </c>
      <c r="S60">
        <f>_xlfn.XLOOKUP(E60, 'Training Set'!$N$28:$N$33, 'Training Set'!$O$28:$O$33)</f>
        <v>0.15402843601895735</v>
      </c>
      <c r="T60">
        <f>_xlfn.XLOOKUP(E60, 'Training Set'!$N$28:$N$33, 'Training Set'!$P$28:$P$33)</f>
        <v>0.19148936170212766</v>
      </c>
      <c r="U60">
        <f>_xlfn.XLOOKUP(F60, 'Training Set'!$N$38:$N$42, 'Training Set'!$O$38:$O$42)</f>
        <v>0.25118483412322273</v>
      </c>
      <c r="V60">
        <f>_xlfn.XLOOKUP(F60, 'Training Set'!$N$38:$N$42, 'Training Set'!$P$38:$P$42)</f>
        <v>0.35106382978723405</v>
      </c>
      <c r="W60">
        <f>_xlfn.XLOOKUP(G60, 'Training Set'!$S$4:$S$8, 'Training Set'!$T$4:$T$8)</f>
        <v>0.27014218009478674</v>
      </c>
      <c r="X60">
        <f>_xlfn.XLOOKUP(G60, 'Training Set'!$S$4:$S$8, 'Training Set'!$U$4:$U$8)</f>
        <v>0.2473404255319149</v>
      </c>
      <c r="Y60">
        <f>_xlfn.XLOOKUP(H60,'Training Set'!$S$13:$S$14, 'Training Set'!$T$13:$T$14)</f>
        <v>0.69194312796208535</v>
      </c>
      <c r="Z60">
        <f>_xlfn.XLOOKUP(H60, 'Training Set'!$S$13:$S$14, 'Training Set'!$U$13:$U$14)</f>
        <v>0.67819148936170215</v>
      </c>
      <c r="AA60">
        <f>_xlfn.XLOOKUP(I60, 'Training Set'!$S$19:$S$23, 'Training Set'!$T$19:$T$23)</f>
        <v>0.2014218009478673</v>
      </c>
      <c r="AB60">
        <f>_xlfn.XLOOKUP(I60, 'Training Set'!$S$19:$S$23, 'Training Set'!$U$19:$U$23)</f>
        <v>0.3271276595744681</v>
      </c>
      <c r="AC60">
        <f>_xlfn.XLOOKUP(J60, 'Training Set'!$S$28:$S$32, 'Training Set'!$T$28:$T$32)</f>
        <v>0.33649289099526064</v>
      </c>
      <c r="AD60">
        <f>_xlfn.XLOOKUP(J60, 'Training Set'!$S$28:$S$32, 'Training Set'!$U$28:$U$32)</f>
        <v>0.42553191489361702</v>
      </c>
      <c r="AE60">
        <f>_xlfn.XLOOKUP(K60, 'Training Set'!$S$37:$S$39, 'Training Set'!$T$37:$T$39)</f>
        <v>0.29857819905213268</v>
      </c>
      <c r="AF60">
        <f>_xlfn.XLOOKUP(K60, 'Training Set'!$S$37:$S$39, 'Training Set'!$U$37:$U$39)</f>
        <v>0.30053191489361702</v>
      </c>
      <c r="AG60">
        <f>_xlfn.XLOOKUP(L60, 'Training Set'!$S$44:$S$46, 'Training Set'!$T$44:$T$46)</f>
        <v>0.54028436018957349</v>
      </c>
      <c r="AH60">
        <f>_xlfn.XLOOKUP(L60, 'Training Set'!$S$44:$S$46,'Training Set'!$U$44:$U$46)</f>
        <v>0.51063829787234039</v>
      </c>
      <c r="AI60">
        <f>PRODUCT(ROUND(_xlfn.NUMBERVALUE('Training Set'!$P$3),4), M60, O60, Q60, S60, U60, W60, Y60, AA60, AC60, AE60, AG60)</f>
        <v>5.4290834758457689E-6</v>
      </c>
      <c r="AJ60">
        <f>PRODUCT(ROUND(_xlfn.NUMBERVALUE('Training Set'!$P$4),4), N60, P60, R60, T60, V60, X60, Z60, AB60, AD60, AF60, AH60)</f>
        <v>1.1885326827445352E-5</v>
      </c>
      <c r="AK60" t="str">
        <f t="shared" si="0"/>
        <v>Purchased</v>
      </c>
    </row>
    <row r="61" spans="1:37" x14ac:dyDescent="0.2">
      <c r="A61" t="s">
        <v>15</v>
      </c>
      <c r="B61">
        <v>1</v>
      </c>
      <c r="C61">
        <v>0</v>
      </c>
      <c r="D61" s="13">
        <v>0</v>
      </c>
      <c r="E61">
        <v>1</v>
      </c>
      <c r="F61">
        <v>2</v>
      </c>
      <c r="G61">
        <v>2</v>
      </c>
      <c r="H61">
        <v>0</v>
      </c>
      <c r="I61">
        <v>1</v>
      </c>
      <c r="J61">
        <v>2</v>
      </c>
      <c r="K61">
        <v>0</v>
      </c>
      <c r="L61">
        <v>0</v>
      </c>
      <c r="M61">
        <f>_xlfn.XLOOKUP(B61, 'Training Set'!$N$9:$N$10, 'Training Set'!$O$9:$O$10)</f>
        <v>0.4099526066350711</v>
      </c>
      <c r="N61">
        <f>_xlfn.XLOOKUP(B61, 'Training Set'!$N$9:$N$10, 'Training Set'!$P$9:$P$10)</f>
        <v>0.5186170212765957</v>
      </c>
      <c r="O61">
        <f>_xlfn.XLOOKUP(C61, 'Training Set'!$N$15:$N$16, 'Training Set'!$O$15:$O$16)</f>
        <v>0.47867298578199052</v>
      </c>
      <c r="P61">
        <f>_xlfn.XLOOKUP(C61, 'Training Set'!$N$15:$N$16, 'Training Set'!$P$15:$P$16)</f>
        <v>0.50797872340425532</v>
      </c>
      <c r="Q61">
        <f>_xlfn.XLOOKUP(D61, 'Training Set'!$N$21:$N$23, 'Training Set'!$O$21:$O$23)</f>
        <v>0.45971563981042651</v>
      </c>
      <c r="R61">
        <f>_xlfn.XLOOKUP(D61, 'Training Set'!$N$21:$N$23, 'Training Set'!$P$21:$P$23)</f>
        <v>0.42819148936170215</v>
      </c>
      <c r="S61">
        <f>_xlfn.XLOOKUP(E61, 'Training Set'!$N$28:$N$33, 'Training Set'!$O$28:$O$33)</f>
        <v>0.15402843601895735</v>
      </c>
      <c r="T61">
        <f>_xlfn.XLOOKUP(E61, 'Training Set'!$N$28:$N$33, 'Training Set'!$P$28:$P$33)</f>
        <v>0.19148936170212766</v>
      </c>
      <c r="U61">
        <f>_xlfn.XLOOKUP(F61, 'Training Set'!$N$38:$N$42, 'Training Set'!$O$38:$O$42)</f>
        <v>0.1895734597156398</v>
      </c>
      <c r="V61">
        <f>_xlfn.XLOOKUP(F61, 'Training Set'!$N$38:$N$42, 'Training Set'!$P$38:$P$42)</f>
        <v>0.16755319148936171</v>
      </c>
      <c r="W61">
        <f>_xlfn.XLOOKUP(G61, 'Training Set'!$S$4:$S$8, 'Training Set'!$T$4:$T$8)</f>
        <v>0.13033175355450238</v>
      </c>
      <c r="X61">
        <f>_xlfn.XLOOKUP(G61, 'Training Set'!$S$4:$S$8, 'Training Set'!$U$4:$U$8)</f>
        <v>0.10638297872340426</v>
      </c>
      <c r="Y61">
        <f>_xlfn.XLOOKUP(H61,'Training Set'!$S$13:$S$14, 'Training Set'!$T$13:$T$14)</f>
        <v>0.30805687203791471</v>
      </c>
      <c r="Z61">
        <f>_xlfn.XLOOKUP(H61, 'Training Set'!$S$13:$S$14, 'Training Set'!$U$13:$U$14)</f>
        <v>0.32180851063829785</v>
      </c>
      <c r="AA61">
        <f>_xlfn.XLOOKUP(I61, 'Training Set'!$S$19:$S$23, 'Training Set'!$T$19:$T$23)</f>
        <v>0.21800947867298578</v>
      </c>
      <c r="AB61">
        <f>_xlfn.XLOOKUP(I61, 'Training Set'!$S$19:$S$23, 'Training Set'!$U$19:$U$23)</f>
        <v>0.31914893617021278</v>
      </c>
      <c r="AC61">
        <f>_xlfn.XLOOKUP(J61, 'Training Set'!$S$28:$S$32, 'Training Set'!$T$28:$T$32)</f>
        <v>0.13033175355450238</v>
      </c>
      <c r="AD61">
        <f>_xlfn.XLOOKUP(J61, 'Training Set'!$S$28:$S$32, 'Training Set'!$U$28:$U$32)</f>
        <v>0.19680851063829788</v>
      </c>
      <c r="AE61">
        <f>_xlfn.XLOOKUP(K61, 'Training Set'!$S$37:$S$39, 'Training Set'!$T$37:$T$39)</f>
        <v>0.29857819905213268</v>
      </c>
      <c r="AF61">
        <f>_xlfn.XLOOKUP(K61, 'Training Set'!$S$37:$S$39, 'Training Set'!$U$37:$U$39)</f>
        <v>0.30053191489361702</v>
      </c>
      <c r="AG61">
        <f>_xlfn.XLOOKUP(L61, 'Training Set'!$S$44:$S$46, 'Training Set'!$T$44:$T$46)</f>
        <v>0.54028436018957349</v>
      </c>
      <c r="AH61">
        <f>_xlfn.XLOOKUP(L61, 'Training Set'!$S$44:$S$46,'Training Set'!$U$44:$U$46)</f>
        <v>0.51063829787234039</v>
      </c>
      <c r="AI61">
        <f>PRODUCT(ROUND(_xlfn.NUMBERVALUE('Training Set'!$P$3),4), M61, O61, Q61, S61, U61, W61, Y61, AA61, AC61, AE61, AG61)</f>
        <v>2.5634153630437731E-7</v>
      </c>
      <c r="AJ61">
        <f>PRODUCT(ROUND(_xlfn.NUMBERVALUE('Training Set'!$P$4),4), N61, P61, R61, T61, V61, X61, Z61, AB61, AD61, AF61, AH61)</f>
        <v>5.6278678066537873E-7</v>
      </c>
      <c r="AK61" t="str">
        <f t="shared" si="0"/>
        <v>Purchased</v>
      </c>
    </row>
    <row r="62" spans="1:37" x14ac:dyDescent="0.2">
      <c r="A62" t="s">
        <v>15</v>
      </c>
      <c r="B62">
        <v>1</v>
      </c>
      <c r="C62">
        <v>0</v>
      </c>
      <c r="D62" s="13">
        <v>1</v>
      </c>
      <c r="E62">
        <v>0</v>
      </c>
      <c r="F62">
        <v>3</v>
      </c>
      <c r="G62">
        <v>1</v>
      </c>
      <c r="H62">
        <v>1</v>
      </c>
      <c r="I62">
        <v>3</v>
      </c>
      <c r="J62">
        <v>4</v>
      </c>
      <c r="K62">
        <v>2</v>
      </c>
      <c r="L62">
        <v>2</v>
      </c>
      <c r="M62">
        <f>_xlfn.XLOOKUP(B62, 'Training Set'!$N$9:$N$10, 'Training Set'!$O$9:$O$10)</f>
        <v>0.4099526066350711</v>
      </c>
      <c r="N62">
        <f>_xlfn.XLOOKUP(B62, 'Training Set'!$N$9:$N$10, 'Training Set'!$P$9:$P$10)</f>
        <v>0.5186170212765957</v>
      </c>
      <c r="O62">
        <f>_xlfn.XLOOKUP(C62, 'Training Set'!$N$15:$N$16, 'Training Set'!$O$15:$O$16)</f>
        <v>0.47867298578199052</v>
      </c>
      <c r="P62">
        <f>_xlfn.XLOOKUP(C62, 'Training Set'!$N$15:$N$16, 'Training Set'!$P$15:$P$16)</f>
        <v>0.50797872340425532</v>
      </c>
      <c r="Q62">
        <f>_xlfn.XLOOKUP(D62, 'Training Set'!$N$21:$N$23, 'Training Set'!$O$21:$O$23)</f>
        <v>0.53554502369668244</v>
      </c>
      <c r="R62">
        <f>_xlfn.XLOOKUP(D62, 'Training Set'!$N$21:$N$23, 'Training Set'!$P$21:$P$23)</f>
        <v>0.56382978723404253</v>
      </c>
      <c r="S62">
        <f>_xlfn.XLOOKUP(E62, 'Training Set'!$N$28:$N$33, 'Training Set'!$O$28:$O$33)</f>
        <v>0.27251184834123221</v>
      </c>
      <c r="T62">
        <f>_xlfn.XLOOKUP(E62, 'Training Set'!$N$28:$N$33, 'Training Set'!$P$28:$P$33)</f>
        <v>0.30319148936170215</v>
      </c>
      <c r="U62">
        <f>_xlfn.XLOOKUP(F62, 'Training Set'!$N$38:$N$42, 'Training Set'!$O$38:$O$42)</f>
        <v>0.28672985781990523</v>
      </c>
      <c r="V62">
        <f>_xlfn.XLOOKUP(F62, 'Training Set'!$N$38:$N$42, 'Training Set'!$P$38:$P$42)</f>
        <v>0.23404255319148937</v>
      </c>
      <c r="W62">
        <f>_xlfn.XLOOKUP(G62, 'Training Set'!$S$4:$S$8, 'Training Set'!$T$4:$T$8)</f>
        <v>0.17535545023696683</v>
      </c>
      <c r="X62">
        <f>_xlfn.XLOOKUP(G62, 'Training Set'!$S$4:$S$8, 'Training Set'!$U$4:$U$8)</f>
        <v>0.14361702127659576</v>
      </c>
      <c r="Y62">
        <f>_xlfn.XLOOKUP(H62,'Training Set'!$S$13:$S$14, 'Training Set'!$T$13:$T$14)</f>
        <v>0.69194312796208535</v>
      </c>
      <c r="Z62">
        <f>_xlfn.XLOOKUP(H62, 'Training Set'!$S$13:$S$14, 'Training Set'!$U$13:$U$14)</f>
        <v>0.67819148936170215</v>
      </c>
      <c r="AA62">
        <f>_xlfn.XLOOKUP(I62, 'Training Set'!$S$19:$S$23, 'Training Set'!$T$19:$T$23)</f>
        <v>9.7156398104265407E-2</v>
      </c>
      <c r="AB62">
        <f>_xlfn.XLOOKUP(I62, 'Training Set'!$S$19:$S$23, 'Training Set'!$U$19:$U$23)</f>
        <v>5.5851063829787231E-2</v>
      </c>
      <c r="AC62">
        <f>_xlfn.XLOOKUP(J62, 'Training Set'!$S$28:$S$32, 'Training Set'!$T$28:$T$32)</f>
        <v>0.12796208530805686</v>
      </c>
      <c r="AD62">
        <f>_xlfn.XLOOKUP(J62, 'Training Set'!$S$28:$S$32, 'Training Set'!$U$28:$U$32)</f>
        <v>4.7872340425531915E-2</v>
      </c>
      <c r="AE62">
        <f>_xlfn.XLOOKUP(K62, 'Training Set'!$S$37:$S$39, 'Training Set'!$T$37:$T$39)</f>
        <v>0.14691943127962084</v>
      </c>
      <c r="AF62">
        <f>_xlfn.XLOOKUP(K62, 'Training Set'!$S$37:$S$39, 'Training Set'!$U$37:$U$39)</f>
        <v>0.23936170212765959</v>
      </c>
      <c r="AG62">
        <f>_xlfn.XLOOKUP(L62, 'Training Set'!$S$44:$S$46, 'Training Set'!$T$44:$T$46)</f>
        <v>0.31753554502369669</v>
      </c>
      <c r="AH62">
        <f>_xlfn.XLOOKUP(L62, 'Training Set'!$S$44:$S$46,'Training Set'!$U$44:$U$46)</f>
        <v>0.4228723404255319</v>
      </c>
      <c r="AI62">
        <f>PRODUCT(ROUND(_xlfn.NUMBERVALUE('Training Set'!$P$3),4), M62, O62, Q62, S62, U62, W62, Y62, AA62, AC62, AE62, AG62)</f>
        <v>3.055851768285941E-7</v>
      </c>
      <c r="AJ62">
        <f>PRODUCT(ROUND(_xlfn.NUMBERVALUE('Training Set'!$P$4),4), N62, P62, R62, T62, V62, X62, Z62, AB62, AD62, AF62, AH62)</f>
        <v>1.3091690344185638E-7</v>
      </c>
      <c r="AK62" t="str">
        <f t="shared" si="0"/>
        <v>Not Purchased</v>
      </c>
    </row>
    <row r="63" spans="1:37" x14ac:dyDescent="0.2">
      <c r="A63" t="s">
        <v>15</v>
      </c>
      <c r="B63">
        <v>0</v>
      </c>
      <c r="C63">
        <v>0</v>
      </c>
      <c r="D63" s="13">
        <v>1</v>
      </c>
      <c r="E63">
        <v>4</v>
      </c>
      <c r="F63">
        <v>2</v>
      </c>
      <c r="G63">
        <v>3</v>
      </c>
      <c r="H63">
        <v>0</v>
      </c>
      <c r="I63">
        <v>2</v>
      </c>
      <c r="J63">
        <v>2</v>
      </c>
      <c r="K63">
        <v>0</v>
      </c>
      <c r="L63">
        <v>0</v>
      </c>
      <c r="M63">
        <f>_xlfn.XLOOKUP(B63, 'Training Set'!$N$9:$N$10, 'Training Set'!$O$9:$O$10)</f>
        <v>0.59004739336492895</v>
      </c>
      <c r="N63">
        <f>_xlfn.XLOOKUP(B63, 'Training Set'!$N$9:$N$10, 'Training Set'!$P$9:$P$10)</f>
        <v>0.48138297872340424</v>
      </c>
      <c r="O63">
        <f>_xlfn.XLOOKUP(C63, 'Training Set'!$N$15:$N$16, 'Training Set'!$O$15:$O$16)</f>
        <v>0.47867298578199052</v>
      </c>
      <c r="P63">
        <f>_xlfn.XLOOKUP(C63, 'Training Set'!$N$15:$N$16, 'Training Set'!$P$15:$P$16)</f>
        <v>0.50797872340425532</v>
      </c>
      <c r="Q63">
        <f>_xlfn.XLOOKUP(D63, 'Training Set'!$N$21:$N$23, 'Training Set'!$O$21:$O$23)</f>
        <v>0.53554502369668244</v>
      </c>
      <c r="R63">
        <f>_xlfn.XLOOKUP(D63, 'Training Set'!$N$21:$N$23, 'Training Set'!$P$21:$P$23)</f>
        <v>0.56382978723404253</v>
      </c>
      <c r="S63">
        <f>_xlfn.XLOOKUP(E63, 'Training Set'!$N$28:$N$33, 'Training Set'!$O$28:$O$33)</f>
        <v>0.13981042654028436</v>
      </c>
      <c r="T63">
        <f>_xlfn.XLOOKUP(E63, 'Training Set'!$N$28:$N$33, 'Training Set'!$P$28:$P$33)</f>
        <v>0.10372340425531915</v>
      </c>
      <c r="U63">
        <f>_xlfn.XLOOKUP(F63, 'Training Set'!$N$38:$N$42, 'Training Set'!$O$38:$O$42)</f>
        <v>0.1895734597156398</v>
      </c>
      <c r="V63">
        <f>_xlfn.XLOOKUP(F63, 'Training Set'!$N$38:$N$42, 'Training Set'!$P$38:$P$42)</f>
        <v>0.16755319148936171</v>
      </c>
      <c r="W63">
        <f>_xlfn.XLOOKUP(G63, 'Training Set'!$S$4:$S$8, 'Training Set'!$T$4:$T$8)</f>
        <v>0.24407582938388625</v>
      </c>
      <c r="X63">
        <f>_xlfn.XLOOKUP(G63, 'Training Set'!$S$4:$S$8, 'Training Set'!$U$4:$U$8)</f>
        <v>0.30851063829787234</v>
      </c>
      <c r="Y63">
        <f>_xlfn.XLOOKUP(H63,'Training Set'!$S$13:$S$14, 'Training Set'!$T$13:$T$14)</f>
        <v>0.30805687203791471</v>
      </c>
      <c r="Z63">
        <f>_xlfn.XLOOKUP(H63, 'Training Set'!$S$13:$S$14, 'Training Set'!$U$13:$U$14)</f>
        <v>0.32180851063829785</v>
      </c>
      <c r="AA63">
        <f>_xlfn.XLOOKUP(I63, 'Training Set'!$S$19:$S$23, 'Training Set'!$T$19:$T$23)</f>
        <v>0.41943127962085308</v>
      </c>
      <c r="AB63">
        <f>_xlfn.XLOOKUP(I63, 'Training Set'!$S$19:$S$23, 'Training Set'!$U$19:$U$23)</f>
        <v>0.25797872340425532</v>
      </c>
      <c r="AC63">
        <f>_xlfn.XLOOKUP(J63, 'Training Set'!$S$28:$S$32, 'Training Set'!$T$28:$T$32)</f>
        <v>0.13033175355450238</v>
      </c>
      <c r="AD63">
        <f>_xlfn.XLOOKUP(J63, 'Training Set'!$S$28:$S$32, 'Training Set'!$U$28:$U$32)</f>
        <v>0.19680851063829788</v>
      </c>
      <c r="AE63">
        <f>_xlfn.XLOOKUP(K63, 'Training Set'!$S$37:$S$39, 'Training Set'!$T$37:$T$39)</f>
        <v>0.29857819905213268</v>
      </c>
      <c r="AF63">
        <f>_xlfn.XLOOKUP(K63, 'Training Set'!$S$37:$S$39, 'Training Set'!$U$37:$U$39)</f>
        <v>0.30053191489361702</v>
      </c>
      <c r="AG63">
        <f>_xlfn.XLOOKUP(L63, 'Training Set'!$S$44:$S$46, 'Training Set'!$T$44:$T$46)</f>
        <v>0.54028436018957349</v>
      </c>
      <c r="AH63">
        <f>_xlfn.XLOOKUP(L63, 'Training Set'!$S$44:$S$46,'Training Set'!$U$44:$U$46)</f>
        <v>0.51063829787234039</v>
      </c>
      <c r="AI63">
        <f>PRODUCT(ROUND(_xlfn.NUMBERVALUE('Training Set'!$P$3),4), M63, O63, Q63, S63, U63, W63, Y63, AA63, AC63, AE63, AG63)</f>
        <v>1.4056511919676894E-6</v>
      </c>
      <c r="AJ63">
        <f>PRODUCT(ROUND(_xlfn.NUMBERVALUE('Training Set'!$P$4),4), N63, P63, R63, T63, V63, X63, Z63, AB63, AD63, AF63, AH63)</f>
        <v>8.7341054865506872E-7</v>
      </c>
      <c r="AK63" t="str">
        <f t="shared" si="0"/>
        <v>Not Purchased</v>
      </c>
    </row>
    <row r="64" spans="1:37" x14ac:dyDescent="0.2">
      <c r="A64" t="s">
        <v>15</v>
      </c>
      <c r="B64">
        <v>1</v>
      </c>
      <c r="C64">
        <v>1</v>
      </c>
      <c r="D64" s="13">
        <v>0</v>
      </c>
      <c r="E64">
        <v>1</v>
      </c>
      <c r="F64">
        <v>0</v>
      </c>
      <c r="G64">
        <v>0</v>
      </c>
      <c r="H64">
        <v>1</v>
      </c>
      <c r="I64">
        <v>0</v>
      </c>
      <c r="J64">
        <v>0</v>
      </c>
      <c r="K64">
        <v>0</v>
      </c>
      <c r="L64">
        <v>1</v>
      </c>
      <c r="M64">
        <f>_xlfn.XLOOKUP(B64, 'Training Set'!$N$9:$N$10, 'Training Set'!$O$9:$O$10)</f>
        <v>0.4099526066350711</v>
      </c>
      <c r="N64">
        <f>_xlfn.XLOOKUP(B64, 'Training Set'!$N$9:$N$10, 'Training Set'!$P$9:$P$10)</f>
        <v>0.5186170212765957</v>
      </c>
      <c r="O64">
        <f>_xlfn.XLOOKUP(C64, 'Training Set'!$N$15:$N$16, 'Training Set'!$O$15:$O$16)</f>
        <v>0.52132701421800953</v>
      </c>
      <c r="P64">
        <f>_xlfn.XLOOKUP(C64, 'Training Set'!$N$15:$N$16, 'Training Set'!$P$15:$P$16)</f>
        <v>0.49202127659574468</v>
      </c>
      <c r="Q64">
        <f>_xlfn.XLOOKUP(D64, 'Training Set'!$N$21:$N$23, 'Training Set'!$O$21:$O$23)</f>
        <v>0.45971563981042651</v>
      </c>
      <c r="R64">
        <f>_xlfn.XLOOKUP(D64, 'Training Set'!$N$21:$N$23, 'Training Set'!$P$21:$P$23)</f>
        <v>0.42819148936170215</v>
      </c>
      <c r="S64">
        <f>_xlfn.XLOOKUP(E64, 'Training Set'!$N$28:$N$33, 'Training Set'!$O$28:$O$33)</f>
        <v>0.15402843601895735</v>
      </c>
      <c r="T64">
        <f>_xlfn.XLOOKUP(E64, 'Training Set'!$N$28:$N$33, 'Training Set'!$P$28:$P$33)</f>
        <v>0.19148936170212766</v>
      </c>
      <c r="U64">
        <f>_xlfn.XLOOKUP(F64, 'Training Set'!$N$38:$N$42, 'Training Set'!$O$38:$O$42)</f>
        <v>0.25118483412322273</v>
      </c>
      <c r="V64">
        <f>_xlfn.XLOOKUP(F64, 'Training Set'!$N$38:$N$42, 'Training Set'!$P$38:$P$42)</f>
        <v>0.35106382978723405</v>
      </c>
      <c r="W64">
        <f>_xlfn.XLOOKUP(G64, 'Training Set'!$S$4:$S$8, 'Training Set'!$T$4:$T$8)</f>
        <v>0.18009478672985782</v>
      </c>
      <c r="X64">
        <f>_xlfn.XLOOKUP(G64, 'Training Set'!$S$4:$S$8, 'Training Set'!$U$4:$U$8)</f>
        <v>0.19414893617021275</v>
      </c>
      <c r="Y64">
        <f>_xlfn.XLOOKUP(H64,'Training Set'!$S$13:$S$14, 'Training Set'!$T$13:$T$14)</f>
        <v>0.69194312796208535</v>
      </c>
      <c r="Z64">
        <f>_xlfn.XLOOKUP(H64, 'Training Set'!$S$13:$S$14, 'Training Set'!$U$13:$U$14)</f>
        <v>0.67819148936170215</v>
      </c>
      <c r="AA64">
        <f>_xlfn.XLOOKUP(I64, 'Training Set'!$S$19:$S$23, 'Training Set'!$T$19:$T$23)</f>
        <v>0.2014218009478673</v>
      </c>
      <c r="AB64">
        <f>_xlfn.XLOOKUP(I64, 'Training Set'!$S$19:$S$23, 'Training Set'!$U$19:$U$23)</f>
        <v>0.3271276595744681</v>
      </c>
      <c r="AC64">
        <f>_xlfn.XLOOKUP(J64, 'Training Set'!$S$28:$S$32, 'Training Set'!$T$28:$T$32)</f>
        <v>0.33649289099526064</v>
      </c>
      <c r="AD64">
        <f>_xlfn.XLOOKUP(J64, 'Training Set'!$S$28:$S$32, 'Training Set'!$U$28:$U$32)</f>
        <v>0.42553191489361702</v>
      </c>
      <c r="AE64">
        <f>_xlfn.XLOOKUP(K64, 'Training Set'!$S$37:$S$39, 'Training Set'!$T$37:$T$39)</f>
        <v>0.29857819905213268</v>
      </c>
      <c r="AF64">
        <f>_xlfn.XLOOKUP(K64, 'Training Set'!$S$37:$S$39, 'Training Set'!$U$37:$U$39)</f>
        <v>0.30053191489361702</v>
      </c>
      <c r="AG64">
        <f>_xlfn.XLOOKUP(L64, 'Training Set'!$S$44:$S$46, 'Training Set'!$T$44:$T$46)</f>
        <v>0.14218009478672985</v>
      </c>
      <c r="AH64">
        <f>_xlfn.XLOOKUP(L64, 'Training Set'!$S$44:$S$46,'Training Set'!$U$44:$U$46)</f>
        <v>6.6489361702127658E-2</v>
      </c>
      <c r="AI64">
        <f>PRODUCT(ROUND(_xlfn.NUMBERVALUE('Training Set'!$P$3),4), M64, O64, Q64, S64, U64, W64, Y64, AA64, AC64, AE64, AG64)</f>
        <v>7.2072523929551795E-7</v>
      </c>
      <c r="AJ64">
        <f>PRODUCT(ROUND(_xlfn.NUMBERVALUE('Training Set'!$P$4),4), N64, P64, R64, T64, V64, X64, Z64, AB64, AD64, AF64, AH64)</f>
        <v>1.2676058004477006E-6</v>
      </c>
      <c r="AK64" t="str">
        <f t="shared" si="0"/>
        <v>Purchased</v>
      </c>
    </row>
    <row r="65" spans="1:37" x14ac:dyDescent="0.2">
      <c r="A65" t="s">
        <v>15</v>
      </c>
      <c r="B65">
        <v>1</v>
      </c>
      <c r="C65">
        <v>1</v>
      </c>
      <c r="D65" s="13">
        <v>0</v>
      </c>
      <c r="E65">
        <v>3</v>
      </c>
      <c r="F65">
        <v>4</v>
      </c>
      <c r="G65">
        <v>0</v>
      </c>
      <c r="H65">
        <v>0</v>
      </c>
      <c r="I65">
        <v>2</v>
      </c>
      <c r="J65">
        <v>3</v>
      </c>
      <c r="K65">
        <v>2</v>
      </c>
      <c r="L65">
        <v>0</v>
      </c>
      <c r="M65">
        <f>_xlfn.XLOOKUP(B65, 'Training Set'!$N$9:$N$10, 'Training Set'!$O$9:$O$10)</f>
        <v>0.4099526066350711</v>
      </c>
      <c r="N65">
        <f>_xlfn.XLOOKUP(B65, 'Training Set'!$N$9:$N$10, 'Training Set'!$P$9:$P$10)</f>
        <v>0.5186170212765957</v>
      </c>
      <c r="O65">
        <f>_xlfn.XLOOKUP(C65, 'Training Set'!$N$15:$N$16, 'Training Set'!$O$15:$O$16)</f>
        <v>0.52132701421800953</v>
      </c>
      <c r="P65">
        <f>_xlfn.XLOOKUP(C65, 'Training Set'!$N$15:$N$16, 'Training Set'!$P$15:$P$16)</f>
        <v>0.49202127659574468</v>
      </c>
      <c r="Q65">
        <f>_xlfn.XLOOKUP(D65, 'Training Set'!$N$21:$N$23, 'Training Set'!$O$21:$O$23)</f>
        <v>0.45971563981042651</v>
      </c>
      <c r="R65">
        <f>_xlfn.XLOOKUP(D65, 'Training Set'!$N$21:$N$23, 'Training Set'!$P$21:$P$23)</f>
        <v>0.42819148936170215</v>
      </c>
      <c r="S65">
        <f>_xlfn.XLOOKUP(E65, 'Training Set'!$N$28:$N$33, 'Training Set'!$O$28:$O$33)</f>
        <v>0.10900473933649289</v>
      </c>
      <c r="T65">
        <f>_xlfn.XLOOKUP(E65, 'Training Set'!$N$28:$N$33, 'Training Set'!$P$28:$P$33)</f>
        <v>0.15691489361702127</v>
      </c>
      <c r="U65">
        <f>_xlfn.XLOOKUP(F65, 'Training Set'!$N$38:$N$42, 'Training Set'!$O$38:$O$42)</f>
        <v>0.11137440758293839</v>
      </c>
      <c r="V65">
        <f>_xlfn.XLOOKUP(F65, 'Training Set'!$N$38:$N$42, 'Training Set'!$P$38:$P$42)</f>
        <v>3.7234042553191488E-2</v>
      </c>
      <c r="W65">
        <f>_xlfn.XLOOKUP(G65, 'Training Set'!$S$4:$S$8, 'Training Set'!$T$4:$T$8)</f>
        <v>0.18009478672985782</v>
      </c>
      <c r="X65">
        <f>_xlfn.XLOOKUP(G65, 'Training Set'!$S$4:$S$8, 'Training Set'!$U$4:$U$8)</f>
        <v>0.19414893617021275</v>
      </c>
      <c r="Y65">
        <f>_xlfn.XLOOKUP(H65,'Training Set'!$S$13:$S$14, 'Training Set'!$T$13:$T$14)</f>
        <v>0.30805687203791471</v>
      </c>
      <c r="Z65">
        <f>_xlfn.XLOOKUP(H65, 'Training Set'!$S$13:$S$14, 'Training Set'!$U$13:$U$14)</f>
        <v>0.32180851063829785</v>
      </c>
      <c r="AA65">
        <f>_xlfn.XLOOKUP(I65, 'Training Set'!$S$19:$S$23, 'Training Set'!$T$19:$T$23)</f>
        <v>0.41943127962085308</v>
      </c>
      <c r="AB65">
        <f>_xlfn.XLOOKUP(I65, 'Training Set'!$S$19:$S$23, 'Training Set'!$U$19:$U$23)</f>
        <v>0.25797872340425532</v>
      </c>
      <c r="AC65">
        <f>_xlfn.XLOOKUP(J65, 'Training Set'!$S$28:$S$32, 'Training Set'!$T$28:$T$32)</f>
        <v>0.22748815165876776</v>
      </c>
      <c r="AD65">
        <f>_xlfn.XLOOKUP(J65, 'Training Set'!$S$28:$S$32, 'Training Set'!$U$28:$U$32)</f>
        <v>0.1702127659574468</v>
      </c>
      <c r="AE65">
        <f>_xlfn.XLOOKUP(K65, 'Training Set'!$S$37:$S$39, 'Training Set'!$T$37:$T$39)</f>
        <v>0.14691943127962084</v>
      </c>
      <c r="AF65">
        <f>_xlfn.XLOOKUP(K65, 'Training Set'!$S$37:$S$39, 'Training Set'!$U$37:$U$39)</f>
        <v>0.23936170212765959</v>
      </c>
      <c r="AG65">
        <f>_xlfn.XLOOKUP(L65, 'Training Set'!$S$44:$S$46, 'Training Set'!$T$44:$T$46)</f>
        <v>0.54028436018957349</v>
      </c>
      <c r="AH65">
        <f>_xlfn.XLOOKUP(L65, 'Training Set'!$S$44:$S$46,'Training Set'!$U$44:$U$46)</f>
        <v>0.51063829787234039</v>
      </c>
      <c r="AI65">
        <f>PRODUCT(ROUND(_xlfn.NUMBERVALUE('Training Set'!$P$3),4), M65, O65, Q65, S65, U65, W65, Y65, AA65, AC65, AE65, AG65)</f>
        <v>2.6503831991933958E-7</v>
      </c>
      <c r="AJ65">
        <f>PRODUCT(ROUND(_xlfn.NUMBERVALUE('Training Set'!$P$4),4), N65, P65, R65, T65, V65, X65, Z65, AB65, AD65, AF65, AH65)</f>
        <v>1.0086835250977756E-7</v>
      </c>
      <c r="AK65" t="str">
        <f t="shared" si="0"/>
        <v>Not Purchased</v>
      </c>
    </row>
    <row r="66" spans="1:37" x14ac:dyDescent="0.2">
      <c r="A66" t="s">
        <v>15</v>
      </c>
      <c r="B66">
        <v>0</v>
      </c>
      <c r="C66">
        <v>1</v>
      </c>
      <c r="D66" s="13">
        <v>1</v>
      </c>
      <c r="E66">
        <v>2</v>
      </c>
      <c r="F66">
        <v>1</v>
      </c>
      <c r="G66">
        <v>1</v>
      </c>
      <c r="H66">
        <v>1</v>
      </c>
      <c r="I66">
        <v>1</v>
      </c>
      <c r="J66">
        <v>3</v>
      </c>
      <c r="K66">
        <v>2</v>
      </c>
      <c r="L66">
        <v>1</v>
      </c>
      <c r="M66">
        <f>_xlfn.XLOOKUP(B66, 'Training Set'!$N$9:$N$10, 'Training Set'!$O$9:$O$10)</f>
        <v>0.59004739336492895</v>
      </c>
      <c r="N66">
        <f>_xlfn.XLOOKUP(B66, 'Training Set'!$N$9:$N$10, 'Training Set'!$P$9:$P$10)</f>
        <v>0.48138297872340424</v>
      </c>
      <c r="O66">
        <f>_xlfn.XLOOKUP(C66, 'Training Set'!$N$15:$N$16, 'Training Set'!$O$15:$O$16)</f>
        <v>0.52132701421800953</v>
      </c>
      <c r="P66">
        <f>_xlfn.XLOOKUP(C66, 'Training Set'!$N$15:$N$16, 'Training Set'!$P$15:$P$16)</f>
        <v>0.49202127659574468</v>
      </c>
      <c r="Q66">
        <f>_xlfn.XLOOKUP(D66, 'Training Set'!$N$21:$N$23, 'Training Set'!$O$21:$O$23)</f>
        <v>0.53554502369668244</v>
      </c>
      <c r="R66">
        <f>_xlfn.XLOOKUP(D66, 'Training Set'!$N$21:$N$23, 'Training Set'!$P$21:$P$23)</f>
        <v>0.56382978723404253</v>
      </c>
      <c r="S66">
        <f>_xlfn.XLOOKUP(E66, 'Training Set'!$N$28:$N$33, 'Training Set'!$O$28:$O$33)</f>
        <v>0.20616113744075829</v>
      </c>
      <c r="T66">
        <f>_xlfn.XLOOKUP(E66, 'Training Set'!$N$28:$N$33, 'Training Set'!$P$28:$P$33)</f>
        <v>0.21010638297872342</v>
      </c>
      <c r="U66">
        <f>_xlfn.XLOOKUP(F66, 'Training Set'!$N$38:$N$42, 'Training Set'!$O$38:$O$42)</f>
        <v>0.16113744075829384</v>
      </c>
      <c r="V66">
        <f>_xlfn.XLOOKUP(F66, 'Training Set'!$N$38:$N$42, 'Training Set'!$P$38:$P$42)</f>
        <v>0.21010638297872342</v>
      </c>
      <c r="W66">
        <f>_xlfn.XLOOKUP(G66, 'Training Set'!$S$4:$S$8, 'Training Set'!$T$4:$T$8)</f>
        <v>0.17535545023696683</v>
      </c>
      <c r="X66">
        <f>_xlfn.XLOOKUP(G66, 'Training Set'!$S$4:$S$8, 'Training Set'!$U$4:$U$8)</f>
        <v>0.14361702127659576</v>
      </c>
      <c r="Y66">
        <f>_xlfn.XLOOKUP(H66,'Training Set'!$S$13:$S$14, 'Training Set'!$T$13:$T$14)</f>
        <v>0.69194312796208535</v>
      </c>
      <c r="Z66">
        <f>_xlfn.XLOOKUP(H66, 'Training Set'!$S$13:$S$14, 'Training Set'!$U$13:$U$14)</f>
        <v>0.67819148936170215</v>
      </c>
      <c r="AA66">
        <f>_xlfn.XLOOKUP(I66, 'Training Set'!$S$19:$S$23, 'Training Set'!$T$19:$T$23)</f>
        <v>0.21800947867298578</v>
      </c>
      <c r="AB66">
        <f>_xlfn.XLOOKUP(I66, 'Training Set'!$S$19:$S$23, 'Training Set'!$U$19:$U$23)</f>
        <v>0.31914893617021278</v>
      </c>
      <c r="AC66">
        <f>_xlfn.XLOOKUP(J66, 'Training Set'!$S$28:$S$32, 'Training Set'!$T$28:$T$32)</f>
        <v>0.22748815165876776</v>
      </c>
      <c r="AD66">
        <f>_xlfn.XLOOKUP(J66, 'Training Set'!$S$28:$S$32, 'Training Set'!$U$28:$U$32)</f>
        <v>0.1702127659574468</v>
      </c>
      <c r="AE66">
        <f>_xlfn.XLOOKUP(K66, 'Training Set'!$S$37:$S$39, 'Training Set'!$T$37:$T$39)</f>
        <v>0.14691943127962084</v>
      </c>
      <c r="AF66">
        <f>_xlfn.XLOOKUP(K66, 'Training Set'!$S$37:$S$39, 'Training Set'!$U$37:$U$39)</f>
        <v>0.23936170212765959</v>
      </c>
      <c r="AG66">
        <f>_xlfn.XLOOKUP(L66, 'Training Set'!$S$44:$S$46, 'Training Set'!$T$44:$T$46)</f>
        <v>0.14218009478672985</v>
      </c>
      <c r="AH66">
        <f>_xlfn.XLOOKUP(L66, 'Training Set'!$S$44:$S$46,'Training Set'!$U$44:$U$46)</f>
        <v>6.6489361702127658E-2</v>
      </c>
      <c r="AI66">
        <f>PRODUCT(ROUND(_xlfn.NUMBERVALUE('Training Set'!$P$3),4), M66, O66, Q66, S66, U66, W66, Y66, AA66, AC66, AE66, AG66)</f>
        <v>3.6377235341403166E-7</v>
      </c>
      <c r="AJ66">
        <f>PRODUCT(ROUND(_xlfn.NUMBERVALUE('Training Set'!$P$4),4), N66, P66, R66, T66, V66, X66, Z66, AB66, AD66, AF66, AH66)</f>
        <v>2.3391442937018435E-7</v>
      </c>
      <c r="AK66" t="str">
        <f t="shared" si="0"/>
        <v>Not Purchased</v>
      </c>
    </row>
    <row r="67" spans="1:37" x14ac:dyDescent="0.2">
      <c r="A67" t="s">
        <v>18</v>
      </c>
      <c r="B67">
        <v>0</v>
      </c>
      <c r="C67">
        <v>1</v>
      </c>
      <c r="D67" s="13">
        <v>1</v>
      </c>
      <c r="E67">
        <v>4</v>
      </c>
      <c r="F67">
        <v>3</v>
      </c>
      <c r="G67">
        <v>3</v>
      </c>
      <c r="H67">
        <v>0</v>
      </c>
      <c r="I67">
        <v>3</v>
      </c>
      <c r="J67">
        <v>4</v>
      </c>
      <c r="K67">
        <v>0</v>
      </c>
      <c r="L67">
        <v>0</v>
      </c>
      <c r="M67">
        <f>_xlfn.XLOOKUP(B67, 'Training Set'!$N$9:$N$10, 'Training Set'!$O$9:$O$10)</f>
        <v>0.59004739336492895</v>
      </c>
      <c r="N67">
        <f>_xlfn.XLOOKUP(B67, 'Training Set'!$N$9:$N$10, 'Training Set'!$P$9:$P$10)</f>
        <v>0.48138297872340424</v>
      </c>
      <c r="O67">
        <f>_xlfn.XLOOKUP(C67, 'Training Set'!$N$15:$N$16, 'Training Set'!$O$15:$O$16)</f>
        <v>0.52132701421800953</v>
      </c>
      <c r="P67">
        <f>_xlfn.XLOOKUP(C67, 'Training Set'!$N$15:$N$16, 'Training Set'!$P$15:$P$16)</f>
        <v>0.49202127659574468</v>
      </c>
      <c r="Q67">
        <f>_xlfn.XLOOKUP(D67, 'Training Set'!$N$21:$N$23, 'Training Set'!$O$21:$O$23)</f>
        <v>0.53554502369668244</v>
      </c>
      <c r="R67">
        <f>_xlfn.XLOOKUP(D67, 'Training Set'!$N$21:$N$23, 'Training Set'!$P$21:$P$23)</f>
        <v>0.56382978723404253</v>
      </c>
      <c r="S67">
        <f>_xlfn.XLOOKUP(E67, 'Training Set'!$N$28:$N$33, 'Training Set'!$O$28:$O$33)</f>
        <v>0.13981042654028436</v>
      </c>
      <c r="T67">
        <f>_xlfn.XLOOKUP(E67, 'Training Set'!$N$28:$N$33, 'Training Set'!$P$28:$P$33)</f>
        <v>0.10372340425531915</v>
      </c>
      <c r="U67">
        <f>_xlfn.XLOOKUP(F67, 'Training Set'!$N$38:$N$42, 'Training Set'!$O$38:$O$42)</f>
        <v>0.28672985781990523</v>
      </c>
      <c r="V67">
        <f>_xlfn.XLOOKUP(F67, 'Training Set'!$N$38:$N$42, 'Training Set'!$P$38:$P$42)</f>
        <v>0.23404255319148937</v>
      </c>
      <c r="W67">
        <f>_xlfn.XLOOKUP(G67, 'Training Set'!$S$4:$S$8, 'Training Set'!$T$4:$T$8)</f>
        <v>0.24407582938388625</v>
      </c>
      <c r="X67">
        <f>_xlfn.XLOOKUP(G67, 'Training Set'!$S$4:$S$8, 'Training Set'!$U$4:$U$8)</f>
        <v>0.30851063829787234</v>
      </c>
      <c r="Y67">
        <f>_xlfn.XLOOKUP(H67,'Training Set'!$S$13:$S$14, 'Training Set'!$T$13:$T$14)</f>
        <v>0.30805687203791471</v>
      </c>
      <c r="Z67">
        <f>_xlfn.XLOOKUP(H67, 'Training Set'!$S$13:$S$14, 'Training Set'!$U$13:$U$14)</f>
        <v>0.32180851063829785</v>
      </c>
      <c r="AA67">
        <f>_xlfn.XLOOKUP(I67, 'Training Set'!$S$19:$S$23, 'Training Set'!$T$19:$T$23)</f>
        <v>9.7156398104265407E-2</v>
      </c>
      <c r="AB67">
        <f>_xlfn.XLOOKUP(I67, 'Training Set'!$S$19:$S$23, 'Training Set'!$U$19:$U$23)</f>
        <v>5.5851063829787231E-2</v>
      </c>
      <c r="AC67">
        <f>_xlfn.XLOOKUP(J67, 'Training Set'!$S$28:$S$32, 'Training Set'!$T$28:$T$32)</f>
        <v>0.12796208530805686</v>
      </c>
      <c r="AD67">
        <f>_xlfn.XLOOKUP(J67, 'Training Set'!$S$28:$S$32, 'Training Set'!$U$28:$U$32)</f>
        <v>4.7872340425531915E-2</v>
      </c>
      <c r="AE67">
        <f>_xlfn.XLOOKUP(K67, 'Training Set'!$S$37:$S$39, 'Training Set'!$T$37:$T$39)</f>
        <v>0.29857819905213268</v>
      </c>
      <c r="AF67">
        <f>_xlfn.XLOOKUP(K67, 'Training Set'!$S$37:$S$39, 'Training Set'!$U$37:$U$39)</f>
        <v>0.30053191489361702</v>
      </c>
      <c r="AG67">
        <f>_xlfn.XLOOKUP(L67, 'Training Set'!$S$44:$S$46, 'Training Set'!$T$44:$T$46)</f>
        <v>0.54028436018957349</v>
      </c>
      <c r="AH67">
        <f>_xlfn.XLOOKUP(L67, 'Training Set'!$S$44:$S$46,'Training Set'!$U$44:$U$46)</f>
        <v>0.51063829787234039</v>
      </c>
      <c r="AI67">
        <f>PRODUCT(ROUND(_xlfn.NUMBERVALUE('Training Set'!$P$3),4), M67, O67, Q67, S67, U67, W67, Y67, AA67, AC67, AE67, AG67)</f>
        <v>5.2660614255886367E-7</v>
      </c>
      <c r="AJ67">
        <f>PRODUCT(ROUND(_xlfn.NUMBERVALUE('Training Set'!$P$4),4), N67, P67, R67, T67, V67, X67, Z67, AB67, AD67, AF67, AH67)</f>
        <v>6.2228203390980219E-8</v>
      </c>
      <c r="AK67" t="str">
        <f t="shared" ref="AK67:AK130" si="1">IF(AI67&gt;AJ67, "Not Purchased",  "Purchased")</f>
        <v>Not Purchased</v>
      </c>
    </row>
    <row r="68" spans="1:37" x14ac:dyDescent="0.2">
      <c r="A68" t="s">
        <v>15</v>
      </c>
      <c r="B68">
        <v>1</v>
      </c>
      <c r="C68">
        <v>0</v>
      </c>
      <c r="D68" s="13">
        <v>0</v>
      </c>
      <c r="E68">
        <v>0</v>
      </c>
      <c r="F68">
        <v>1</v>
      </c>
      <c r="G68">
        <v>0</v>
      </c>
      <c r="H68">
        <v>0</v>
      </c>
      <c r="I68">
        <v>0</v>
      </c>
      <c r="J68">
        <v>0</v>
      </c>
      <c r="K68">
        <v>0</v>
      </c>
      <c r="L68">
        <v>2</v>
      </c>
      <c r="M68">
        <f>_xlfn.XLOOKUP(B68, 'Training Set'!$N$9:$N$10, 'Training Set'!$O$9:$O$10)</f>
        <v>0.4099526066350711</v>
      </c>
      <c r="N68">
        <f>_xlfn.XLOOKUP(B68, 'Training Set'!$N$9:$N$10, 'Training Set'!$P$9:$P$10)</f>
        <v>0.5186170212765957</v>
      </c>
      <c r="O68">
        <f>_xlfn.XLOOKUP(C68, 'Training Set'!$N$15:$N$16, 'Training Set'!$O$15:$O$16)</f>
        <v>0.47867298578199052</v>
      </c>
      <c r="P68">
        <f>_xlfn.XLOOKUP(C68, 'Training Set'!$N$15:$N$16, 'Training Set'!$P$15:$P$16)</f>
        <v>0.50797872340425532</v>
      </c>
      <c r="Q68">
        <f>_xlfn.XLOOKUP(D68, 'Training Set'!$N$21:$N$23, 'Training Set'!$O$21:$O$23)</f>
        <v>0.45971563981042651</v>
      </c>
      <c r="R68">
        <f>_xlfn.XLOOKUP(D68, 'Training Set'!$N$21:$N$23, 'Training Set'!$P$21:$P$23)</f>
        <v>0.42819148936170215</v>
      </c>
      <c r="S68">
        <f>_xlfn.XLOOKUP(E68, 'Training Set'!$N$28:$N$33, 'Training Set'!$O$28:$O$33)</f>
        <v>0.27251184834123221</v>
      </c>
      <c r="T68">
        <f>_xlfn.XLOOKUP(E68, 'Training Set'!$N$28:$N$33, 'Training Set'!$P$28:$P$33)</f>
        <v>0.30319148936170215</v>
      </c>
      <c r="U68">
        <f>_xlfn.XLOOKUP(F68, 'Training Set'!$N$38:$N$42, 'Training Set'!$O$38:$O$42)</f>
        <v>0.16113744075829384</v>
      </c>
      <c r="V68">
        <f>_xlfn.XLOOKUP(F68, 'Training Set'!$N$38:$N$42, 'Training Set'!$P$38:$P$42)</f>
        <v>0.21010638297872342</v>
      </c>
      <c r="W68">
        <f>_xlfn.XLOOKUP(G68, 'Training Set'!$S$4:$S$8, 'Training Set'!$T$4:$T$8)</f>
        <v>0.18009478672985782</v>
      </c>
      <c r="X68">
        <f>_xlfn.XLOOKUP(G68, 'Training Set'!$S$4:$S$8, 'Training Set'!$U$4:$U$8)</f>
        <v>0.19414893617021275</v>
      </c>
      <c r="Y68">
        <f>_xlfn.XLOOKUP(H68,'Training Set'!$S$13:$S$14, 'Training Set'!$T$13:$T$14)</f>
        <v>0.30805687203791471</v>
      </c>
      <c r="Z68">
        <f>_xlfn.XLOOKUP(H68, 'Training Set'!$S$13:$S$14, 'Training Set'!$U$13:$U$14)</f>
        <v>0.32180851063829785</v>
      </c>
      <c r="AA68">
        <f>_xlfn.XLOOKUP(I68, 'Training Set'!$S$19:$S$23, 'Training Set'!$T$19:$T$23)</f>
        <v>0.2014218009478673</v>
      </c>
      <c r="AB68">
        <f>_xlfn.XLOOKUP(I68, 'Training Set'!$S$19:$S$23, 'Training Set'!$U$19:$U$23)</f>
        <v>0.3271276595744681</v>
      </c>
      <c r="AC68">
        <f>_xlfn.XLOOKUP(J68, 'Training Set'!$S$28:$S$32, 'Training Set'!$T$28:$T$32)</f>
        <v>0.33649289099526064</v>
      </c>
      <c r="AD68">
        <f>_xlfn.XLOOKUP(J68, 'Training Set'!$S$28:$S$32, 'Training Set'!$U$28:$U$32)</f>
        <v>0.42553191489361702</v>
      </c>
      <c r="AE68">
        <f>_xlfn.XLOOKUP(K68, 'Training Set'!$S$37:$S$39, 'Training Set'!$T$37:$T$39)</f>
        <v>0.29857819905213268</v>
      </c>
      <c r="AF68">
        <f>_xlfn.XLOOKUP(K68, 'Training Set'!$S$37:$S$39, 'Training Set'!$U$37:$U$39)</f>
        <v>0.30053191489361702</v>
      </c>
      <c r="AG68">
        <f>_xlfn.XLOOKUP(L68, 'Training Set'!$S$44:$S$46, 'Training Set'!$T$44:$T$46)</f>
        <v>0.31753554502369669</v>
      </c>
      <c r="AH68">
        <f>_xlfn.XLOOKUP(L68, 'Training Set'!$S$44:$S$46,'Training Set'!$U$44:$U$46)</f>
        <v>0.4228723404255319</v>
      </c>
      <c r="AI68">
        <f>PRODUCT(ROUND(_xlfn.NUMBERVALUE('Training Set'!$P$3),4), M68, O68, Q68, S68, U68, W68, Y68, AA68, AC68, AE68, AG68)</f>
        <v>7.4679258929810891E-7</v>
      </c>
      <c r="AJ68">
        <f>PRODUCT(ROUND(_xlfn.NUMBERVALUE('Training Set'!$P$4),4), N68, P68, R68, T68, V68, X68, Z68, AB68, AD68, AF68, AH68)</f>
        <v>3.7426022744139983E-6</v>
      </c>
      <c r="AK68" t="str">
        <f t="shared" si="1"/>
        <v>Purchased</v>
      </c>
    </row>
    <row r="69" spans="1:37" x14ac:dyDescent="0.2">
      <c r="A69" t="s">
        <v>15</v>
      </c>
      <c r="B69">
        <v>0</v>
      </c>
      <c r="C69">
        <v>1</v>
      </c>
      <c r="D69" s="13">
        <v>1</v>
      </c>
      <c r="E69">
        <v>4</v>
      </c>
      <c r="F69">
        <v>0</v>
      </c>
      <c r="G69">
        <v>3</v>
      </c>
      <c r="H69">
        <v>1</v>
      </c>
      <c r="I69">
        <v>0</v>
      </c>
      <c r="J69">
        <v>1</v>
      </c>
      <c r="K69">
        <v>2</v>
      </c>
      <c r="L69">
        <v>2</v>
      </c>
      <c r="M69">
        <f>_xlfn.XLOOKUP(B69, 'Training Set'!$N$9:$N$10, 'Training Set'!$O$9:$O$10)</f>
        <v>0.59004739336492895</v>
      </c>
      <c r="N69">
        <f>_xlfn.XLOOKUP(B69, 'Training Set'!$N$9:$N$10, 'Training Set'!$P$9:$P$10)</f>
        <v>0.48138297872340424</v>
      </c>
      <c r="O69">
        <f>_xlfn.XLOOKUP(C69, 'Training Set'!$N$15:$N$16, 'Training Set'!$O$15:$O$16)</f>
        <v>0.52132701421800953</v>
      </c>
      <c r="P69">
        <f>_xlfn.XLOOKUP(C69, 'Training Set'!$N$15:$N$16, 'Training Set'!$P$15:$P$16)</f>
        <v>0.49202127659574468</v>
      </c>
      <c r="Q69">
        <f>_xlfn.XLOOKUP(D69, 'Training Set'!$N$21:$N$23, 'Training Set'!$O$21:$O$23)</f>
        <v>0.53554502369668244</v>
      </c>
      <c r="R69">
        <f>_xlfn.XLOOKUP(D69, 'Training Set'!$N$21:$N$23, 'Training Set'!$P$21:$P$23)</f>
        <v>0.56382978723404253</v>
      </c>
      <c r="S69">
        <f>_xlfn.XLOOKUP(E69, 'Training Set'!$N$28:$N$33, 'Training Set'!$O$28:$O$33)</f>
        <v>0.13981042654028436</v>
      </c>
      <c r="T69">
        <f>_xlfn.XLOOKUP(E69, 'Training Set'!$N$28:$N$33, 'Training Set'!$P$28:$P$33)</f>
        <v>0.10372340425531915</v>
      </c>
      <c r="U69">
        <f>_xlfn.XLOOKUP(F69, 'Training Set'!$N$38:$N$42, 'Training Set'!$O$38:$O$42)</f>
        <v>0.25118483412322273</v>
      </c>
      <c r="V69">
        <f>_xlfn.XLOOKUP(F69, 'Training Set'!$N$38:$N$42, 'Training Set'!$P$38:$P$42)</f>
        <v>0.35106382978723405</v>
      </c>
      <c r="W69">
        <f>_xlfn.XLOOKUP(G69, 'Training Set'!$S$4:$S$8, 'Training Set'!$T$4:$T$8)</f>
        <v>0.24407582938388625</v>
      </c>
      <c r="X69">
        <f>_xlfn.XLOOKUP(G69, 'Training Set'!$S$4:$S$8, 'Training Set'!$U$4:$U$8)</f>
        <v>0.30851063829787234</v>
      </c>
      <c r="Y69">
        <f>_xlfn.XLOOKUP(H69,'Training Set'!$S$13:$S$14, 'Training Set'!$T$13:$T$14)</f>
        <v>0.69194312796208535</v>
      </c>
      <c r="Z69">
        <f>_xlfn.XLOOKUP(H69, 'Training Set'!$S$13:$S$14, 'Training Set'!$U$13:$U$14)</f>
        <v>0.67819148936170215</v>
      </c>
      <c r="AA69">
        <f>_xlfn.XLOOKUP(I69, 'Training Set'!$S$19:$S$23, 'Training Set'!$T$19:$T$23)</f>
        <v>0.2014218009478673</v>
      </c>
      <c r="AB69">
        <f>_xlfn.XLOOKUP(I69, 'Training Set'!$S$19:$S$23, 'Training Set'!$U$19:$U$23)</f>
        <v>0.3271276595744681</v>
      </c>
      <c r="AC69">
        <f>_xlfn.XLOOKUP(J69, 'Training Set'!$S$28:$S$32, 'Training Set'!$T$28:$T$32)</f>
        <v>0.17772511848341233</v>
      </c>
      <c r="AD69">
        <f>_xlfn.XLOOKUP(J69, 'Training Set'!$S$28:$S$32, 'Training Set'!$U$28:$U$32)</f>
        <v>0.15957446808510639</v>
      </c>
      <c r="AE69">
        <f>_xlfn.XLOOKUP(K69, 'Training Set'!$S$37:$S$39, 'Training Set'!$T$37:$T$39)</f>
        <v>0.14691943127962084</v>
      </c>
      <c r="AF69">
        <f>_xlfn.XLOOKUP(K69, 'Training Set'!$S$37:$S$39, 'Training Set'!$U$37:$U$39)</f>
        <v>0.23936170212765959</v>
      </c>
      <c r="AG69">
        <f>_xlfn.XLOOKUP(L69, 'Training Set'!$S$44:$S$46, 'Training Set'!$T$44:$T$46)</f>
        <v>0.31753554502369669</v>
      </c>
      <c r="AH69">
        <f>_xlfn.XLOOKUP(L69, 'Training Set'!$S$44:$S$46,'Training Set'!$U$44:$U$46)</f>
        <v>0.4228723404255319</v>
      </c>
      <c r="AI69">
        <f>PRODUCT(ROUND(_xlfn.NUMBERVALUE('Training Set'!$P$3),4), M69, O69, Q69, S69, U69, W69, Y69, AA69, AC69, AE69, AG69)</f>
        <v>8.6285850260006625E-7</v>
      </c>
      <c r="AJ69">
        <f>PRODUCT(ROUND(_xlfn.NUMBERVALUE('Training Set'!$P$4),4), N69, P69, R69, T69, V69, X69, Z69, AB69, AD69, AF69, AH69)</f>
        <v>2.5331321985744938E-6</v>
      </c>
      <c r="AK69" t="str">
        <f t="shared" si="1"/>
        <v>Purchased</v>
      </c>
    </row>
    <row r="70" spans="1:37" x14ac:dyDescent="0.2">
      <c r="A70" t="s">
        <v>15</v>
      </c>
      <c r="B70">
        <v>1</v>
      </c>
      <c r="C70">
        <v>1</v>
      </c>
      <c r="D70" s="13">
        <v>0</v>
      </c>
      <c r="E70">
        <v>2</v>
      </c>
      <c r="F70">
        <v>3</v>
      </c>
      <c r="G70">
        <v>0</v>
      </c>
      <c r="H70">
        <v>0</v>
      </c>
      <c r="I70">
        <v>2</v>
      </c>
      <c r="J70">
        <v>0</v>
      </c>
      <c r="K70">
        <v>0</v>
      </c>
      <c r="L70">
        <v>2</v>
      </c>
      <c r="M70">
        <f>_xlfn.XLOOKUP(B70, 'Training Set'!$N$9:$N$10, 'Training Set'!$O$9:$O$10)</f>
        <v>0.4099526066350711</v>
      </c>
      <c r="N70">
        <f>_xlfn.XLOOKUP(B70, 'Training Set'!$N$9:$N$10, 'Training Set'!$P$9:$P$10)</f>
        <v>0.5186170212765957</v>
      </c>
      <c r="O70">
        <f>_xlfn.XLOOKUP(C70, 'Training Set'!$N$15:$N$16, 'Training Set'!$O$15:$O$16)</f>
        <v>0.52132701421800953</v>
      </c>
      <c r="P70">
        <f>_xlfn.XLOOKUP(C70, 'Training Set'!$N$15:$N$16, 'Training Set'!$P$15:$P$16)</f>
        <v>0.49202127659574468</v>
      </c>
      <c r="Q70">
        <f>_xlfn.XLOOKUP(D70, 'Training Set'!$N$21:$N$23, 'Training Set'!$O$21:$O$23)</f>
        <v>0.45971563981042651</v>
      </c>
      <c r="R70">
        <f>_xlfn.XLOOKUP(D70, 'Training Set'!$N$21:$N$23, 'Training Set'!$P$21:$P$23)</f>
        <v>0.42819148936170215</v>
      </c>
      <c r="S70">
        <f>_xlfn.XLOOKUP(E70, 'Training Set'!$N$28:$N$33, 'Training Set'!$O$28:$O$33)</f>
        <v>0.20616113744075829</v>
      </c>
      <c r="T70">
        <f>_xlfn.XLOOKUP(E70, 'Training Set'!$N$28:$N$33, 'Training Set'!$P$28:$P$33)</f>
        <v>0.21010638297872342</v>
      </c>
      <c r="U70">
        <f>_xlfn.XLOOKUP(F70, 'Training Set'!$N$38:$N$42, 'Training Set'!$O$38:$O$42)</f>
        <v>0.28672985781990523</v>
      </c>
      <c r="V70">
        <f>_xlfn.XLOOKUP(F70, 'Training Set'!$N$38:$N$42, 'Training Set'!$P$38:$P$42)</f>
        <v>0.23404255319148937</v>
      </c>
      <c r="W70">
        <f>_xlfn.XLOOKUP(G70, 'Training Set'!$S$4:$S$8, 'Training Set'!$T$4:$T$8)</f>
        <v>0.18009478672985782</v>
      </c>
      <c r="X70">
        <f>_xlfn.XLOOKUP(G70, 'Training Set'!$S$4:$S$8, 'Training Set'!$U$4:$U$8)</f>
        <v>0.19414893617021275</v>
      </c>
      <c r="Y70">
        <f>_xlfn.XLOOKUP(H70,'Training Set'!$S$13:$S$14, 'Training Set'!$T$13:$T$14)</f>
        <v>0.30805687203791471</v>
      </c>
      <c r="Z70">
        <f>_xlfn.XLOOKUP(H70, 'Training Set'!$S$13:$S$14, 'Training Set'!$U$13:$U$14)</f>
        <v>0.32180851063829785</v>
      </c>
      <c r="AA70">
        <f>_xlfn.XLOOKUP(I70, 'Training Set'!$S$19:$S$23, 'Training Set'!$T$19:$T$23)</f>
        <v>0.41943127962085308</v>
      </c>
      <c r="AB70">
        <f>_xlfn.XLOOKUP(I70, 'Training Set'!$S$19:$S$23, 'Training Set'!$U$19:$U$23)</f>
        <v>0.25797872340425532</v>
      </c>
      <c r="AC70">
        <f>_xlfn.XLOOKUP(J70, 'Training Set'!$S$28:$S$32, 'Training Set'!$T$28:$T$32)</f>
        <v>0.33649289099526064</v>
      </c>
      <c r="AD70">
        <f>_xlfn.XLOOKUP(J70, 'Training Set'!$S$28:$S$32, 'Training Set'!$U$28:$U$32)</f>
        <v>0.42553191489361702</v>
      </c>
      <c r="AE70">
        <f>_xlfn.XLOOKUP(K70, 'Training Set'!$S$37:$S$39, 'Training Set'!$T$37:$T$39)</f>
        <v>0.29857819905213268</v>
      </c>
      <c r="AF70">
        <f>_xlfn.XLOOKUP(K70, 'Training Set'!$S$37:$S$39, 'Training Set'!$U$37:$U$39)</f>
        <v>0.30053191489361702</v>
      </c>
      <c r="AG70">
        <f>_xlfn.XLOOKUP(L70, 'Training Set'!$S$44:$S$46, 'Training Set'!$T$44:$T$46)</f>
        <v>0.31753554502369669</v>
      </c>
      <c r="AH70">
        <f>_xlfn.XLOOKUP(L70, 'Training Set'!$S$44:$S$46,'Training Set'!$U$44:$U$46)</f>
        <v>0.4228723404255319</v>
      </c>
      <c r="AI70">
        <f>PRODUCT(ROUND(_xlfn.NUMBERVALUE('Training Set'!$P$3),4), M70, O70, Q70, S70, U70, W70, Y70, AA70, AC70, AE70, AG70)</f>
        <v>2.2799405432574669E-6</v>
      </c>
      <c r="AJ70">
        <f>PRODUCT(ROUND(_xlfn.NUMBERVALUE('Training Set'!$P$4),4), N70, P70, R70, T70, V70, X70, Z70, AB70, AD70, AF70, AH70)</f>
        <v>2.2067670054998128E-6</v>
      </c>
      <c r="AK70" t="str">
        <f t="shared" si="1"/>
        <v>Not Purchased</v>
      </c>
    </row>
    <row r="71" spans="1:37" x14ac:dyDescent="0.2">
      <c r="A71" t="s">
        <v>18</v>
      </c>
      <c r="B71">
        <v>0</v>
      </c>
      <c r="C71">
        <v>1</v>
      </c>
      <c r="D71" s="13">
        <v>0</v>
      </c>
      <c r="E71">
        <v>1</v>
      </c>
      <c r="F71">
        <v>0</v>
      </c>
      <c r="G71">
        <v>4</v>
      </c>
      <c r="H71">
        <v>1</v>
      </c>
      <c r="I71">
        <v>2</v>
      </c>
      <c r="J71">
        <v>0</v>
      </c>
      <c r="K71">
        <v>0</v>
      </c>
      <c r="L71">
        <v>0</v>
      </c>
      <c r="M71">
        <f>_xlfn.XLOOKUP(B71, 'Training Set'!$N$9:$N$10, 'Training Set'!$O$9:$O$10)</f>
        <v>0.59004739336492895</v>
      </c>
      <c r="N71">
        <f>_xlfn.XLOOKUP(B71, 'Training Set'!$N$9:$N$10, 'Training Set'!$P$9:$P$10)</f>
        <v>0.48138297872340424</v>
      </c>
      <c r="O71">
        <f>_xlfn.XLOOKUP(C71, 'Training Set'!$N$15:$N$16, 'Training Set'!$O$15:$O$16)</f>
        <v>0.52132701421800953</v>
      </c>
      <c r="P71">
        <f>_xlfn.XLOOKUP(C71, 'Training Set'!$N$15:$N$16, 'Training Set'!$P$15:$P$16)</f>
        <v>0.49202127659574468</v>
      </c>
      <c r="Q71">
        <f>_xlfn.XLOOKUP(D71, 'Training Set'!$N$21:$N$23, 'Training Set'!$O$21:$O$23)</f>
        <v>0.45971563981042651</v>
      </c>
      <c r="R71">
        <f>_xlfn.XLOOKUP(D71, 'Training Set'!$N$21:$N$23, 'Training Set'!$P$21:$P$23)</f>
        <v>0.42819148936170215</v>
      </c>
      <c r="S71">
        <f>_xlfn.XLOOKUP(E71, 'Training Set'!$N$28:$N$33, 'Training Set'!$O$28:$O$33)</f>
        <v>0.15402843601895735</v>
      </c>
      <c r="T71">
        <f>_xlfn.XLOOKUP(E71, 'Training Set'!$N$28:$N$33, 'Training Set'!$P$28:$P$33)</f>
        <v>0.19148936170212766</v>
      </c>
      <c r="U71">
        <f>_xlfn.XLOOKUP(F71, 'Training Set'!$N$38:$N$42, 'Training Set'!$O$38:$O$42)</f>
        <v>0.25118483412322273</v>
      </c>
      <c r="V71">
        <f>_xlfn.XLOOKUP(F71, 'Training Set'!$N$38:$N$42, 'Training Set'!$P$38:$P$42)</f>
        <v>0.35106382978723405</v>
      </c>
      <c r="W71">
        <f>_xlfn.XLOOKUP(G71, 'Training Set'!$S$4:$S$8, 'Training Set'!$T$4:$T$8)</f>
        <v>0.27014218009478674</v>
      </c>
      <c r="X71">
        <f>_xlfn.XLOOKUP(G71, 'Training Set'!$S$4:$S$8, 'Training Set'!$U$4:$U$8)</f>
        <v>0.2473404255319149</v>
      </c>
      <c r="Y71">
        <f>_xlfn.XLOOKUP(H71,'Training Set'!$S$13:$S$14, 'Training Set'!$T$13:$T$14)</f>
        <v>0.69194312796208535</v>
      </c>
      <c r="Z71">
        <f>_xlfn.XLOOKUP(H71, 'Training Set'!$S$13:$S$14, 'Training Set'!$U$13:$U$14)</f>
        <v>0.67819148936170215</v>
      </c>
      <c r="AA71">
        <f>_xlfn.XLOOKUP(I71, 'Training Set'!$S$19:$S$23, 'Training Set'!$T$19:$T$23)</f>
        <v>0.41943127962085308</v>
      </c>
      <c r="AB71">
        <f>_xlfn.XLOOKUP(I71, 'Training Set'!$S$19:$S$23, 'Training Set'!$U$19:$U$23)</f>
        <v>0.25797872340425532</v>
      </c>
      <c r="AC71">
        <f>_xlfn.XLOOKUP(J71, 'Training Set'!$S$28:$S$32, 'Training Set'!$T$28:$T$32)</f>
        <v>0.33649289099526064</v>
      </c>
      <c r="AD71">
        <f>_xlfn.XLOOKUP(J71, 'Training Set'!$S$28:$S$32, 'Training Set'!$U$28:$U$32)</f>
        <v>0.42553191489361702</v>
      </c>
      <c r="AE71">
        <f>_xlfn.XLOOKUP(K71, 'Training Set'!$S$37:$S$39, 'Training Set'!$T$37:$T$39)</f>
        <v>0.29857819905213268</v>
      </c>
      <c r="AF71">
        <f>_xlfn.XLOOKUP(K71, 'Training Set'!$S$37:$S$39, 'Training Set'!$U$37:$U$39)</f>
        <v>0.30053191489361702</v>
      </c>
      <c r="AG71">
        <f>_xlfn.XLOOKUP(L71, 'Training Set'!$S$44:$S$46, 'Training Set'!$T$44:$T$46)</f>
        <v>0.54028436018957349</v>
      </c>
      <c r="AH71">
        <f>_xlfn.XLOOKUP(L71, 'Training Set'!$S$44:$S$46,'Training Set'!$U$44:$U$46)</f>
        <v>0.51063829787234039</v>
      </c>
      <c r="AI71">
        <f>PRODUCT(ROUND(_xlfn.NUMBERVALUE('Training Set'!$P$3),4), M71, O71, Q71, S71, U71, W71, Y71, AA71, AC71, AE71, AG71)</f>
        <v>1.2312668057625759E-5</v>
      </c>
      <c r="AJ71">
        <f>PRODUCT(ROUND(_xlfn.NUMBERVALUE('Training Set'!$P$4),4), N71, P71, R71, T71, V71, X71, Z71, AB71, AD71, AF71, AH71)</f>
        <v>9.0785421154602141E-6</v>
      </c>
      <c r="AK71" t="str">
        <f t="shared" si="1"/>
        <v>Not Purchased</v>
      </c>
    </row>
    <row r="72" spans="1:37" x14ac:dyDescent="0.2">
      <c r="A72" t="s">
        <v>18</v>
      </c>
      <c r="B72">
        <v>1</v>
      </c>
      <c r="C72">
        <v>1</v>
      </c>
      <c r="D72" s="13">
        <v>0</v>
      </c>
      <c r="E72">
        <v>2</v>
      </c>
      <c r="F72">
        <v>3</v>
      </c>
      <c r="G72">
        <v>0</v>
      </c>
      <c r="H72">
        <v>1</v>
      </c>
      <c r="I72">
        <v>2</v>
      </c>
      <c r="J72">
        <v>1</v>
      </c>
      <c r="K72">
        <v>0</v>
      </c>
      <c r="L72">
        <v>2</v>
      </c>
      <c r="M72">
        <f>_xlfn.XLOOKUP(B72, 'Training Set'!$N$9:$N$10, 'Training Set'!$O$9:$O$10)</f>
        <v>0.4099526066350711</v>
      </c>
      <c r="N72">
        <f>_xlfn.XLOOKUP(B72, 'Training Set'!$N$9:$N$10, 'Training Set'!$P$9:$P$10)</f>
        <v>0.5186170212765957</v>
      </c>
      <c r="O72">
        <f>_xlfn.XLOOKUP(C72, 'Training Set'!$N$15:$N$16, 'Training Set'!$O$15:$O$16)</f>
        <v>0.52132701421800953</v>
      </c>
      <c r="P72">
        <f>_xlfn.XLOOKUP(C72, 'Training Set'!$N$15:$N$16, 'Training Set'!$P$15:$P$16)</f>
        <v>0.49202127659574468</v>
      </c>
      <c r="Q72">
        <f>_xlfn.XLOOKUP(D72, 'Training Set'!$N$21:$N$23, 'Training Set'!$O$21:$O$23)</f>
        <v>0.45971563981042651</v>
      </c>
      <c r="R72">
        <f>_xlfn.XLOOKUP(D72, 'Training Set'!$N$21:$N$23, 'Training Set'!$P$21:$P$23)</f>
        <v>0.42819148936170215</v>
      </c>
      <c r="S72">
        <f>_xlfn.XLOOKUP(E72, 'Training Set'!$N$28:$N$33, 'Training Set'!$O$28:$O$33)</f>
        <v>0.20616113744075829</v>
      </c>
      <c r="T72">
        <f>_xlfn.XLOOKUP(E72, 'Training Set'!$N$28:$N$33, 'Training Set'!$P$28:$P$33)</f>
        <v>0.21010638297872342</v>
      </c>
      <c r="U72">
        <f>_xlfn.XLOOKUP(F72, 'Training Set'!$N$38:$N$42, 'Training Set'!$O$38:$O$42)</f>
        <v>0.28672985781990523</v>
      </c>
      <c r="V72">
        <f>_xlfn.XLOOKUP(F72, 'Training Set'!$N$38:$N$42, 'Training Set'!$P$38:$P$42)</f>
        <v>0.23404255319148937</v>
      </c>
      <c r="W72">
        <f>_xlfn.XLOOKUP(G72, 'Training Set'!$S$4:$S$8, 'Training Set'!$T$4:$T$8)</f>
        <v>0.18009478672985782</v>
      </c>
      <c r="X72">
        <f>_xlfn.XLOOKUP(G72, 'Training Set'!$S$4:$S$8, 'Training Set'!$U$4:$U$8)</f>
        <v>0.19414893617021275</v>
      </c>
      <c r="Y72">
        <f>_xlfn.XLOOKUP(H72,'Training Set'!$S$13:$S$14, 'Training Set'!$T$13:$T$14)</f>
        <v>0.69194312796208535</v>
      </c>
      <c r="Z72">
        <f>_xlfn.XLOOKUP(H72, 'Training Set'!$S$13:$S$14, 'Training Set'!$U$13:$U$14)</f>
        <v>0.67819148936170215</v>
      </c>
      <c r="AA72">
        <f>_xlfn.XLOOKUP(I72, 'Training Set'!$S$19:$S$23, 'Training Set'!$T$19:$T$23)</f>
        <v>0.41943127962085308</v>
      </c>
      <c r="AB72">
        <f>_xlfn.XLOOKUP(I72, 'Training Set'!$S$19:$S$23, 'Training Set'!$U$19:$U$23)</f>
        <v>0.25797872340425532</v>
      </c>
      <c r="AC72">
        <f>_xlfn.XLOOKUP(J72, 'Training Set'!$S$28:$S$32, 'Training Set'!$T$28:$T$32)</f>
        <v>0.17772511848341233</v>
      </c>
      <c r="AD72">
        <f>_xlfn.XLOOKUP(J72, 'Training Set'!$S$28:$S$32, 'Training Set'!$U$28:$U$32)</f>
        <v>0.15957446808510639</v>
      </c>
      <c r="AE72">
        <f>_xlfn.XLOOKUP(K72, 'Training Set'!$S$37:$S$39, 'Training Set'!$T$37:$T$39)</f>
        <v>0.29857819905213268</v>
      </c>
      <c r="AF72">
        <f>_xlfn.XLOOKUP(K72, 'Training Set'!$S$37:$S$39, 'Training Set'!$U$37:$U$39)</f>
        <v>0.30053191489361702</v>
      </c>
      <c r="AG72">
        <f>_xlfn.XLOOKUP(L72, 'Training Set'!$S$44:$S$46, 'Training Set'!$T$44:$T$46)</f>
        <v>0.31753554502369669</v>
      </c>
      <c r="AH72">
        <f>_xlfn.XLOOKUP(L72, 'Training Set'!$S$44:$S$46,'Training Set'!$U$44:$U$46)</f>
        <v>0.4228723404255319</v>
      </c>
      <c r="AI72">
        <f>PRODUCT(ROUND(_xlfn.NUMBERVALUE('Training Set'!$P$3),4), M72, O72, Q72, S72, U72, W72, Y72, AA72, AC72, AE72, AG72)</f>
        <v>2.7048048698449904E-6</v>
      </c>
      <c r="AJ72">
        <f>PRODUCT(ROUND(_xlfn.NUMBERVALUE('Training Set'!$P$4),4), N72, P72, R72, T72, V72, X72, Z72, AB72, AD72, AF72, AH72)</f>
        <v>1.7439842553795009E-6</v>
      </c>
      <c r="AK72" t="str">
        <f t="shared" si="1"/>
        <v>Not Purchased</v>
      </c>
    </row>
    <row r="73" spans="1:37" x14ac:dyDescent="0.2">
      <c r="A73" t="s">
        <v>18</v>
      </c>
      <c r="B73">
        <v>0</v>
      </c>
      <c r="C73">
        <v>0</v>
      </c>
      <c r="D73" s="13">
        <v>1</v>
      </c>
      <c r="E73">
        <v>5</v>
      </c>
      <c r="F73">
        <v>4</v>
      </c>
      <c r="G73">
        <v>4</v>
      </c>
      <c r="H73">
        <v>1</v>
      </c>
      <c r="I73">
        <v>2</v>
      </c>
      <c r="J73">
        <v>4</v>
      </c>
      <c r="K73">
        <v>0</v>
      </c>
      <c r="L73">
        <v>0</v>
      </c>
      <c r="M73">
        <f>_xlfn.XLOOKUP(B73, 'Training Set'!$N$9:$N$10, 'Training Set'!$O$9:$O$10)</f>
        <v>0.59004739336492895</v>
      </c>
      <c r="N73">
        <f>_xlfn.XLOOKUP(B73, 'Training Set'!$N$9:$N$10, 'Training Set'!$P$9:$P$10)</f>
        <v>0.48138297872340424</v>
      </c>
      <c r="O73">
        <f>_xlfn.XLOOKUP(C73, 'Training Set'!$N$15:$N$16, 'Training Set'!$O$15:$O$16)</f>
        <v>0.47867298578199052</v>
      </c>
      <c r="P73">
        <f>_xlfn.XLOOKUP(C73, 'Training Set'!$N$15:$N$16, 'Training Set'!$P$15:$P$16)</f>
        <v>0.50797872340425532</v>
      </c>
      <c r="Q73">
        <f>_xlfn.XLOOKUP(D73, 'Training Set'!$N$21:$N$23, 'Training Set'!$O$21:$O$23)</f>
        <v>0.53554502369668244</v>
      </c>
      <c r="R73">
        <f>_xlfn.XLOOKUP(D73, 'Training Set'!$N$21:$N$23, 'Training Set'!$P$21:$P$23)</f>
        <v>0.56382978723404253</v>
      </c>
      <c r="S73">
        <f>_xlfn.XLOOKUP(E73, 'Training Set'!$N$28:$N$33, 'Training Set'!$O$28:$O$33)</f>
        <v>0.11848341232227488</v>
      </c>
      <c r="T73">
        <f>_xlfn.XLOOKUP(E73, 'Training Set'!$N$28:$N$33, 'Training Set'!$P$28:$P$33)</f>
        <v>3.4574468085106384E-2</v>
      </c>
      <c r="U73">
        <f>_xlfn.XLOOKUP(F73, 'Training Set'!$N$38:$N$42, 'Training Set'!$O$38:$O$42)</f>
        <v>0.11137440758293839</v>
      </c>
      <c r="V73">
        <f>_xlfn.XLOOKUP(F73, 'Training Set'!$N$38:$N$42, 'Training Set'!$P$38:$P$42)</f>
        <v>3.7234042553191488E-2</v>
      </c>
      <c r="W73">
        <f>_xlfn.XLOOKUP(G73, 'Training Set'!$S$4:$S$8, 'Training Set'!$T$4:$T$8)</f>
        <v>0.27014218009478674</v>
      </c>
      <c r="X73">
        <f>_xlfn.XLOOKUP(G73, 'Training Set'!$S$4:$S$8, 'Training Set'!$U$4:$U$8)</f>
        <v>0.2473404255319149</v>
      </c>
      <c r="Y73">
        <f>_xlfn.XLOOKUP(H73,'Training Set'!$S$13:$S$14, 'Training Set'!$T$13:$T$14)</f>
        <v>0.69194312796208535</v>
      </c>
      <c r="Z73">
        <f>_xlfn.XLOOKUP(H73, 'Training Set'!$S$13:$S$14, 'Training Set'!$U$13:$U$14)</f>
        <v>0.67819148936170215</v>
      </c>
      <c r="AA73">
        <f>_xlfn.XLOOKUP(I73, 'Training Set'!$S$19:$S$23, 'Training Set'!$T$19:$T$23)</f>
        <v>0.41943127962085308</v>
      </c>
      <c r="AB73">
        <f>_xlfn.XLOOKUP(I73, 'Training Set'!$S$19:$S$23, 'Training Set'!$U$19:$U$23)</f>
        <v>0.25797872340425532</v>
      </c>
      <c r="AC73">
        <f>_xlfn.XLOOKUP(J73, 'Training Set'!$S$28:$S$32, 'Training Set'!$T$28:$T$32)</f>
        <v>0.12796208530805686</v>
      </c>
      <c r="AD73">
        <f>_xlfn.XLOOKUP(J73, 'Training Set'!$S$28:$S$32, 'Training Set'!$U$28:$U$32)</f>
        <v>4.7872340425531915E-2</v>
      </c>
      <c r="AE73">
        <f>_xlfn.XLOOKUP(K73, 'Training Set'!$S$37:$S$39, 'Training Set'!$T$37:$T$39)</f>
        <v>0.29857819905213268</v>
      </c>
      <c r="AF73">
        <f>_xlfn.XLOOKUP(K73, 'Training Set'!$S$37:$S$39, 'Training Set'!$U$37:$U$39)</f>
        <v>0.30053191489361702</v>
      </c>
      <c r="AG73">
        <f>_xlfn.XLOOKUP(L73, 'Training Set'!$S$44:$S$46, 'Training Set'!$T$44:$T$46)</f>
        <v>0.54028436018957349</v>
      </c>
      <c r="AH73">
        <f>_xlfn.XLOOKUP(L73, 'Training Set'!$S$44:$S$46,'Training Set'!$U$44:$U$46)</f>
        <v>0.51063829787234039</v>
      </c>
      <c r="AI73">
        <f>PRODUCT(ROUND(_xlfn.NUMBERVALUE('Training Set'!$P$3),4), M73, O73, Q73, S73, U73, W73, Y73, AA73, AC73, AE73, AG73)</f>
        <v>1.7082114357143278E-6</v>
      </c>
      <c r="AJ73">
        <f>PRODUCT(ROUND(_xlfn.NUMBERVALUE('Training Set'!$P$4),4), N73, P73, R73, T73, V73, X73, Z73, AB73, AD73, AF73, AH73)</f>
        <v>2.6589196841782591E-8</v>
      </c>
      <c r="AK73" t="str">
        <f t="shared" si="1"/>
        <v>Not Purchased</v>
      </c>
    </row>
    <row r="74" spans="1:37" x14ac:dyDescent="0.2">
      <c r="A74" t="s">
        <v>18</v>
      </c>
      <c r="B74">
        <v>0</v>
      </c>
      <c r="C74">
        <v>1</v>
      </c>
      <c r="D74" s="13">
        <v>1</v>
      </c>
      <c r="E74">
        <v>5</v>
      </c>
      <c r="F74">
        <v>1</v>
      </c>
      <c r="G74">
        <v>1</v>
      </c>
      <c r="H74">
        <v>0</v>
      </c>
      <c r="I74">
        <v>2</v>
      </c>
      <c r="J74">
        <v>0</v>
      </c>
      <c r="K74">
        <v>2</v>
      </c>
      <c r="L74">
        <v>0</v>
      </c>
      <c r="M74">
        <f>_xlfn.XLOOKUP(B74, 'Training Set'!$N$9:$N$10, 'Training Set'!$O$9:$O$10)</f>
        <v>0.59004739336492895</v>
      </c>
      <c r="N74">
        <f>_xlfn.XLOOKUP(B74, 'Training Set'!$N$9:$N$10, 'Training Set'!$P$9:$P$10)</f>
        <v>0.48138297872340424</v>
      </c>
      <c r="O74">
        <f>_xlfn.XLOOKUP(C74, 'Training Set'!$N$15:$N$16, 'Training Set'!$O$15:$O$16)</f>
        <v>0.52132701421800953</v>
      </c>
      <c r="P74">
        <f>_xlfn.XLOOKUP(C74, 'Training Set'!$N$15:$N$16, 'Training Set'!$P$15:$P$16)</f>
        <v>0.49202127659574468</v>
      </c>
      <c r="Q74">
        <f>_xlfn.XLOOKUP(D74, 'Training Set'!$N$21:$N$23, 'Training Set'!$O$21:$O$23)</f>
        <v>0.53554502369668244</v>
      </c>
      <c r="R74">
        <f>_xlfn.XLOOKUP(D74, 'Training Set'!$N$21:$N$23, 'Training Set'!$P$21:$P$23)</f>
        <v>0.56382978723404253</v>
      </c>
      <c r="S74">
        <f>_xlfn.XLOOKUP(E74, 'Training Set'!$N$28:$N$33, 'Training Set'!$O$28:$O$33)</f>
        <v>0.11848341232227488</v>
      </c>
      <c r="T74">
        <f>_xlfn.XLOOKUP(E74, 'Training Set'!$N$28:$N$33, 'Training Set'!$P$28:$P$33)</f>
        <v>3.4574468085106384E-2</v>
      </c>
      <c r="U74">
        <f>_xlfn.XLOOKUP(F74, 'Training Set'!$N$38:$N$42, 'Training Set'!$O$38:$O$42)</f>
        <v>0.16113744075829384</v>
      </c>
      <c r="V74">
        <f>_xlfn.XLOOKUP(F74, 'Training Set'!$N$38:$N$42, 'Training Set'!$P$38:$P$42)</f>
        <v>0.21010638297872342</v>
      </c>
      <c r="W74">
        <f>_xlfn.XLOOKUP(G74, 'Training Set'!$S$4:$S$8, 'Training Set'!$T$4:$T$8)</f>
        <v>0.17535545023696683</v>
      </c>
      <c r="X74">
        <f>_xlfn.XLOOKUP(G74, 'Training Set'!$S$4:$S$8, 'Training Set'!$U$4:$U$8)</f>
        <v>0.14361702127659576</v>
      </c>
      <c r="Y74">
        <f>_xlfn.XLOOKUP(H74,'Training Set'!$S$13:$S$14, 'Training Set'!$T$13:$T$14)</f>
        <v>0.30805687203791471</v>
      </c>
      <c r="Z74">
        <f>_xlfn.XLOOKUP(H74, 'Training Set'!$S$13:$S$14, 'Training Set'!$U$13:$U$14)</f>
        <v>0.32180851063829785</v>
      </c>
      <c r="AA74">
        <f>_xlfn.XLOOKUP(I74, 'Training Set'!$S$19:$S$23, 'Training Set'!$T$19:$T$23)</f>
        <v>0.41943127962085308</v>
      </c>
      <c r="AB74">
        <f>_xlfn.XLOOKUP(I74, 'Training Set'!$S$19:$S$23, 'Training Set'!$U$19:$U$23)</f>
        <v>0.25797872340425532</v>
      </c>
      <c r="AC74">
        <f>_xlfn.XLOOKUP(J74, 'Training Set'!$S$28:$S$32, 'Training Set'!$T$28:$T$32)</f>
        <v>0.33649289099526064</v>
      </c>
      <c r="AD74">
        <f>_xlfn.XLOOKUP(J74, 'Training Set'!$S$28:$S$32, 'Training Set'!$U$28:$U$32)</f>
        <v>0.42553191489361702</v>
      </c>
      <c r="AE74">
        <f>_xlfn.XLOOKUP(K74, 'Training Set'!$S$37:$S$39, 'Training Set'!$T$37:$T$39)</f>
        <v>0.14691943127962084</v>
      </c>
      <c r="AF74">
        <f>_xlfn.XLOOKUP(K74, 'Training Set'!$S$37:$S$39, 'Training Set'!$U$37:$U$39)</f>
        <v>0.23936170212765959</v>
      </c>
      <c r="AG74">
        <f>_xlfn.XLOOKUP(L74, 'Training Set'!$S$44:$S$46, 'Training Set'!$T$44:$T$46)</f>
        <v>0.54028436018957349</v>
      </c>
      <c r="AH74">
        <f>_xlfn.XLOOKUP(L74, 'Training Set'!$S$44:$S$46,'Training Set'!$U$44:$U$46)</f>
        <v>0.51063829787234039</v>
      </c>
      <c r="AI74">
        <f>PRODUCT(ROUND(_xlfn.NUMBERVALUE('Training Set'!$P$3),4), M74, O74, Q74, S74, U74, W74, Y74, AA74, AC74, AE74, AG74)</f>
        <v>1.0065308472355501E-6</v>
      </c>
      <c r="AJ74">
        <f>PRODUCT(ROUND(_xlfn.NUMBERVALUE('Training Set'!$P$4),4), N74, P74, R74, T74, V74, X74, Z74, AB74, AD74, AF74, AH74)</f>
        <v>2.8347200832152562E-7</v>
      </c>
      <c r="AK74" t="str">
        <f t="shared" si="1"/>
        <v>Not Purchased</v>
      </c>
    </row>
    <row r="75" spans="1:37" x14ac:dyDescent="0.2">
      <c r="A75" t="s">
        <v>15</v>
      </c>
      <c r="B75">
        <v>0</v>
      </c>
      <c r="C75">
        <v>0</v>
      </c>
      <c r="D75" s="13">
        <v>0</v>
      </c>
      <c r="E75">
        <v>1</v>
      </c>
      <c r="F75">
        <v>0</v>
      </c>
      <c r="G75">
        <v>0</v>
      </c>
      <c r="H75">
        <v>1</v>
      </c>
      <c r="I75">
        <v>0</v>
      </c>
      <c r="J75">
        <v>0</v>
      </c>
      <c r="K75">
        <v>0</v>
      </c>
      <c r="L75">
        <v>0</v>
      </c>
      <c r="M75">
        <f>_xlfn.XLOOKUP(B75, 'Training Set'!$N$9:$N$10, 'Training Set'!$O$9:$O$10)</f>
        <v>0.59004739336492895</v>
      </c>
      <c r="N75">
        <f>_xlfn.XLOOKUP(B75, 'Training Set'!$N$9:$N$10, 'Training Set'!$P$9:$P$10)</f>
        <v>0.48138297872340424</v>
      </c>
      <c r="O75">
        <f>_xlfn.XLOOKUP(C75, 'Training Set'!$N$15:$N$16, 'Training Set'!$O$15:$O$16)</f>
        <v>0.47867298578199052</v>
      </c>
      <c r="P75">
        <f>_xlfn.XLOOKUP(C75, 'Training Set'!$N$15:$N$16, 'Training Set'!$P$15:$P$16)</f>
        <v>0.50797872340425532</v>
      </c>
      <c r="Q75">
        <f>_xlfn.XLOOKUP(D75, 'Training Set'!$N$21:$N$23, 'Training Set'!$O$21:$O$23)</f>
        <v>0.45971563981042651</v>
      </c>
      <c r="R75">
        <f>_xlfn.XLOOKUP(D75, 'Training Set'!$N$21:$N$23, 'Training Set'!$P$21:$P$23)</f>
        <v>0.42819148936170215</v>
      </c>
      <c r="S75">
        <f>_xlfn.XLOOKUP(E75, 'Training Set'!$N$28:$N$33, 'Training Set'!$O$28:$O$33)</f>
        <v>0.15402843601895735</v>
      </c>
      <c r="T75">
        <f>_xlfn.XLOOKUP(E75, 'Training Set'!$N$28:$N$33, 'Training Set'!$P$28:$P$33)</f>
        <v>0.19148936170212766</v>
      </c>
      <c r="U75">
        <f>_xlfn.XLOOKUP(F75, 'Training Set'!$N$38:$N$42, 'Training Set'!$O$38:$O$42)</f>
        <v>0.25118483412322273</v>
      </c>
      <c r="V75">
        <f>_xlfn.XLOOKUP(F75, 'Training Set'!$N$38:$N$42, 'Training Set'!$P$38:$P$42)</f>
        <v>0.35106382978723405</v>
      </c>
      <c r="W75">
        <f>_xlfn.XLOOKUP(G75, 'Training Set'!$S$4:$S$8, 'Training Set'!$T$4:$T$8)</f>
        <v>0.18009478672985782</v>
      </c>
      <c r="X75">
        <f>_xlfn.XLOOKUP(G75, 'Training Set'!$S$4:$S$8, 'Training Set'!$U$4:$U$8)</f>
        <v>0.19414893617021275</v>
      </c>
      <c r="Y75">
        <f>_xlfn.XLOOKUP(H75,'Training Set'!$S$13:$S$14, 'Training Set'!$T$13:$T$14)</f>
        <v>0.69194312796208535</v>
      </c>
      <c r="Z75">
        <f>_xlfn.XLOOKUP(H75, 'Training Set'!$S$13:$S$14, 'Training Set'!$U$13:$U$14)</f>
        <v>0.67819148936170215</v>
      </c>
      <c r="AA75">
        <f>_xlfn.XLOOKUP(I75, 'Training Set'!$S$19:$S$23, 'Training Set'!$T$19:$T$23)</f>
        <v>0.2014218009478673</v>
      </c>
      <c r="AB75">
        <f>_xlfn.XLOOKUP(I75, 'Training Set'!$S$19:$S$23, 'Training Set'!$U$19:$U$23)</f>
        <v>0.3271276595744681</v>
      </c>
      <c r="AC75">
        <f>_xlfn.XLOOKUP(J75, 'Training Set'!$S$28:$S$32, 'Training Set'!$T$28:$T$32)</f>
        <v>0.33649289099526064</v>
      </c>
      <c r="AD75">
        <f>_xlfn.XLOOKUP(J75, 'Training Set'!$S$28:$S$32, 'Training Set'!$U$28:$U$32)</f>
        <v>0.42553191489361702</v>
      </c>
      <c r="AE75">
        <f>_xlfn.XLOOKUP(K75, 'Training Set'!$S$37:$S$39, 'Training Set'!$T$37:$T$39)</f>
        <v>0.29857819905213268</v>
      </c>
      <c r="AF75">
        <f>_xlfn.XLOOKUP(K75, 'Training Set'!$S$37:$S$39, 'Training Set'!$U$37:$U$39)</f>
        <v>0.30053191489361702</v>
      </c>
      <c r="AG75">
        <f>_xlfn.XLOOKUP(L75, 'Training Set'!$S$44:$S$46, 'Training Set'!$T$44:$T$46)</f>
        <v>0.54028436018957349</v>
      </c>
      <c r="AH75">
        <f>_xlfn.XLOOKUP(L75, 'Training Set'!$S$44:$S$46,'Training Set'!$U$44:$U$46)</f>
        <v>0.51063829787234039</v>
      </c>
      <c r="AI75">
        <f>PRODUCT(ROUND(_xlfn.NUMBERVALUE('Training Set'!$P$3),4), M75, O75, Q75, S75, U75, W75, Y75, AA75, AC75, AE75, AG75)</f>
        <v>3.6193889838971794E-6</v>
      </c>
      <c r="AJ75">
        <f>PRODUCT(ROUND(_xlfn.NUMBERVALUE('Training Set'!$P$4),4), N75, P75, R75, T75, V75, X75, Z75, AB75, AD75, AF75, AH75)</f>
        <v>9.3293425634786076E-6</v>
      </c>
      <c r="AK75" t="str">
        <f t="shared" si="1"/>
        <v>Purchased</v>
      </c>
    </row>
    <row r="76" spans="1:37" x14ac:dyDescent="0.2">
      <c r="A76" t="s">
        <v>15</v>
      </c>
      <c r="B76">
        <v>0</v>
      </c>
      <c r="C76">
        <v>1</v>
      </c>
      <c r="D76" s="13">
        <v>0</v>
      </c>
      <c r="E76">
        <v>1</v>
      </c>
      <c r="F76">
        <v>0</v>
      </c>
      <c r="G76">
        <v>4</v>
      </c>
      <c r="H76">
        <v>0</v>
      </c>
      <c r="I76">
        <v>0</v>
      </c>
      <c r="J76">
        <v>0</v>
      </c>
      <c r="K76">
        <v>0</v>
      </c>
      <c r="L76">
        <v>0</v>
      </c>
      <c r="M76">
        <f>_xlfn.XLOOKUP(B76, 'Training Set'!$N$9:$N$10, 'Training Set'!$O$9:$O$10)</f>
        <v>0.59004739336492895</v>
      </c>
      <c r="N76">
        <f>_xlfn.XLOOKUP(B76, 'Training Set'!$N$9:$N$10, 'Training Set'!$P$9:$P$10)</f>
        <v>0.48138297872340424</v>
      </c>
      <c r="O76">
        <f>_xlfn.XLOOKUP(C76, 'Training Set'!$N$15:$N$16, 'Training Set'!$O$15:$O$16)</f>
        <v>0.52132701421800953</v>
      </c>
      <c r="P76">
        <f>_xlfn.XLOOKUP(C76, 'Training Set'!$N$15:$N$16, 'Training Set'!$P$15:$P$16)</f>
        <v>0.49202127659574468</v>
      </c>
      <c r="Q76">
        <f>_xlfn.XLOOKUP(D76, 'Training Set'!$N$21:$N$23, 'Training Set'!$O$21:$O$23)</f>
        <v>0.45971563981042651</v>
      </c>
      <c r="R76">
        <f>_xlfn.XLOOKUP(D76, 'Training Set'!$N$21:$N$23, 'Training Set'!$P$21:$P$23)</f>
        <v>0.42819148936170215</v>
      </c>
      <c r="S76">
        <f>_xlfn.XLOOKUP(E76, 'Training Set'!$N$28:$N$33, 'Training Set'!$O$28:$O$33)</f>
        <v>0.15402843601895735</v>
      </c>
      <c r="T76">
        <f>_xlfn.XLOOKUP(E76, 'Training Set'!$N$28:$N$33, 'Training Set'!$P$28:$P$33)</f>
        <v>0.19148936170212766</v>
      </c>
      <c r="U76">
        <f>_xlfn.XLOOKUP(F76, 'Training Set'!$N$38:$N$42, 'Training Set'!$O$38:$O$42)</f>
        <v>0.25118483412322273</v>
      </c>
      <c r="V76">
        <f>_xlfn.XLOOKUP(F76, 'Training Set'!$N$38:$N$42, 'Training Set'!$P$38:$P$42)</f>
        <v>0.35106382978723405</v>
      </c>
      <c r="W76">
        <f>_xlfn.XLOOKUP(G76, 'Training Set'!$S$4:$S$8, 'Training Set'!$T$4:$T$8)</f>
        <v>0.27014218009478674</v>
      </c>
      <c r="X76">
        <f>_xlfn.XLOOKUP(G76, 'Training Set'!$S$4:$S$8, 'Training Set'!$U$4:$U$8)</f>
        <v>0.2473404255319149</v>
      </c>
      <c r="Y76">
        <f>_xlfn.XLOOKUP(H76,'Training Set'!$S$13:$S$14, 'Training Set'!$T$13:$T$14)</f>
        <v>0.30805687203791471</v>
      </c>
      <c r="Z76">
        <f>_xlfn.XLOOKUP(H76, 'Training Set'!$S$13:$S$14, 'Training Set'!$U$13:$U$14)</f>
        <v>0.32180851063829785</v>
      </c>
      <c r="AA76">
        <f>_xlfn.XLOOKUP(I76, 'Training Set'!$S$19:$S$23, 'Training Set'!$T$19:$T$23)</f>
        <v>0.2014218009478673</v>
      </c>
      <c r="AB76">
        <f>_xlfn.XLOOKUP(I76, 'Training Set'!$S$19:$S$23, 'Training Set'!$U$19:$U$23)</f>
        <v>0.3271276595744681</v>
      </c>
      <c r="AC76">
        <f>_xlfn.XLOOKUP(J76, 'Training Set'!$S$28:$S$32, 'Training Set'!$T$28:$T$32)</f>
        <v>0.33649289099526064</v>
      </c>
      <c r="AD76">
        <f>_xlfn.XLOOKUP(J76, 'Training Set'!$S$28:$S$32, 'Training Set'!$U$28:$U$32)</f>
        <v>0.42553191489361702</v>
      </c>
      <c r="AE76">
        <f>_xlfn.XLOOKUP(K76, 'Training Set'!$S$37:$S$39, 'Training Set'!$T$37:$T$39)</f>
        <v>0.29857819905213268</v>
      </c>
      <c r="AF76">
        <f>_xlfn.XLOOKUP(K76, 'Training Set'!$S$37:$S$39, 'Training Set'!$U$37:$U$39)</f>
        <v>0.30053191489361702</v>
      </c>
      <c r="AG76">
        <f>_xlfn.XLOOKUP(L76, 'Training Set'!$S$44:$S$46, 'Training Set'!$T$44:$T$46)</f>
        <v>0.54028436018957349</v>
      </c>
      <c r="AH76">
        <f>_xlfn.XLOOKUP(L76, 'Training Set'!$S$44:$S$46,'Training Set'!$U$44:$U$46)</f>
        <v>0.51063829787234039</v>
      </c>
      <c r="AI76">
        <f>PRODUCT(ROUND(_xlfn.NUMBERVALUE('Training Set'!$P$3),4), M76, O76, Q76, S76, U76, W76, Y76, AA76, AC76, AE76, AG76)</f>
        <v>2.6324390921129289E-6</v>
      </c>
      <c r="AJ76">
        <f>PRODUCT(ROUND(_xlfn.NUMBERVALUE('Training Set'!$P$4),4), N76, P76, R76, T76, V76, X76, Z76, AB76, AD76, AF76, AH76)</f>
        <v>5.4625406227772137E-6</v>
      </c>
      <c r="AK76" t="str">
        <f t="shared" si="1"/>
        <v>Purchased</v>
      </c>
    </row>
    <row r="77" spans="1:37" x14ac:dyDescent="0.2">
      <c r="A77" t="s">
        <v>15</v>
      </c>
      <c r="B77">
        <v>1</v>
      </c>
      <c r="C77">
        <v>1</v>
      </c>
      <c r="D77" s="13">
        <v>0</v>
      </c>
      <c r="E77">
        <v>3</v>
      </c>
      <c r="F77">
        <v>2</v>
      </c>
      <c r="G77">
        <v>2</v>
      </c>
      <c r="H77">
        <v>1</v>
      </c>
      <c r="I77">
        <v>0</v>
      </c>
      <c r="J77">
        <v>0</v>
      </c>
      <c r="K77">
        <v>0</v>
      </c>
      <c r="L77">
        <v>2</v>
      </c>
      <c r="M77">
        <f>_xlfn.XLOOKUP(B77, 'Training Set'!$N$9:$N$10, 'Training Set'!$O$9:$O$10)</f>
        <v>0.4099526066350711</v>
      </c>
      <c r="N77">
        <f>_xlfn.XLOOKUP(B77, 'Training Set'!$N$9:$N$10, 'Training Set'!$P$9:$P$10)</f>
        <v>0.5186170212765957</v>
      </c>
      <c r="O77">
        <f>_xlfn.XLOOKUP(C77, 'Training Set'!$N$15:$N$16, 'Training Set'!$O$15:$O$16)</f>
        <v>0.52132701421800953</v>
      </c>
      <c r="P77">
        <f>_xlfn.XLOOKUP(C77, 'Training Set'!$N$15:$N$16, 'Training Set'!$P$15:$P$16)</f>
        <v>0.49202127659574468</v>
      </c>
      <c r="Q77">
        <f>_xlfn.XLOOKUP(D77, 'Training Set'!$N$21:$N$23, 'Training Set'!$O$21:$O$23)</f>
        <v>0.45971563981042651</v>
      </c>
      <c r="R77">
        <f>_xlfn.XLOOKUP(D77, 'Training Set'!$N$21:$N$23, 'Training Set'!$P$21:$P$23)</f>
        <v>0.42819148936170215</v>
      </c>
      <c r="S77">
        <f>_xlfn.XLOOKUP(E77, 'Training Set'!$N$28:$N$33, 'Training Set'!$O$28:$O$33)</f>
        <v>0.10900473933649289</v>
      </c>
      <c r="T77">
        <f>_xlfn.XLOOKUP(E77, 'Training Set'!$N$28:$N$33, 'Training Set'!$P$28:$P$33)</f>
        <v>0.15691489361702127</v>
      </c>
      <c r="U77">
        <f>_xlfn.XLOOKUP(F77, 'Training Set'!$N$38:$N$42, 'Training Set'!$O$38:$O$42)</f>
        <v>0.1895734597156398</v>
      </c>
      <c r="V77">
        <f>_xlfn.XLOOKUP(F77, 'Training Set'!$N$38:$N$42, 'Training Set'!$P$38:$P$42)</f>
        <v>0.16755319148936171</v>
      </c>
      <c r="W77">
        <f>_xlfn.XLOOKUP(G77, 'Training Set'!$S$4:$S$8, 'Training Set'!$T$4:$T$8)</f>
        <v>0.13033175355450238</v>
      </c>
      <c r="X77">
        <f>_xlfn.XLOOKUP(G77, 'Training Set'!$S$4:$S$8, 'Training Set'!$U$4:$U$8)</f>
        <v>0.10638297872340426</v>
      </c>
      <c r="Y77">
        <f>_xlfn.XLOOKUP(H77,'Training Set'!$S$13:$S$14, 'Training Set'!$T$13:$T$14)</f>
        <v>0.69194312796208535</v>
      </c>
      <c r="Z77">
        <f>_xlfn.XLOOKUP(H77, 'Training Set'!$S$13:$S$14, 'Training Set'!$U$13:$U$14)</f>
        <v>0.67819148936170215</v>
      </c>
      <c r="AA77">
        <f>_xlfn.XLOOKUP(I77, 'Training Set'!$S$19:$S$23, 'Training Set'!$T$19:$T$23)</f>
        <v>0.2014218009478673</v>
      </c>
      <c r="AB77">
        <f>_xlfn.XLOOKUP(I77, 'Training Set'!$S$19:$S$23, 'Training Set'!$U$19:$U$23)</f>
        <v>0.3271276595744681</v>
      </c>
      <c r="AC77">
        <f>_xlfn.XLOOKUP(J77, 'Training Set'!$S$28:$S$32, 'Training Set'!$T$28:$T$32)</f>
        <v>0.33649289099526064</v>
      </c>
      <c r="AD77">
        <f>_xlfn.XLOOKUP(J77, 'Training Set'!$S$28:$S$32, 'Training Set'!$U$28:$U$32)</f>
        <v>0.42553191489361702</v>
      </c>
      <c r="AE77">
        <f>_xlfn.XLOOKUP(K77, 'Training Set'!$S$37:$S$39, 'Training Set'!$T$37:$T$39)</f>
        <v>0.29857819905213268</v>
      </c>
      <c r="AF77">
        <f>_xlfn.XLOOKUP(K77, 'Training Set'!$S$37:$S$39, 'Training Set'!$U$37:$U$39)</f>
        <v>0.30053191489361702</v>
      </c>
      <c r="AG77">
        <f>_xlfn.XLOOKUP(L77, 'Training Set'!$S$44:$S$46, 'Training Set'!$T$44:$T$46)</f>
        <v>0.31753554502369669</v>
      </c>
      <c r="AH77">
        <f>_xlfn.XLOOKUP(L77, 'Training Set'!$S$44:$S$46,'Training Set'!$U$44:$U$46)</f>
        <v>0.4228723404255319</v>
      </c>
      <c r="AI77">
        <f>PRODUCT(ROUND(_xlfn.NUMBERVALUE('Training Set'!$P$3),4), M77, O77, Q77, S77, U77, W77, Y77, AA77, AC77, AE77, AG77)</f>
        <v>6.2215840558645019E-7</v>
      </c>
      <c r="AJ77">
        <f>PRODUCT(ROUND(_xlfn.NUMBERVALUE('Training Set'!$P$4),4), N77, P77, R77, T77, V77, X77, Z77, AB77, AD77, AF77, AH77)</f>
        <v>1.7276851410958733E-6</v>
      </c>
      <c r="AK77" t="str">
        <f t="shared" si="1"/>
        <v>Purchased</v>
      </c>
    </row>
    <row r="78" spans="1:37" x14ac:dyDescent="0.2">
      <c r="A78" t="s">
        <v>15</v>
      </c>
      <c r="B78">
        <v>0</v>
      </c>
      <c r="C78">
        <v>1</v>
      </c>
      <c r="D78" s="13">
        <v>0</v>
      </c>
      <c r="E78">
        <v>1</v>
      </c>
      <c r="F78">
        <v>0</v>
      </c>
      <c r="G78">
        <v>4</v>
      </c>
      <c r="H78">
        <v>1</v>
      </c>
      <c r="I78">
        <v>1</v>
      </c>
      <c r="J78">
        <v>0</v>
      </c>
      <c r="K78">
        <v>0</v>
      </c>
      <c r="L78">
        <v>2</v>
      </c>
      <c r="M78">
        <f>_xlfn.XLOOKUP(B78, 'Training Set'!$N$9:$N$10, 'Training Set'!$O$9:$O$10)</f>
        <v>0.59004739336492895</v>
      </c>
      <c r="N78">
        <f>_xlfn.XLOOKUP(B78, 'Training Set'!$N$9:$N$10, 'Training Set'!$P$9:$P$10)</f>
        <v>0.48138297872340424</v>
      </c>
      <c r="O78">
        <f>_xlfn.XLOOKUP(C78, 'Training Set'!$N$15:$N$16, 'Training Set'!$O$15:$O$16)</f>
        <v>0.52132701421800953</v>
      </c>
      <c r="P78">
        <f>_xlfn.XLOOKUP(C78, 'Training Set'!$N$15:$N$16, 'Training Set'!$P$15:$P$16)</f>
        <v>0.49202127659574468</v>
      </c>
      <c r="Q78">
        <f>_xlfn.XLOOKUP(D78, 'Training Set'!$N$21:$N$23, 'Training Set'!$O$21:$O$23)</f>
        <v>0.45971563981042651</v>
      </c>
      <c r="R78">
        <f>_xlfn.XLOOKUP(D78, 'Training Set'!$N$21:$N$23, 'Training Set'!$P$21:$P$23)</f>
        <v>0.42819148936170215</v>
      </c>
      <c r="S78">
        <f>_xlfn.XLOOKUP(E78, 'Training Set'!$N$28:$N$33, 'Training Set'!$O$28:$O$33)</f>
        <v>0.15402843601895735</v>
      </c>
      <c r="T78">
        <f>_xlfn.XLOOKUP(E78, 'Training Set'!$N$28:$N$33, 'Training Set'!$P$28:$P$33)</f>
        <v>0.19148936170212766</v>
      </c>
      <c r="U78">
        <f>_xlfn.XLOOKUP(F78, 'Training Set'!$N$38:$N$42, 'Training Set'!$O$38:$O$42)</f>
        <v>0.25118483412322273</v>
      </c>
      <c r="V78">
        <f>_xlfn.XLOOKUP(F78, 'Training Set'!$N$38:$N$42, 'Training Set'!$P$38:$P$42)</f>
        <v>0.35106382978723405</v>
      </c>
      <c r="W78">
        <f>_xlfn.XLOOKUP(G78, 'Training Set'!$S$4:$S$8, 'Training Set'!$T$4:$T$8)</f>
        <v>0.27014218009478674</v>
      </c>
      <c r="X78">
        <f>_xlfn.XLOOKUP(G78, 'Training Set'!$S$4:$S$8, 'Training Set'!$U$4:$U$8)</f>
        <v>0.2473404255319149</v>
      </c>
      <c r="Y78">
        <f>_xlfn.XLOOKUP(H78,'Training Set'!$S$13:$S$14, 'Training Set'!$T$13:$T$14)</f>
        <v>0.69194312796208535</v>
      </c>
      <c r="Z78">
        <f>_xlfn.XLOOKUP(H78, 'Training Set'!$S$13:$S$14, 'Training Set'!$U$13:$U$14)</f>
        <v>0.67819148936170215</v>
      </c>
      <c r="AA78">
        <f>_xlfn.XLOOKUP(I78, 'Training Set'!$S$19:$S$23, 'Training Set'!$T$19:$T$23)</f>
        <v>0.21800947867298578</v>
      </c>
      <c r="AB78">
        <f>_xlfn.XLOOKUP(I78, 'Training Set'!$S$19:$S$23, 'Training Set'!$U$19:$U$23)</f>
        <v>0.31914893617021278</v>
      </c>
      <c r="AC78">
        <f>_xlfn.XLOOKUP(J78, 'Training Set'!$S$28:$S$32, 'Training Set'!$T$28:$T$32)</f>
        <v>0.33649289099526064</v>
      </c>
      <c r="AD78">
        <f>_xlfn.XLOOKUP(J78, 'Training Set'!$S$28:$S$32, 'Training Set'!$U$28:$U$32)</f>
        <v>0.42553191489361702</v>
      </c>
      <c r="AE78">
        <f>_xlfn.XLOOKUP(K78, 'Training Set'!$S$37:$S$39, 'Training Set'!$T$37:$T$39)</f>
        <v>0.29857819905213268</v>
      </c>
      <c r="AF78">
        <f>_xlfn.XLOOKUP(K78, 'Training Set'!$S$37:$S$39, 'Training Set'!$U$37:$U$39)</f>
        <v>0.30053191489361702</v>
      </c>
      <c r="AG78">
        <f>_xlfn.XLOOKUP(L78, 'Training Set'!$S$44:$S$46, 'Training Set'!$T$44:$T$46)</f>
        <v>0.31753554502369669</v>
      </c>
      <c r="AH78">
        <f>_xlfn.XLOOKUP(L78, 'Training Set'!$S$44:$S$46,'Training Set'!$U$44:$U$46)</f>
        <v>0.4228723404255319</v>
      </c>
      <c r="AI78">
        <f>PRODUCT(ROUND(_xlfn.NUMBERVALUE('Training Set'!$P$3),4), M78, O78, Q78, S78, U78, W78, Y78, AA78, AC78, AE78, AG78)</f>
        <v>3.7612888248193659E-6</v>
      </c>
      <c r="AJ78">
        <f>PRODUCT(ROUND(_xlfn.NUMBERVALUE('Training Set'!$P$4),4), N78, P78, R78, T78, V78, X78, Z78, AB78, AD78, AF78, AH78)</f>
        <v>9.3008260074624655E-6</v>
      </c>
      <c r="AK78" t="str">
        <f t="shared" si="1"/>
        <v>Purchased</v>
      </c>
    </row>
    <row r="79" spans="1:37" x14ac:dyDescent="0.2">
      <c r="A79" t="s">
        <v>15</v>
      </c>
      <c r="B79">
        <v>1</v>
      </c>
      <c r="C79">
        <v>0</v>
      </c>
      <c r="D79" s="13">
        <v>0</v>
      </c>
      <c r="E79">
        <v>2</v>
      </c>
      <c r="F79">
        <v>3</v>
      </c>
      <c r="G79">
        <v>2</v>
      </c>
      <c r="H79">
        <v>0</v>
      </c>
      <c r="I79">
        <v>1</v>
      </c>
      <c r="J79">
        <v>0</v>
      </c>
      <c r="K79">
        <v>0</v>
      </c>
      <c r="L79">
        <v>0</v>
      </c>
      <c r="M79">
        <f>_xlfn.XLOOKUP(B79, 'Training Set'!$N$9:$N$10, 'Training Set'!$O$9:$O$10)</f>
        <v>0.4099526066350711</v>
      </c>
      <c r="N79">
        <f>_xlfn.XLOOKUP(B79, 'Training Set'!$N$9:$N$10, 'Training Set'!$P$9:$P$10)</f>
        <v>0.5186170212765957</v>
      </c>
      <c r="O79">
        <f>_xlfn.XLOOKUP(C79, 'Training Set'!$N$15:$N$16, 'Training Set'!$O$15:$O$16)</f>
        <v>0.47867298578199052</v>
      </c>
      <c r="P79">
        <f>_xlfn.XLOOKUP(C79, 'Training Set'!$N$15:$N$16, 'Training Set'!$P$15:$P$16)</f>
        <v>0.50797872340425532</v>
      </c>
      <c r="Q79">
        <f>_xlfn.XLOOKUP(D79, 'Training Set'!$N$21:$N$23, 'Training Set'!$O$21:$O$23)</f>
        <v>0.45971563981042651</v>
      </c>
      <c r="R79">
        <f>_xlfn.XLOOKUP(D79, 'Training Set'!$N$21:$N$23, 'Training Set'!$P$21:$P$23)</f>
        <v>0.42819148936170215</v>
      </c>
      <c r="S79">
        <f>_xlfn.XLOOKUP(E79, 'Training Set'!$N$28:$N$33, 'Training Set'!$O$28:$O$33)</f>
        <v>0.20616113744075829</v>
      </c>
      <c r="T79">
        <f>_xlfn.XLOOKUP(E79, 'Training Set'!$N$28:$N$33, 'Training Set'!$P$28:$P$33)</f>
        <v>0.21010638297872342</v>
      </c>
      <c r="U79">
        <f>_xlfn.XLOOKUP(F79, 'Training Set'!$N$38:$N$42, 'Training Set'!$O$38:$O$42)</f>
        <v>0.28672985781990523</v>
      </c>
      <c r="V79">
        <f>_xlfn.XLOOKUP(F79, 'Training Set'!$N$38:$N$42, 'Training Set'!$P$38:$P$42)</f>
        <v>0.23404255319148937</v>
      </c>
      <c r="W79">
        <f>_xlfn.XLOOKUP(G79, 'Training Set'!$S$4:$S$8, 'Training Set'!$T$4:$T$8)</f>
        <v>0.13033175355450238</v>
      </c>
      <c r="X79">
        <f>_xlfn.XLOOKUP(G79, 'Training Set'!$S$4:$S$8, 'Training Set'!$U$4:$U$8)</f>
        <v>0.10638297872340426</v>
      </c>
      <c r="Y79">
        <f>_xlfn.XLOOKUP(H79,'Training Set'!$S$13:$S$14, 'Training Set'!$T$13:$T$14)</f>
        <v>0.30805687203791471</v>
      </c>
      <c r="Z79">
        <f>_xlfn.XLOOKUP(H79, 'Training Set'!$S$13:$S$14, 'Training Set'!$U$13:$U$14)</f>
        <v>0.32180851063829785</v>
      </c>
      <c r="AA79">
        <f>_xlfn.XLOOKUP(I79, 'Training Set'!$S$19:$S$23, 'Training Set'!$T$19:$T$23)</f>
        <v>0.21800947867298578</v>
      </c>
      <c r="AB79">
        <f>_xlfn.XLOOKUP(I79, 'Training Set'!$S$19:$S$23, 'Training Set'!$U$19:$U$23)</f>
        <v>0.31914893617021278</v>
      </c>
      <c r="AC79">
        <f>_xlfn.XLOOKUP(J79, 'Training Set'!$S$28:$S$32, 'Training Set'!$T$28:$T$32)</f>
        <v>0.33649289099526064</v>
      </c>
      <c r="AD79">
        <f>_xlfn.XLOOKUP(J79, 'Training Set'!$S$28:$S$32, 'Training Set'!$U$28:$U$32)</f>
        <v>0.42553191489361702</v>
      </c>
      <c r="AE79">
        <f>_xlfn.XLOOKUP(K79, 'Training Set'!$S$37:$S$39, 'Training Set'!$T$37:$T$39)</f>
        <v>0.29857819905213268</v>
      </c>
      <c r="AF79">
        <f>_xlfn.XLOOKUP(K79, 'Training Set'!$S$37:$S$39, 'Training Set'!$U$37:$U$39)</f>
        <v>0.30053191489361702</v>
      </c>
      <c r="AG79">
        <f>_xlfn.XLOOKUP(L79, 'Training Set'!$S$44:$S$46, 'Training Set'!$T$44:$T$46)</f>
        <v>0.54028436018957349</v>
      </c>
      <c r="AH79">
        <f>_xlfn.XLOOKUP(L79, 'Training Set'!$S$44:$S$46,'Training Set'!$U$44:$U$46)</f>
        <v>0.51063829787234039</v>
      </c>
      <c r="AI79">
        <f>PRODUCT(ROUND(_xlfn.NUMBERVALUE('Training Set'!$P$3),4), M79, O79, Q79, S79, U79, W79, Y79, AA79, AC79, AE79, AG79)</f>
        <v>1.3398183359441173E-6</v>
      </c>
      <c r="AJ79">
        <f>PRODUCT(ROUND(_xlfn.NUMBERVALUE('Training Set'!$P$4),4), N79, P79, R79, T79, V79, X79, Z79, AB79, AD79, AF79, AH79)</f>
        <v>1.8649571949023843E-6</v>
      </c>
      <c r="AK79" t="str">
        <f t="shared" si="1"/>
        <v>Purchased</v>
      </c>
    </row>
    <row r="80" spans="1:37" x14ac:dyDescent="0.2">
      <c r="A80" t="s">
        <v>18</v>
      </c>
      <c r="B80">
        <v>1</v>
      </c>
      <c r="C80">
        <v>1</v>
      </c>
      <c r="D80" s="13">
        <v>0</v>
      </c>
      <c r="E80">
        <v>0</v>
      </c>
      <c r="F80">
        <v>2</v>
      </c>
      <c r="G80">
        <v>2</v>
      </c>
      <c r="H80">
        <v>0</v>
      </c>
      <c r="I80">
        <v>1</v>
      </c>
      <c r="J80">
        <v>2</v>
      </c>
      <c r="K80">
        <v>0</v>
      </c>
      <c r="L80">
        <v>2</v>
      </c>
      <c r="M80">
        <f>_xlfn.XLOOKUP(B80, 'Training Set'!$N$9:$N$10, 'Training Set'!$O$9:$O$10)</f>
        <v>0.4099526066350711</v>
      </c>
      <c r="N80">
        <f>_xlfn.XLOOKUP(B80, 'Training Set'!$N$9:$N$10, 'Training Set'!$P$9:$P$10)</f>
        <v>0.5186170212765957</v>
      </c>
      <c r="O80">
        <f>_xlfn.XLOOKUP(C80, 'Training Set'!$N$15:$N$16, 'Training Set'!$O$15:$O$16)</f>
        <v>0.52132701421800953</v>
      </c>
      <c r="P80">
        <f>_xlfn.XLOOKUP(C80, 'Training Set'!$N$15:$N$16, 'Training Set'!$P$15:$P$16)</f>
        <v>0.49202127659574468</v>
      </c>
      <c r="Q80">
        <f>_xlfn.XLOOKUP(D80, 'Training Set'!$N$21:$N$23, 'Training Set'!$O$21:$O$23)</f>
        <v>0.45971563981042651</v>
      </c>
      <c r="R80">
        <f>_xlfn.XLOOKUP(D80, 'Training Set'!$N$21:$N$23, 'Training Set'!$P$21:$P$23)</f>
        <v>0.42819148936170215</v>
      </c>
      <c r="S80">
        <f>_xlfn.XLOOKUP(E80, 'Training Set'!$N$28:$N$33, 'Training Set'!$O$28:$O$33)</f>
        <v>0.27251184834123221</v>
      </c>
      <c r="T80">
        <f>_xlfn.XLOOKUP(E80, 'Training Set'!$N$28:$N$33, 'Training Set'!$P$28:$P$33)</f>
        <v>0.30319148936170215</v>
      </c>
      <c r="U80">
        <f>_xlfn.XLOOKUP(F80, 'Training Set'!$N$38:$N$42, 'Training Set'!$O$38:$O$42)</f>
        <v>0.1895734597156398</v>
      </c>
      <c r="V80">
        <f>_xlfn.XLOOKUP(F80, 'Training Set'!$N$38:$N$42, 'Training Set'!$P$38:$P$42)</f>
        <v>0.16755319148936171</v>
      </c>
      <c r="W80">
        <f>_xlfn.XLOOKUP(G80, 'Training Set'!$S$4:$S$8, 'Training Set'!$T$4:$T$8)</f>
        <v>0.13033175355450238</v>
      </c>
      <c r="X80">
        <f>_xlfn.XLOOKUP(G80, 'Training Set'!$S$4:$S$8, 'Training Set'!$U$4:$U$8)</f>
        <v>0.10638297872340426</v>
      </c>
      <c r="Y80">
        <f>_xlfn.XLOOKUP(H80,'Training Set'!$S$13:$S$14, 'Training Set'!$T$13:$T$14)</f>
        <v>0.30805687203791471</v>
      </c>
      <c r="Z80">
        <f>_xlfn.XLOOKUP(H80, 'Training Set'!$S$13:$S$14, 'Training Set'!$U$13:$U$14)</f>
        <v>0.32180851063829785</v>
      </c>
      <c r="AA80">
        <f>_xlfn.XLOOKUP(I80, 'Training Set'!$S$19:$S$23, 'Training Set'!$T$19:$T$23)</f>
        <v>0.21800947867298578</v>
      </c>
      <c r="AB80">
        <f>_xlfn.XLOOKUP(I80, 'Training Set'!$S$19:$S$23, 'Training Set'!$U$19:$U$23)</f>
        <v>0.31914893617021278</v>
      </c>
      <c r="AC80">
        <f>_xlfn.XLOOKUP(J80, 'Training Set'!$S$28:$S$32, 'Training Set'!$T$28:$T$32)</f>
        <v>0.13033175355450238</v>
      </c>
      <c r="AD80">
        <f>_xlfn.XLOOKUP(J80, 'Training Set'!$S$28:$S$32, 'Training Set'!$U$28:$U$32)</f>
        <v>0.19680851063829788</v>
      </c>
      <c r="AE80">
        <f>_xlfn.XLOOKUP(K80, 'Training Set'!$S$37:$S$39, 'Training Set'!$T$37:$T$39)</f>
        <v>0.29857819905213268</v>
      </c>
      <c r="AF80">
        <f>_xlfn.XLOOKUP(K80, 'Training Set'!$S$37:$S$39, 'Training Set'!$U$37:$U$39)</f>
        <v>0.30053191489361702</v>
      </c>
      <c r="AG80">
        <f>_xlfn.XLOOKUP(L80, 'Training Set'!$S$44:$S$46, 'Training Set'!$T$44:$T$46)</f>
        <v>0.31753554502369669</v>
      </c>
      <c r="AH80">
        <f>_xlfn.XLOOKUP(L80, 'Training Set'!$S$44:$S$46,'Training Set'!$U$44:$U$46)</f>
        <v>0.4228723404255319</v>
      </c>
      <c r="AI80">
        <f>PRODUCT(ROUND(_xlfn.NUMBERVALUE('Training Set'!$P$3),4), M80, O80, Q80, S80, U80, W80, Y80, AA80, AC80, AE80, AG80)</f>
        <v>2.9029845819106503E-7</v>
      </c>
      <c r="AJ80">
        <f>PRODUCT(ROUND(_xlfn.NUMBERVALUE('Training Set'!$P$4),4), N80, P80, R80, T80, V80, X80, Z80, AB80, AD80, AF80, AH80)</f>
        <v>7.1474396885946194E-7</v>
      </c>
      <c r="AK80" t="str">
        <f t="shared" si="1"/>
        <v>Purchased</v>
      </c>
    </row>
    <row r="81" spans="1:37" x14ac:dyDescent="0.2">
      <c r="A81" t="s">
        <v>18</v>
      </c>
      <c r="B81">
        <v>0</v>
      </c>
      <c r="C81">
        <v>0</v>
      </c>
      <c r="D81" s="13">
        <v>0</v>
      </c>
      <c r="E81">
        <v>2</v>
      </c>
      <c r="F81">
        <v>3</v>
      </c>
      <c r="G81">
        <v>0</v>
      </c>
      <c r="H81">
        <v>1</v>
      </c>
      <c r="I81">
        <v>2</v>
      </c>
      <c r="J81">
        <v>3</v>
      </c>
      <c r="K81">
        <v>2</v>
      </c>
      <c r="L81">
        <v>1</v>
      </c>
      <c r="M81">
        <f>_xlfn.XLOOKUP(B81, 'Training Set'!$N$9:$N$10, 'Training Set'!$O$9:$O$10)</f>
        <v>0.59004739336492895</v>
      </c>
      <c r="N81">
        <f>_xlfn.XLOOKUP(B81, 'Training Set'!$N$9:$N$10, 'Training Set'!$P$9:$P$10)</f>
        <v>0.48138297872340424</v>
      </c>
      <c r="O81">
        <f>_xlfn.XLOOKUP(C81, 'Training Set'!$N$15:$N$16, 'Training Set'!$O$15:$O$16)</f>
        <v>0.47867298578199052</v>
      </c>
      <c r="P81">
        <f>_xlfn.XLOOKUP(C81, 'Training Set'!$N$15:$N$16, 'Training Set'!$P$15:$P$16)</f>
        <v>0.50797872340425532</v>
      </c>
      <c r="Q81">
        <f>_xlfn.XLOOKUP(D81, 'Training Set'!$N$21:$N$23, 'Training Set'!$O$21:$O$23)</f>
        <v>0.45971563981042651</v>
      </c>
      <c r="R81">
        <f>_xlfn.XLOOKUP(D81, 'Training Set'!$N$21:$N$23, 'Training Set'!$P$21:$P$23)</f>
        <v>0.42819148936170215</v>
      </c>
      <c r="S81">
        <f>_xlfn.XLOOKUP(E81, 'Training Set'!$N$28:$N$33, 'Training Set'!$O$28:$O$33)</f>
        <v>0.20616113744075829</v>
      </c>
      <c r="T81">
        <f>_xlfn.XLOOKUP(E81, 'Training Set'!$N$28:$N$33, 'Training Set'!$P$28:$P$33)</f>
        <v>0.21010638297872342</v>
      </c>
      <c r="U81">
        <f>_xlfn.XLOOKUP(F81, 'Training Set'!$N$38:$N$42, 'Training Set'!$O$38:$O$42)</f>
        <v>0.28672985781990523</v>
      </c>
      <c r="V81">
        <f>_xlfn.XLOOKUP(F81, 'Training Set'!$N$38:$N$42, 'Training Set'!$P$38:$P$42)</f>
        <v>0.23404255319148937</v>
      </c>
      <c r="W81">
        <f>_xlfn.XLOOKUP(G81, 'Training Set'!$S$4:$S$8, 'Training Set'!$T$4:$T$8)</f>
        <v>0.18009478672985782</v>
      </c>
      <c r="X81">
        <f>_xlfn.XLOOKUP(G81, 'Training Set'!$S$4:$S$8, 'Training Set'!$U$4:$U$8)</f>
        <v>0.19414893617021275</v>
      </c>
      <c r="Y81">
        <f>_xlfn.XLOOKUP(H81,'Training Set'!$S$13:$S$14, 'Training Set'!$T$13:$T$14)</f>
        <v>0.69194312796208535</v>
      </c>
      <c r="Z81">
        <f>_xlfn.XLOOKUP(H81, 'Training Set'!$S$13:$S$14, 'Training Set'!$U$13:$U$14)</f>
        <v>0.67819148936170215</v>
      </c>
      <c r="AA81">
        <f>_xlfn.XLOOKUP(I81, 'Training Set'!$S$19:$S$23, 'Training Set'!$T$19:$T$23)</f>
        <v>0.41943127962085308</v>
      </c>
      <c r="AB81">
        <f>_xlfn.XLOOKUP(I81, 'Training Set'!$S$19:$S$23, 'Training Set'!$U$19:$U$23)</f>
        <v>0.25797872340425532</v>
      </c>
      <c r="AC81">
        <f>_xlfn.XLOOKUP(J81, 'Training Set'!$S$28:$S$32, 'Training Set'!$T$28:$T$32)</f>
        <v>0.22748815165876776</v>
      </c>
      <c r="AD81">
        <f>_xlfn.XLOOKUP(J81, 'Training Set'!$S$28:$S$32, 'Training Set'!$U$28:$U$32)</f>
        <v>0.1702127659574468</v>
      </c>
      <c r="AE81">
        <f>_xlfn.XLOOKUP(K81, 'Training Set'!$S$37:$S$39, 'Training Set'!$T$37:$T$39)</f>
        <v>0.14691943127962084</v>
      </c>
      <c r="AF81">
        <f>_xlfn.XLOOKUP(K81, 'Training Set'!$S$37:$S$39, 'Training Set'!$U$37:$U$39)</f>
        <v>0.23936170212765959</v>
      </c>
      <c r="AG81">
        <f>_xlfn.XLOOKUP(L81, 'Training Set'!$S$44:$S$46, 'Training Set'!$T$44:$T$46)</f>
        <v>0.14218009478672985</v>
      </c>
      <c r="AH81">
        <f>_xlfn.XLOOKUP(L81, 'Training Set'!$S$44:$S$46,'Training Set'!$U$44:$U$46)</f>
        <v>6.6489361702127658E-2</v>
      </c>
      <c r="AI81">
        <f>PRODUCT(ROUND(_xlfn.NUMBERVALUE('Training Set'!$P$3),4), M81, O81, Q81, S81, U81, W81, Y81, AA81, AC81, AE81, AG81)</f>
        <v>1.0080810207704484E-6</v>
      </c>
      <c r="AJ81">
        <f>PRODUCT(ROUND(_xlfn.NUMBERVALUE('Training Set'!$P$4),4), N81, P81, R81, T81, V81, X81, Z81, AB81, AD81, AF81, AH81)</f>
        <v>2.2324607705570528E-7</v>
      </c>
      <c r="AK81" t="str">
        <f t="shared" si="1"/>
        <v>Not Purchased</v>
      </c>
    </row>
    <row r="82" spans="1:37" x14ac:dyDescent="0.2">
      <c r="A82" t="s">
        <v>15</v>
      </c>
      <c r="B82">
        <v>1</v>
      </c>
      <c r="C82">
        <v>0</v>
      </c>
      <c r="D82" s="13">
        <v>1</v>
      </c>
      <c r="E82">
        <v>0</v>
      </c>
      <c r="F82">
        <v>4</v>
      </c>
      <c r="G82">
        <v>3</v>
      </c>
      <c r="H82">
        <v>1</v>
      </c>
      <c r="I82">
        <v>4</v>
      </c>
      <c r="J82">
        <v>4</v>
      </c>
      <c r="K82">
        <v>2</v>
      </c>
      <c r="L82">
        <v>2</v>
      </c>
      <c r="M82">
        <f>_xlfn.XLOOKUP(B82, 'Training Set'!$N$9:$N$10, 'Training Set'!$O$9:$O$10)</f>
        <v>0.4099526066350711</v>
      </c>
      <c r="N82">
        <f>_xlfn.XLOOKUP(B82, 'Training Set'!$N$9:$N$10, 'Training Set'!$P$9:$P$10)</f>
        <v>0.5186170212765957</v>
      </c>
      <c r="O82">
        <f>_xlfn.XLOOKUP(C82, 'Training Set'!$N$15:$N$16, 'Training Set'!$O$15:$O$16)</f>
        <v>0.47867298578199052</v>
      </c>
      <c r="P82">
        <f>_xlfn.XLOOKUP(C82, 'Training Set'!$N$15:$N$16, 'Training Set'!$P$15:$P$16)</f>
        <v>0.50797872340425532</v>
      </c>
      <c r="Q82">
        <f>_xlfn.XLOOKUP(D82, 'Training Set'!$N$21:$N$23, 'Training Set'!$O$21:$O$23)</f>
        <v>0.53554502369668244</v>
      </c>
      <c r="R82">
        <f>_xlfn.XLOOKUP(D82, 'Training Set'!$N$21:$N$23, 'Training Set'!$P$21:$P$23)</f>
        <v>0.56382978723404253</v>
      </c>
      <c r="S82">
        <f>_xlfn.XLOOKUP(E82, 'Training Set'!$N$28:$N$33, 'Training Set'!$O$28:$O$33)</f>
        <v>0.27251184834123221</v>
      </c>
      <c r="T82">
        <f>_xlfn.XLOOKUP(E82, 'Training Set'!$N$28:$N$33, 'Training Set'!$P$28:$P$33)</f>
        <v>0.30319148936170215</v>
      </c>
      <c r="U82">
        <f>_xlfn.XLOOKUP(F82, 'Training Set'!$N$38:$N$42, 'Training Set'!$O$38:$O$42)</f>
        <v>0.11137440758293839</v>
      </c>
      <c r="V82">
        <f>_xlfn.XLOOKUP(F82, 'Training Set'!$N$38:$N$42, 'Training Set'!$P$38:$P$42)</f>
        <v>3.7234042553191488E-2</v>
      </c>
      <c r="W82">
        <f>_xlfn.XLOOKUP(G82, 'Training Set'!$S$4:$S$8, 'Training Set'!$T$4:$T$8)</f>
        <v>0.24407582938388625</v>
      </c>
      <c r="X82">
        <f>_xlfn.XLOOKUP(G82, 'Training Set'!$S$4:$S$8, 'Training Set'!$U$4:$U$8)</f>
        <v>0.30851063829787234</v>
      </c>
      <c r="Y82">
        <f>_xlfn.XLOOKUP(H82,'Training Set'!$S$13:$S$14, 'Training Set'!$T$13:$T$14)</f>
        <v>0.69194312796208535</v>
      </c>
      <c r="Z82">
        <f>_xlfn.XLOOKUP(H82, 'Training Set'!$S$13:$S$14, 'Training Set'!$U$13:$U$14)</f>
        <v>0.67819148936170215</v>
      </c>
      <c r="AA82">
        <f>_xlfn.XLOOKUP(I82, 'Training Set'!$S$19:$S$23, 'Training Set'!$T$19:$T$23)</f>
        <v>6.398104265402843E-2</v>
      </c>
      <c r="AB82">
        <f>_xlfn.XLOOKUP(I82, 'Training Set'!$S$19:$S$23, 'Training Set'!$U$19:$U$23)</f>
        <v>3.9893617021276598E-2</v>
      </c>
      <c r="AC82">
        <f>_xlfn.XLOOKUP(J82, 'Training Set'!$S$28:$S$32, 'Training Set'!$T$28:$T$32)</f>
        <v>0.12796208530805686</v>
      </c>
      <c r="AD82">
        <f>_xlfn.XLOOKUP(J82, 'Training Set'!$S$28:$S$32, 'Training Set'!$U$28:$U$32)</f>
        <v>4.7872340425531915E-2</v>
      </c>
      <c r="AE82">
        <f>_xlfn.XLOOKUP(K82, 'Training Set'!$S$37:$S$39, 'Training Set'!$T$37:$T$39)</f>
        <v>0.14691943127962084</v>
      </c>
      <c r="AF82">
        <f>_xlfn.XLOOKUP(K82, 'Training Set'!$S$37:$S$39, 'Training Set'!$U$37:$U$39)</f>
        <v>0.23936170212765959</v>
      </c>
      <c r="AG82">
        <f>_xlfn.XLOOKUP(L82, 'Training Set'!$S$44:$S$46, 'Training Set'!$T$44:$T$46)</f>
        <v>0.31753554502369669</v>
      </c>
      <c r="AH82">
        <f>_xlfn.XLOOKUP(L82, 'Training Set'!$S$44:$S$46,'Training Set'!$U$44:$U$46)</f>
        <v>0.4228723404255319</v>
      </c>
      <c r="AI82">
        <f>PRODUCT(ROUND(_xlfn.NUMBERVALUE('Training Set'!$P$3),4), M82, O82, Q82, S82, U82, W82, Y82, AA82, AC82, AE82, AG82)</f>
        <v>1.0880032280908666E-7</v>
      </c>
      <c r="AJ82">
        <f>PRODUCT(ROUND(_xlfn.NUMBERVALUE('Training Set'!$P$4),4), N82, P82, R82, T82, V82, X82, Z82, AB82, AD82, AF82, AH82)</f>
        <v>3.1957829964762926E-8</v>
      </c>
      <c r="AK82" t="str">
        <f t="shared" si="1"/>
        <v>Not Purchased</v>
      </c>
    </row>
    <row r="83" spans="1:37" x14ac:dyDescent="0.2">
      <c r="A83" t="s">
        <v>15</v>
      </c>
      <c r="B83">
        <v>0</v>
      </c>
      <c r="C83">
        <v>0</v>
      </c>
      <c r="D83" s="13">
        <v>1</v>
      </c>
      <c r="E83">
        <v>0</v>
      </c>
      <c r="F83">
        <v>0</v>
      </c>
      <c r="G83">
        <v>3</v>
      </c>
      <c r="H83">
        <v>1</v>
      </c>
      <c r="I83">
        <v>1</v>
      </c>
      <c r="J83">
        <v>1</v>
      </c>
      <c r="K83">
        <v>2</v>
      </c>
      <c r="L83">
        <v>0</v>
      </c>
      <c r="M83">
        <f>_xlfn.XLOOKUP(B83, 'Training Set'!$N$9:$N$10, 'Training Set'!$O$9:$O$10)</f>
        <v>0.59004739336492895</v>
      </c>
      <c r="N83">
        <f>_xlfn.XLOOKUP(B83, 'Training Set'!$N$9:$N$10, 'Training Set'!$P$9:$P$10)</f>
        <v>0.48138297872340424</v>
      </c>
      <c r="O83">
        <f>_xlfn.XLOOKUP(C83, 'Training Set'!$N$15:$N$16, 'Training Set'!$O$15:$O$16)</f>
        <v>0.47867298578199052</v>
      </c>
      <c r="P83">
        <f>_xlfn.XLOOKUP(C83, 'Training Set'!$N$15:$N$16, 'Training Set'!$P$15:$P$16)</f>
        <v>0.50797872340425532</v>
      </c>
      <c r="Q83">
        <f>_xlfn.XLOOKUP(D83, 'Training Set'!$N$21:$N$23, 'Training Set'!$O$21:$O$23)</f>
        <v>0.53554502369668244</v>
      </c>
      <c r="R83">
        <f>_xlfn.XLOOKUP(D83, 'Training Set'!$N$21:$N$23, 'Training Set'!$P$21:$P$23)</f>
        <v>0.56382978723404253</v>
      </c>
      <c r="S83">
        <f>_xlfn.XLOOKUP(E83, 'Training Set'!$N$28:$N$33, 'Training Set'!$O$28:$O$33)</f>
        <v>0.27251184834123221</v>
      </c>
      <c r="T83">
        <f>_xlfn.XLOOKUP(E83, 'Training Set'!$N$28:$N$33, 'Training Set'!$P$28:$P$33)</f>
        <v>0.30319148936170215</v>
      </c>
      <c r="U83">
        <f>_xlfn.XLOOKUP(F83, 'Training Set'!$N$38:$N$42, 'Training Set'!$O$38:$O$42)</f>
        <v>0.25118483412322273</v>
      </c>
      <c r="V83">
        <f>_xlfn.XLOOKUP(F83, 'Training Set'!$N$38:$N$42, 'Training Set'!$P$38:$P$42)</f>
        <v>0.35106382978723405</v>
      </c>
      <c r="W83">
        <f>_xlfn.XLOOKUP(G83, 'Training Set'!$S$4:$S$8, 'Training Set'!$T$4:$T$8)</f>
        <v>0.24407582938388625</v>
      </c>
      <c r="X83">
        <f>_xlfn.XLOOKUP(G83, 'Training Set'!$S$4:$S$8, 'Training Set'!$U$4:$U$8)</f>
        <v>0.30851063829787234</v>
      </c>
      <c r="Y83">
        <f>_xlfn.XLOOKUP(H83,'Training Set'!$S$13:$S$14, 'Training Set'!$T$13:$T$14)</f>
        <v>0.69194312796208535</v>
      </c>
      <c r="Z83">
        <f>_xlfn.XLOOKUP(H83, 'Training Set'!$S$13:$S$14, 'Training Set'!$U$13:$U$14)</f>
        <v>0.67819148936170215</v>
      </c>
      <c r="AA83">
        <f>_xlfn.XLOOKUP(I83, 'Training Set'!$S$19:$S$23, 'Training Set'!$T$19:$T$23)</f>
        <v>0.21800947867298578</v>
      </c>
      <c r="AB83">
        <f>_xlfn.XLOOKUP(I83, 'Training Set'!$S$19:$S$23, 'Training Set'!$U$19:$U$23)</f>
        <v>0.31914893617021278</v>
      </c>
      <c r="AC83">
        <f>_xlfn.XLOOKUP(J83, 'Training Set'!$S$28:$S$32, 'Training Set'!$T$28:$T$32)</f>
        <v>0.17772511848341233</v>
      </c>
      <c r="AD83">
        <f>_xlfn.XLOOKUP(J83, 'Training Set'!$S$28:$S$32, 'Training Set'!$U$28:$U$32)</f>
        <v>0.15957446808510639</v>
      </c>
      <c r="AE83">
        <f>_xlfn.XLOOKUP(K83, 'Training Set'!$S$37:$S$39, 'Training Set'!$T$37:$T$39)</f>
        <v>0.14691943127962084</v>
      </c>
      <c r="AF83">
        <f>_xlfn.XLOOKUP(K83, 'Training Set'!$S$37:$S$39, 'Training Set'!$U$37:$U$39)</f>
        <v>0.23936170212765959</v>
      </c>
      <c r="AG83">
        <f>_xlfn.XLOOKUP(L83, 'Training Set'!$S$44:$S$46, 'Training Set'!$T$44:$T$46)</f>
        <v>0.54028436018957349</v>
      </c>
      <c r="AH83">
        <f>_xlfn.XLOOKUP(L83, 'Training Set'!$S$44:$S$46,'Training Set'!$U$44:$U$46)</f>
        <v>0.51063829787234039</v>
      </c>
      <c r="AI83">
        <f>PRODUCT(ROUND(_xlfn.NUMBERVALUE('Training Set'!$P$3),4), M83, O83, Q83, S83, U83, W83, Y83, AA83, AC83, AE83, AG83)</f>
        <v>2.8438916794461987E-6</v>
      </c>
      <c r="AJ83">
        <f>PRODUCT(ROUND(_xlfn.NUMBERVALUE('Training Set'!$P$4),4), N83, P83, R83, T83, V83, X83, Z83, AB83, AD83, AF83, AH83)</f>
        <v>9.0061666192382632E-6</v>
      </c>
      <c r="AK83" t="str">
        <f t="shared" si="1"/>
        <v>Purchased</v>
      </c>
    </row>
    <row r="84" spans="1:37" x14ac:dyDescent="0.2">
      <c r="A84" t="s">
        <v>18</v>
      </c>
      <c r="B84">
        <v>1</v>
      </c>
      <c r="C84">
        <v>1</v>
      </c>
      <c r="D84" s="13">
        <v>1</v>
      </c>
      <c r="E84">
        <v>0</v>
      </c>
      <c r="F84">
        <v>0</v>
      </c>
      <c r="G84">
        <v>3</v>
      </c>
      <c r="H84">
        <v>0</v>
      </c>
      <c r="I84">
        <v>1</v>
      </c>
      <c r="J84">
        <v>3</v>
      </c>
      <c r="K84">
        <v>2</v>
      </c>
      <c r="L84">
        <v>2</v>
      </c>
      <c r="M84">
        <f>_xlfn.XLOOKUP(B84, 'Training Set'!$N$9:$N$10, 'Training Set'!$O$9:$O$10)</f>
        <v>0.4099526066350711</v>
      </c>
      <c r="N84">
        <f>_xlfn.XLOOKUP(B84, 'Training Set'!$N$9:$N$10, 'Training Set'!$P$9:$P$10)</f>
        <v>0.5186170212765957</v>
      </c>
      <c r="O84">
        <f>_xlfn.XLOOKUP(C84, 'Training Set'!$N$15:$N$16, 'Training Set'!$O$15:$O$16)</f>
        <v>0.52132701421800953</v>
      </c>
      <c r="P84">
        <f>_xlfn.XLOOKUP(C84, 'Training Set'!$N$15:$N$16, 'Training Set'!$P$15:$P$16)</f>
        <v>0.49202127659574468</v>
      </c>
      <c r="Q84">
        <f>_xlfn.XLOOKUP(D84, 'Training Set'!$N$21:$N$23, 'Training Set'!$O$21:$O$23)</f>
        <v>0.53554502369668244</v>
      </c>
      <c r="R84">
        <f>_xlfn.XLOOKUP(D84, 'Training Set'!$N$21:$N$23, 'Training Set'!$P$21:$P$23)</f>
        <v>0.56382978723404253</v>
      </c>
      <c r="S84">
        <f>_xlfn.XLOOKUP(E84, 'Training Set'!$N$28:$N$33, 'Training Set'!$O$28:$O$33)</f>
        <v>0.27251184834123221</v>
      </c>
      <c r="T84">
        <f>_xlfn.XLOOKUP(E84, 'Training Set'!$N$28:$N$33, 'Training Set'!$P$28:$P$33)</f>
        <v>0.30319148936170215</v>
      </c>
      <c r="U84">
        <f>_xlfn.XLOOKUP(F84, 'Training Set'!$N$38:$N$42, 'Training Set'!$O$38:$O$42)</f>
        <v>0.25118483412322273</v>
      </c>
      <c r="V84">
        <f>_xlfn.XLOOKUP(F84, 'Training Set'!$N$38:$N$42, 'Training Set'!$P$38:$P$42)</f>
        <v>0.35106382978723405</v>
      </c>
      <c r="W84">
        <f>_xlfn.XLOOKUP(G84, 'Training Set'!$S$4:$S$8, 'Training Set'!$T$4:$T$8)</f>
        <v>0.24407582938388625</v>
      </c>
      <c r="X84">
        <f>_xlfn.XLOOKUP(G84, 'Training Set'!$S$4:$S$8, 'Training Set'!$U$4:$U$8)</f>
        <v>0.30851063829787234</v>
      </c>
      <c r="Y84">
        <f>_xlfn.XLOOKUP(H84,'Training Set'!$S$13:$S$14, 'Training Set'!$T$13:$T$14)</f>
        <v>0.30805687203791471</v>
      </c>
      <c r="Z84">
        <f>_xlfn.XLOOKUP(H84, 'Training Set'!$S$13:$S$14, 'Training Set'!$U$13:$U$14)</f>
        <v>0.32180851063829785</v>
      </c>
      <c r="AA84">
        <f>_xlfn.XLOOKUP(I84, 'Training Set'!$S$19:$S$23, 'Training Set'!$T$19:$T$23)</f>
        <v>0.21800947867298578</v>
      </c>
      <c r="AB84">
        <f>_xlfn.XLOOKUP(I84, 'Training Set'!$S$19:$S$23, 'Training Set'!$U$19:$U$23)</f>
        <v>0.31914893617021278</v>
      </c>
      <c r="AC84">
        <f>_xlfn.XLOOKUP(J84, 'Training Set'!$S$28:$S$32, 'Training Set'!$T$28:$T$32)</f>
        <v>0.22748815165876776</v>
      </c>
      <c r="AD84">
        <f>_xlfn.XLOOKUP(J84, 'Training Set'!$S$28:$S$32, 'Training Set'!$U$28:$U$32)</f>
        <v>0.1702127659574468</v>
      </c>
      <c r="AE84">
        <f>_xlfn.XLOOKUP(K84, 'Training Set'!$S$37:$S$39, 'Training Set'!$T$37:$T$39)</f>
        <v>0.14691943127962084</v>
      </c>
      <c r="AF84">
        <f>_xlfn.XLOOKUP(K84, 'Training Set'!$S$37:$S$39, 'Training Set'!$U$37:$U$39)</f>
        <v>0.23936170212765959</v>
      </c>
      <c r="AG84">
        <f>_xlfn.XLOOKUP(L84, 'Training Set'!$S$44:$S$46, 'Training Set'!$T$44:$T$46)</f>
        <v>0.31753554502369669</v>
      </c>
      <c r="AH84">
        <f>_xlfn.XLOOKUP(L84, 'Training Set'!$S$44:$S$46,'Training Set'!$U$44:$U$46)</f>
        <v>0.4228723404255319</v>
      </c>
      <c r="AI84">
        <f>PRODUCT(ROUND(_xlfn.NUMBERVALUE('Training Set'!$P$3),4), M84, O84, Q84, S84, U84, W84, Y84, AA84, AC84, AE84, AG84)</f>
        <v>7.2072824116195862E-7</v>
      </c>
      <c r="AJ84">
        <f>PRODUCT(ROUND(_xlfn.NUMBERVALUE('Training Set'!$P$4),4), N84, P84, R84, T84, V84, X84, Z84, AB84, AD84, AF84, AH84)</f>
        <v>3.939165105590195E-6</v>
      </c>
      <c r="AK84" t="str">
        <f t="shared" si="1"/>
        <v>Purchased</v>
      </c>
    </row>
    <row r="85" spans="1:37" x14ac:dyDescent="0.2">
      <c r="A85" t="s">
        <v>18</v>
      </c>
      <c r="B85">
        <v>0</v>
      </c>
      <c r="C85">
        <v>0</v>
      </c>
      <c r="D85" s="13">
        <v>0</v>
      </c>
      <c r="E85">
        <v>2</v>
      </c>
      <c r="F85">
        <v>4</v>
      </c>
      <c r="G85">
        <v>0</v>
      </c>
      <c r="H85">
        <v>1</v>
      </c>
      <c r="I85">
        <v>2</v>
      </c>
      <c r="J85">
        <v>3</v>
      </c>
      <c r="K85">
        <v>2</v>
      </c>
      <c r="L85">
        <v>0</v>
      </c>
      <c r="M85">
        <f>_xlfn.XLOOKUP(B85, 'Training Set'!$N$9:$N$10, 'Training Set'!$O$9:$O$10)</f>
        <v>0.59004739336492895</v>
      </c>
      <c r="N85">
        <f>_xlfn.XLOOKUP(B85, 'Training Set'!$N$9:$N$10, 'Training Set'!$P$9:$P$10)</f>
        <v>0.48138297872340424</v>
      </c>
      <c r="O85">
        <f>_xlfn.XLOOKUP(C85, 'Training Set'!$N$15:$N$16, 'Training Set'!$O$15:$O$16)</f>
        <v>0.47867298578199052</v>
      </c>
      <c r="P85">
        <f>_xlfn.XLOOKUP(C85, 'Training Set'!$N$15:$N$16, 'Training Set'!$P$15:$P$16)</f>
        <v>0.50797872340425532</v>
      </c>
      <c r="Q85">
        <f>_xlfn.XLOOKUP(D85, 'Training Set'!$N$21:$N$23, 'Training Set'!$O$21:$O$23)</f>
        <v>0.45971563981042651</v>
      </c>
      <c r="R85">
        <f>_xlfn.XLOOKUP(D85, 'Training Set'!$N$21:$N$23, 'Training Set'!$P$21:$P$23)</f>
        <v>0.42819148936170215</v>
      </c>
      <c r="S85">
        <f>_xlfn.XLOOKUP(E85, 'Training Set'!$N$28:$N$33, 'Training Set'!$O$28:$O$33)</f>
        <v>0.20616113744075829</v>
      </c>
      <c r="T85">
        <f>_xlfn.XLOOKUP(E85, 'Training Set'!$N$28:$N$33, 'Training Set'!$P$28:$P$33)</f>
        <v>0.21010638297872342</v>
      </c>
      <c r="U85">
        <f>_xlfn.XLOOKUP(F85, 'Training Set'!$N$38:$N$42, 'Training Set'!$O$38:$O$42)</f>
        <v>0.11137440758293839</v>
      </c>
      <c r="V85">
        <f>_xlfn.XLOOKUP(F85, 'Training Set'!$N$38:$N$42, 'Training Set'!$P$38:$P$42)</f>
        <v>3.7234042553191488E-2</v>
      </c>
      <c r="W85">
        <f>_xlfn.XLOOKUP(G85, 'Training Set'!$S$4:$S$8, 'Training Set'!$T$4:$T$8)</f>
        <v>0.18009478672985782</v>
      </c>
      <c r="X85">
        <f>_xlfn.XLOOKUP(G85, 'Training Set'!$S$4:$S$8, 'Training Set'!$U$4:$U$8)</f>
        <v>0.19414893617021275</v>
      </c>
      <c r="Y85">
        <f>_xlfn.XLOOKUP(H85,'Training Set'!$S$13:$S$14, 'Training Set'!$T$13:$T$14)</f>
        <v>0.69194312796208535</v>
      </c>
      <c r="Z85">
        <f>_xlfn.XLOOKUP(H85, 'Training Set'!$S$13:$S$14, 'Training Set'!$U$13:$U$14)</f>
        <v>0.67819148936170215</v>
      </c>
      <c r="AA85">
        <f>_xlfn.XLOOKUP(I85, 'Training Set'!$S$19:$S$23, 'Training Set'!$T$19:$T$23)</f>
        <v>0.41943127962085308</v>
      </c>
      <c r="AB85">
        <f>_xlfn.XLOOKUP(I85, 'Training Set'!$S$19:$S$23, 'Training Set'!$U$19:$U$23)</f>
        <v>0.25797872340425532</v>
      </c>
      <c r="AC85">
        <f>_xlfn.XLOOKUP(J85, 'Training Set'!$S$28:$S$32, 'Training Set'!$T$28:$T$32)</f>
        <v>0.22748815165876776</v>
      </c>
      <c r="AD85">
        <f>_xlfn.XLOOKUP(J85, 'Training Set'!$S$28:$S$32, 'Training Set'!$U$28:$U$32)</f>
        <v>0.1702127659574468</v>
      </c>
      <c r="AE85">
        <f>_xlfn.XLOOKUP(K85, 'Training Set'!$S$37:$S$39, 'Training Set'!$T$37:$T$39)</f>
        <v>0.14691943127962084</v>
      </c>
      <c r="AF85">
        <f>_xlfn.XLOOKUP(K85, 'Training Set'!$S$37:$S$39, 'Training Set'!$U$37:$U$39)</f>
        <v>0.23936170212765959</v>
      </c>
      <c r="AG85">
        <f>_xlfn.XLOOKUP(L85, 'Training Set'!$S$44:$S$46, 'Training Set'!$T$44:$T$46)</f>
        <v>0.54028436018957349</v>
      </c>
      <c r="AH85">
        <f>_xlfn.XLOOKUP(L85, 'Training Set'!$S$44:$S$46,'Training Set'!$U$44:$U$46)</f>
        <v>0.51063829787234039</v>
      </c>
      <c r="AI85">
        <f>PRODUCT(ROUND(_xlfn.NUMBERVALUE('Training Set'!$P$3),4), M85, O85, Q85, S85, U85, W85, Y85, AA85, AC85, AE85, AG85)</f>
        <v>1.4879609116496041E-6</v>
      </c>
      <c r="AJ85">
        <f>PRODUCT(ROUND(_xlfn.NUMBERVALUE('Training Set'!$P$4),4), N85, P85, R85, T85, V85, X85, Z85, AB85, AD85, AF85, AH85)</f>
        <v>2.7276611596624353E-7</v>
      </c>
      <c r="AK85" t="str">
        <f t="shared" si="1"/>
        <v>Not Purchased</v>
      </c>
    </row>
    <row r="86" spans="1:37" x14ac:dyDescent="0.2">
      <c r="A86" t="s">
        <v>18</v>
      </c>
      <c r="B86">
        <v>1</v>
      </c>
      <c r="C86">
        <v>0</v>
      </c>
      <c r="D86" s="13">
        <v>1</v>
      </c>
      <c r="E86">
        <v>3</v>
      </c>
      <c r="F86">
        <v>0</v>
      </c>
      <c r="G86">
        <v>1</v>
      </c>
      <c r="H86">
        <v>1</v>
      </c>
      <c r="I86">
        <v>4</v>
      </c>
      <c r="J86">
        <v>4</v>
      </c>
      <c r="K86">
        <v>0</v>
      </c>
      <c r="L86">
        <v>0</v>
      </c>
      <c r="M86">
        <f>_xlfn.XLOOKUP(B86, 'Training Set'!$N$9:$N$10, 'Training Set'!$O$9:$O$10)</f>
        <v>0.4099526066350711</v>
      </c>
      <c r="N86">
        <f>_xlfn.XLOOKUP(B86, 'Training Set'!$N$9:$N$10, 'Training Set'!$P$9:$P$10)</f>
        <v>0.5186170212765957</v>
      </c>
      <c r="O86">
        <f>_xlfn.XLOOKUP(C86, 'Training Set'!$N$15:$N$16, 'Training Set'!$O$15:$O$16)</f>
        <v>0.47867298578199052</v>
      </c>
      <c r="P86">
        <f>_xlfn.XLOOKUP(C86, 'Training Set'!$N$15:$N$16, 'Training Set'!$P$15:$P$16)</f>
        <v>0.50797872340425532</v>
      </c>
      <c r="Q86">
        <f>_xlfn.XLOOKUP(D86, 'Training Set'!$N$21:$N$23, 'Training Set'!$O$21:$O$23)</f>
        <v>0.53554502369668244</v>
      </c>
      <c r="R86">
        <f>_xlfn.XLOOKUP(D86, 'Training Set'!$N$21:$N$23, 'Training Set'!$P$21:$P$23)</f>
        <v>0.56382978723404253</v>
      </c>
      <c r="S86">
        <f>_xlfn.XLOOKUP(E86, 'Training Set'!$N$28:$N$33, 'Training Set'!$O$28:$O$33)</f>
        <v>0.10900473933649289</v>
      </c>
      <c r="T86">
        <f>_xlfn.XLOOKUP(E86, 'Training Set'!$N$28:$N$33, 'Training Set'!$P$28:$P$33)</f>
        <v>0.15691489361702127</v>
      </c>
      <c r="U86">
        <f>_xlfn.XLOOKUP(F86, 'Training Set'!$N$38:$N$42, 'Training Set'!$O$38:$O$42)</f>
        <v>0.25118483412322273</v>
      </c>
      <c r="V86">
        <f>_xlfn.XLOOKUP(F86, 'Training Set'!$N$38:$N$42, 'Training Set'!$P$38:$P$42)</f>
        <v>0.35106382978723405</v>
      </c>
      <c r="W86">
        <f>_xlfn.XLOOKUP(G86, 'Training Set'!$S$4:$S$8, 'Training Set'!$T$4:$T$8)</f>
        <v>0.17535545023696683</v>
      </c>
      <c r="X86">
        <f>_xlfn.XLOOKUP(G86, 'Training Set'!$S$4:$S$8, 'Training Set'!$U$4:$U$8)</f>
        <v>0.14361702127659576</v>
      </c>
      <c r="Y86">
        <f>_xlfn.XLOOKUP(H86,'Training Set'!$S$13:$S$14, 'Training Set'!$T$13:$T$14)</f>
        <v>0.69194312796208535</v>
      </c>
      <c r="Z86">
        <f>_xlfn.XLOOKUP(H86, 'Training Set'!$S$13:$S$14, 'Training Set'!$U$13:$U$14)</f>
        <v>0.67819148936170215</v>
      </c>
      <c r="AA86">
        <f>_xlfn.XLOOKUP(I86, 'Training Set'!$S$19:$S$23, 'Training Set'!$T$19:$T$23)</f>
        <v>6.398104265402843E-2</v>
      </c>
      <c r="AB86">
        <f>_xlfn.XLOOKUP(I86, 'Training Set'!$S$19:$S$23, 'Training Set'!$U$19:$U$23)</f>
        <v>3.9893617021276598E-2</v>
      </c>
      <c r="AC86">
        <f>_xlfn.XLOOKUP(J86, 'Training Set'!$S$28:$S$32, 'Training Set'!$T$28:$T$32)</f>
        <v>0.12796208530805686</v>
      </c>
      <c r="AD86">
        <f>_xlfn.XLOOKUP(J86, 'Training Set'!$S$28:$S$32, 'Training Set'!$U$28:$U$32)</f>
        <v>4.7872340425531915E-2</v>
      </c>
      <c r="AE86">
        <f>_xlfn.XLOOKUP(K86, 'Training Set'!$S$37:$S$39, 'Training Set'!$T$37:$T$39)</f>
        <v>0.29857819905213268</v>
      </c>
      <c r="AF86">
        <f>_xlfn.XLOOKUP(K86, 'Training Set'!$S$37:$S$39, 'Training Set'!$U$37:$U$39)</f>
        <v>0.30053191489361702</v>
      </c>
      <c r="AG86">
        <f>_xlfn.XLOOKUP(L86, 'Training Set'!$S$44:$S$46, 'Training Set'!$T$44:$T$46)</f>
        <v>0.54028436018957349</v>
      </c>
      <c r="AH86">
        <f>_xlfn.XLOOKUP(L86, 'Training Set'!$S$44:$S$46,'Training Set'!$U$44:$U$46)</f>
        <v>0.51063829787234039</v>
      </c>
      <c r="AI86">
        <f>PRODUCT(ROUND(_xlfn.NUMBERVALUE('Training Set'!$P$3),4), M86, O86, Q86, S86, U86, W86, Y86, AA86, AC86, AE86, AG86)</f>
        <v>2.4383810910780507E-7</v>
      </c>
      <c r="AJ86">
        <f>PRODUCT(ROUND(_xlfn.NUMBERVALUE('Training Set'!$P$4),4), N86, P86, R86, T86, V86, X86, Z86, AB86, AD86, AF86, AH86)</f>
        <v>1.1006421654726205E-7</v>
      </c>
      <c r="AK86" t="str">
        <f t="shared" si="1"/>
        <v>Not Purchased</v>
      </c>
    </row>
    <row r="87" spans="1:37" x14ac:dyDescent="0.2">
      <c r="A87" t="s">
        <v>15</v>
      </c>
      <c r="B87">
        <v>1</v>
      </c>
      <c r="C87">
        <v>1</v>
      </c>
      <c r="D87" s="13">
        <v>0</v>
      </c>
      <c r="E87">
        <v>2</v>
      </c>
      <c r="F87">
        <v>3</v>
      </c>
      <c r="G87">
        <v>2</v>
      </c>
      <c r="H87">
        <v>1</v>
      </c>
      <c r="I87">
        <v>1</v>
      </c>
      <c r="J87">
        <v>0</v>
      </c>
      <c r="K87">
        <v>0</v>
      </c>
      <c r="L87">
        <v>0</v>
      </c>
      <c r="M87">
        <f>_xlfn.XLOOKUP(B87, 'Training Set'!$N$9:$N$10, 'Training Set'!$O$9:$O$10)</f>
        <v>0.4099526066350711</v>
      </c>
      <c r="N87">
        <f>_xlfn.XLOOKUP(B87, 'Training Set'!$N$9:$N$10, 'Training Set'!$P$9:$P$10)</f>
        <v>0.5186170212765957</v>
      </c>
      <c r="O87">
        <f>_xlfn.XLOOKUP(C87, 'Training Set'!$N$15:$N$16, 'Training Set'!$O$15:$O$16)</f>
        <v>0.52132701421800953</v>
      </c>
      <c r="P87">
        <f>_xlfn.XLOOKUP(C87, 'Training Set'!$N$15:$N$16, 'Training Set'!$P$15:$P$16)</f>
        <v>0.49202127659574468</v>
      </c>
      <c r="Q87">
        <f>_xlfn.XLOOKUP(D87, 'Training Set'!$N$21:$N$23, 'Training Set'!$O$21:$O$23)</f>
        <v>0.45971563981042651</v>
      </c>
      <c r="R87">
        <f>_xlfn.XLOOKUP(D87, 'Training Set'!$N$21:$N$23, 'Training Set'!$P$21:$P$23)</f>
        <v>0.42819148936170215</v>
      </c>
      <c r="S87">
        <f>_xlfn.XLOOKUP(E87, 'Training Set'!$N$28:$N$33, 'Training Set'!$O$28:$O$33)</f>
        <v>0.20616113744075829</v>
      </c>
      <c r="T87">
        <f>_xlfn.XLOOKUP(E87, 'Training Set'!$N$28:$N$33, 'Training Set'!$P$28:$P$33)</f>
        <v>0.21010638297872342</v>
      </c>
      <c r="U87">
        <f>_xlfn.XLOOKUP(F87, 'Training Set'!$N$38:$N$42, 'Training Set'!$O$38:$O$42)</f>
        <v>0.28672985781990523</v>
      </c>
      <c r="V87">
        <f>_xlfn.XLOOKUP(F87, 'Training Set'!$N$38:$N$42, 'Training Set'!$P$38:$P$42)</f>
        <v>0.23404255319148937</v>
      </c>
      <c r="W87">
        <f>_xlfn.XLOOKUP(G87, 'Training Set'!$S$4:$S$8, 'Training Set'!$T$4:$T$8)</f>
        <v>0.13033175355450238</v>
      </c>
      <c r="X87">
        <f>_xlfn.XLOOKUP(G87, 'Training Set'!$S$4:$S$8, 'Training Set'!$U$4:$U$8)</f>
        <v>0.10638297872340426</v>
      </c>
      <c r="Y87">
        <f>_xlfn.XLOOKUP(H87,'Training Set'!$S$13:$S$14, 'Training Set'!$T$13:$T$14)</f>
        <v>0.69194312796208535</v>
      </c>
      <c r="Z87">
        <f>_xlfn.XLOOKUP(H87, 'Training Set'!$S$13:$S$14, 'Training Set'!$U$13:$U$14)</f>
        <v>0.67819148936170215</v>
      </c>
      <c r="AA87">
        <f>_xlfn.XLOOKUP(I87, 'Training Set'!$S$19:$S$23, 'Training Set'!$T$19:$T$23)</f>
        <v>0.21800947867298578</v>
      </c>
      <c r="AB87">
        <f>_xlfn.XLOOKUP(I87, 'Training Set'!$S$19:$S$23, 'Training Set'!$U$19:$U$23)</f>
        <v>0.31914893617021278</v>
      </c>
      <c r="AC87">
        <f>_xlfn.XLOOKUP(J87, 'Training Set'!$S$28:$S$32, 'Training Set'!$T$28:$T$32)</f>
        <v>0.33649289099526064</v>
      </c>
      <c r="AD87">
        <f>_xlfn.XLOOKUP(J87, 'Training Set'!$S$28:$S$32, 'Training Set'!$U$28:$U$32)</f>
        <v>0.42553191489361702</v>
      </c>
      <c r="AE87">
        <f>_xlfn.XLOOKUP(K87, 'Training Set'!$S$37:$S$39, 'Training Set'!$T$37:$T$39)</f>
        <v>0.29857819905213268</v>
      </c>
      <c r="AF87">
        <f>_xlfn.XLOOKUP(K87, 'Training Set'!$S$37:$S$39, 'Training Set'!$U$37:$U$39)</f>
        <v>0.30053191489361702</v>
      </c>
      <c r="AG87">
        <f>_xlfn.XLOOKUP(L87, 'Training Set'!$S$44:$S$46, 'Training Set'!$T$44:$T$46)</f>
        <v>0.54028436018957349</v>
      </c>
      <c r="AH87">
        <f>_xlfn.XLOOKUP(L87, 'Training Set'!$S$44:$S$46,'Training Set'!$U$44:$U$46)</f>
        <v>0.51063829787234039</v>
      </c>
      <c r="AI87">
        <f>PRODUCT(ROUND(_xlfn.NUMBERVALUE('Training Set'!$P$3),4), M87, O87, Q87, S87, U87, W87, Y87, AA87, AC87, AE87, AG87)</f>
        <v>3.2776058606645124E-6</v>
      </c>
      <c r="AJ87">
        <f>PRODUCT(ROUND(_xlfn.NUMBERVALUE('Training Set'!$P$4),4), N87, P87, R87, T87, V87, X87, Z87, AB87, AD87, AF87, AH87)</f>
        <v>3.8068173453991611E-6</v>
      </c>
      <c r="AK87" t="str">
        <f t="shared" si="1"/>
        <v>Purchased</v>
      </c>
    </row>
    <row r="88" spans="1:37" x14ac:dyDescent="0.2">
      <c r="A88" t="s">
        <v>18</v>
      </c>
      <c r="B88">
        <v>0</v>
      </c>
      <c r="C88">
        <v>0</v>
      </c>
      <c r="D88" s="13">
        <v>1</v>
      </c>
      <c r="E88">
        <v>2</v>
      </c>
      <c r="F88">
        <v>0</v>
      </c>
      <c r="G88">
        <v>1</v>
      </c>
      <c r="H88">
        <v>1</v>
      </c>
      <c r="I88">
        <v>4</v>
      </c>
      <c r="J88">
        <v>4</v>
      </c>
      <c r="K88">
        <v>0</v>
      </c>
      <c r="L88">
        <v>0</v>
      </c>
      <c r="M88">
        <f>_xlfn.XLOOKUP(B88, 'Training Set'!$N$9:$N$10, 'Training Set'!$O$9:$O$10)</f>
        <v>0.59004739336492895</v>
      </c>
      <c r="N88">
        <f>_xlfn.XLOOKUP(B88, 'Training Set'!$N$9:$N$10, 'Training Set'!$P$9:$P$10)</f>
        <v>0.48138297872340424</v>
      </c>
      <c r="O88">
        <f>_xlfn.XLOOKUP(C88, 'Training Set'!$N$15:$N$16, 'Training Set'!$O$15:$O$16)</f>
        <v>0.47867298578199052</v>
      </c>
      <c r="P88">
        <f>_xlfn.XLOOKUP(C88, 'Training Set'!$N$15:$N$16, 'Training Set'!$P$15:$P$16)</f>
        <v>0.50797872340425532</v>
      </c>
      <c r="Q88">
        <f>_xlfn.XLOOKUP(D88, 'Training Set'!$N$21:$N$23, 'Training Set'!$O$21:$O$23)</f>
        <v>0.53554502369668244</v>
      </c>
      <c r="R88">
        <f>_xlfn.XLOOKUP(D88, 'Training Set'!$N$21:$N$23, 'Training Set'!$P$21:$P$23)</f>
        <v>0.56382978723404253</v>
      </c>
      <c r="S88">
        <f>_xlfn.XLOOKUP(E88, 'Training Set'!$N$28:$N$33, 'Training Set'!$O$28:$O$33)</f>
        <v>0.20616113744075829</v>
      </c>
      <c r="T88">
        <f>_xlfn.XLOOKUP(E88, 'Training Set'!$N$28:$N$33, 'Training Set'!$P$28:$P$33)</f>
        <v>0.21010638297872342</v>
      </c>
      <c r="U88">
        <f>_xlfn.XLOOKUP(F88, 'Training Set'!$N$38:$N$42, 'Training Set'!$O$38:$O$42)</f>
        <v>0.25118483412322273</v>
      </c>
      <c r="V88">
        <f>_xlfn.XLOOKUP(F88, 'Training Set'!$N$38:$N$42, 'Training Set'!$P$38:$P$42)</f>
        <v>0.35106382978723405</v>
      </c>
      <c r="W88">
        <f>_xlfn.XLOOKUP(G88, 'Training Set'!$S$4:$S$8, 'Training Set'!$T$4:$T$8)</f>
        <v>0.17535545023696683</v>
      </c>
      <c r="X88">
        <f>_xlfn.XLOOKUP(G88, 'Training Set'!$S$4:$S$8, 'Training Set'!$U$4:$U$8)</f>
        <v>0.14361702127659576</v>
      </c>
      <c r="Y88">
        <f>_xlfn.XLOOKUP(H88,'Training Set'!$S$13:$S$14, 'Training Set'!$T$13:$T$14)</f>
        <v>0.69194312796208535</v>
      </c>
      <c r="Z88">
        <f>_xlfn.XLOOKUP(H88, 'Training Set'!$S$13:$S$14, 'Training Set'!$U$13:$U$14)</f>
        <v>0.67819148936170215</v>
      </c>
      <c r="AA88">
        <f>_xlfn.XLOOKUP(I88, 'Training Set'!$S$19:$S$23, 'Training Set'!$T$19:$T$23)</f>
        <v>6.398104265402843E-2</v>
      </c>
      <c r="AB88">
        <f>_xlfn.XLOOKUP(I88, 'Training Set'!$S$19:$S$23, 'Training Set'!$U$19:$U$23)</f>
        <v>3.9893617021276598E-2</v>
      </c>
      <c r="AC88">
        <f>_xlfn.XLOOKUP(J88, 'Training Set'!$S$28:$S$32, 'Training Set'!$T$28:$T$32)</f>
        <v>0.12796208530805686</v>
      </c>
      <c r="AD88">
        <f>_xlfn.XLOOKUP(J88, 'Training Set'!$S$28:$S$32, 'Training Set'!$U$28:$U$32)</f>
        <v>4.7872340425531915E-2</v>
      </c>
      <c r="AE88">
        <f>_xlfn.XLOOKUP(K88, 'Training Set'!$S$37:$S$39, 'Training Set'!$T$37:$T$39)</f>
        <v>0.29857819905213268</v>
      </c>
      <c r="AF88">
        <f>_xlfn.XLOOKUP(K88, 'Training Set'!$S$37:$S$39, 'Training Set'!$U$37:$U$39)</f>
        <v>0.30053191489361702</v>
      </c>
      <c r="AG88">
        <f>_xlfn.XLOOKUP(L88, 'Training Set'!$S$44:$S$46, 'Training Set'!$T$44:$T$46)</f>
        <v>0.54028436018957349</v>
      </c>
      <c r="AH88">
        <f>_xlfn.XLOOKUP(L88, 'Training Set'!$S$44:$S$46,'Training Set'!$U$44:$U$46)</f>
        <v>0.51063829787234039</v>
      </c>
      <c r="AI88">
        <f>PRODUCT(ROUND(_xlfn.NUMBERVALUE('Training Set'!$P$3),4), M88, O88, Q88, S88, U88, W88, Y88, AA88, AC88, AE88, AG88)</f>
        <v>6.6376790118150034E-7</v>
      </c>
      <c r="AJ88">
        <f>PRODUCT(ROUND(_xlfn.NUMBERVALUE('Training Set'!$P$4),4), N88, P88, R88, T88, V88, X88, Z88, AB88, AD88, AF88, AH88)</f>
        <v>1.3679341437716645E-7</v>
      </c>
      <c r="AK88" t="str">
        <f t="shared" si="1"/>
        <v>Not Purchased</v>
      </c>
    </row>
    <row r="89" spans="1:37" x14ac:dyDescent="0.2">
      <c r="A89" t="s">
        <v>15</v>
      </c>
      <c r="B89">
        <v>1</v>
      </c>
      <c r="C89">
        <v>1</v>
      </c>
      <c r="D89" s="13">
        <v>1</v>
      </c>
      <c r="E89">
        <v>0</v>
      </c>
      <c r="F89">
        <v>3</v>
      </c>
      <c r="G89">
        <v>1</v>
      </c>
      <c r="H89">
        <v>0</v>
      </c>
      <c r="I89">
        <v>3</v>
      </c>
      <c r="J89">
        <v>4</v>
      </c>
      <c r="K89">
        <v>2</v>
      </c>
      <c r="L89">
        <v>2</v>
      </c>
      <c r="M89">
        <f>_xlfn.XLOOKUP(B89, 'Training Set'!$N$9:$N$10, 'Training Set'!$O$9:$O$10)</f>
        <v>0.4099526066350711</v>
      </c>
      <c r="N89">
        <f>_xlfn.XLOOKUP(B89, 'Training Set'!$N$9:$N$10, 'Training Set'!$P$9:$P$10)</f>
        <v>0.5186170212765957</v>
      </c>
      <c r="O89">
        <f>_xlfn.XLOOKUP(C89, 'Training Set'!$N$15:$N$16, 'Training Set'!$O$15:$O$16)</f>
        <v>0.52132701421800953</v>
      </c>
      <c r="P89">
        <f>_xlfn.XLOOKUP(C89, 'Training Set'!$N$15:$N$16, 'Training Set'!$P$15:$P$16)</f>
        <v>0.49202127659574468</v>
      </c>
      <c r="Q89">
        <f>_xlfn.XLOOKUP(D89, 'Training Set'!$N$21:$N$23, 'Training Set'!$O$21:$O$23)</f>
        <v>0.53554502369668244</v>
      </c>
      <c r="R89">
        <f>_xlfn.XLOOKUP(D89, 'Training Set'!$N$21:$N$23, 'Training Set'!$P$21:$P$23)</f>
        <v>0.56382978723404253</v>
      </c>
      <c r="S89">
        <f>_xlfn.XLOOKUP(E89, 'Training Set'!$N$28:$N$33, 'Training Set'!$O$28:$O$33)</f>
        <v>0.27251184834123221</v>
      </c>
      <c r="T89">
        <f>_xlfn.XLOOKUP(E89, 'Training Set'!$N$28:$N$33, 'Training Set'!$P$28:$P$33)</f>
        <v>0.30319148936170215</v>
      </c>
      <c r="U89">
        <f>_xlfn.XLOOKUP(F89, 'Training Set'!$N$38:$N$42, 'Training Set'!$O$38:$O$42)</f>
        <v>0.28672985781990523</v>
      </c>
      <c r="V89">
        <f>_xlfn.XLOOKUP(F89, 'Training Set'!$N$38:$N$42, 'Training Set'!$P$38:$P$42)</f>
        <v>0.23404255319148937</v>
      </c>
      <c r="W89">
        <f>_xlfn.XLOOKUP(G89, 'Training Set'!$S$4:$S$8, 'Training Set'!$T$4:$T$8)</f>
        <v>0.17535545023696683</v>
      </c>
      <c r="X89">
        <f>_xlfn.XLOOKUP(G89, 'Training Set'!$S$4:$S$8, 'Training Set'!$U$4:$U$8)</f>
        <v>0.14361702127659576</v>
      </c>
      <c r="Y89">
        <f>_xlfn.XLOOKUP(H89,'Training Set'!$S$13:$S$14, 'Training Set'!$T$13:$T$14)</f>
        <v>0.30805687203791471</v>
      </c>
      <c r="Z89">
        <f>_xlfn.XLOOKUP(H89, 'Training Set'!$S$13:$S$14, 'Training Set'!$U$13:$U$14)</f>
        <v>0.32180851063829785</v>
      </c>
      <c r="AA89">
        <f>_xlfn.XLOOKUP(I89, 'Training Set'!$S$19:$S$23, 'Training Set'!$T$19:$T$23)</f>
        <v>9.7156398104265407E-2</v>
      </c>
      <c r="AB89">
        <f>_xlfn.XLOOKUP(I89, 'Training Set'!$S$19:$S$23, 'Training Set'!$U$19:$U$23)</f>
        <v>5.5851063829787231E-2</v>
      </c>
      <c r="AC89">
        <f>_xlfn.XLOOKUP(J89, 'Training Set'!$S$28:$S$32, 'Training Set'!$T$28:$T$32)</f>
        <v>0.12796208530805686</v>
      </c>
      <c r="AD89">
        <f>_xlfn.XLOOKUP(J89, 'Training Set'!$S$28:$S$32, 'Training Set'!$U$28:$U$32)</f>
        <v>4.7872340425531915E-2</v>
      </c>
      <c r="AE89">
        <f>_xlfn.XLOOKUP(K89, 'Training Set'!$S$37:$S$39, 'Training Set'!$T$37:$T$39)</f>
        <v>0.14691943127962084</v>
      </c>
      <c r="AF89">
        <f>_xlfn.XLOOKUP(K89, 'Training Set'!$S$37:$S$39, 'Training Set'!$U$37:$U$39)</f>
        <v>0.23936170212765959</v>
      </c>
      <c r="AG89">
        <f>_xlfn.XLOOKUP(L89, 'Training Set'!$S$44:$S$46, 'Training Set'!$T$44:$T$46)</f>
        <v>0.31753554502369669</v>
      </c>
      <c r="AH89">
        <f>_xlfn.XLOOKUP(L89, 'Training Set'!$S$44:$S$46,'Training Set'!$U$44:$U$46)</f>
        <v>0.4228723404255319</v>
      </c>
      <c r="AI89">
        <f>PRODUCT(ROUND(_xlfn.NUMBERVALUE('Training Set'!$P$3),4), M89, O89, Q89, S89, U89, W89, Y89, AA89, AC89, AE89, AG89)</f>
        <v>1.4817130166312549E-7</v>
      </c>
      <c r="AJ89">
        <f>PRODUCT(ROUND(_xlfn.NUMBERVALUE('Training Set'!$P$4),4), N89, P89, R89, T89, V89, X89, Z89, AB89, AD89, AF89, AH89)</f>
        <v>6.0169898029893344E-8</v>
      </c>
      <c r="AK89" t="str">
        <f t="shared" si="1"/>
        <v>Not Purchased</v>
      </c>
    </row>
    <row r="90" spans="1:37" x14ac:dyDescent="0.2">
      <c r="A90" t="s">
        <v>18</v>
      </c>
      <c r="B90">
        <v>0</v>
      </c>
      <c r="C90">
        <v>1</v>
      </c>
      <c r="D90" s="13">
        <v>1</v>
      </c>
      <c r="E90">
        <v>4</v>
      </c>
      <c r="F90">
        <v>0</v>
      </c>
      <c r="G90">
        <v>1</v>
      </c>
      <c r="H90">
        <v>1</v>
      </c>
      <c r="I90">
        <v>3</v>
      </c>
      <c r="J90">
        <v>2</v>
      </c>
      <c r="K90">
        <v>2</v>
      </c>
      <c r="L90">
        <v>0</v>
      </c>
      <c r="M90">
        <f>_xlfn.XLOOKUP(B90, 'Training Set'!$N$9:$N$10, 'Training Set'!$O$9:$O$10)</f>
        <v>0.59004739336492895</v>
      </c>
      <c r="N90">
        <f>_xlfn.XLOOKUP(B90, 'Training Set'!$N$9:$N$10, 'Training Set'!$P$9:$P$10)</f>
        <v>0.48138297872340424</v>
      </c>
      <c r="O90">
        <f>_xlfn.XLOOKUP(C90, 'Training Set'!$N$15:$N$16, 'Training Set'!$O$15:$O$16)</f>
        <v>0.52132701421800953</v>
      </c>
      <c r="P90">
        <f>_xlfn.XLOOKUP(C90, 'Training Set'!$N$15:$N$16, 'Training Set'!$P$15:$P$16)</f>
        <v>0.49202127659574468</v>
      </c>
      <c r="Q90">
        <f>_xlfn.XLOOKUP(D90, 'Training Set'!$N$21:$N$23, 'Training Set'!$O$21:$O$23)</f>
        <v>0.53554502369668244</v>
      </c>
      <c r="R90">
        <f>_xlfn.XLOOKUP(D90, 'Training Set'!$N$21:$N$23, 'Training Set'!$P$21:$P$23)</f>
        <v>0.56382978723404253</v>
      </c>
      <c r="S90">
        <f>_xlfn.XLOOKUP(E90, 'Training Set'!$N$28:$N$33, 'Training Set'!$O$28:$O$33)</f>
        <v>0.13981042654028436</v>
      </c>
      <c r="T90">
        <f>_xlfn.XLOOKUP(E90, 'Training Set'!$N$28:$N$33, 'Training Set'!$P$28:$P$33)</f>
        <v>0.10372340425531915</v>
      </c>
      <c r="U90">
        <f>_xlfn.XLOOKUP(F90, 'Training Set'!$N$38:$N$42, 'Training Set'!$O$38:$O$42)</f>
        <v>0.25118483412322273</v>
      </c>
      <c r="V90">
        <f>_xlfn.XLOOKUP(F90, 'Training Set'!$N$38:$N$42, 'Training Set'!$P$38:$P$42)</f>
        <v>0.35106382978723405</v>
      </c>
      <c r="W90">
        <f>_xlfn.XLOOKUP(G90, 'Training Set'!$S$4:$S$8, 'Training Set'!$T$4:$T$8)</f>
        <v>0.17535545023696683</v>
      </c>
      <c r="X90">
        <f>_xlfn.XLOOKUP(G90, 'Training Set'!$S$4:$S$8, 'Training Set'!$U$4:$U$8)</f>
        <v>0.14361702127659576</v>
      </c>
      <c r="Y90">
        <f>_xlfn.XLOOKUP(H90,'Training Set'!$S$13:$S$14, 'Training Set'!$T$13:$T$14)</f>
        <v>0.69194312796208535</v>
      </c>
      <c r="Z90">
        <f>_xlfn.XLOOKUP(H90, 'Training Set'!$S$13:$S$14, 'Training Set'!$U$13:$U$14)</f>
        <v>0.67819148936170215</v>
      </c>
      <c r="AA90">
        <f>_xlfn.XLOOKUP(I90, 'Training Set'!$S$19:$S$23, 'Training Set'!$T$19:$T$23)</f>
        <v>9.7156398104265407E-2</v>
      </c>
      <c r="AB90">
        <f>_xlfn.XLOOKUP(I90, 'Training Set'!$S$19:$S$23, 'Training Set'!$U$19:$U$23)</f>
        <v>5.5851063829787231E-2</v>
      </c>
      <c r="AC90">
        <f>_xlfn.XLOOKUP(J90, 'Training Set'!$S$28:$S$32, 'Training Set'!$T$28:$T$32)</f>
        <v>0.13033175355450238</v>
      </c>
      <c r="AD90">
        <f>_xlfn.XLOOKUP(J90, 'Training Set'!$S$28:$S$32, 'Training Set'!$U$28:$U$32)</f>
        <v>0.19680851063829788</v>
      </c>
      <c r="AE90">
        <f>_xlfn.XLOOKUP(K90, 'Training Set'!$S$37:$S$39, 'Training Set'!$T$37:$T$39)</f>
        <v>0.14691943127962084</v>
      </c>
      <c r="AF90">
        <f>_xlfn.XLOOKUP(K90, 'Training Set'!$S$37:$S$39, 'Training Set'!$U$37:$U$39)</f>
        <v>0.23936170212765959</v>
      </c>
      <c r="AG90">
        <f>_xlfn.XLOOKUP(L90, 'Training Set'!$S$44:$S$46, 'Training Set'!$T$44:$T$46)</f>
        <v>0.54028436018957349</v>
      </c>
      <c r="AH90">
        <f>_xlfn.XLOOKUP(L90, 'Training Set'!$S$44:$S$46,'Training Set'!$U$44:$U$46)</f>
        <v>0.51063829787234039</v>
      </c>
      <c r="AI90">
        <f>PRODUCT(ROUND(_xlfn.NUMBERVALUE('Training Set'!$P$3),4), M90, O90, Q90, S90, U90, W90, Y90, AA90, AC90, AE90, AG90)</f>
        <v>3.7310449714855839E-7</v>
      </c>
      <c r="AJ90">
        <f>PRODUCT(ROUND(_xlfn.NUMBERVALUE('Training Set'!$P$4),4), N90, P90, R90, T90, V90, X90, Z90, AB90, AD90, AF90, AH90)</f>
        <v>2.9984194258068245E-7</v>
      </c>
      <c r="AK90" t="str">
        <f t="shared" si="1"/>
        <v>Not Purchased</v>
      </c>
    </row>
    <row r="91" spans="1:37" x14ac:dyDescent="0.2">
      <c r="A91" t="s">
        <v>15</v>
      </c>
      <c r="B91">
        <v>0</v>
      </c>
      <c r="C91">
        <v>0</v>
      </c>
      <c r="D91" s="13">
        <v>1</v>
      </c>
      <c r="E91">
        <v>0</v>
      </c>
      <c r="F91">
        <v>2</v>
      </c>
      <c r="G91">
        <v>1</v>
      </c>
      <c r="H91">
        <v>1</v>
      </c>
      <c r="I91">
        <v>3</v>
      </c>
      <c r="J91">
        <v>4</v>
      </c>
      <c r="K91">
        <v>2</v>
      </c>
      <c r="L91">
        <v>2</v>
      </c>
      <c r="M91">
        <f>_xlfn.XLOOKUP(B91, 'Training Set'!$N$9:$N$10, 'Training Set'!$O$9:$O$10)</f>
        <v>0.59004739336492895</v>
      </c>
      <c r="N91">
        <f>_xlfn.XLOOKUP(B91, 'Training Set'!$N$9:$N$10, 'Training Set'!$P$9:$P$10)</f>
        <v>0.48138297872340424</v>
      </c>
      <c r="O91">
        <f>_xlfn.XLOOKUP(C91, 'Training Set'!$N$15:$N$16, 'Training Set'!$O$15:$O$16)</f>
        <v>0.47867298578199052</v>
      </c>
      <c r="P91">
        <f>_xlfn.XLOOKUP(C91, 'Training Set'!$N$15:$N$16, 'Training Set'!$P$15:$P$16)</f>
        <v>0.50797872340425532</v>
      </c>
      <c r="Q91">
        <f>_xlfn.XLOOKUP(D91, 'Training Set'!$N$21:$N$23, 'Training Set'!$O$21:$O$23)</f>
        <v>0.53554502369668244</v>
      </c>
      <c r="R91">
        <f>_xlfn.XLOOKUP(D91, 'Training Set'!$N$21:$N$23, 'Training Set'!$P$21:$P$23)</f>
        <v>0.56382978723404253</v>
      </c>
      <c r="S91">
        <f>_xlfn.XLOOKUP(E91, 'Training Set'!$N$28:$N$33, 'Training Set'!$O$28:$O$33)</f>
        <v>0.27251184834123221</v>
      </c>
      <c r="T91">
        <f>_xlfn.XLOOKUP(E91, 'Training Set'!$N$28:$N$33, 'Training Set'!$P$28:$P$33)</f>
        <v>0.30319148936170215</v>
      </c>
      <c r="U91">
        <f>_xlfn.XLOOKUP(F91, 'Training Set'!$N$38:$N$42, 'Training Set'!$O$38:$O$42)</f>
        <v>0.1895734597156398</v>
      </c>
      <c r="V91">
        <f>_xlfn.XLOOKUP(F91, 'Training Set'!$N$38:$N$42, 'Training Set'!$P$38:$P$42)</f>
        <v>0.16755319148936171</v>
      </c>
      <c r="W91">
        <f>_xlfn.XLOOKUP(G91, 'Training Set'!$S$4:$S$8, 'Training Set'!$T$4:$T$8)</f>
        <v>0.17535545023696683</v>
      </c>
      <c r="X91">
        <f>_xlfn.XLOOKUP(G91, 'Training Set'!$S$4:$S$8, 'Training Set'!$U$4:$U$8)</f>
        <v>0.14361702127659576</v>
      </c>
      <c r="Y91">
        <f>_xlfn.XLOOKUP(H91,'Training Set'!$S$13:$S$14, 'Training Set'!$T$13:$T$14)</f>
        <v>0.69194312796208535</v>
      </c>
      <c r="Z91">
        <f>_xlfn.XLOOKUP(H91, 'Training Set'!$S$13:$S$14, 'Training Set'!$U$13:$U$14)</f>
        <v>0.67819148936170215</v>
      </c>
      <c r="AA91">
        <f>_xlfn.XLOOKUP(I91, 'Training Set'!$S$19:$S$23, 'Training Set'!$T$19:$T$23)</f>
        <v>9.7156398104265407E-2</v>
      </c>
      <c r="AB91">
        <f>_xlfn.XLOOKUP(I91, 'Training Set'!$S$19:$S$23, 'Training Set'!$U$19:$U$23)</f>
        <v>5.5851063829787231E-2</v>
      </c>
      <c r="AC91">
        <f>_xlfn.XLOOKUP(J91, 'Training Set'!$S$28:$S$32, 'Training Set'!$T$28:$T$32)</f>
        <v>0.12796208530805686</v>
      </c>
      <c r="AD91">
        <f>_xlfn.XLOOKUP(J91, 'Training Set'!$S$28:$S$32, 'Training Set'!$U$28:$U$32)</f>
        <v>4.7872340425531915E-2</v>
      </c>
      <c r="AE91">
        <f>_xlfn.XLOOKUP(K91, 'Training Set'!$S$37:$S$39, 'Training Set'!$T$37:$T$39)</f>
        <v>0.14691943127962084</v>
      </c>
      <c r="AF91">
        <f>_xlfn.XLOOKUP(K91, 'Training Set'!$S$37:$S$39, 'Training Set'!$U$37:$U$39)</f>
        <v>0.23936170212765959</v>
      </c>
      <c r="AG91">
        <f>_xlfn.XLOOKUP(L91, 'Training Set'!$S$44:$S$46, 'Training Set'!$T$44:$T$46)</f>
        <v>0.31753554502369669</v>
      </c>
      <c r="AH91">
        <f>_xlfn.XLOOKUP(L91, 'Training Set'!$S$44:$S$46,'Training Set'!$U$44:$U$46)</f>
        <v>0.4228723404255319</v>
      </c>
      <c r="AI91">
        <f>PRODUCT(ROUND(_xlfn.NUMBERVALUE('Training Set'!$P$3),4), M91, O91, Q91, S91, U91, W91, Y91, AA91, AC91, AE91, AG91)</f>
        <v>2.9079714911506208E-7</v>
      </c>
      <c r="AJ91">
        <f>PRODUCT(ROUND(_xlfn.NUMBERVALUE('Training Set'!$P$4),4), N91, P91, R91, T91, V91, X91, Z91, AB91, AD91, AF91, AH91)</f>
        <v>8.6995655591345477E-8</v>
      </c>
      <c r="AK91" t="str">
        <f t="shared" si="1"/>
        <v>Not Purchased</v>
      </c>
    </row>
    <row r="92" spans="1:37" x14ac:dyDescent="0.2">
      <c r="A92" t="s">
        <v>15</v>
      </c>
      <c r="B92">
        <v>1</v>
      </c>
      <c r="C92">
        <v>1</v>
      </c>
      <c r="D92" s="13">
        <v>1</v>
      </c>
      <c r="E92">
        <v>0</v>
      </c>
      <c r="F92">
        <v>0</v>
      </c>
      <c r="G92">
        <v>3</v>
      </c>
      <c r="H92">
        <v>0</v>
      </c>
      <c r="I92">
        <v>3</v>
      </c>
      <c r="J92">
        <v>4</v>
      </c>
      <c r="K92">
        <v>2</v>
      </c>
      <c r="L92">
        <v>2</v>
      </c>
      <c r="M92">
        <f>_xlfn.XLOOKUP(B92, 'Training Set'!$N$9:$N$10, 'Training Set'!$O$9:$O$10)</f>
        <v>0.4099526066350711</v>
      </c>
      <c r="N92">
        <f>_xlfn.XLOOKUP(B92, 'Training Set'!$N$9:$N$10, 'Training Set'!$P$9:$P$10)</f>
        <v>0.5186170212765957</v>
      </c>
      <c r="O92">
        <f>_xlfn.XLOOKUP(C92, 'Training Set'!$N$15:$N$16, 'Training Set'!$O$15:$O$16)</f>
        <v>0.52132701421800953</v>
      </c>
      <c r="P92">
        <f>_xlfn.XLOOKUP(C92, 'Training Set'!$N$15:$N$16, 'Training Set'!$P$15:$P$16)</f>
        <v>0.49202127659574468</v>
      </c>
      <c r="Q92">
        <f>_xlfn.XLOOKUP(D92, 'Training Set'!$N$21:$N$23, 'Training Set'!$O$21:$O$23)</f>
        <v>0.53554502369668244</v>
      </c>
      <c r="R92">
        <f>_xlfn.XLOOKUP(D92, 'Training Set'!$N$21:$N$23, 'Training Set'!$P$21:$P$23)</f>
        <v>0.56382978723404253</v>
      </c>
      <c r="S92">
        <f>_xlfn.XLOOKUP(E92, 'Training Set'!$N$28:$N$33, 'Training Set'!$O$28:$O$33)</f>
        <v>0.27251184834123221</v>
      </c>
      <c r="T92">
        <f>_xlfn.XLOOKUP(E92, 'Training Set'!$N$28:$N$33, 'Training Set'!$P$28:$P$33)</f>
        <v>0.30319148936170215</v>
      </c>
      <c r="U92">
        <f>_xlfn.XLOOKUP(F92, 'Training Set'!$N$38:$N$42, 'Training Set'!$O$38:$O$42)</f>
        <v>0.25118483412322273</v>
      </c>
      <c r="V92">
        <f>_xlfn.XLOOKUP(F92, 'Training Set'!$N$38:$N$42, 'Training Set'!$P$38:$P$42)</f>
        <v>0.35106382978723405</v>
      </c>
      <c r="W92">
        <f>_xlfn.XLOOKUP(G92, 'Training Set'!$S$4:$S$8, 'Training Set'!$T$4:$T$8)</f>
        <v>0.24407582938388625</v>
      </c>
      <c r="X92">
        <f>_xlfn.XLOOKUP(G92, 'Training Set'!$S$4:$S$8, 'Training Set'!$U$4:$U$8)</f>
        <v>0.30851063829787234</v>
      </c>
      <c r="Y92">
        <f>_xlfn.XLOOKUP(H92,'Training Set'!$S$13:$S$14, 'Training Set'!$T$13:$T$14)</f>
        <v>0.30805687203791471</v>
      </c>
      <c r="Z92">
        <f>_xlfn.XLOOKUP(H92, 'Training Set'!$S$13:$S$14, 'Training Set'!$U$13:$U$14)</f>
        <v>0.32180851063829785</v>
      </c>
      <c r="AA92">
        <f>_xlfn.XLOOKUP(I92, 'Training Set'!$S$19:$S$23, 'Training Set'!$T$19:$T$23)</f>
        <v>9.7156398104265407E-2</v>
      </c>
      <c r="AB92">
        <f>_xlfn.XLOOKUP(I92, 'Training Set'!$S$19:$S$23, 'Training Set'!$U$19:$U$23)</f>
        <v>5.5851063829787231E-2</v>
      </c>
      <c r="AC92">
        <f>_xlfn.XLOOKUP(J92, 'Training Set'!$S$28:$S$32, 'Training Set'!$T$28:$T$32)</f>
        <v>0.12796208530805686</v>
      </c>
      <c r="AD92">
        <f>_xlfn.XLOOKUP(J92, 'Training Set'!$S$28:$S$32, 'Training Set'!$U$28:$U$32)</f>
        <v>4.7872340425531915E-2</v>
      </c>
      <c r="AE92">
        <f>_xlfn.XLOOKUP(K92, 'Training Set'!$S$37:$S$39, 'Training Set'!$T$37:$T$39)</f>
        <v>0.14691943127962084</v>
      </c>
      <c r="AF92">
        <f>_xlfn.XLOOKUP(K92, 'Training Set'!$S$37:$S$39, 'Training Set'!$U$37:$U$39)</f>
        <v>0.23936170212765959</v>
      </c>
      <c r="AG92">
        <f>_xlfn.XLOOKUP(L92, 'Training Set'!$S$44:$S$46, 'Training Set'!$T$44:$T$46)</f>
        <v>0.31753554502369669</v>
      </c>
      <c r="AH92">
        <f>_xlfn.XLOOKUP(L92, 'Training Set'!$S$44:$S$46,'Training Set'!$U$44:$U$46)</f>
        <v>0.4228723404255319</v>
      </c>
      <c r="AI92">
        <f>PRODUCT(ROUND(_xlfn.NUMBERVALUE('Training Set'!$P$3),4), M92, O92, Q92, S92, U92, W92, Y92, AA92, AC92, AE92, AG92)</f>
        <v>1.8067168545432252E-7</v>
      </c>
      <c r="AJ92">
        <f>PRODUCT(ROUND(_xlfn.NUMBERVALUE('Training Set'!$P$4),4), N92, P92, R92, T92, V92, X92, Z92, AB92, AD92, AF92, AH92)</f>
        <v>1.9388078254076742E-7</v>
      </c>
      <c r="AK92" t="str">
        <f t="shared" si="1"/>
        <v>Purchased</v>
      </c>
    </row>
    <row r="93" spans="1:37" x14ac:dyDescent="0.2">
      <c r="A93" t="s">
        <v>18</v>
      </c>
      <c r="B93">
        <v>1</v>
      </c>
      <c r="C93">
        <v>1</v>
      </c>
      <c r="D93" s="13">
        <v>0</v>
      </c>
      <c r="E93">
        <v>0</v>
      </c>
      <c r="F93">
        <v>2</v>
      </c>
      <c r="G93">
        <v>2</v>
      </c>
      <c r="H93">
        <v>0</v>
      </c>
      <c r="I93">
        <v>1</v>
      </c>
      <c r="J93">
        <v>1</v>
      </c>
      <c r="K93">
        <v>0</v>
      </c>
      <c r="L93">
        <v>2</v>
      </c>
      <c r="M93">
        <f>_xlfn.XLOOKUP(B93, 'Training Set'!$N$9:$N$10, 'Training Set'!$O$9:$O$10)</f>
        <v>0.4099526066350711</v>
      </c>
      <c r="N93">
        <f>_xlfn.XLOOKUP(B93, 'Training Set'!$N$9:$N$10, 'Training Set'!$P$9:$P$10)</f>
        <v>0.5186170212765957</v>
      </c>
      <c r="O93">
        <f>_xlfn.XLOOKUP(C93, 'Training Set'!$N$15:$N$16, 'Training Set'!$O$15:$O$16)</f>
        <v>0.52132701421800953</v>
      </c>
      <c r="P93">
        <f>_xlfn.XLOOKUP(C93, 'Training Set'!$N$15:$N$16, 'Training Set'!$P$15:$P$16)</f>
        <v>0.49202127659574468</v>
      </c>
      <c r="Q93">
        <f>_xlfn.XLOOKUP(D93, 'Training Set'!$N$21:$N$23, 'Training Set'!$O$21:$O$23)</f>
        <v>0.45971563981042651</v>
      </c>
      <c r="R93">
        <f>_xlfn.XLOOKUP(D93, 'Training Set'!$N$21:$N$23, 'Training Set'!$P$21:$P$23)</f>
        <v>0.42819148936170215</v>
      </c>
      <c r="S93">
        <f>_xlfn.XLOOKUP(E93, 'Training Set'!$N$28:$N$33, 'Training Set'!$O$28:$O$33)</f>
        <v>0.27251184834123221</v>
      </c>
      <c r="T93">
        <f>_xlfn.XLOOKUP(E93, 'Training Set'!$N$28:$N$33, 'Training Set'!$P$28:$P$33)</f>
        <v>0.30319148936170215</v>
      </c>
      <c r="U93">
        <f>_xlfn.XLOOKUP(F93, 'Training Set'!$N$38:$N$42, 'Training Set'!$O$38:$O$42)</f>
        <v>0.1895734597156398</v>
      </c>
      <c r="V93">
        <f>_xlfn.XLOOKUP(F93, 'Training Set'!$N$38:$N$42, 'Training Set'!$P$38:$P$42)</f>
        <v>0.16755319148936171</v>
      </c>
      <c r="W93">
        <f>_xlfn.XLOOKUP(G93, 'Training Set'!$S$4:$S$8, 'Training Set'!$T$4:$T$8)</f>
        <v>0.13033175355450238</v>
      </c>
      <c r="X93">
        <f>_xlfn.XLOOKUP(G93, 'Training Set'!$S$4:$S$8, 'Training Set'!$U$4:$U$8)</f>
        <v>0.10638297872340426</v>
      </c>
      <c r="Y93">
        <f>_xlfn.XLOOKUP(H93,'Training Set'!$S$13:$S$14, 'Training Set'!$T$13:$T$14)</f>
        <v>0.30805687203791471</v>
      </c>
      <c r="Z93">
        <f>_xlfn.XLOOKUP(H93, 'Training Set'!$S$13:$S$14, 'Training Set'!$U$13:$U$14)</f>
        <v>0.32180851063829785</v>
      </c>
      <c r="AA93">
        <f>_xlfn.XLOOKUP(I93, 'Training Set'!$S$19:$S$23, 'Training Set'!$T$19:$T$23)</f>
        <v>0.21800947867298578</v>
      </c>
      <c r="AB93">
        <f>_xlfn.XLOOKUP(I93, 'Training Set'!$S$19:$S$23, 'Training Set'!$U$19:$U$23)</f>
        <v>0.31914893617021278</v>
      </c>
      <c r="AC93">
        <f>_xlfn.XLOOKUP(J93, 'Training Set'!$S$28:$S$32, 'Training Set'!$T$28:$T$32)</f>
        <v>0.17772511848341233</v>
      </c>
      <c r="AD93">
        <f>_xlfn.XLOOKUP(J93, 'Training Set'!$S$28:$S$32, 'Training Set'!$U$28:$U$32)</f>
        <v>0.15957446808510639</v>
      </c>
      <c r="AE93">
        <f>_xlfn.XLOOKUP(K93, 'Training Set'!$S$37:$S$39, 'Training Set'!$T$37:$T$39)</f>
        <v>0.29857819905213268</v>
      </c>
      <c r="AF93">
        <f>_xlfn.XLOOKUP(K93, 'Training Set'!$S$37:$S$39, 'Training Set'!$U$37:$U$39)</f>
        <v>0.30053191489361702</v>
      </c>
      <c r="AG93">
        <f>_xlfn.XLOOKUP(L93, 'Training Set'!$S$44:$S$46, 'Training Set'!$T$44:$T$46)</f>
        <v>0.31753554502369669</v>
      </c>
      <c r="AH93">
        <f>_xlfn.XLOOKUP(L93, 'Training Set'!$S$44:$S$46,'Training Set'!$U$44:$U$46)</f>
        <v>0.4228723404255319</v>
      </c>
      <c r="AI93">
        <f>PRODUCT(ROUND(_xlfn.NUMBERVALUE('Training Set'!$P$3),4), M93, O93, Q93, S93, U93, W93, Y93, AA93, AC93, AE93, AG93)</f>
        <v>3.9586153389690683E-7</v>
      </c>
      <c r="AJ93">
        <f>PRODUCT(ROUND(_xlfn.NUMBERVALUE('Training Set'!$P$4),4), N93, P93, R93, T93, V93, X93, Z93, AB93, AD93, AF93, AH93)</f>
        <v>5.7952213691307723E-7</v>
      </c>
      <c r="AK93" t="str">
        <f t="shared" si="1"/>
        <v>Purchased</v>
      </c>
    </row>
    <row r="94" spans="1:37" x14ac:dyDescent="0.2">
      <c r="A94" t="s">
        <v>18</v>
      </c>
      <c r="B94">
        <v>0</v>
      </c>
      <c r="C94">
        <v>0</v>
      </c>
      <c r="D94" s="13">
        <v>0</v>
      </c>
      <c r="E94">
        <v>3</v>
      </c>
      <c r="F94">
        <v>1</v>
      </c>
      <c r="G94">
        <v>0</v>
      </c>
      <c r="H94">
        <v>1</v>
      </c>
      <c r="I94">
        <v>0</v>
      </c>
      <c r="J94">
        <v>0</v>
      </c>
      <c r="K94">
        <v>0</v>
      </c>
      <c r="L94">
        <v>0</v>
      </c>
      <c r="M94">
        <f>_xlfn.XLOOKUP(B94, 'Training Set'!$N$9:$N$10, 'Training Set'!$O$9:$O$10)</f>
        <v>0.59004739336492895</v>
      </c>
      <c r="N94">
        <f>_xlfn.XLOOKUP(B94, 'Training Set'!$N$9:$N$10, 'Training Set'!$P$9:$P$10)</f>
        <v>0.48138297872340424</v>
      </c>
      <c r="O94">
        <f>_xlfn.XLOOKUP(C94, 'Training Set'!$N$15:$N$16, 'Training Set'!$O$15:$O$16)</f>
        <v>0.47867298578199052</v>
      </c>
      <c r="P94">
        <f>_xlfn.XLOOKUP(C94, 'Training Set'!$N$15:$N$16, 'Training Set'!$P$15:$P$16)</f>
        <v>0.50797872340425532</v>
      </c>
      <c r="Q94">
        <f>_xlfn.XLOOKUP(D94, 'Training Set'!$N$21:$N$23, 'Training Set'!$O$21:$O$23)</f>
        <v>0.45971563981042651</v>
      </c>
      <c r="R94">
        <f>_xlfn.XLOOKUP(D94, 'Training Set'!$N$21:$N$23, 'Training Set'!$P$21:$P$23)</f>
        <v>0.42819148936170215</v>
      </c>
      <c r="S94">
        <f>_xlfn.XLOOKUP(E94, 'Training Set'!$N$28:$N$33, 'Training Set'!$O$28:$O$33)</f>
        <v>0.10900473933649289</v>
      </c>
      <c r="T94">
        <f>_xlfn.XLOOKUP(E94, 'Training Set'!$N$28:$N$33, 'Training Set'!$P$28:$P$33)</f>
        <v>0.15691489361702127</v>
      </c>
      <c r="U94">
        <f>_xlfn.XLOOKUP(F94, 'Training Set'!$N$38:$N$42, 'Training Set'!$O$38:$O$42)</f>
        <v>0.16113744075829384</v>
      </c>
      <c r="V94">
        <f>_xlfn.XLOOKUP(F94, 'Training Set'!$N$38:$N$42, 'Training Set'!$P$38:$P$42)</f>
        <v>0.21010638297872342</v>
      </c>
      <c r="W94">
        <f>_xlfn.XLOOKUP(G94, 'Training Set'!$S$4:$S$8, 'Training Set'!$T$4:$T$8)</f>
        <v>0.18009478672985782</v>
      </c>
      <c r="X94">
        <f>_xlfn.XLOOKUP(G94, 'Training Set'!$S$4:$S$8, 'Training Set'!$U$4:$U$8)</f>
        <v>0.19414893617021275</v>
      </c>
      <c r="Y94">
        <f>_xlfn.XLOOKUP(H94,'Training Set'!$S$13:$S$14, 'Training Set'!$T$13:$T$14)</f>
        <v>0.69194312796208535</v>
      </c>
      <c r="Z94">
        <f>_xlfn.XLOOKUP(H94, 'Training Set'!$S$13:$S$14, 'Training Set'!$U$13:$U$14)</f>
        <v>0.67819148936170215</v>
      </c>
      <c r="AA94">
        <f>_xlfn.XLOOKUP(I94, 'Training Set'!$S$19:$S$23, 'Training Set'!$T$19:$T$23)</f>
        <v>0.2014218009478673</v>
      </c>
      <c r="AB94">
        <f>_xlfn.XLOOKUP(I94, 'Training Set'!$S$19:$S$23, 'Training Set'!$U$19:$U$23)</f>
        <v>0.3271276595744681</v>
      </c>
      <c r="AC94">
        <f>_xlfn.XLOOKUP(J94, 'Training Set'!$S$28:$S$32, 'Training Set'!$T$28:$T$32)</f>
        <v>0.33649289099526064</v>
      </c>
      <c r="AD94">
        <f>_xlfn.XLOOKUP(J94, 'Training Set'!$S$28:$S$32, 'Training Set'!$U$28:$U$32)</f>
        <v>0.42553191489361702</v>
      </c>
      <c r="AE94">
        <f>_xlfn.XLOOKUP(K94, 'Training Set'!$S$37:$S$39, 'Training Set'!$T$37:$T$39)</f>
        <v>0.29857819905213268</v>
      </c>
      <c r="AF94">
        <f>_xlfn.XLOOKUP(K94, 'Training Set'!$S$37:$S$39, 'Training Set'!$U$37:$U$39)</f>
        <v>0.30053191489361702</v>
      </c>
      <c r="AG94">
        <f>_xlfn.XLOOKUP(L94, 'Training Set'!$S$44:$S$46, 'Training Set'!$T$44:$T$46)</f>
        <v>0.54028436018957349</v>
      </c>
      <c r="AH94">
        <f>_xlfn.XLOOKUP(L94, 'Training Set'!$S$44:$S$46,'Training Set'!$U$44:$U$46)</f>
        <v>0.51063829787234039</v>
      </c>
      <c r="AI94">
        <f>PRODUCT(ROUND(_xlfn.NUMBERVALUE('Training Set'!$P$3),4), M94, O94, Q94, S94, U94, W94, Y94, AA94, AC94, AE94, AG94)</f>
        <v>1.6431710800624641E-6</v>
      </c>
      <c r="AJ94">
        <f>PRODUCT(ROUND(_xlfn.NUMBERVALUE('Training Set'!$P$4),4), N94, P94, R94, T94, V94, X94, Z94, AB94, AD94, AF94, AH94)</f>
        <v>4.5753436119921932E-6</v>
      </c>
      <c r="AK94" t="str">
        <f t="shared" si="1"/>
        <v>Purchased</v>
      </c>
    </row>
    <row r="95" spans="1:37" x14ac:dyDescent="0.2">
      <c r="A95" t="s">
        <v>15</v>
      </c>
      <c r="B95">
        <v>0</v>
      </c>
      <c r="C95">
        <v>0</v>
      </c>
      <c r="D95" s="13">
        <v>1</v>
      </c>
      <c r="E95">
        <v>4</v>
      </c>
      <c r="F95">
        <v>3</v>
      </c>
      <c r="G95">
        <v>3</v>
      </c>
      <c r="H95">
        <v>0</v>
      </c>
      <c r="I95">
        <v>1</v>
      </c>
      <c r="J95">
        <v>2</v>
      </c>
      <c r="K95">
        <v>0</v>
      </c>
      <c r="L95">
        <v>0</v>
      </c>
      <c r="M95">
        <f>_xlfn.XLOOKUP(B95, 'Training Set'!$N$9:$N$10, 'Training Set'!$O$9:$O$10)</f>
        <v>0.59004739336492895</v>
      </c>
      <c r="N95">
        <f>_xlfn.XLOOKUP(B95, 'Training Set'!$N$9:$N$10, 'Training Set'!$P$9:$P$10)</f>
        <v>0.48138297872340424</v>
      </c>
      <c r="O95">
        <f>_xlfn.XLOOKUP(C95, 'Training Set'!$N$15:$N$16, 'Training Set'!$O$15:$O$16)</f>
        <v>0.47867298578199052</v>
      </c>
      <c r="P95">
        <f>_xlfn.XLOOKUP(C95, 'Training Set'!$N$15:$N$16, 'Training Set'!$P$15:$P$16)</f>
        <v>0.50797872340425532</v>
      </c>
      <c r="Q95">
        <f>_xlfn.XLOOKUP(D95, 'Training Set'!$N$21:$N$23, 'Training Set'!$O$21:$O$23)</f>
        <v>0.53554502369668244</v>
      </c>
      <c r="R95">
        <f>_xlfn.XLOOKUP(D95, 'Training Set'!$N$21:$N$23, 'Training Set'!$P$21:$P$23)</f>
        <v>0.56382978723404253</v>
      </c>
      <c r="S95">
        <f>_xlfn.XLOOKUP(E95, 'Training Set'!$N$28:$N$33, 'Training Set'!$O$28:$O$33)</f>
        <v>0.13981042654028436</v>
      </c>
      <c r="T95">
        <f>_xlfn.XLOOKUP(E95, 'Training Set'!$N$28:$N$33, 'Training Set'!$P$28:$P$33)</f>
        <v>0.10372340425531915</v>
      </c>
      <c r="U95">
        <f>_xlfn.XLOOKUP(F95, 'Training Set'!$N$38:$N$42, 'Training Set'!$O$38:$O$42)</f>
        <v>0.28672985781990523</v>
      </c>
      <c r="V95">
        <f>_xlfn.XLOOKUP(F95, 'Training Set'!$N$38:$N$42, 'Training Set'!$P$38:$P$42)</f>
        <v>0.23404255319148937</v>
      </c>
      <c r="W95">
        <f>_xlfn.XLOOKUP(G95, 'Training Set'!$S$4:$S$8, 'Training Set'!$T$4:$T$8)</f>
        <v>0.24407582938388625</v>
      </c>
      <c r="X95">
        <f>_xlfn.XLOOKUP(G95, 'Training Set'!$S$4:$S$8, 'Training Set'!$U$4:$U$8)</f>
        <v>0.30851063829787234</v>
      </c>
      <c r="Y95">
        <f>_xlfn.XLOOKUP(H95,'Training Set'!$S$13:$S$14, 'Training Set'!$T$13:$T$14)</f>
        <v>0.30805687203791471</v>
      </c>
      <c r="Z95">
        <f>_xlfn.XLOOKUP(H95, 'Training Set'!$S$13:$S$14, 'Training Set'!$U$13:$U$14)</f>
        <v>0.32180851063829785</v>
      </c>
      <c r="AA95">
        <f>_xlfn.XLOOKUP(I95, 'Training Set'!$S$19:$S$23, 'Training Set'!$T$19:$T$23)</f>
        <v>0.21800947867298578</v>
      </c>
      <c r="AB95">
        <f>_xlfn.XLOOKUP(I95, 'Training Set'!$S$19:$S$23, 'Training Set'!$U$19:$U$23)</f>
        <v>0.31914893617021278</v>
      </c>
      <c r="AC95">
        <f>_xlfn.XLOOKUP(J95, 'Training Set'!$S$28:$S$32, 'Training Set'!$T$28:$T$32)</f>
        <v>0.13033175355450238</v>
      </c>
      <c r="AD95">
        <f>_xlfn.XLOOKUP(J95, 'Training Set'!$S$28:$S$32, 'Training Set'!$U$28:$U$32)</f>
        <v>0.19680851063829788</v>
      </c>
      <c r="AE95">
        <f>_xlfn.XLOOKUP(K95, 'Training Set'!$S$37:$S$39, 'Training Set'!$T$37:$T$39)</f>
        <v>0.29857819905213268</v>
      </c>
      <c r="AF95">
        <f>_xlfn.XLOOKUP(K95, 'Training Set'!$S$37:$S$39, 'Training Set'!$U$37:$U$39)</f>
        <v>0.30053191489361702</v>
      </c>
      <c r="AG95">
        <f>_xlfn.XLOOKUP(L95, 'Training Set'!$S$44:$S$46, 'Training Set'!$T$44:$T$46)</f>
        <v>0.54028436018957349</v>
      </c>
      <c r="AH95">
        <f>_xlfn.XLOOKUP(L95, 'Training Set'!$S$44:$S$46,'Training Set'!$U$44:$U$46)</f>
        <v>0.51063829787234039</v>
      </c>
      <c r="AI95">
        <f>PRODUCT(ROUND(_xlfn.NUMBERVALUE('Training Set'!$P$3),4), M95, O95, Q95, S95, U95, W95, Y95, AA95, AC95, AE95, AG95)</f>
        <v>1.1050641997870286E-6</v>
      </c>
      <c r="AJ95">
        <f>PRODUCT(ROUND(_xlfn.NUMBERVALUE('Training Set'!$P$4),4), N95, P95, R95, T95, V95, X95, Z95, AB95, AD95, AF95, AH95)</f>
        <v>1.5092808695463141E-6</v>
      </c>
      <c r="AK95" t="str">
        <f t="shared" si="1"/>
        <v>Purchased</v>
      </c>
    </row>
    <row r="96" spans="1:37" x14ac:dyDescent="0.2">
      <c r="A96" t="s">
        <v>15</v>
      </c>
      <c r="B96">
        <v>0</v>
      </c>
      <c r="C96">
        <v>1</v>
      </c>
      <c r="D96" s="13">
        <v>1</v>
      </c>
      <c r="E96">
        <v>0</v>
      </c>
      <c r="F96">
        <v>4</v>
      </c>
      <c r="G96">
        <v>3</v>
      </c>
      <c r="H96">
        <v>1</v>
      </c>
      <c r="I96">
        <v>4</v>
      </c>
      <c r="J96">
        <v>4</v>
      </c>
      <c r="K96">
        <v>2</v>
      </c>
      <c r="L96">
        <v>2</v>
      </c>
      <c r="M96">
        <f>_xlfn.XLOOKUP(B96, 'Training Set'!$N$9:$N$10, 'Training Set'!$O$9:$O$10)</f>
        <v>0.59004739336492895</v>
      </c>
      <c r="N96">
        <f>_xlfn.XLOOKUP(B96, 'Training Set'!$N$9:$N$10, 'Training Set'!$P$9:$P$10)</f>
        <v>0.48138297872340424</v>
      </c>
      <c r="O96">
        <f>_xlfn.XLOOKUP(C96, 'Training Set'!$N$15:$N$16, 'Training Set'!$O$15:$O$16)</f>
        <v>0.52132701421800953</v>
      </c>
      <c r="P96">
        <f>_xlfn.XLOOKUP(C96, 'Training Set'!$N$15:$N$16, 'Training Set'!$P$15:$P$16)</f>
        <v>0.49202127659574468</v>
      </c>
      <c r="Q96">
        <f>_xlfn.XLOOKUP(D96, 'Training Set'!$N$21:$N$23, 'Training Set'!$O$21:$O$23)</f>
        <v>0.53554502369668244</v>
      </c>
      <c r="R96">
        <f>_xlfn.XLOOKUP(D96, 'Training Set'!$N$21:$N$23, 'Training Set'!$P$21:$P$23)</f>
        <v>0.56382978723404253</v>
      </c>
      <c r="S96">
        <f>_xlfn.XLOOKUP(E96, 'Training Set'!$N$28:$N$33, 'Training Set'!$O$28:$O$33)</f>
        <v>0.27251184834123221</v>
      </c>
      <c r="T96">
        <f>_xlfn.XLOOKUP(E96, 'Training Set'!$N$28:$N$33, 'Training Set'!$P$28:$P$33)</f>
        <v>0.30319148936170215</v>
      </c>
      <c r="U96">
        <f>_xlfn.XLOOKUP(F96, 'Training Set'!$N$38:$N$42, 'Training Set'!$O$38:$O$42)</f>
        <v>0.11137440758293839</v>
      </c>
      <c r="V96">
        <f>_xlfn.XLOOKUP(F96, 'Training Set'!$N$38:$N$42, 'Training Set'!$P$38:$P$42)</f>
        <v>3.7234042553191488E-2</v>
      </c>
      <c r="W96">
        <f>_xlfn.XLOOKUP(G96, 'Training Set'!$S$4:$S$8, 'Training Set'!$T$4:$T$8)</f>
        <v>0.24407582938388625</v>
      </c>
      <c r="X96">
        <f>_xlfn.XLOOKUP(G96, 'Training Set'!$S$4:$S$8, 'Training Set'!$U$4:$U$8)</f>
        <v>0.30851063829787234</v>
      </c>
      <c r="Y96">
        <f>_xlfn.XLOOKUP(H96,'Training Set'!$S$13:$S$14, 'Training Set'!$T$13:$T$14)</f>
        <v>0.69194312796208535</v>
      </c>
      <c r="Z96">
        <f>_xlfn.XLOOKUP(H96, 'Training Set'!$S$13:$S$14, 'Training Set'!$U$13:$U$14)</f>
        <v>0.67819148936170215</v>
      </c>
      <c r="AA96">
        <f>_xlfn.XLOOKUP(I96, 'Training Set'!$S$19:$S$23, 'Training Set'!$T$19:$T$23)</f>
        <v>6.398104265402843E-2</v>
      </c>
      <c r="AB96">
        <f>_xlfn.XLOOKUP(I96, 'Training Set'!$S$19:$S$23, 'Training Set'!$U$19:$U$23)</f>
        <v>3.9893617021276598E-2</v>
      </c>
      <c r="AC96">
        <f>_xlfn.XLOOKUP(J96, 'Training Set'!$S$28:$S$32, 'Training Set'!$T$28:$T$32)</f>
        <v>0.12796208530805686</v>
      </c>
      <c r="AD96">
        <f>_xlfn.XLOOKUP(J96, 'Training Set'!$S$28:$S$32, 'Training Set'!$U$28:$U$32)</f>
        <v>4.7872340425531915E-2</v>
      </c>
      <c r="AE96">
        <f>_xlfn.XLOOKUP(K96, 'Training Set'!$S$37:$S$39, 'Training Set'!$T$37:$T$39)</f>
        <v>0.14691943127962084</v>
      </c>
      <c r="AF96">
        <f>_xlfn.XLOOKUP(K96, 'Training Set'!$S$37:$S$39, 'Training Set'!$U$37:$U$39)</f>
        <v>0.23936170212765959</v>
      </c>
      <c r="AG96">
        <f>_xlfn.XLOOKUP(L96, 'Training Set'!$S$44:$S$46, 'Training Set'!$T$44:$T$46)</f>
        <v>0.31753554502369669</v>
      </c>
      <c r="AH96">
        <f>_xlfn.XLOOKUP(L96, 'Training Set'!$S$44:$S$46,'Training Set'!$U$44:$U$46)</f>
        <v>0.4228723404255319</v>
      </c>
      <c r="AI96">
        <f>PRODUCT(ROUND(_xlfn.NUMBERVALUE('Training Set'!$P$3),4), M96, O96, Q96, S96, U96, W96, Y96, AA96, AC96, AE96, AG96)</f>
        <v>1.7055118421226374E-7</v>
      </c>
      <c r="AJ96">
        <f>PRODUCT(ROUND(_xlfn.NUMBERVALUE('Training Set'!$P$4),4), N96, P96, R96, T96, V96, X96, Z96, AB96, AD96, AF96, AH96)</f>
        <v>2.8731586424220341E-8</v>
      </c>
      <c r="AK96" t="str">
        <f t="shared" si="1"/>
        <v>Not Purchased</v>
      </c>
    </row>
    <row r="97" spans="1:37" x14ac:dyDescent="0.2">
      <c r="A97" t="s">
        <v>15</v>
      </c>
      <c r="B97">
        <v>0</v>
      </c>
      <c r="C97">
        <v>0</v>
      </c>
      <c r="D97" s="13">
        <v>0</v>
      </c>
      <c r="E97">
        <v>0</v>
      </c>
      <c r="F97">
        <v>0</v>
      </c>
      <c r="G97">
        <v>0</v>
      </c>
      <c r="H97">
        <v>1</v>
      </c>
      <c r="I97">
        <v>0</v>
      </c>
      <c r="J97">
        <v>0</v>
      </c>
      <c r="K97">
        <v>0</v>
      </c>
      <c r="L97">
        <v>0</v>
      </c>
      <c r="M97">
        <f>_xlfn.XLOOKUP(B97, 'Training Set'!$N$9:$N$10, 'Training Set'!$O$9:$O$10)</f>
        <v>0.59004739336492895</v>
      </c>
      <c r="N97">
        <f>_xlfn.XLOOKUP(B97, 'Training Set'!$N$9:$N$10, 'Training Set'!$P$9:$P$10)</f>
        <v>0.48138297872340424</v>
      </c>
      <c r="O97">
        <f>_xlfn.XLOOKUP(C97, 'Training Set'!$N$15:$N$16, 'Training Set'!$O$15:$O$16)</f>
        <v>0.47867298578199052</v>
      </c>
      <c r="P97">
        <f>_xlfn.XLOOKUP(C97, 'Training Set'!$N$15:$N$16, 'Training Set'!$P$15:$P$16)</f>
        <v>0.50797872340425532</v>
      </c>
      <c r="Q97">
        <f>_xlfn.XLOOKUP(D97, 'Training Set'!$N$21:$N$23, 'Training Set'!$O$21:$O$23)</f>
        <v>0.45971563981042651</v>
      </c>
      <c r="R97">
        <f>_xlfn.XLOOKUP(D97, 'Training Set'!$N$21:$N$23, 'Training Set'!$P$21:$P$23)</f>
        <v>0.42819148936170215</v>
      </c>
      <c r="S97">
        <f>_xlfn.XLOOKUP(E97, 'Training Set'!$N$28:$N$33, 'Training Set'!$O$28:$O$33)</f>
        <v>0.27251184834123221</v>
      </c>
      <c r="T97">
        <f>_xlfn.XLOOKUP(E97, 'Training Set'!$N$28:$N$33, 'Training Set'!$P$28:$P$33)</f>
        <v>0.30319148936170215</v>
      </c>
      <c r="U97">
        <f>_xlfn.XLOOKUP(F97, 'Training Set'!$N$38:$N$42, 'Training Set'!$O$38:$O$42)</f>
        <v>0.25118483412322273</v>
      </c>
      <c r="V97">
        <f>_xlfn.XLOOKUP(F97, 'Training Set'!$N$38:$N$42, 'Training Set'!$P$38:$P$42)</f>
        <v>0.35106382978723405</v>
      </c>
      <c r="W97">
        <f>_xlfn.XLOOKUP(G97, 'Training Set'!$S$4:$S$8, 'Training Set'!$T$4:$T$8)</f>
        <v>0.18009478672985782</v>
      </c>
      <c r="X97">
        <f>_xlfn.XLOOKUP(G97, 'Training Set'!$S$4:$S$8, 'Training Set'!$U$4:$U$8)</f>
        <v>0.19414893617021275</v>
      </c>
      <c r="Y97">
        <f>_xlfn.XLOOKUP(H97,'Training Set'!$S$13:$S$14, 'Training Set'!$T$13:$T$14)</f>
        <v>0.69194312796208535</v>
      </c>
      <c r="Z97">
        <f>_xlfn.XLOOKUP(H97, 'Training Set'!$S$13:$S$14, 'Training Set'!$U$13:$U$14)</f>
        <v>0.67819148936170215</v>
      </c>
      <c r="AA97">
        <f>_xlfn.XLOOKUP(I97, 'Training Set'!$S$19:$S$23, 'Training Set'!$T$19:$T$23)</f>
        <v>0.2014218009478673</v>
      </c>
      <c r="AB97">
        <f>_xlfn.XLOOKUP(I97, 'Training Set'!$S$19:$S$23, 'Training Set'!$U$19:$U$23)</f>
        <v>0.3271276595744681</v>
      </c>
      <c r="AC97">
        <f>_xlfn.XLOOKUP(J97, 'Training Set'!$S$28:$S$32, 'Training Set'!$T$28:$T$32)</f>
        <v>0.33649289099526064</v>
      </c>
      <c r="AD97">
        <f>_xlfn.XLOOKUP(J97, 'Training Set'!$S$28:$S$32, 'Training Set'!$U$28:$U$32)</f>
        <v>0.42553191489361702</v>
      </c>
      <c r="AE97">
        <f>_xlfn.XLOOKUP(K97, 'Training Set'!$S$37:$S$39, 'Training Set'!$T$37:$T$39)</f>
        <v>0.29857819905213268</v>
      </c>
      <c r="AF97">
        <f>_xlfn.XLOOKUP(K97, 'Training Set'!$S$37:$S$39, 'Training Set'!$U$37:$U$39)</f>
        <v>0.30053191489361702</v>
      </c>
      <c r="AG97">
        <f>_xlfn.XLOOKUP(L97, 'Training Set'!$S$44:$S$46, 'Training Set'!$T$44:$T$46)</f>
        <v>0.54028436018957349</v>
      </c>
      <c r="AH97">
        <f>_xlfn.XLOOKUP(L97, 'Training Set'!$S$44:$S$46,'Training Set'!$U$44:$U$46)</f>
        <v>0.51063829787234039</v>
      </c>
      <c r="AI97">
        <f>PRODUCT(ROUND(_xlfn.NUMBERVALUE('Training Set'!$P$3),4), M97, O97, Q97, S97, U97, W97, Y97, AA97, AC97, AE97, AG97)</f>
        <v>6.4035343561257779E-6</v>
      </c>
      <c r="AJ97">
        <f>PRODUCT(ROUND(_xlfn.NUMBERVALUE('Training Set'!$P$4),4), N97, P97, R97, T97, V97, X97, Z97, AB97, AD97, AF97, AH97)</f>
        <v>1.4771459058841133E-5</v>
      </c>
      <c r="AK97" t="str">
        <f t="shared" si="1"/>
        <v>Purchased</v>
      </c>
    </row>
    <row r="98" spans="1:37" x14ac:dyDescent="0.2">
      <c r="A98" t="s">
        <v>18</v>
      </c>
      <c r="B98">
        <v>0</v>
      </c>
      <c r="C98">
        <v>1</v>
      </c>
      <c r="D98" s="13">
        <v>0</v>
      </c>
      <c r="E98">
        <v>2</v>
      </c>
      <c r="F98">
        <v>0</v>
      </c>
      <c r="G98">
        <v>1</v>
      </c>
      <c r="H98">
        <v>1</v>
      </c>
      <c r="I98">
        <v>2</v>
      </c>
      <c r="J98">
        <v>0</v>
      </c>
      <c r="K98">
        <v>2</v>
      </c>
      <c r="L98">
        <v>1</v>
      </c>
      <c r="M98">
        <f>_xlfn.XLOOKUP(B98, 'Training Set'!$N$9:$N$10, 'Training Set'!$O$9:$O$10)</f>
        <v>0.59004739336492895</v>
      </c>
      <c r="N98">
        <f>_xlfn.XLOOKUP(B98, 'Training Set'!$N$9:$N$10, 'Training Set'!$P$9:$P$10)</f>
        <v>0.48138297872340424</v>
      </c>
      <c r="O98">
        <f>_xlfn.XLOOKUP(C98, 'Training Set'!$N$15:$N$16, 'Training Set'!$O$15:$O$16)</f>
        <v>0.52132701421800953</v>
      </c>
      <c r="P98">
        <f>_xlfn.XLOOKUP(C98, 'Training Set'!$N$15:$N$16, 'Training Set'!$P$15:$P$16)</f>
        <v>0.49202127659574468</v>
      </c>
      <c r="Q98">
        <f>_xlfn.XLOOKUP(D98, 'Training Set'!$N$21:$N$23, 'Training Set'!$O$21:$O$23)</f>
        <v>0.45971563981042651</v>
      </c>
      <c r="R98">
        <f>_xlfn.XLOOKUP(D98, 'Training Set'!$N$21:$N$23, 'Training Set'!$P$21:$P$23)</f>
        <v>0.42819148936170215</v>
      </c>
      <c r="S98">
        <f>_xlfn.XLOOKUP(E98, 'Training Set'!$N$28:$N$33, 'Training Set'!$O$28:$O$33)</f>
        <v>0.20616113744075829</v>
      </c>
      <c r="T98">
        <f>_xlfn.XLOOKUP(E98, 'Training Set'!$N$28:$N$33, 'Training Set'!$P$28:$P$33)</f>
        <v>0.21010638297872342</v>
      </c>
      <c r="U98">
        <f>_xlfn.XLOOKUP(F98, 'Training Set'!$N$38:$N$42, 'Training Set'!$O$38:$O$42)</f>
        <v>0.25118483412322273</v>
      </c>
      <c r="V98">
        <f>_xlfn.XLOOKUP(F98, 'Training Set'!$N$38:$N$42, 'Training Set'!$P$38:$P$42)</f>
        <v>0.35106382978723405</v>
      </c>
      <c r="W98">
        <f>_xlfn.XLOOKUP(G98, 'Training Set'!$S$4:$S$8, 'Training Set'!$T$4:$T$8)</f>
        <v>0.17535545023696683</v>
      </c>
      <c r="X98">
        <f>_xlfn.XLOOKUP(G98, 'Training Set'!$S$4:$S$8, 'Training Set'!$U$4:$U$8)</f>
        <v>0.14361702127659576</v>
      </c>
      <c r="Y98">
        <f>_xlfn.XLOOKUP(H98,'Training Set'!$S$13:$S$14, 'Training Set'!$T$13:$T$14)</f>
        <v>0.69194312796208535</v>
      </c>
      <c r="Z98">
        <f>_xlfn.XLOOKUP(H98, 'Training Set'!$S$13:$S$14, 'Training Set'!$U$13:$U$14)</f>
        <v>0.67819148936170215</v>
      </c>
      <c r="AA98">
        <f>_xlfn.XLOOKUP(I98, 'Training Set'!$S$19:$S$23, 'Training Set'!$T$19:$T$23)</f>
        <v>0.41943127962085308</v>
      </c>
      <c r="AB98">
        <f>_xlfn.XLOOKUP(I98, 'Training Set'!$S$19:$S$23, 'Training Set'!$U$19:$U$23)</f>
        <v>0.25797872340425532</v>
      </c>
      <c r="AC98">
        <f>_xlfn.XLOOKUP(J98, 'Training Set'!$S$28:$S$32, 'Training Set'!$T$28:$T$32)</f>
        <v>0.33649289099526064</v>
      </c>
      <c r="AD98">
        <f>_xlfn.XLOOKUP(J98, 'Training Set'!$S$28:$S$32, 'Training Set'!$U$28:$U$32)</f>
        <v>0.42553191489361702</v>
      </c>
      <c r="AE98">
        <f>_xlfn.XLOOKUP(K98, 'Training Set'!$S$37:$S$39, 'Training Set'!$T$37:$T$39)</f>
        <v>0.14691943127962084</v>
      </c>
      <c r="AF98">
        <f>_xlfn.XLOOKUP(K98, 'Training Set'!$S$37:$S$39, 'Training Set'!$U$37:$U$39)</f>
        <v>0.23936170212765959</v>
      </c>
      <c r="AG98">
        <f>_xlfn.XLOOKUP(L98, 'Training Set'!$S$44:$S$46, 'Training Set'!$T$44:$T$46)</f>
        <v>0.14218009478672985</v>
      </c>
      <c r="AH98">
        <f>_xlfn.XLOOKUP(L98, 'Training Set'!$S$44:$S$46,'Training Set'!$U$44:$U$46)</f>
        <v>6.6489361702127658E-2</v>
      </c>
      <c r="AI98">
        <f>PRODUCT(ROUND(_xlfn.NUMBERVALUE('Training Set'!$P$3),4), M98, O98, Q98, S98, U98, W98, Y98, AA98, AC98, AE98, AG98)</f>
        <v>1.3852318975603839E-6</v>
      </c>
      <c r="AJ98">
        <f>PRODUCT(ROUND(_xlfn.NUMBERVALUE('Training Set'!$P$4),4), N98, P98, R98, T98, V98, X98, Z98, AB98, AD98, AF98, AH98)</f>
        <v>5.9982472650787923E-7</v>
      </c>
      <c r="AK98" t="str">
        <f t="shared" si="1"/>
        <v>Not Purchased</v>
      </c>
    </row>
    <row r="99" spans="1:37" x14ac:dyDescent="0.2">
      <c r="A99" t="s">
        <v>15</v>
      </c>
      <c r="B99">
        <v>1</v>
      </c>
      <c r="C99">
        <v>1</v>
      </c>
      <c r="D99" s="13">
        <v>1</v>
      </c>
      <c r="E99">
        <v>1</v>
      </c>
      <c r="F99">
        <v>0</v>
      </c>
      <c r="G99">
        <v>1</v>
      </c>
      <c r="H99">
        <v>0</v>
      </c>
      <c r="I99">
        <v>3</v>
      </c>
      <c r="J99">
        <v>0</v>
      </c>
      <c r="K99">
        <v>2</v>
      </c>
      <c r="L99">
        <v>0</v>
      </c>
      <c r="M99">
        <f>_xlfn.XLOOKUP(B99, 'Training Set'!$N$9:$N$10, 'Training Set'!$O$9:$O$10)</f>
        <v>0.4099526066350711</v>
      </c>
      <c r="N99">
        <f>_xlfn.XLOOKUP(B99, 'Training Set'!$N$9:$N$10, 'Training Set'!$P$9:$P$10)</f>
        <v>0.5186170212765957</v>
      </c>
      <c r="O99">
        <f>_xlfn.XLOOKUP(C99, 'Training Set'!$N$15:$N$16, 'Training Set'!$O$15:$O$16)</f>
        <v>0.52132701421800953</v>
      </c>
      <c r="P99">
        <f>_xlfn.XLOOKUP(C99, 'Training Set'!$N$15:$N$16, 'Training Set'!$P$15:$P$16)</f>
        <v>0.49202127659574468</v>
      </c>
      <c r="Q99">
        <f>_xlfn.XLOOKUP(D99, 'Training Set'!$N$21:$N$23, 'Training Set'!$O$21:$O$23)</f>
        <v>0.53554502369668244</v>
      </c>
      <c r="R99">
        <f>_xlfn.XLOOKUP(D99, 'Training Set'!$N$21:$N$23, 'Training Set'!$P$21:$P$23)</f>
        <v>0.56382978723404253</v>
      </c>
      <c r="S99">
        <f>_xlfn.XLOOKUP(E99, 'Training Set'!$N$28:$N$33, 'Training Set'!$O$28:$O$33)</f>
        <v>0.15402843601895735</v>
      </c>
      <c r="T99">
        <f>_xlfn.XLOOKUP(E99, 'Training Set'!$N$28:$N$33, 'Training Set'!$P$28:$P$33)</f>
        <v>0.19148936170212766</v>
      </c>
      <c r="U99">
        <f>_xlfn.XLOOKUP(F99, 'Training Set'!$N$38:$N$42, 'Training Set'!$O$38:$O$42)</f>
        <v>0.25118483412322273</v>
      </c>
      <c r="V99">
        <f>_xlfn.XLOOKUP(F99, 'Training Set'!$N$38:$N$42, 'Training Set'!$P$38:$P$42)</f>
        <v>0.35106382978723405</v>
      </c>
      <c r="W99">
        <f>_xlfn.XLOOKUP(G99, 'Training Set'!$S$4:$S$8, 'Training Set'!$T$4:$T$8)</f>
        <v>0.17535545023696683</v>
      </c>
      <c r="X99">
        <f>_xlfn.XLOOKUP(G99, 'Training Set'!$S$4:$S$8, 'Training Set'!$U$4:$U$8)</f>
        <v>0.14361702127659576</v>
      </c>
      <c r="Y99">
        <f>_xlfn.XLOOKUP(H99,'Training Set'!$S$13:$S$14, 'Training Set'!$T$13:$T$14)</f>
        <v>0.30805687203791471</v>
      </c>
      <c r="Z99">
        <f>_xlfn.XLOOKUP(H99, 'Training Set'!$S$13:$S$14, 'Training Set'!$U$13:$U$14)</f>
        <v>0.32180851063829785</v>
      </c>
      <c r="AA99">
        <f>_xlfn.XLOOKUP(I99, 'Training Set'!$S$19:$S$23, 'Training Set'!$T$19:$T$23)</f>
        <v>9.7156398104265407E-2</v>
      </c>
      <c r="AB99">
        <f>_xlfn.XLOOKUP(I99, 'Training Set'!$S$19:$S$23, 'Training Set'!$U$19:$U$23)</f>
        <v>5.5851063829787231E-2</v>
      </c>
      <c r="AC99">
        <f>_xlfn.XLOOKUP(J99, 'Training Set'!$S$28:$S$32, 'Training Set'!$T$28:$T$32)</f>
        <v>0.33649289099526064</v>
      </c>
      <c r="AD99">
        <f>_xlfn.XLOOKUP(J99, 'Training Set'!$S$28:$S$32, 'Training Set'!$U$28:$U$32)</f>
        <v>0.42553191489361702</v>
      </c>
      <c r="AE99">
        <f>_xlfn.XLOOKUP(K99, 'Training Set'!$S$37:$S$39, 'Training Set'!$T$37:$T$39)</f>
        <v>0.14691943127962084</v>
      </c>
      <c r="AF99">
        <f>_xlfn.XLOOKUP(K99, 'Training Set'!$S$37:$S$39, 'Training Set'!$U$37:$U$39)</f>
        <v>0.23936170212765959</v>
      </c>
      <c r="AG99">
        <f>_xlfn.XLOOKUP(L99, 'Training Set'!$S$44:$S$46, 'Training Set'!$T$44:$T$46)</f>
        <v>0.54028436018957349</v>
      </c>
      <c r="AH99">
        <f>_xlfn.XLOOKUP(L99, 'Training Set'!$S$44:$S$46,'Training Set'!$U$44:$U$46)</f>
        <v>0.51063829787234039</v>
      </c>
      <c r="AI99">
        <f>PRODUCT(ROUND(_xlfn.NUMBERVALUE('Training Set'!$P$3),4), M99, O99, Q99, S99, U99, W99, Y99, AA99, AC99, AE99, AG99)</f>
        <v>3.2826512119033603E-7</v>
      </c>
      <c r="AJ99">
        <f>PRODUCT(ROUND(_xlfn.NUMBERVALUE('Training Set'!$P$4),4), N99, P99, R99, T99, V99, X99, Z99, AB99, AD99, AF99, AH99)</f>
        <v>6.1185675851649249E-7</v>
      </c>
      <c r="AK99" t="str">
        <f t="shared" si="1"/>
        <v>Purchased</v>
      </c>
    </row>
    <row r="100" spans="1:37" x14ac:dyDescent="0.2">
      <c r="A100" t="s">
        <v>18</v>
      </c>
      <c r="B100">
        <v>0</v>
      </c>
      <c r="C100">
        <v>1</v>
      </c>
      <c r="D100" s="13">
        <v>0</v>
      </c>
      <c r="E100">
        <v>0</v>
      </c>
      <c r="F100">
        <v>0</v>
      </c>
      <c r="G100">
        <v>0</v>
      </c>
      <c r="H100">
        <v>1</v>
      </c>
      <c r="I100">
        <v>0</v>
      </c>
      <c r="J100">
        <v>0</v>
      </c>
      <c r="K100">
        <v>0</v>
      </c>
      <c r="L100">
        <v>0</v>
      </c>
      <c r="M100">
        <f>_xlfn.XLOOKUP(B100, 'Training Set'!$N$9:$N$10, 'Training Set'!$O$9:$O$10)</f>
        <v>0.59004739336492895</v>
      </c>
      <c r="N100">
        <f>_xlfn.XLOOKUP(B100, 'Training Set'!$N$9:$N$10, 'Training Set'!$P$9:$P$10)</f>
        <v>0.48138297872340424</v>
      </c>
      <c r="O100">
        <f>_xlfn.XLOOKUP(C100, 'Training Set'!$N$15:$N$16, 'Training Set'!$O$15:$O$16)</f>
        <v>0.52132701421800953</v>
      </c>
      <c r="P100">
        <f>_xlfn.XLOOKUP(C100, 'Training Set'!$N$15:$N$16, 'Training Set'!$P$15:$P$16)</f>
        <v>0.49202127659574468</v>
      </c>
      <c r="Q100">
        <f>_xlfn.XLOOKUP(D100, 'Training Set'!$N$21:$N$23, 'Training Set'!$O$21:$O$23)</f>
        <v>0.45971563981042651</v>
      </c>
      <c r="R100">
        <f>_xlfn.XLOOKUP(D100, 'Training Set'!$N$21:$N$23, 'Training Set'!$P$21:$P$23)</f>
        <v>0.42819148936170215</v>
      </c>
      <c r="S100">
        <f>_xlfn.XLOOKUP(E100, 'Training Set'!$N$28:$N$33, 'Training Set'!$O$28:$O$33)</f>
        <v>0.27251184834123221</v>
      </c>
      <c r="T100">
        <f>_xlfn.XLOOKUP(E100, 'Training Set'!$N$28:$N$33, 'Training Set'!$P$28:$P$33)</f>
        <v>0.30319148936170215</v>
      </c>
      <c r="U100">
        <f>_xlfn.XLOOKUP(F100, 'Training Set'!$N$38:$N$42, 'Training Set'!$O$38:$O$42)</f>
        <v>0.25118483412322273</v>
      </c>
      <c r="V100">
        <f>_xlfn.XLOOKUP(F100, 'Training Set'!$N$38:$N$42, 'Training Set'!$P$38:$P$42)</f>
        <v>0.35106382978723405</v>
      </c>
      <c r="W100">
        <f>_xlfn.XLOOKUP(G100, 'Training Set'!$S$4:$S$8, 'Training Set'!$T$4:$T$8)</f>
        <v>0.18009478672985782</v>
      </c>
      <c r="X100">
        <f>_xlfn.XLOOKUP(G100, 'Training Set'!$S$4:$S$8, 'Training Set'!$U$4:$U$8)</f>
        <v>0.19414893617021275</v>
      </c>
      <c r="Y100">
        <f>_xlfn.XLOOKUP(H100,'Training Set'!$S$13:$S$14, 'Training Set'!$T$13:$T$14)</f>
        <v>0.69194312796208535</v>
      </c>
      <c r="Z100">
        <f>_xlfn.XLOOKUP(H100, 'Training Set'!$S$13:$S$14, 'Training Set'!$U$13:$U$14)</f>
        <v>0.67819148936170215</v>
      </c>
      <c r="AA100">
        <f>_xlfn.XLOOKUP(I100, 'Training Set'!$S$19:$S$23, 'Training Set'!$T$19:$T$23)</f>
        <v>0.2014218009478673</v>
      </c>
      <c r="AB100">
        <f>_xlfn.XLOOKUP(I100, 'Training Set'!$S$19:$S$23, 'Training Set'!$U$19:$U$23)</f>
        <v>0.3271276595744681</v>
      </c>
      <c r="AC100">
        <f>_xlfn.XLOOKUP(J100, 'Training Set'!$S$28:$S$32, 'Training Set'!$T$28:$T$32)</f>
        <v>0.33649289099526064</v>
      </c>
      <c r="AD100">
        <f>_xlfn.XLOOKUP(J100, 'Training Set'!$S$28:$S$32, 'Training Set'!$U$28:$U$32)</f>
        <v>0.42553191489361702</v>
      </c>
      <c r="AE100">
        <f>_xlfn.XLOOKUP(K100, 'Training Set'!$S$37:$S$39, 'Training Set'!$T$37:$T$39)</f>
        <v>0.29857819905213268</v>
      </c>
      <c r="AF100">
        <f>_xlfn.XLOOKUP(K100, 'Training Set'!$S$37:$S$39, 'Training Set'!$U$37:$U$39)</f>
        <v>0.30053191489361702</v>
      </c>
      <c r="AG100">
        <f>_xlfn.XLOOKUP(L100, 'Training Set'!$S$44:$S$46, 'Training Set'!$T$44:$T$46)</f>
        <v>0.54028436018957349</v>
      </c>
      <c r="AH100">
        <f>_xlfn.XLOOKUP(L100, 'Training Set'!$S$44:$S$46,'Training Set'!$U$44:$U$46)</f>
        <v>0.51063829787234039</v>
      </c>
      <c r="AI100">
        <f>PRODUCT(ROUND(_xlfn.NUMBERVALUE('Training Set'!$P$3),4), M100, O100, Q100, S100, U100, W100, Y100, AA100, AC100, AE100, AG100)</f>
        <v>6.9741463284538184E-6</v>
      </c>
      <c r="AJ100">
        <f>PRODUCT(ROUND(_xlfn.NUMBERVALUE('Training Set'!$P$4),4), N100, P100, R100, T100, V100, X100, Z100, AB100, AD100, AF100, AH100)</f>
        <v>1.4307434166940362E-5</v>
      </c>
      <c r="AK100" t="str">
        <f t="shared" si="1"/>
        <v>Purchased</v>
      </c>
    </row>
    <row r="101" spans="1:37" x14ac:dyDescent="0.2">
      <c r="A101" t="s">
        <v>18</v>
      </c>
      <c r="B101">
        <v>1</v>
      </c>
      <c r="C101">
        <v>0</v>
      </c>
      <c r="D101" s="13">
        <v>0</v>
      </c>
      <c r="E101">
        <v>0</v>
      </c>
      <c r="F101">
        <v>4</v>
      </c>
      <c r="G101">
        <v>2</v>
      </c>
      <c r="H101">
        <v>1</v>
      </c>
      <c r="I101">
        <v>2</v>
      </c>
      <c r="J101">
        <v>1</v>
      </c>
      <c r="K101">
        <v>0</v>
      </c>
      <c r="L101">
        <v>2</v>
      </c>
      <c r="M101">
        <f>_xlfn.XLOOKUP(B101, 'Training Set'!$N$9:$N$10, 'Training Set'!$O$9:$O$10)</f>
        <v>0.4099526066350711</v>
      </c>
      <c r="N101">
        <f>_xlfn.XLOOKUP(B101, 'Training Set'!$N$9:$N$10, 'Training Set'!$P$9:$P$10)</f>
        <v>0.5186170212765957</v>
      </c>
      <c r="O101">
        <f>_xlfn.XLOOKUP(C101, 'Training Set'!$N$15:$N$16, 'Training Set'!$O$15:$O$16)</f>
        <v>0.47867298578199052</v>
      </c>
      <c r="P101">
        <f>_xlfn.XLOOKUP(C101, 'Training Set'!$N$15:$N$16, 'Training Set'!$P$15:$P$16)</f>
        <v>0.50797872340425532</v>
      </c>
      <c r="Q101">
        <f>_xlfn.XLOOKUP(D101, 'Training Set'!$N$21:$N$23, 'Training Set'!$O$21:$O$23)</f>
        <v>0.45971563981042651</v>
      </c>
      <c r="R101">
        <f>_xlfn.XLOOKUP(D101, 'Training Set'!$N$21:$N$23, 'Training Set'!$P$21:$P$23)</f>
        <v>0.42819148936170215</v>
      </c>
      <c r="S101">
        <f>_xlfn.XLOOKUP(E101, 'Training Set'!$N$28:$N$33, 'Training Set'!$O$28:$O$33)</f>
        <v>0.27251184834123221</v>
      </c>
      <c r="T101">
        <f>_xlfn.XLOOKUP(E101, 'Training Set'!$N$28:$N$33, 'Training Set'!$P$28:$P$33)</f>
        <v>0.30319148936170215</v>
      </c>
      <c r="U101">
        <f>_xlfn.XLOOKUP(F101, 'Training Set'!$N$38:$N$42, 'Training Set'!$O$38:$O$42)</f>
        <v>0.11137440758293839</v>
      </c>
      <c r="V101">
        <f>_xlfn.XLOOKUP(F101, 'Training Set'!$N$38:$N$42, 'Training Set'!$P$38:$P$42)</f>
        <v>3.7234042553191488E-2</v>
      </c>
      <c r="W101">
        <f>_xlfn.XLOOKUP(G101, 'Training Set'!$S$4:$S$8, 'Training Set'!$T$4:$T$8)</f>
        <v>0.13033175355450238</v>
      </c>
      <c r="X101">
        <f>_xlfn.XLOOKUP(G101, 'Training Set'!$S$4:$S$8, 'Training Set'!$U$4:$U$8)</f>
        <v>0.10638297872340426</v>
      </c>
      <c r="Y101">
        <f>_xlfn.XLOOKUP(H101,'Training Set'!$S$13:$S$14, 'Training Set'!$T$13:$T$14)</f>
        <v>0.69194312796208535</v>
      </c>
      <c r="Z101">
        <f>_xlfn.XLOOKUP(H101, 'Training Set'!$S$13:$S$14, 'Training Set'!$U$13:$U$14)</f>
        <v>0.67819148936170215</v>
      </c>
      <c r="AA101">
        <f>_xlfn.XLOOKUP(I101, 'Training Set'!$S$19:$S$23, 'Training Set'!$T$19:$T$23)</f>
        <v>0.41943127962085308</v>
      </c>
      <c r="AB101">
        <f>_xlfn.XLOOKUP(I101, 'Training Set'!$S$19:$S$23, 'Training Set'!$U$19:$U$23)</f>
        <v>0.25797872340425532</v>
      </c>
      <c r="AC101">
        <f>_xlfn.XLOOKUP(J101, 'Training Set'!$S$28:$S$32, 'Training Set'!$T$28:$T$32)</f>
        <v>0.17772511848341233</v>
      </c>
      <c r="AD101">
        <f>_xlfn.XLOOKUP(J101, 'Training Set'!$S$28:$S$32, 'Training Set'!$U$28:$U$32)</f>
        <v>0.15957446808510639</v>
      </c>
      <c r="AE101">
        <f>_xlfn.XLOOKUP(K101, 'Training Set'!$S$37:$S$39, 'Training Set'!$T$37:$T$39)</f>
        <v>0.29857819905213268</v>
      </c>
      <c r="AF101">
        <f>_xlfn.XLOOKUP(K101, 'Training Set'!$S$37:$S$39, 'Training Set'!$U$37:$U$39)</f>
        <v>0.30053191489361702</v>
      </c>
      <c r="AG101">
        <f>_xlfn.XLOOKUP(L101, 'Training Set'!$S$44:$S$46, 'Training Set'!$T$44:$T$46)</f>
        <v>0.31753554502369669</v>
      </c>
      <c r="AH101">
        <f>_xlfn.XLOOKUP(L101, 'Training Set'!$S$44:$S$46,'Training Set'!$U$44:$U$46)</f>
        <v>0.4228723404255319</v>
      </c>
      <c r="AI101">
        <f>PRODUCT(ROUND(_xlfn.NUMBERVALUE('Training Set'!$P$3),4), M101, O101, Q101, S101, U101, W101, Y101, AA101, AC101, AE101, AG101)</f>
        <v>9.2279408243009782E-7</v>
      </c>
      <c r="AJ101">
        <f>PRODUCT(ROUND(_xlfn.NUMBERVALUE('Training Set'!$P$4),4), N101, P101, R101, T101, V101, X101, Z101, AB101, AD101, AF101, AH101)</f>
        <v>2.264980427369591E-7</v>
      </c>
      <c r="AK101" t="str">
        <f t="shared" si="1"/>
        <v>Not Purchased</v>
      </c>
    </row>
    <row r="102" spans="1:37" x14ac:dyDescent="0.2">
      <c r="A102" t="s">
        <v>18</v>
      </c>
      <c r="B102">
        <v>0</v>
      </c>
      <c r="C102">
        <v>1</v>
      </c>
      <c r="D102" s="13">
        <v>1</v>
      </c>
      <c r="E102">
        <v>4</v>
      </c>
      <c r="F102">
        <v>0</v>
      </c>
      <c r="G102">
        <v>3</v>
      </c>
      <c r="H102">
        <v>1</v>
      </c>
      <c r="I102">
        <v>0</v>
      </c>
      <c r="J102">
        <v>2</v>
      </c>
      <c r="K102">
        <v>1</v>
      </c>
      <c r="L102">
        <v>0</v>
      </c>
      <c r="M102">
        <f>_xlfn.XLOOKUP(B102, 'Training Set'!$N$9:$N$10, 'Training Set'!$O$9:$O$10)</f>
        <v>0.59004739336492895</v>
      </c>
      <c r="N102">
        <f>_xlfn.XLOOKUP(B102, 'Training Set'!$N$9:$N$10, 'Training Set'!$P$9:$P$10)</f>
        <v>0.48138297872340424</v>
      </c>
      <c r="O102">
        <f>_xlfn.XLOOKUP(C102, 'Training Set'!$N$15:$N$16, 'Training Set'!$O$15:$O$16)</f>
        <v>0.52132701421800953</v>
      </c>
      <c r="P102">
        <f>_xlfn.XLOOKUP(C102, 'Training Set'!$N$15:$N$16, 'Training Set'!$P$15:$P$16)</f>
        <v>0.49202127659574468</v>
      </c>
      <c r="Q102">
        <f>_xlfn.XLOOKUP(D102, 'Training Set'!$N$21:$N$23, 'Training Set'!$O$21:$O$23)</f>
        <v>0.53554502369668244</v>
      </c>
      <c r="R102">
        <f>_xlfn.XLOOKUP(D102, 'Training Set'!$N$21:$N$23, 'Training Set'!$P$21:$P$23)</f>
        <v>0.56382978723404253</v>
      </c>
      <c r="S102">
        <f>_xlfn.XLOOKUP(E102, 'Training Set'!$N$28:$N$33, 'Training Set'!$O$28:$O$33)</f>
        <v>0.13981042654028436</v>
      </c>
      <c r="T102">
        <f>_xlfn.XLOOKUP(E102, 'Training Set'!$N$28:$N$33, 'Training Set'!$P$28:$P$33)</f>
        <v>0.10372340425531915</v>
      </c>
      <c r="U102">
        <f>_xlfn.XLOOKUP(F102, 'Training Set'!$N$38:$N$42, 'Training Set'!$O$38:$O$42)</f>
        <v>0.25118483412322273</v>
      </c>
      <c r="V102">
        <f>_xlfn.XLOOKUP(F102, 'Training Set'!$N$38:$N$42, 'Training Set'!$P$38:$P$42)</f>
        <v>0.35106382978723405</v>
      </c>
      <c r="W102">
        <f>_xlfn.XLOOKUP(G102, 'Training Set'!$S$4:$S$8, 'Training Set'!$T$4:$T$8)</f>
        <v>0.24407582938388625</v>
      </c>
      <c r="X102">
        <f>_xlfn.XLOOKUP(G102, 'Training Set'!$S$4:$S$8, 'Training Set'!$U$4:$U$8)</f>
        <v>0.30851063829787234</v>
      </c>
      <c r="Y102">
        <f>_xlfn.XLOOKUP(H102,'Training Set'!$S$13:$S$14, 'Training Set'!$T$13:$T$14)</f>
        <v>0.69194312796208535</v>
      </c>
      <c r="Z102">
        <f>_xlfn.XLOOKUP(H102, 'Training Set'!$S$13:$S$14, 'Training Set'!$U$13:$U$14)</f>
        <v>0.67819148936170215</v>
      </c>
      <c r="AA102">
        <f>_xlfn.XLOOKUP(I102, 'Training Set'!$S$19:$S$23, 'Training Set'!$T$19:$T$23)</f>
        <v>0.2014218009478673</v>
      </c>
      <c r="AB102">
        <f>_xlfn.XLOOKUP(I102, 'Training Set'!$S$19:$S$23, 'Training Set'!$U$19:$U$23)</f>
        <v>0.3271276595744681</v>
      </c>
      <c r="AC102">
        <f>_xlfn.XLOOKUP(J102, 'Training Set'!$S$28:$S$32, 'Training Set'!$T$28:$T$32)</f>
        <v>0.13033175355450238</v>
      </c>
      <c r="AD102">
        <f>_xlfn.XLOOKUP(J102, 'Training Set'!$S$28:$S$32, 'Training Set'!$U$28:$U$32)</f>
        <v>0.19680851063829788</v>
      </c>
      <c r="AE102">
        <f>_xlfn.XLOOKUP(K102, 'Training Set'!$S$37:$S$39, 'Training Set'!$T$37:$T$39)</f>
        <v>0.5545023696682464</v>
      </c>
      <c r="AF102">
        <f>_xlfn.XLOOKUP(K102, 'Training Set'!$S$37:$S$39, 'Training Set'!$U$37:$U$39)</f>
        <v>0.46010638297872342</v>
      </c>
      <c r="AG102">
        <f>_xlfn.XLOOKUP(L102, 'Training Set'!$S$44:$S$46, 'Training Set'!$T$44:$T$46)</f>
        <v>0.54028436018957349</v>
      </c>
      <c r="AH102">
        <f>_xlfn.XLOOKUP(L102, 'Training Set'!$S$44:$S$46,'Training Set'!$U$44:$U$46)</f>
        <v>0.51063829787234039</v>
      </c>
      <c r="AI102">
        <f>PRODUCT(ROUND(_xlfn.NUMBERVALUE('Training Set'!$P$3),4), M102, O102, Q102, S102, U102, W102, Y102, AA102, AC102, AE102, AG102)</f>
        <v>4.0634528577909328E-6</v>
      </c>
      <c r="AJ102">
        <f>PRODUCT(ROUND(_xlfn.NUMBERVALUE('Training Set'!$P$4),4), N102, P102, R102, T102, V102, X102, Z102, AB102, AD102, AF102, AH102)</f>
        <v>7.2518034171685627E-6</v>
      </c>
      <c r="AK102" t="str">
        <f t="shared" si="1"/>
        <v>Purchased</v>
      </c>
    </row>
    <row r="103" spans="1:37" x14ac:dyDescent="0.2">
      <c r="A103" t="s">
        <v>18</v>
      </c>
      <c r="B103">
        <v>0</v>
      </c>
      <c r="C103">
        <v>1</v>
      </c>
      <c r="D103" s="13">
        <v>1</v>
      </c>
      <c r="E103">
        <v>2</v>
      </c>
      <c r="F103">
        <v>4</v>
      </c>
      <c r="G103">
        <v>4</v>
      </c>
      <c r="H103">
        <v>1</v>
      </c>
      <c r="I103">
        <v>2</v>
      </c>
      <c r="J103">
        <v>3</v>
      </c>
      <c r="K103">
        <v>1</v>
      </c>
      <c r="L103">
        <v>0</v>
      </c>
      <c r="M103">
        <f>_xlfn.XLOOKUP(B103, 'Training Set'!$N$9:$N$10, 'Training Set'!$O$9:$O$10)</f>
        <v>0.59004739336492895</v>
      </c>
      <c r="N103">
        <f>_xlfn.XLOOKUP(B103, 'Training Set'!$N$9:$N$10, 'Training Set'!$P$9:$P$10)</f>
        <v>0.48138297872340424</v>
      </c>
      <c r="O103">
        <f>_xlfn.XLOOKUP(C103, 'Training Set'!$N$15:$N$16, 'Training Set'!$O$15:$O$16)</f>
        <v>0.52132701421800953</v>
      </c>
      <c r="P103">
        <f>_xlfn.XLOOKUP(C103, 'Training Set'!$N$15:$N$16, 'Training Set'!$P$15:$P$16)</f>
        <v>0.49202127659574468</v>
      </c>
      <c r="Q103">
        <f>_xlfn.XLOOKUP(D103, 'Training Set'!$N$21:$N$23, 'Training Set'!$O$21:$O$23)</f>
        <v>0.53554502369668244</v>
      </c>
      <c r="R103">
        <f>_xlfn.XLOOKUP(D103, 'Training Set'!$N$21:$N$23, 'Training Set'!$P$21:$P$23)</f>
        <v>0.56382978723404253</v>
      </c>
      <c r="S103">
        <f>_xlfn.XLOOKUP(E103, 'Training Set'!$N$28:$N$33, 'Training Set'!$O$28:$O$33)</f>
        <v>0.20616113744075829</v>
      </c>
      <c r="T103">
        <f>_xlfn.XLOOKUP(E103, 'Training Set'!$N$28:$N$33, 'Training Set'!$P$28:$P$33)</f>
        <v>0.21010638297872342</v>
      </c>
      <c r="U103">
        <f>_xlfn.XLOOKUP(F103, 'Training Set'!$N$38:$N$42, 'Training Set'!$O$38:$O$42)</f>
        <v>0.11137440758293839</v>
      </c>
      <c r="V103">
        <f>_xlfn.XLOOKUP(F103, 'Training Set'!$N$38:$N$42, 'Training Set'!$P$38:$P$42)</f>
        <v>3.7234042553191488E-2</v>
      </c>
      <c r="W103">
        <f>_xlfn.XLOOKUP(G103, 'Training Set'!$S$4:$S$8, 'Training Set'!$T$4:$T$8)</f>
        <v>0.27014218009478674</v>
      </c>
      <c r="X103">
        <f>_xlfn.XLOOKUP(G103, 'Training Set'!$S$4:$S$8, 'Training Set'!$U$4:$U$8)</f>
        <v>0.2473404255319149</v>
      </c>
      <c r="Y103">
        <f>_xlfn.XLOOKUP(H103,'Training Set'!$S$13:$S$14, 'Training Set'!$T$13:$T$14)</f>
        <v>0.69194312796208535</v>
      </c>
      <c r="Z103">
        <f>_xlfn.XLOOKUP(H103, 'Training Set'!$S$13:$S$14, 'Training Set'!$U$13:$U$14)</f>
        <v>0.67819148936170215</v>
      </c>
      <c r="AA103">
        <f>_xlfn.XLOOKUP(I103, 'Training Set'!$S$19:$S$23, 'Training Set'!$T$19:$T$23)</f>
        <v>0.41943127962085308</v>
      </c>
      <c r="AB103">
        <f>_xlfn.XLOOKUP(I103, 'Training Set'!$S$19:$S$23, 'Training Set'!$U$19:$U$23)</f>
        <v>0.25797872340425532</v>
      </c>
      <c r="AC103">
        <f>_xlfn.XLOOKUP(J103, 'Training Set'!$S$28:$S$32, 'Training Set'!$T$28:$T$32)</f>
        <v>0.22748815165876776</v>
      </c>
      <c r="AD103">
        <f>_xlfn.XLOOKUP(J103, 'Training Set'!$S$28:$S$32, 'Training Set'!$U$28:$U$32)</f>
        <v>0.1702127659574468</v>
      </c>
      <c r="AE103">
        <f>_xlfn.XLOOKUP(K103, 'Training Set'!$S$37:$S$39, 'Training Set'!$T$37:$T$39)</f>
        <v>0.5545023696682464</v>
      </c>
      <c r="AF103">
        <f>_xlfn.XLOOKUP(K103, 'Training Set'!$S$37:$S$39, 'Training Set'!$U$37:$U$39)</f>
        <v>0.46010638297872342</v>
      </c>
      <c r="AG103">
        <f>_xlfn.XLOOKUP(L103, 'Training Set'!$S$44:$S$46, 'Training Set'!$T$44:$T$46)</f>
        <v>0.54028436018957349</v>
      </c>
      <c r="AH103">
        <f>_xlfn.XLOOKUP(L103, 'Training Set'!$S$44:$S$46,'Training Set'!$U$44:$U$46)</f>
        <v>0.51063829787234039</v>
      </c>
      <c r="AI103">
        <f>PRODUCT(ROUND(_xlfn.NUMBERVALUE('Training Set'!$P$3),4), M103, O103, Q103, S103, U103, W103, Y103, AA103, AC103, AE103, AG103)</f>
        <v>1.0687717603254794E-5</v>
      </c>
      <c r="AJ103">
        <f>PRODUCT(ROUND(_xlfn.NUMBERVALUE('Training Set'!$P$4),4), N103, P103, R103, T103, V103, X103, Z103, AB103, AD103, AF103, AH103)</f>
        <v>8.5192712813342113E-7</v>
      </c>
      <c r="AK103" t="str">
        <f t="shared" si="1"/>
        <v>Not Purchased</v>
      </c>
    </row>
    <row r="104" spans="1:37" x14ac:dyDescent="0.2">
      <c r="A104" t="s">
        <v>15</v>
      </c>
      <c r="B104">
        <v>1</v>
      </c>
      <c r="C104">
        <v>1</v>
      </c>
      <c r="D104" s="13">
        <v>1</v>
      </c>
      <c r="E104">
        <v>5</v>
      </c>
      <c r="F104">
        <v>0</v>
      </c>
      <c r="G104">
        <v>1</v>
      </c>
      <c r="H104">
        <v>1</v>
      </c>
      <c r="I104">
        <v>3</v>
      </c>
      <c r="J104">
        <v>4</v>
      </c>
      <c r="K104">
        <v>1</v>
      </c>
      <c r="L104">
        <v>1</v>
      </c>
      <c r="M104">
        <f>_xlfn.XLOOKUP(B104, 'Training Set'!$N$9:$N$10, 'Training Set'!$O$9:$O$10)</f>
        <v>0.4099526066350711</v>
      </c>
      <c r="N104">
        <f>_xlfn.XLOOKUP(B104, 'Training Set'!$N$9:$N$10, 'Training Set'!$P$9:$P$10)</f>
        <v>0.5186170212765957</v>
      </c>
      <c r="O104">
        <f>_xlfn.XLOOKUP(C104, 'Training Set'!$N$15:$N$16, 'Training Set'!$O$15:$O$16)</f>
        <v>0.52132701421800953</v>
      </c>
      <c r="P104">
        <f>_xlfn.XLOOKUP(C104, 'Training Set'!$N$15:$N$16, 'Training Set'!$P$15:$P$16)</f>
        <v>0.49202127659574468</v>
      </c>
      <c r="Q104">
        <f>_xlfn.XLOOKUP(D104, 'Training Set'!$N$21:$N$23, 'Training Set'!$O$21:$O$23)</f>
        <v>0.53554502369668244</v>
      </c>
      <c r="R104">
        <f>_xlfn.XLOOKUP(D104, 'Training Set'!$N$21:$N$23, 'Training Set'!$P$21:$P$23)</f>
        <v>0.56382978723404253</v>
      </c>
      <c r="S104">
        <f>_xlfn.XLOOKUP(E104, 'Training Set'!$N$28:$N$33, 'Training Set'!$O$28:$O$33)</f>
        <v>0.11848341232227488</v>
      </c>
      <c r="T104">
        <f>_xlfn.XLOOKUP(E104, 'Training Set'!$N$28:$N$33, 'Training Set'!$P$28:$P$33)</f>
        <v>3.4574468085106384E-2</v>
      </c>
      <c r="U104">
        <f>_xlfn.XLOOKUP(F104, 'Training Set'!$N$38:$N$42, 'Training Set'!$O$38:$O$42)</f>
        <v>0.25118483412322273</v>
      </c>
      <c r="V104">
        <f>_xlfn.XLOOKUP(F104, 'Training Set'!$N$38:$N$42, 'Training Set'!$P$38:$P$42)</f>
        <v>0.35106382978723405</v>
      </c>
      <c r="W104">
        <f>_xlfn.XLOOKUP(G104, 'Training Set'!$S$4:$S$8, 'Training Set'!$T$4:$T$8)</f>
        <v>0.17535545023696683</v>
      </c>
      <c r="X104">
        <f>_xlfn.XLOOKUP(G104, 'Training Set'!$S$4:$S$8, 'Training Set'!$U$4:$U$8)</f>
        <v>0.14361702127659576</v>
      </c>
      <c r="Y104">
        <f>_xlfn.XLOOKUP(H104,'Training Set'!$S$13:$S$14, 'Training Set'!$T$13:$T$14)</f>
        <v>0.69194312796208535</v>
      </c>
      <c r="Z104">
        <f>_xlfn.XLOOKUP(H104, 'Training Set'!$S$13:$S$14, 'Training Set'!$U$13:$U$14)</f>
        <v>0.67819148936170215</v>
      </c>
      <c r="AA104">
        <f>_xlfn.XLOOKUP(I104, 'Training Set'!$S$19:$S$23, 'Training Set'!$T$19:$T$23)</f>
        <v>9.7156398104265407E-2</v>
      </c>
      <c r="AB104">
        <f>_xlfn.XLOOKUP(I104, 'Training Set'!$S$19:$S$23, 'Training Set'!$U$19:$U$23)</f>
        <v>5.5851063829787231E-2</v>
      </c>
      <c r="AC104">
        <f>_xlfn.XLOOKUP(J104, 'Training Set'!$S$28:$S$32, 'Training Set'!$T$28:$T$32)</f>
        <v>0.12796208530805686</v>
      </c>
      <c r="AD104">
        <f>_xlfn.XLOOKUP(J104, 'Training Set'!$S$28:$S$32, 'Training Set'!$U$28:$U$32)</f>
        <v>4.7872340425531915E-2</v>
      </c>
      <c r="AE104">
        <f>_xlfn.XLOOKUP(K104, 'Training Set'!$S$37:$S$39, 'Training Set'!$T$37:$T$39)</f>
        <v>0.5545023696682464</v>
      </c>
      <c r="AF104">
        <f>_xlfn.XLOOKUP(K104, 'Training Set'!$S$37:$S$39, 'Training Set'!$U$37:$U$39)</f>
        <v>0.46010638297872342</v>
      </c>
      <c r="AG104">
        <f>_xlfn.XLOOKUP(L104, 'Training Set'!$S$44:$S$46, 'Training Set'!$T$44:$T$46)</f>
        <v>0.14218009478672985</v>
      </c>
      <c r="AH104">
        <f>_xlfn.XLOOKUP(L104, 'Training Set'!$S$44:$S$46,'Training Set'!$U$44:$U$46)</f>
        <v>6.6489361702127658E-2</v>
      </c>
      <c r="AI104">
        <f>PRODUCT(ROUND(_xlfn.NUMBERVALUE('Training Set'!$P$3),4), M104, O104, Q104, S104, U104, W104, Y104, AA104, AC104, AE104, AG104)</f>
        <v>2.1422338336440261E-7</v>
      </c>
      <c r="AJ104">
        <f>PRODUCT(ROUND(_xlfn.NUMBERVALUE('Training Set'!$P$4),4), N104, P104, R104, T104, V104, X104, Z104, AB104, AD104, AF104, AH104)</f>
        <v>6.5555679554895813E-9</v>
      </c>
      <c r="AK104" t="str">
        <f t="shared" si="1"/>
        <v>Not Purchased</v>
      </c>
    </row>
    <row r="105" spans="1:37" x14ac:dyDescent="0.2">
      <c r="A105" t="s">
        <v>18</v>
      </c>
      <c r="B105">
        <v>0</v>
      </c>
      <c r="C105">
        <v>1</v>
      </c>
      <c r="D105" s="13">
        <v>1</v>
      </c>
      <c r="E105">
        <v>2</v>
      </c>
      <c r="F105">
        <v>3</v>
      </c>
      <c r="G105">
        <v>3</v>
      </c>
      <c r="H105">
        <v>1</v>
      </c>
      <c r="I105">
        <v>2</v>
      </c>
      <c r="J105">
        <v>4</v>
      </c>
      <c r="K105">
        <v>1</v>
      </c>
      <c r="L105">
        <v>0</v>
      </c>
      <c r="M105">
        <f>_xlfn.XLOOKUP(B105, 'Training Set'!$N$9:$N$10, 'Training Set'!$O$9:$O$10)</f>
        <v>0.59004739336492895</v>
      </c>
      <c r="N105">
        <f>_xlfn.XLOOKUP(B105, 'Training Set'!$N$9:$N$10, 'Training Set'!$P$9:$P$10)</f>
        <v>0.48138297872340424</v>
      </c>
      <c r="O105">
        <f>_xlfn.XLOOKUP(C105, 'Training Set'!$N$15:$N$16, 'Training Set'!$O$15:$O$16)</f>
        <v>0.52132701421800953</v>
      </c>
      <c r="P105">
        <f>_xlfn.XLOOKUP(C105, 'Training Set'!$N$15:$N$16, 'Training Set'!$P$15:$P$16)</f>
        <v>0.49202127659574468</v>
      </c>
      <c r="Q105">
        <f>_xlfn.XLOOKUP(D105, 'Training Set'!$N$21:$N$23, 'Training Set'!$O$21:$O$23)</f>
        <v>0.53554502369668244</v>
      </c>
      <c r="R105">
        <f>_xlfn.XLOOKUP(D105, 'Training Set'!$N$21:$N$23, 'Training Set'!$P$21:$P$23)</f>
        <v>0.56382978723404253</v>
      </c>
      <c r="S105">
        <f>_xlfn.XLOOKUP(E105, 'Training Set'!$N$28:$N$33, 'Training Set'!$O$28:$O$33)</f>
        <v>0.20616113744075829</v>
      </c>
      <c r="T105">
        <f>_xlfn.XLOOKUP(E105, 'Training Set'!$N$28:$N$33, 'Training Set'!$P$28:$P$33)</f>
        <v>0.21010638297872342</v>
      </c>
      <c r="U105">
        <f>_xlfn.XLOOKUP(F105, 'Training Set'!$N$38:$N$42, 'Training Set'!$O$38:$O$42)</f>
        <v>0.28672985781990523</v>
      </c>
      <c r="V105">
        <f>_xlfn.XLOOKUP(F105, 'Training Set'!$N$38:$N$42, 'Training Set'!$P$38:$P$42)</f>
        <v>0.23404255319148937</v>
      </c>
      <c r="W105">
        <f>_xlfn.XLOOKUP(G105, 'Training Set'!$S$4:$S$8, 'Training Set'!$T$4:$T$8)</f>
        <v>0.24407582938388625</v>
      </c>
      <c r="X105">
        <f>_xlfn.XLOOKUP(G105, 'Training Set'!$S$4:$S$8, 'Training Set'!$U$4:$U$8)</f>
        <v>0.30851063829787234</v>
      </c>
      <c r="Y105">
        <f>_xlfn.XLOOKUP(H105,'Training Set'!$S$13:$S$14, 'Training Set'!$T$13:$T$14)</f>
        <v>0.69194312796208535</v>
      </c>
      <c r="Z105">
        <f>_xlfn.XLOOKUP(H105, 'Training Set'!$S$13:$S$14, 'Training Set'!$U$13:$U$14)</f>
        <v>0.67819148936170215</v>
      </c>
      <c r="AA105">
        <f>_xlfn.XLOOKUP(I105, 'Training Set'!$S$19:$S$23, 'Training Set'!$T$19:$T$23)</f>
        <v>0.41943127962085308</v>
      </c>
      <c r="AB105">
        <f>_xlfn.XLOOKUP(I105, 'Training Set'!$S$19:$S$23, 'Training Set'!$U$19:$U$23)</f>
        <v>0.25797872340425532</v>
      </c>
      <c r="AC105">
        <f>_xlfn.XLOOKUP(J105, 'Training Set'!$S$28:$S$32, 'Training Set'!$T$28:$T$32)</f>
        <v>0.12796208530805686</v>
      </c>
      <c r="AD105">
        <f>_xlfn.XLOOKUP(J105, 'Training Set'!$S$28:$S$32, 'Training Set'!$U$28:$U$32)</f>
        <v>4.7872340425531915E-2</v>
      </c>
      <c r="AE105">
        <f>_xlfn.XLOOKUP(K105, 'Training Set'!$S$37:$S$39, 'Training Set'!$T$37:$T$39)</f>
        <v>0.5545023696682464</v>
      </c>
      <c r="AF105">
        <f>_xlfn.XLOOKUP(K105, 'Training Set'!$S$37:$S$39, 'Training Set'!$U$37:$U$39)</f>
        <v>0.46010638297872342</v>
      </c>
      <c r="AG105">
        <f>_xlfn.XLOOKUP(L105, 'Training Set'!$S$44:$S$46, 'Training Set'!$T$44:$T$46)</f>
        <v>0.54028436018957349</v>
      </c>
      <c r="AH105">
        <f>_xlfn.XLOOKUP(L105, 'Training Set'!$S$44:$S$46,'Training Set'!$U$44:$U$46)</f>
        <v>0.51063829787234039</v>
      </c>
      <c r="AI105">
        <f>PRODUCT(ROUND(_xlfn.NUMBERVALUE('Training Set'!$P$3),4), M105, O105, Q105, S105, U105, W105, Y105, AA105, AC105, AE105, AG105)</f>
        <v>1.3983870152158925E-5</v>
      </c>
      <c r="AJ105">
        <f>PRODUCT(ROUND(_xlfn.NUMBERVALUE('Training Set'!$P$4),4), N105, P105, R105, T105, V105, X105, Z105, AB105, AD105, AF105, AH105)</f>
        <v>1.8785582065061847E-6</v>
      </c>
      <c r="AK105" t="str">
        <f t="shared" si="1"/>
        <v>Not Purchased</v>
      </c>
    </row>
    <row r="106" spans="1:37" x14ac:dyDescent="0.2">
      <c r="A106" t="s">
        <v>15</v>
      </c>
      <c r="B106">
        <v>0</v>
      </c>
      <c r="C106">
        <v>0</v>
      </c>
      <c r="D106" s="13">
        <v>1</v>
      </c>
      <c r="E106">
        <v>4</v>
      </c>
      <c r="F106">
        <v>0</v>
      </c>
      <c r="G106">
        <v>3</v>
      </c>
      <c r="H106">
        <v>1</v>
      </c>
      <c r="I106">
        <v>2</v>
      </c>
      <c r="J106">
        <v>2</v>
      </c>
      <c r="K106">
        <v>1</v>
      </c>
      <c r="L106">
        <v>0</v>
      </c>
      <c r="M106">
        <f>_xlfn.XLOOKUP(B106, 'Training Set'!$N$9:$N$10, 'Training Set'!$O$9:$O$10)</f>
        <v>0.59004739336492895</v>
      </c>
      <c r="N106">
        <f>_xlfn.XLOOKUP(B106, 'Training Set'!$N$9:$N$10, 'Training Set'!$P$9:$P$10)</f>
        <v>0.48138297872340424</v>
      </c>
      <c r="O106">
        <f>_xlfn.XLOOKUP(C106, 'Training Set'!$N$15:$N$16, 'Training Set'!$O$15:$O$16)</f>
        <v>0.47867298578199052</v>
      </c>
      <c r="P106">
        <f>_xlfn.XLOOKUP(C106, 'Training Set'!$N$15:$N$16, 'Training Set'!$P$15:$P$16)</f>
        <v>0.50797872340425532</v>
      </c>
      <c r="Q106">
        <f>_xlfn.XLOOKUP(D106, 'Training Set'!$N$21:$N$23, 'Training Set'!$O$21:$O$23)</f>
        <v>0.53554502369668244</v>
      </c>
      <c r="R106">
        <f>_xlfn.XLOOKUP(D106, 'Training Set'!$N$21:$N$23, 'Training Set'!$P$21:$P$23)</f>
        <v>0.56382978723404253</v>
      </c>
      <c r="S106">
        <f>_xlfn.XLOOKUP(E106, 'Training Set'!$N$28:$N$33, 'Training Set'!$O$28:$O$33)</f>
        <v>0.13981042654028436</v>
      </c>
      <c r="T106">
        <f>_xlfn.XLOOKUP(E106, 'Training Set'!$N$28:$N$33, 'Training Set'!$P$28:$P$33)</f>
        <v>0.10372340425531915</v>
      </c>
      <c r="U106">
        <f>_xlfn.XLOOKUP(F106, 'Training Set'!$N$38:$N$42, 'Training Set'!$O$38:$O$42)</f>
        <v>0.25118483412322273</v>
      </c>
      <c r="V106">
        <f>_xlfn.XLOOKUP(F106, 'Training Set'!$N$38:$N$42, 'Training Set'!$P$38:$P$42)</f>
        <v>0.35106382978723405</v>
      </c>
      <c r="W106">
        <f>_xlfn.XLOOKUP(G106, 'Training Set'!$S$4:$S$8, 'Training Set'!$T$4:$T$8)</f>
        <v>0.24407582938388625</v>
      </c>
      <c r="X106">
        <f>_xlfn.XLOOKUP(G106, 'Training Set'!$S$4:$S$8, 'Training Set'!$U$4:$U$8)</f>
        <v>0.30851063829787234</v>
      </c>
      <c r="Y106">
        <f>_xlfn.XLOOKUP(H106,'Training Set'!$S$13:$S$14, 'Training Set'!$T$13:$T$14)</f>
        <v>0.69194312796208535</v>
      </c>
      <c r="Z106">
        <f>_xlfn.XLOOKUP(H106, 'Training Set'!$S$13:$S$14, 'Training Set'!$U$13:$U$14)</f>
        <v>0.67819148936170215</v>
      </c>
      <c r="AA106">
        <f>_xlfn.XLOOKUP(I106, 'Training Set'!$S$19:$S$23, 'Training Set'!$T$19:$T$23)</f>
        <v>0.41943127962085308</v>
      </c>
      <c r="AB106">
        <f>_xlfn.XLOOKUP(I106, 'Training Set'!$S$19:$S$23, 'Training Set'!$U$19:$U$23)</f>
        <v>0.25797872340425532</v>
      </c>
      <c r="AC106">
        <f>_xlfn.XLOOKUP(J106, 'Training Set'!$S$28:$S$32, 'Training Set'!$T$28:$T$32)</f>
        <v>0.13033175355450238</v>
      </c>
      <c r="AD106">
        <f>_xlfn.XLOOKUP(J106, 'Training Set'!$S$28:$S$32, 'Training Set'!$U$28:$U$32)</f>
        <v>0.19680851063829788</v>
      </c>
      <c r="AE106">
        <f>_xlfn.XLOOKUP(K106, 'Training Set'!$S$37:$S$39, 'Training Set'!$T$37:$T$39)</f>
        <v>0.5545023696682464</v>
      </c>
      <c r="AF106">
        <f>_xlfn.XLOOKUP(K106, 'Training Set'!$S$37:$S$39, 'Training Set'!$U$37:$U$39)</f>
        <v>0.46010638297872342</v>
      </c>
      <c r="AG106">
        <f>_xlfn.XLOOKUP(L106, 'Training Set'!$S$44:$S$46, 'Training Set'!$T$44:$T$46)</f>
        <v>0.54028436018957349</v>
      </c>
      <c r="AH106">
        <f>_xlfn.XLOOKUP(L106, 'Training Set'!$S$44:$S$46,'Training Set'!$U$44:$U$46)</f>
        <v>0.51063829787234039</v>
      </c>
      <c r="AI106">
        <f>PRODUCT(ROUND(_xlfn.NUMBERVALUE('Training Set'!$P$3),4), M106, O106, Q106, S106, U106, W106, Y106, AA106, AC106, AE106, AG106)</f>
        <v>7.769234945318559E-6</v>
      </c>
      <c r="AJ106">
        <f>PRODUCT(ROUND(_xlfn.NUMBERVALUE('Training Set'!$P$4),4), N106, P106, R106, T106, V106, X106, Z106, AB106, AD106, AF106, AH106)</f>
        <v>5.9043797807023492E-6</v>
      </c>
      <c r="AK106" t="str">
        <f t="shared" si="1"/>
        <v>Not Purchased</v>
      </c>
    </row>
    <row r="107" spans="1:37" x14ac:dyDescent="0.2">
      <c r="A107" t="s">
        <v>15</v>
      </c>
      <c r="B107">
        <v>1</v>
      </c>
      <c r="C107">
        <v>1</v>
      </c>
      <c r="D107" s="13">
        <v>0</v>
      </c>
      <c r="E107">
        <v>4</v>
      </c>
      <c r="F107">
        <v>2</v>
      </c>
      <c r="G107">
        <v>3</v>
      </c>
      <c r="H107">
        <v>1</v>
      </c>
      <c r="I107">
        <v>2</v>
      </c>
      <c r="J107">
        <v>4</v>
      </c>
      <c r="K107">
        <v>1</v>
      </c>
      <c r="L107">
        <v>1</v>
      </c>
      <c r="M107">
        <f>_xlfn.XLOOKUP(B107, 'Training Set'!$N$9:$N$10, 'Training Set'!$O$9:$O$10)</f>
        <v>0.4099526066350711</v>
      </c>
      <c r="N107">
        <f>_xlfn.XLOOKUP(B107, 'Training Set'!$N$9:$N$10, 'Training Set'!$P$9:$P$10)</f>
        <v>0.5186170212765957</v>
      </c>
      <c r="O107">
        <f>_xlfn.XLOOKUP(C107, 'Training Set'!$N$15:$N$16, 'Training Set'!$O$15:$O$16)</f>
        <v>0.52132701421800953</v>
      </c>
      <c r="P107">
        <f>_xlfn.XLOOKUP(C107, 'Training Set'!$N$15:$N$16, 'Training Set'!$P$15:$P$16)</f>
        <v>0.49202127659574468</v>
      </c>
      <c r="Q107">
        <f>_xlfn.XLOOKUP(D107, 'Training Set'!$N$21:$N$23, 'Training Set'!$O$21:$O$23)</f>
        <v>0.45971563981042651</v>
      </c>
      <c r="R107">
        <f>_xlfn.XLOOKUP(D107, 'Training Set'!$N$21:$N$23, 'Training Set'!$P$21:$P$23)</f>
        <v>0.42819148936170215</v>
      </c>
      <c r="S107">
        <f>_xlfn.XLOOKUP(E107, 'Training Set'!$N$28:$N$33, 'Training Set'!$O$28:$O$33)</f>
        <v>0.13981042654028436</v>
      </c>
      <c r="T107">
        <f>_xlfn.XLOOKUP(E107, 'Training Set'!$N$28:$N$33, 'Training Set'!$P$28:$P$33)</f>
        <v>0.10372340425531915</v>
      </c>
      <c r="U107">
        <f>_xlfn.XLOOKUP(F107, 'Training Set'!$N$38:$N$42, 'Training Set'!$O$38:$O$42)</f>
        <v>0.1895734597156398</v>
      </c>
      <c r="V107">
        <f>_xlfn.XLOOKUP(F107, 'Training Set'!$N$38:$N$42, 'Training Set'!$P$38:$P$42)</f>
        <v>0.16755319148936171</v>
      </c>
      <c r="W107">
        <f>_xlfn.XLOOKUP(G107, 'Training Set'!$S$4:$S$8, 'Training Set'!$T$4:$T$8)</f>
        <v>0.24407582938388625</v>
      </c>
      <c r="X107">
        <f>_xlfn.XLOOKUP(G107, 'Training Set'!$S$4:$S$8, 'Training Set'!$U$4:$U$8)</f>
        <v>0.30851063829787234</v>
      </c>
      <c r="Y107">
        <f>_xlfn.XLOOKUP(H107,'Training Set'!$S$13:$S$14, 'Training Set'!$T$13:$T$14)</f>
        <v>0.69194312796208535</v>
      </c>
      <c r="Z107">
        <f>_xlfn.XLOOKUP(H107, 'Training Set'!$S$13:$S$14, 'Training Set'!$U$13:$U$14)</f>
        <v>0.67819148936170215</v>
      </c>
      <c r="AA107">
        <f>_xlfn.XLOOKUP(I107, 'Training Set'!$S$19:$S$23, 'Training Set'!$T$19:$T$23)</f>
        <v>0.41943127962085308</v>
      </c>
      <c r="AB107">
        <f>_xlfn.XLOOKUP(I107, 'Training Set'!$S$19:$S$23, 'Training Set'!$U$19:$U$23)</f>
        <v>0.25797872340425532</v>
      </c>
      <c r="AC107">
        <f>_xlfn.XLOOKUP(J107, 'Training Set'!$S$28:$S$32, 'Training Set'!$T$28:$T$32)</f>
        <v>0.12796208530805686</v>
      </c>
      <c r="AD107">
        <f>_xlfn.XLOOKUP(J107, 'Training Set'!$S$28:$S$32, 'Training Set'!$U$28:$U$32)</f>
        <v>4.7872340425531915E-2</v>
      </c>
      <c r="AE107">
        <f>_xlfn.XLOOKUP(K107, 'Training Set'!$S$37:$S$39, 'Training Set'!$T$37:$T$39)</f>
        <v>0.5545023696682464</v>
      </c>
      <c r="AF107">
        <f>_xlfn.XLOOKUP(K107, 'Training Set'!$S$37:$S$39, 'Training Set'!$U$37:$U$39)</f>
        <v>0.46010638297872342</v>
      </c>
      <c r="AG107">
        <f>_xlfn.XLOOKUP(L107, 'Training Set'!$S$44:$S$46, 'Training Set'!$T$44:$T$46)</f>
        <v>0.14218009478672985</v>
      </c>
      <c r="AH107">
        <f>_xlfn.XLOOKUP(L107, 'Training Set'!$S$44:$S$46,'Training Set'!$U$44:$U$46)</f>
        <v>6.6489361702127658E-2</v>
      </c>
      <c r="AI107">
        <f>PRODUCT(ROUND(_xlfn.NUMBERVALUE('Training Set'!$P$3),4), M107, O107, Q107, S107, U107, W107, Y107, AA107, AC107, AE107, AG107)</f>
        <v>9.8405916060843637E-7</v>
      </c>
      <c r="AJ107">
        <f>PRODUCT(ROUND(_xlfn.NUMBERVALUE('Training Set'!$P$4),4), N107, P107, R107, T107, V107, X107, Z107, AB107, AD107, AF107, AH107)</f>
        <v>7.0730199115340747E-8</v>
      </c>
      <c r="AK107" t="str">
        <f t="shared" si="1"/>
        <v>Not Purchased</v>
      </c>
    </row>
    <row r="108" spans="1:37" x14ac:dyDescent="0.2">
      <c r="A108" t="s">
        <v>18</v>
      </c>
      <c r="B108">
        <v>0</v>
      </c>
      <c r="C108">
        <v>0</v>
      </c>
      <c r="D108" s="13">
        <v>1</v>
      </c>
      <c r="E108">
        <v>1</v>
      </c>
      <c r="F108">
        <v>0</v>
      </c>
      <c r="G108">
        <v>1</v>
      </c>
      <c r="H108">
        <v>1</v>
      </c>
      <c r="I108">
        <v>2</v>
      </c>
      <c r="J108">
        <v>1</v>
      </c>
      <c r="K108">
        <v>1</v>
      </c>
      <c r="L108">
        <v>0</v>
      </c>
      <c r="M108">
        <f>_xlfn.XLOOKUP(B108, 'Training Set'!$N$9:$N$10, 'Training Set'!$O$9:$O$10)</f>
        <v>0.59004739336492895</v>
      </c>
      <c r="N108">
        <f>_xlfn.XLOOKUP(B108, 'Training Set'!$N$9:$N$10, 'Training Set'!$P$9:$P$10)</f>
        <v>0.48138297872340424</v>
      </c>
      <c r="O108">
        <f>_xlfn.XLOOKUP(C108, 'Training Set'!$N$15:$N$16, 'Training Set'!$O$15:$O$16)</f>
        <v>0.47867298578199052</v>
      </c>
      <c r="P108">
        <f>_xlfn.XLOOKUP(C108, 'Training Set'!$N$15:$N$16, 'Training Set'!$P$15:$P$16)</f>
        <v>0.50797872340425532</v>
      </c>
      <c r="Q108">
        <f>_xlfn.XLOOKUP(D108, 'Training Set'!$N$21:$N$23, 'Training Set'!$O$21:$O$23)</f>
        <v>0.53554502369668244</v>
      </c>
      <c r="R108">
        <f>_xlfn.XLOOKUP(D108, 'Training Set'!$N$21:$N$23, 'Training Set'!$P$21:$P$23)</f>
        <v>0.56382978723404253</v>
      </c>
      <c r="S108">
        <f>_xlfn.XLOOKUP(E108, 'Training Set'!$N$28:$N$33, 'Training Set'!$O$28:$O$33)</f>
        <v>0.15402843601895735</v>
      </c>
      <c r="T108">
        <f>_xlfn.XLOOKUP(E108, 'Training Set'!$N$28:$N$33, 'Training Set'!$P$28:$P$33)</f>
        <v>0.19148936170212766</v>
      </c>
      <c r="U108">
        <f>_xlfn.XLOOKUP(F108, 'Training Set'!$N$38:$N$42, 'Training Set'!$O$38:$O$42)</f>
        <v>0.25118483412322273</v>
      </c>
      <c r="V108">
        <f>_xlfn.XLOOKUP(F108, 'Training Set'!$N$38:$N$42, 'Training Set'!$P$38:$P$42)</f>
        <v>0.35106382978723405</v>
      </c>
      <c r="W108">
        <f>_xlfn.XLOOKUP(G108, 'Training Set'!$S$4:$S$8, 'Training Set'!$T$4:$T$8)</f>
        <v>0.17535545023696683</v>
      </c>
      <c r="X108">
        <f>_xlfn.XLOOKUP(G108, 'Training Set'!$S$4:$S$8, 'Training Set'!$U$4:$U$8)</f>
        <v>0.14361702127659576</v>
      </c>
      <c r="Y108">
        <f>_xlfn.XLOOKUP(H108,'Training Set'!$S$13:$S$14, 'Training Set'!$T$13:$T$14)</f>
        <v>0.69194312796208535</v>
      </c>
      <c r="Z108">
        <f>_xlfn.XLOOKUP(H108, 'Training Set'!$S$13:$S$14, 'Training Set'!$U$13:$U$14)</f>
        <v>0.67819148936170215</v>
      </c>
      <c r="AA108">
        <f>_xlfn.XLOOKUP(I108, 'Training Set'!$S$19:$S$23, 'Training Set'!$T$19:$T$23)</f>
        <v>0.41943127962085308</v>
      </c>
      <c r="AB108">
        <f>_xlfn.XLOOKUP(I108, 'Training Set'!$S$19:$S$23, 'Training Set'!$U$19:$U$23)</f>
        <v>0.25797872340425532</v>
      </c>
      <c r="AC108">
        <f>_xlfn.XLOOKUP(J108, 'Training Set'!$S$28:$S$32, 'Training Set'!$T$28:$T$32)</f>
        <v>0.17772511848341233</v>
      </c>
      <c r="AD108">
        <f>_xlfn.XLOOKUP(J108, 'Training Set'!$S$28:$S$32, 'Training Set'!$U$28:$U$32)</f>
        <v>0.15957446808510639</v>
      </c>
      <c r="AE108">
        <f>_xlfn.XLOOKUP(K108, 'Training Set'!$S$37:$S$39, 'Training Set'!$T$37:$T$39)</f>
        <v>0.5545023696682464</v>
      </c>
      <c r="AF108">
        <f>_xlfn.XLOOKUP(K108, 'Training Set'!$S$37:$S$39, 'Training Set'!$U$37:$U$39)</f>
        <v>0.46010638297872342</v>
      </c>
      <c r="AG108">
        <f>_xlfn.XLOOKUP(L108, 'Training Set'!$S$44:$S$46, 'Training Set'!$T$44:$T$46)</f>
        <v>0.54028436018957349</v>
      </c>
      <c r="AH108">
        <f>_xlfn.XLOOKUP(L108, 'Training Set'!$S$44:$S$46,'Training Set'!$U$44:$U$46)</f>
        <v>0.51063829787234039</v>
      </c>
      <c r="AI108">
        <f>PRODUCT(ROUND(_xlfn.NUMBERVALUE('Training Set'!$P$3),4), M108, O108, Q108, S108, U108, W108, Y108, AA108, AC108, AE108, AG108)</f>
        <v>8.3855715485322301E-6</v>
      </c>
      <c r="AJ108">
        <f>PRODUCT(ROUND(_xlfn.NUMBERVALUE('Training Set'!$P$4),4), N108, P108, R108, T108, V108, X108, Z108, AB108, AD108, AF108, AH108)</f>
        <v>4.1143143930336828E-6</v>
      </c>
      <c r="AK108" t="str">
        <f t="shared" si="1"/>
        <v>Not Purchased</v>
      </c>
    </row>
    <row r="109" spans="1:37" x14ac:dyDescent="0.2">
      <c r="A109" t="s">
        <v>15</v>
      </c>
      <c r="B109">
        <v>1</v>
      </c>
      <c r="C109">
        <v>0</v>
      </c>
      <c r="D109" s="13">
        <v>1</v>
      </c>
      <c r="E109">
        <v>1</v>
      </c>
      <c r="F109">
        <v>0</v>
      </c>
      <c r="G109">
        <v>3</v>
      </c>
      <c r="H109">
        <v>0</v>
      </c>
      <c r="I109">
        <v>1</v>
      </c>
      <c r="J109">
        <v>0</v>
      </c>
      <c r="K109">
        <v>1</v>
      </c>
      <c r="L109">
        <v>0</v>
      </c>
      <c r="M109">
        <f>_xlfn.XLOOKUP(B109, 'Training Set'!$N$9:$N$10, 'Training Set'!$O$9:$O$10)</f>
        <v>0.4099526066350711</v>
      </c>
      <c r="N109">
        <f>_xlfn.XLOOKUP(B109, 'Training Set'!$N$9:$N$10, 'Training Set'!$P$9:$P$10)</f>
        <v>0.5186170212765957</v>
      </c>
      <c r="O109">
        <f>_xlfn.XLOOKUP(C109, 'Training Set'!$N$15:$N$16, 'Training Set'!$O$15:$O$16)</f>
        <v>0.47867298578199052</v>
      </c>
      <c r="P109">
        <f>_xlfn.XLOOKUP(C109, 'Training Set'!$N$15:$N$16, 'Training Set'!$P$15:$P$16)</f>
        <v>0.50797872340425532</v>
      </c>
      <c r="Q109">
        <f>_xlfn.XLOOKUP(D109, 'Training Set'!$N$21:$N$23, 'Training Set'!$O$21:$O$23)</f>
        <v>0.53554502369668244</v>
      </c>
      <c r="R109">
        <f>_xlfn.XLOOKUP(D109, 'Training Set'!$N$21:$N$23, 'Training Set'!$P$21:$P$23)</f>
        <v>0.56382978723404253</v>
      </c>
      <c r="S109">
        <f>_xlfn.XLOOKUP(E109, 'Training Set'!$N$28:$N$33, 'Training Set'!$O$28:$O$33)</f>
        <v>0.15402843601895735</v>
      </c>
      <c r="T109">
        <f>_xlfn.XLOOKUP(E109, 'Training Set'!$N$28:$N$33, 'Training Set'!$P$28:$P$33)</f>
        <v>0.19148936170212766</v>
      </c>
      <c r="U109">
        <f>_xlfn.XLOOKUP(F109, 'Training Set'!$N$38:$N$42, 'Training Set'!$O$38:$O$42)</f>
        <v>0.25118483412322273</v>
      </c>
      <c r="V109">
        <f>_xlfn.XLOOKUP(F109, 'Training Set'!$N$38:$N$42, 'Training Set'!$P$38:$P$42)</f>
        <v>0.35106382978723405</v>
      </c>
      <c r="W109">
        <f>_xlfn.XLOOKUP(G109, 'Training Set'!$S$4:$S$8, 'Training Set'!$T$4:$T$8)</f>
        <v>0.24407582938388625</v>
      </c>
      <c r="X109">
        <f>_xlfn.XLOOKUP(G109, 'Training Set'!$S$4:$S$8, 'Training Set'!$U$4:$U$8)</f>
        <v>0.30851063829787234</v>
      </c>
      <c r="Y109">
        <f>_xlfn.XLOOKUP(H109,'Training Set'!$S$13:$S$14, 'Training Set'!$T$13:$T$14)</f>
        <v>0.30805687203791471</v>
      </c>
      <c r="Z109">
        <f>_xlfn.XLOOKUP(H109, 'Training Set'!$S$13:$S$14, 'Training Set'!$U$13:$U$14)</f>
        <v>0.32180851063829785</v>
      </c>
      <c r="AA109">
        <f>_xlfn.XLOOKUP(I109, 'Training Set'!$S$19:$S$23, 'Training Set'!$T$19:$T$23)</f>
        <v>0.21800947867298578</v>
      </c>
      <c r="AB109">
        <f>_xlfn.XLOOKUP(I109, 'Training Set'!$S$19:$S$23, 'Training Set'!$U$19:$U$23)</f>
        <v>0.31914893617021278</v>
      </c>
      <c r="AC109">
        <f>_xlfn.XLOOKUP(J109, 'Training Set'!$S$28:$S$32, 'Training Set'!$T$28:$T$32)</f>
        <v>0.33649289099526064</v>
      </c>
      <c r="AD109">
        <f>_xlfn.XLOOKUP(J109, 'Training Set'!$S$28:$S$32, 'Training Set'!$U$28:$U$32)</f>
        <v>0.42553191489361702</v>
      </c>
      <c r="AE109">
        <f>_xlfn.XLOOKUP(K109, 'Training Set'!$S$37:$S$39, 'Training Set'!$T$37:$T$39)</f>
        <v>0.5545023696682464</v>
      </c>
      <c r="AF109">
        <f>_xlfn.XLOOKUP(K109, 'Training Set'!$S$37:$S$39, 'Training Set'!$U$37:$U$39)</f>
        <v>0.46010638297872342</v>
      </c>
      <c r="AG109">
        <f>_xlfn.XLOOKUP(L109, 'Training Set'!$S$44:$S$46, 'Training Set'!$T$44:$T$46)</f>
        <v>0.54028436018957349</v>
      </c>
      <c r="AH109">
        <f>_xlfn.XLOOKUP(L109, 'Training Set'!$S$44:$S$46,'Training Set'!$U$44:$U$46)</f>
        <v>0.51063829787234039</v>
      </c>
      <c r="AI109">
        <f>PRODUCT(ROUND(_xlfn.NUMBERVALUE('Training Set'!$P$3),4), M109, O109, Q109, S109, U109, W109, Y109, AA109, AC109, AE109, AG109)</f>
        <v>3.552933449064884E-6</v>
      </c>
      <c r="AJ109">
        <f>PRODUCT(ROUND(_xlfn.NUMBERVALUE('Training Set'!$P$4),4), N109, P109, R109, T109, V109, X109, Z109, AB109, AD109, AF109, AH109)</f>
        <v>1.4905315557542387E-5</v>
      </c>
      <c r="AK109" t="str">
        <f t="shared" si="1"/>
        <v>Purchased</v>
      </c>
    </row>
    <row r="110" spans="1:37" x14ac:dyDescent="0.2">
      <c r="A110" t="s">
        <v>18</v>
      </c>
      <c r="B110">
        <v>0</v>
      </c>
      <c r="C110">
        <v>1</v>
      </c>
      <c r="D110" s="13">
        <v>1</v>
      </c>
      <c r="E110">
        <v>3</v>
      </c>
      <c r="F110">
        <v>0</v>
      </c>
      <c r="G110">
        <v>1</v>
      </c>
      <c r="H110">
        <v>1</v>
      </c>
      <c r="I110">
        <v>2</v>
      </c>
      <c r="J110">
        <v>4</v>
      </c>
      <c r="K110">
        <v>1</v>
      </c>
      <c r="L110">
        <v>1</v>
      </c>
      <c r="M110">
        <f>_xlfn.XLOOKUP(B110, 'Training Set'!$N$9:$N$10, 'Training Set'!$O$9:$O$10)</f>
        <v>0.59004739336492895</v>
      </c>
      <c r="N110">
        <f>_xlfn.XLOOKUP(B110, 'Training Set'!$N$9:$N$10, 'Training Set'!$P$9:$P$10)</f>
        <v>0.48138297872340424</v>
      </c>
      <c r="O110">
        <f>_xlfn.XLOOKUP(C110, 'Training Set'!$N$15:$N$16, 'Training Set'!$O$15:$O$16)</f>
        <v>0.52132701421800953</v>
      </c>
      <c r="P110">
        <f>_xlfn.XLOOKUP(C110, 'Training Set'!$N$15:$N$16, 'Training Set'!$P$15:$P$16)</f>
        <v>0.49202127659574468</v>
      </c>
      <c r="Q110">
        <f>_xlfn.XLOOKUP(D110, 'Training Set'!$N$21:$N$23, 'Training Set'!$O$21:$O$23)</f>
        <v>0.53554502369668244</v>
      </c>
      <c r="R110">
        <f>_xlfn.XLOOKUP(D110, 'Training Set'!$N$21:$N$23, 'Training Set'!$P$21:$P$23)</f>
        <v>0.56382978723404253</v>
      </c>
      <c r="S110">
        <f>_xlfn.XLOOKUP(E110, 'Training Set'!$N$28:$N$33, 'Training Set'!$O$28:$O$33)</f>
        <v>0.10900473933649289</v>
      </c>
      <c r="T110">
        <f>_xlfn.XLOOKUP(E110, 'Training Set'!$N$28:$N$33, 'Training Set'!$P$28:$P$33)</f>
        <v>0.15691489361702127</v>
      </c>
      <c r="U110">
        <f>_xlfn.XLOOKUP(F110, 'Training Set'!$N$38:$N$42, 'Training Set'!$O$38:$O$42)</f>
        <v>0.25118483412322273</v>
      </c>
      <c r="V110">
        <f>_xlfn.XLOOKUP(F110, 'Training Set'!$N$38:$N$42, 'Training Set'!$P$38:$P$42)</f>
        <v>0.35106382978723405</v>
      </c>
      <c r="W110">
        <f>_xlfn.XLOOKUP(G110, 'Training Set'!$S$4:$S$8, 'Training Set'!$T$4:$T$8)</f>
        <v>0.17535545023696683</v>
      </c>
      <c r="X110">
        <f>_xlfn.XLOOKUP(G110, 'Training Set'!$S$4:$S$8, 'Training Set'!$U$4:$U$8)</f>
        <v>0.14361702127659576</v>
      </c>
      <c r="Y110">
        <f>_xlfn.XLOOKUP(H110,'Training Set'!$S$13:$S$14, 'Training Set'!$T$13:$T$14)</f>
        <v>0.69194312796208535</v>
      </c>
      <c r="Z110">
        <f>_xlfn.XLOOKUP(H110, 'Training Set'!$S$13:$S$14, 'Training Set'!$U$13:$U$14)</f>
        <v>0.67819148936170215</v>
      </c>
      <c r="AA110">
        <f>_xlfn.XLOOKUP(I110, 'Training Set'!$S$19:$S$23, 'Training Set'!$T$19:$T$23)</f>
        <v>0.41943127962085308</v>
      </c>
      <c r="AB110">
        <f>_xlfn.XLOOKUP(I110, 'Training Set'!$S$19:$S$23, 'Training Set'!$U$19:$U$23)</f>
        <v>0.25797872340425532</v>
      </c>
      <c r="AC110">
        <f>_xlfn.XLOOKUP(J110, 'Training Set'!$S$28:$S$32, 'Training Set'!$T$28:$T$32)</f>
        <v>0.12796208530805686</v>
      </c>
      <c r="AD110">
        <f>_xlfn.XLOOKUP(J110, 'Training Set'!$S$28:$S$32, 'Training Set'!$U$28:$U$32)</f>
        <v>4.7872340425531915E-2</v>
      </c>
      <c r="AE110">
        <f>_xlfn.XLOOKUP(K110, 'Training Set'!$S$37:$S$39, 'Training Set'!$T$37:$T$39)</f>
        <v>0.5545023696682464</v>
      </c>
      <c r="AF110">
        <f>_xlfn.XLOOKUP(K110, 'Training Set'!$S$37:$S$39, 'Training Set'!$U$37:$U$39)</f>
        <v>0.46010638297872342</v>
      </c>
      <c r="AG110">
        <f>_xlfn.XLOOKUP(L110, 'Training Set'!$S$44:$S$46, 'Training Set'!$T$44:$T$46)</f>
        <v>0.14218009478672985</v>
      </c>
      <c r="AH110">
        <f>_xlfn.XLOOKUP(L110, 'Training Set'!$S$44:$S$46,'Training Set'!$U$44:$U$46)</f>
        <v>6.6489361702127658E-2</v>
      </c>
      <c r="AI110">
        <f>PRODUCT(ROUND(_xlfn.NUMBERVALUE('Training Set'!$P$3),4), M110, O110, Q110, S110, U110, W110, Y110, AA110, AC110, AE110, AG110)</f>
        <v>1.2246087411557549E-6</v>
      </c>
      <c r="AJ110">
        <f>PRODUCT(ROUND(_xlfn.NUMBERVALUE('Training Set'!$P$4),4), N110, P110, R110, T110, V110, X110, Z110, AB110, AD110, AF110, AH110)</f>
        <v>1.2756025714430929E-7</v>
      </c>
      <c r="AK110" t="str">
        <f t="shared" si="1"/>
        <v>Not Purchased</v>
      </c>
    </row>
    <row r="111" spans="1:37" x14ac:dyDescent="0.2">
      <c r="A111" t="s">
        <v>18</v>
      </c>
      <c r="B111">
        <v>0</v>
      </c>
      <c r="C111">
        <v>1</v>
      </c>
      <c r="D111" s="13">
        <v>1</v>
      </c>
      <c r="E111">
        <v>3</v>
      </c>
      <c r="F111">
        <v>0</v>
      </c>
      <c r="G111">
        <v>4</v>
      </c>
      <c r="H111">
        <v>1</v>
      </c>
      <c r="I111">
        <v>3</v>
      </c>
      <c r="J111">
        <v>4</v>
      </c>
      <c r="K111">
        <v>1</v>
      </c>
      <c r="L111">
        <v>0</v>
      </c>
      <c r="M111">
        <f>_xlfn.XLOOKUP(B111, 'Training Set'!$N$9:$N$10, 'Training Set'!$O$9:$O$10)</f>
        <v>0.59004739336492895</v>
      </c>
      <c r="N111">
        <f>_xlfn.XLOOKUP(B111, 'Training Set'!$N$9:$N$10, 'Training Set'!$P$9:$P$10)</f>
        <v>0.48138297872340424</v>
      </c>
      <c r="O111">
        <f>_xlfn.XLOOKUP(C111, 'Training Set'!$N$15:$N$16, 'Training Set'!$O$15:$O$16)</f>
        <v>0.52132701421800953</v>
      </c>
      <c r="P111">
        <f>_xlfn.XLOOKUP(C111, 'Training Set'!$N$15:$N$16, 'Training Set'!$P$15:$P$16)</f>
        <v>0.49202127659574468</v>
      </c>
      <c r="Q111">
        <f>_xlfn.XLOOKUP(D111, 'Training Set'!$N$21:$N$23, 'Training Set'!$O$21:$O$23)</f>
        <v>0.53554502369668244</v>
      </c>
      <c r="R111">
        <f>_xlfn.XLOOKUP(D111, 'Training Set'!$N$21:$N$23, 'Training Set'!$P$21:$P$23)</f>
        <v>0.56382978723404253</v>
      </c>
      <c r="S111">
        <f>_xlfn.XLOOKUP(E111, 'Training Set'!$N$28:$N$33, 'Training Set'!$O$28:$O$33)</f>
        <v>0.10900473933649289</v>
      </c>
      <c r="T111">
        <f>_xlfn.XLOOKUP(E111, 'Training Set'!$N$28:$N$33, 'Training Set'!$P$28:$P$33)</f>
        <v>0.15691489361702127</v>
      </c>
      <c r="U111">
        <f>_xlfn.XLOOKUP(F111, 'Training Set'!$N$38:$N$42, 'Training Set'!$O$38:$O$42)</f>
        <v>0.25118483412322273</v>
      </c>
      <c r="V111">
        <f>_xlfn.XLOOKUP(F111, 'Training Set'!$N$38:$N$42, 'Training Set'!$P$38:$P$42)</f>
        <v>0.35106382978723405</v>
      </c>
      <c r="W111">
        <f>_xlfn.XLOOKUP(G111, 'Training Set'!$S$4:$S$8, 'Training Set'!$T$4:$T$8)</f>
        <v>0.27014218009478674</v>
      </c>
      <c r="X111">
        <f>_xlfn.XLOOKUP(G111, 'Training Set'!$S$4:$S$8, 'Training Set'!$U$4:$U$8)</f>
        <v>0.2473404255319149</v>
      </c>
      <c r="Y111">
        <f>_xlfn.XLOOKUP(H111,'Training Set'!$S$13:$S$14, 'Training Set'!$T$13:$T$14)</f>
        <v>0.69194312796208535</v>
      </c>
      <c r="Z111">
        <f>_xlfn.XLOOKUP(H111, 'Training Set'!$S$13:$S$14, 'Training Set'!$U$13:$U$14)</f>
        <v>0.67819148936170215</v>
      </c>
      <c r="AA111">
        <f>_xlfn.XLOOKUP(I111, 'Training Set'!$S$19:$S$23, 'Training Set'!$T$19:$T$23)</f>
        <v>9.7156398104265407E-2</v>
      </c>
      <c r="AB111">
        <f>_xlfn.XLOOKUP(I111, 'Training Set'!$S$19:$S$23, 'Training Set'!$U$19:$U$23)</f>
        <v>5.5851063829787231E-2</v>
      </c>
      <c r="AC111">
        <f>_xlfn.XLOOKUP(J111, 'Training Set'!$S$28:$S$32, 'Training Set'!$T$28:$T$32)</f>
        <v>0.12796208530805686</v>
      </c>
      <c r="AD111">
        <f>_xlfn.XLOOKUP(J111, 'Training Set'!$S$28:$S$32, 'Training Set'!$U$28:$U$32)</f>
        <v>4.7872340425531915E-2</v>
      </c>
      <c r="AE111">
        <f>_xlfn.XLOOKUP(K111, 'Training Set'!$S$37:$S$39, 'Training Set'!$T$37:$T$39)</f>
        <v>0.5545023696682464</v>
      </c>
      <c r="AF111">
        <f>_xlfn.XLOOKUP(K111, 'Training Set'!$S$37:$S$39, 'Training Set'!$U$37:$U$39)</f>
        <v>0.46010638297872342</v>
      </c>
      <c r="AG111">
        <f>_xlfn.XLOOKUP(L111, 'Training Set'!$S$44:$S$46, 'Training Set'!$T$44:$T$46)</f>
        <v>0.54028436018957349</v>
      </c>
      <c r="AH111">
        <f>_xlfn.XLOOKUP(L111, 'Training Set'!$S$44:$S$46,'Training Set'!$U$44:$U$46)</f>
        <v>0.51063829787234039</v>
      </c>
      <c r="AI111">
        <f>PRODUCT(ROUND(_xlfn.NUMBERVALUE('Training Set'!$P$3),4), M111, O111, Q111, S111, U111, W111, Y111, AA111, AC111, AE111, AG111)</f>
        <v>1.6605986237147349E-6</v>
      </c>
      <c r="AJ111">
        <f>PRODUCT(ROUND(_xlfn.NUMBERVALUE('Training Set'!$P$4),4), N111, P111, R111, T111, V111, X111, Z111, AB111, AD111, AF111, AH111)</f>
        <v>3.6526945385982824E-7</v>
      </c>
      <c r="AK111" t="str">
        <f t="shared" si="1"/>
        <v>Not Purchased</v>
      </c>
    </row>
    <row r="112" spans="1:37" x14ac:dyDescent="0.2">
      <c r="A112" t="s">
        <v>15</v>
      </c>
      <c r="B112">
        <v>0</v>
      </c>
      <c r="C112">
        <v>1</v>
      </c>
      <c r="D112" s="13">
        <v>1</v>
      </c>
      <c r="E112">
        <v>2</v>
      </c>
      <c r="F112">
        <v>2</v>
      </c>
      <c r="G112">
        <v>3</v>
      </c>
      <c r="H112">
        <v>1</v>
      </c>
      <c r="I112">
        <v>2</v>
      </c>
      <c r="J112">
        <v>2</v>
      </c>
      <c r="K112">
        <v>1</v>
      </c>
      <c r="L112">
        <v>0</v>
      </c>
      <c r="M112">
        <f>_xlfn.XLOOKUP(B112, 'Training Set'!$N$9:$N$10, 'Training Set'!$O$9:$O$10)</f>
        <v>0.59004739336492895</v>
      </c>
      <c r="N112">
        <f>_xlfn.XLOOKUP(B112, 'Training Set'!$N$9:$N$10, 'Training Set'!$P$9:$P$10)</f>
        <v>0.48138297872340424</v>
      </c>
      <c r="O112">
        <f>_xlfn.XLOOKUP(C112, 'Training Set'!$N$15:$N$16, 'Training Set'!$O$15:$O$16)</f>
        <v>0.52132701421800953</v>
      </c>
      <c r="P112">
        <f>_xlfn.XLOOKUP(C112, 'Training Set'!$N$15:$N$16, 'Training Set'!$P$15:$P$16)</f>
        <v>0.49202127659574468</v>
      </c>
      <c r="Q112">
        <f>_xlfn.XLOOKUP(D112, 'Training Set'!$N$21:$N$23, 'Training Set'!$O$21:$O$23)</f>
        <v>0.53554502369668244</v>
      </c>
      <c r="R112">
        <f>_xlfn.XLOOKUP(D112, 'Training Set'!$N$21:$N$23, 'Training Set'!$P$21:$P$23)</f>
        <v>0.56382978723404253</v>
      </c>
      <c r="S112">
        <f>_xlfn.XLOOKUP(E112, 'Training Set'!$N$28:$N$33, 'Training Set'!$O$28:$O$33)</f>
        <v>0.20616113744075829</v>
      </c>
      <c r="T112">
        <f>_xlfn.XLOOKUP(E112, 'Training Set'!$N$28:$N$33, 'Training Set'!$P$28:$P$33)</f>
        <v>0.21010638297872342</v>
      </c>
      <c r="U112">
        <f>_xlfn.XLOOKUP(F112, 'Training Set'!$N$38:$N$42, 'Training Set'!$O$38:$O$42)</f>
        <v>0.1895734597156398</v>
      </c>
      <c r="V112">
        <f>_xlfn.XLOOKUP(F112, 'Training Set'!$N$38:$N$42, 'Training Set'!$P$38:$P$42)</f>
        <v>0.16755319148936171</v>
      </c>
      <c r="W112">
        <f>_xlfn.XLOOKUP(G112, 'Training Set'!$S$4:$S$8, 'Training Set'!$T$4:$T$8)</f>
        <v>0.24407582938388625</v>
      </c>
      <c r="X112">
        <f>_xlfn.XLOOKUP(G112, 'Training Set'!$S$4:$S$8, 'Training Set'!$U$4:$U$8)</f>
        <v>0.30851063829787234</v>
      </c>
      <c r="Y112">
        <f>_xlfn.XLOOKUP(H112,'Training Set'!$S$13:$S$14, 'Training Set'!$T$13:$T$14)</f>
        <v>0.69194312796208535</v>
      </c>
      <c r="Z112">
        <f>_xlfn.XLOOKUP(H112, 'Training Set'!$S$13:$S$14, 'Training Set'!$U$13:$U$14)</f>
        <v>0.67819148936170215</v>
      </c>
      <c r="AA112">
        <f>_xlfn.XLOOKUP(I112, 'Training Set'!$S$19:$S$23, 'Training Set'!$T$19:$T$23)</f>
        <v>0.41943127962085308</v>
      </c>
      <c r="AB112">
        <f>_xlfn.XLOOKUP(I112, 'Training Set'!$S$19:$S$23, 'Training Set'!$U$19:$U$23)</f>
        <v>0.25797872340425532</v>
      </c>
      <c r="AC112">
        <f>_xlfn.XLOOKUP(J112, 'Training Set'!$S$28:$S$32, 'Training Set'!$T$28:$T$32)</f>
        <v>0.13033175355450238</v>
      </c>
      <c r="AD112">
        <f>_xlfn.XLOOKUP(J112, 'Training Set'!$S$28:$S$32, 'Training Set'!$U$28:$U$32)</f>
        <v>0.19680851063829788</v>
      </c>
      <c r="AE112">
        <f>_xlfn.XLOOKUP(K112, 'Training Set'!$S$37:$S$39, 'Training Set'!$T$37:$T$39)</f>
        <v>0.5545023696682464</v>
      </c>
      <c r="AF112">
        <f>_xlfn.XLOOKUP(K112, 'Training Set'!$S$37:$S$39, 'Training Set'!$U$37:$U$39)</f>
        <v>0.46010638297872342</v>
      </c>
      <c r="AG112">
        <f>_xlfn.XLOOKUP(L112, 'Training Set'!$S$44:$S$46, 'Training Set'!$T$44:$T$46)</f>
        <v>0.54028436018957349</v>
      </c>
      <c r="AH112">
        <f>_xlfn.XLOOKUP(L112, 'Training Set'!$S$44:$S$46,'Training Set'!$U$44:$U$46)</f>
        <v>0.51063829787234039</v>
      </c>
      <c r="AI112">
        <f>PRODUCT(ROUND(_xlfn.NUMBERVALUE('Training Set'!$P$3),4), M112, O112, Q112, S112, U112, W112, Y112, AA112, AC112, AE112, AG112)</f>
        <v>9.4167475772113975E-6</v>
      </c>
      <c r="AJ112">
        <f>PRODUCT(ROUND(_xlfn.NUMBERVALUE('Training Set'!$P$4),4), N112, P112, R112, T112, V112, X112, Z112, AB112, AD112, AF112, AH112)</f>
        <v>5.5289383577852493E-6</v>
      </c>
      <c r="AK112" t="str">
        <f t="shared" si="1"/>
        <v>Not Purchased</v>
      </c>
    </row>
    <row r="113" spans="1:37" x14ac:dyDescent="0.2">
      <c r="A113" t="s">
        <v>15</v>
      </c>
      <c r="B113">
        <v>1</v>
      </c>
      <c r="C113">
        <v>0</v>
      </c>
      <c r="D113" s="13">
        <v>1</v>
      </c>
      <c r="E113">
        <v>0</v>
      </c>
      <c r="F113">
        <v>0</v>
      </c>
      <c r="G113">
        <v>3</v>
      </c>
      <c r="H113">
        <v>0</v>
      </c>
      <c r="I113">
        <v>1</v>
      </c>
      <c r="J113">
        <v>0</v>
      </c>
      <c r="K113">
        <v>2</v>
      </c>
      <c r="L113">
        <v>0</v>
      </c>
      <c r="M113">
        <f>_xlfn.XLOOKUP(B113, 'Training Set'!$N$9:$N$10, 'Training Set'!$O$9:$O$10)</f>
        <v>0.4099526066350711</v>
      </c>
      <c r="N113">
        <f>_xlfn.XLOOKUP(B113, 'Training Set'!$N$9:$N$10, 'Training Set'!$P$9:$P$10)</f>
        <v>0.5186170212765957</v>
      </c>
      <c r="O113">
        <f>_xlfn.XLOOKUP(C113, 'Training Set'!$N$15:$N$16, 'Training Set'!$O$15:$O$16)</f>
        <v>0.47867298578199052</v>
      </c>
      <c r="P113">
        <f>_xlfn.XLOOKUP(C113, 'Training Set'!$N$15:$N$16, 'Training Set'!$P$15:$P$16)</f>
        <v>0.50797872340425532</v>
      </c>
      <c r="Q113">
        <f>_xlfn.XLOOKUP(D113, 'Training Set'!$N$21:$N$23, 'Training Set'!$O$21:$O$23)</f>
        <v>0.53554502369668244</v>
      </c>
      <c r="R113">
        <f>_xlfn.XLOOKUP(D113, 'Training Set'!$N$21:$N$23, 'Training Set'!$P$21:$P$23)</f>
        <v>0.56382978723404253</v>
      </c>
      <c r="S113">
        <f>_xlfn.XLOOKUP(E113, 'Training Set'!$N$28:$N$33, 'Training Set'!$O$28:$O$33)</f>
        <v>0.27251184834123221</v>
      </c>
      <c r="T113">
        <f>_xlfn.XLOOKUP(E113, 'Training Set'!$N$28:$N$33, 'Training Set'!$P$28:$P$33)</f>
        <v>0.30319148936170215</v>
      </c>
      <c r="U113">
        <f>_xlfn.XLOOKUP(F113, 'Training Set'!$N$38:$N$42, 'Training Set'!$O$38:$O$42)</f>
        <v>0.25118483412322273</v>
      </c>
      <c r="V113">
        <f>_xlfn.XLOOKUP(F113, 'Training Set'!$N$38:$N$42, 'Training Set'!$P$38:$P$42)</f>
        <v>0.35106382978723405</v>
      </c>
      <c r="W113">
        <f>_xlfn.XLOOKUP(G113, 'Training Set'!$S$4:$S$8, 'Training Set'!$T$4:$T$8)</f>
        <v>0.24407582938388625</v>
      </c>
      <c r="X113">
        <f>_xlfn.XLOOKUP(G113, 'Training Set'!$S$4:$S$8, 'Training Set'!$U$4:$U$8)</f>
        <v>0.30851063829787234</v>
      </c>
      <c r="Y113">
        <f>_xlfn.XLOOKUP(H113,'Training Set'!$S$13:$S$14, 'Training Set'!$T$13:$T$14)</f>
        <v>0.30805687203791471</v>
      </c>
      <c r="Z113">
        <f>_xlfn.XLOOKUP(H113, 'Training Set'!$S$13:$S$14, 'Training Set'!$U$13:$U$14)</f>
        <v>0.32180851063829785</v>
      </c>
      <c r="AA113">
        <f>_xlfn.XLOOKUP(I113, 'Training Set'!$S$19:$S$23, 'Training Set'!$T$19:$T$23)</f>
        <v>0.21800947867298578</v>
      </c>
      <c r="AB113">
        <f>_xlfn.XLOOKUP(I113, 'Training Set'!$S$19:$S$23, 'Training Set'!$U$19:$U$23)</f>
        <v>0.31914893617021278</v>
      </c>
      <c r="AC113">
        <f>_xlfn.XLOOKUP(J113, 'Training Set'!$S$28:$S$32, 'Training Set'!$T$28:$T$32)</f>
        <v>0.33649289099526064</v>
      </c>
      <c r="AD113">
        <f>_xlfn.XLOOKUP(J113, 'Training Set'!$S$28:$S$32, 'Training Set'!$U$28:$U$32)</f>
        <v>0.42553191489361702</v>
      </c>
      <c r="AE113">
        <f>_xlfn.XLOOKUP(K113, 'Training Set'!$S$37:$S$39, 'Training Set'!$T$37:$T$39)</f>
        <v>0.14691943127962084</v>
      </c>
      <c r="AF113">
        <f>_xlfn.XLOOKUP(K113, 'Training Set'!$S$37:$S$39, 'Training Set'!$U$37:$U$39)</f>
        <v>0.23936170212765959</v>
      </c>
      <c r="AG113">
        <f>_xlfn.XLOOKUP(L113, 'Training Set'!$S$44:$S$46, 'Training Set'!$T$44:$T$46)</f>
        <v>0.54028436018957349</v>
      </c>
      <c r="AH113">
        <f>_xlfn.XLOOKUP(L113, 'Training Set'!$S$44:$S$46,'Training Set'!$U$44:$U$46)</f>
        <v>0.51063829787234039</v>
      </c>
      <c r="AI113">
        <f>PRODUCT(ROUND(_xlfn.NUMBERVALUE('Training Set'!$P$3),4), M113, O113, Q113, S113, U113, W113, Y113, AA113, AC113, AE113, AG113)</f>
        <v>1.6655105517312703E-6</v>
      </c>
      <c r="AJ113">
        <f>PRODUCT(ROUND(_xlfn.NUMBERVALUE('Training Set'!$P$4),4), N113, P113, R113, T113, V113, X113, Z113, AB113, AD113, AF113, AH113)</f>
        <v>1.2277499808958325E-5</v>
      </c>
      <c r="AK113" t="str">
        <f t="shared" si="1"/>
        <v>Purchased</v>
      </c>
    </row>
    <row r="114" spans="1:37" x14ac:dyDescent="0.2">
      <c r="A114" t="s">
        <v>18</v>
      </c>
      <c r="B114">
        <v>0</v>
      </c>
      <c r="C114">
        <v>0</v>
      </c>
      <c r="D114" s="13">
        <v>1</v>
      </c>
      <c r="E114">
        <v>4</v>
      </c>
      <c r="F114">
        <v>0</v>
      </c>
      <c r="G114">
        <v>1</v>
      </c>
      <c r="H114">
        <v>1</v>
      </c>
      <c r="I114">
        <v>2</v>
      </c>
      <c r="J114">
        <v>4</v>
      </c>
      <c r="K114">
        <v>1</v>
      </c>
      <c r="L114">
        <v>1</v>
      </c>
      <c r="M114">
        <f>_xlfn.XLOOKUP(B114, 'Training Set'!$N$9:$N$10, 'Training Set'!$O$9:$O$10)</f>
        <v>0.59004739336492895</v>
      </c>
      <c r="N114">
        <f>_xlfn.XLOOKUP(B114, 'Training Set'!$N$9:$N$10, 'Training Set'!$P$9:$P$10)</f>
        <v>0.48138297872340424</v>
      </c>
      <c r="O114">
        <f>_xlfn.XLOOKUP(C114, 'Training Set'!$N$15:$N$16, 'Training Set'!$O$15:$O$16)</f>
        <v>0.47867298578199052</v>
      </c>
      <c r="P114">
        <f>_xlfn.XLOOKUP(C114, 'Training Set'!$N$15:$N$16, 'Training Set'!$P$15:$P$16)</f>
        <v>0.50797872340425532</v>
      </c>
      <c r="Q114">
        <f>_xlfn.XLOOKUP(D114, 'Training Set'!$N$21:$N$23, 'Training Set'!$O$21:$O$23)</f>
        <v>0.53554502369668244</v>
      </c>
      <c r="R114">
        <f>_xlfn.XLOOKUP(D114, 'Training Set'!$N$21:$N$23, 'Training Set'!$P$21:$P$23)</f>
        <v>0.56382978723404253</v>
      </c>
      <c r="S114">
        <f>_xlfn.XLOOKUP(E114, 'Training Set'!$N$28:$N$33, 'Training Set'!$O$28:$O$33)</f>
        <v>0.13981042654028436</v>
      </c>
      <c r="T114">
        <f>_xlfn.XLOOKUP(E114, 'Training Set'!$N$28:$N$33, 'Training Set'!$P$28:$P$33)</f>
        <v>0.10372340425531915</v>
      </c>
      <c r="U114">
        <f>_xlfn.XLOOKUP(F114, 'Training Set'!$N$38:$N$42, 'Training Set'!$O$38:$O$42)</f>
        <v>0.25118483412322273</v>
      </c>
      <c r="V114">
        <f>_xlfn.XLOOKUP(F114, 'Training Set'!$N$38:$N$42, 'Training Set'!$P$38:$P$42)</f>
        <v>0.35106382978723405</v>
      </c>
      <c r="W114">
        <f>_xlfn.XLOOKUP(G114, 'Training Set'!$S$4:$S$8, 'Training Set'!$T$4:$T$8)</f>
        <v>0.17535545023696683</v>
      </c>
      <c r="X114">
        <f>_xlfn.XLOOKUP(G114, 'Training Set'!$S$4:$S$8, 'Training Set'!$U$4:$U$8)</f>
        <v>0.14361702127659576</v>
      </c>
      <c r="Y114">
        <f>_xlfn.XLOOKUP(H114,'Training Set'!$S$13:$S$14, 'Training Set'!$T$13:$T$14)</f>
        <v>0.69194312796208535</v>
      </c>
      <c r="Z114">
        <f>_xlfn.XLOOKUP(H114, 'Training Set'!$S$13:$S$14, 'Training Set'!$U$13:$U$14)</f>
        <v>0.67819148936170215</v>
      </c>
      <c r="AA114">
        <f>_xlfn.XLOOKUP(I114, 'Training Set'!$S$19:$S$23, 'Training Set'!$T$19:$T$23)</f>
        <v>0.41943127962085308</v>
      </c>
      <c r="AB114">
        <f>_xlfn.XLOOKUP(I114, 'Training Set'!$S$19:$S$23, 'Training Set'!$U$19:$U$23)</f>
        <v>0.25797872340425532</v>
      </c>
      <c r="AC114">
        <f>_xlfn.XLOOKUP(J114, 'Training Set'!$S$28:$S$32, 'Training Set'!$T$28:$T$32)</f>
        <v>0.12796208530805686</v>
      </c>
      <c r="AD114">
        <f>_xlfn.XLOOKUP(J114, 'Training Set'!$S$28:$S$32, 'Training Set'!$U$28:$U$32)</f>
        <v>4.7872340425531915E-2</v>
      </c>
      <c r="AE114">
        <f>_xlfn.XLOOKUP(K114, 'Training Set'!$S$37:$S$39, 'Training Set'!$T$37:$T$39)</f>
        <v>0.5545023696682464</v>
      </c>
      <c r="AF114">
        <f>_xlfn.XLOOKUP(K114, 'Training Set'!$S$37:$S$39, 'Training Set'!$U$37:$U$39)</f>
        <v>0.46010638297872342</v>
      </c>
      <c r="AG114">
        <f>_xlfn.XLOOKUP(L114, 'Training Set'!$S$44:$S$46, 'Training Set'!$T$44:$T$46)</f>
        <v>0.14218009478672985</v>
      </c>
      <c r="AH114">
        <f>_xlfn.XLOOKUP(L114, 'Training Set'!$S$44:$S$46,'Training Set'!$U$44:$U$46)</f>
        <v>6.6489361702127658E-2</v>
      </c>
      <c r="AI114">
        <f>PRODUCT(ROUND(_xlfn.NUMBERVALUE('Training Set'!$P$3),4), M114, O114, Q114, S114, U114, W114, Y114, AA114, AC114, AE114, AG114)</f>
        <v>1.4421825076180125E-6</v>
      </c>
      <c r="AJ114">
        <f>PRODUCT(ROUND(_xlfn.NUMBERVALUE('Training Set'!$P$4),4), N114, P114, R114, T114, V114, X114, Z114, AB114, AD114, AF114, AH114)</f>
        <v>8.7054178238017374E-8</v>
      </c>
      <c r="AK114" t="str">
        <f t="shared" si="1"/>
        <v>Not Purchased</v>
      </c>
    </row>
    <row r="115" spans="1:37" x14ac:dyDescent="0.2">
      <c r="A115" t="s">
        <v>15</v>
      </c>
      <c r="B115">
        <v>1</v>
      </c>
      <c r="C115">
        <v>1</v>
      </c>
      <c r="D115" s="13">
        <v>1</v>
      </c>
      <c r="E115">
        <v>0</v>
      </c>
      <c r="F115">
        <v>3</v>
      </c>
      <c r="G115">
        <v>4</v>
      </c>
      <c r="H115">
        <v>0</v>
      </c>
      <c r="I115">
        <v>1</v>
      </c>
      <c r="J115">
        <v>2</v>
      </c>
      <c r="K115">
        <v>1</v>
      </c>
      <c r="L115">
        <v>0</v>
      </c>
      <c r="M115">
        <f>_xlfn.XLOOKUP(B115, 'Training Set'!$N$9:$N$10, 'Training Set'!$O$9:$O$10)</f>
        <v>0.4099526066350711</v>
      </c>
      <c r="N115">
        <f>_xlfn.XLOOKUP(B115, 'Training Set'!$N$9:$N$10, 'Training Set'!$P$9:$P$10)</f>
        <v>0.5186170212765957</v>
      </c>
      <c r="O115">
        <f>_xlfn.XLOOKUP(C115, 'Training Set'!$N$15:$N$16, 'Training Set'!$O$15:$O$16)</f>
        <v>0.52132701421800953</v>
      </c>
      <c r="P115">
        <f>_xlfn.XLOOKUP(C115, 'Training Set'!$N$15:$N$16, 'Training Set'!$P$15:$P$16)</f>
        <v>0.49202127659574468</v>
      </c>
      <c r="Q115">
        <f>_xlfn.XLOOKUP(D115, 'Training Set'!$N$21:$N$23, 'Training Set'!$O$21:$O$23)</f>
        <v>0.53554502369668244</v>
      </c>
      <c r="R115">
        <f>_xlfn.XLOOKUP(D115, 'Training Set'!$N$21:$N$23, 'Training Set'!$P$21:$P$23)</f>
        <v>0.56382978723404253</v>
      </c>
      <c r="S115">
        <f>_xlfn.XLOOKUP(E115, 'Training Set'!$N$28:$N$33, 'Training Set'!$O$28:$O$33)</f>
        <v>0.27251184834123221</v>
      </c>
      <c r="T115">
        <f>_xlfn.XLOOKUP(E115, 'Training Set'!$N$28:$N$33, 'Training Set'!$P$28:$P$33)</f>
        <v>0.30319148936170215</v>
      </c>
      <c r="U115">
        <f>_xlfn.XLOOKUP(F115, 'Training Set'!$N$38:$N$42, 'Training Set'!$O$38:$O$42)</f>
        <v>0.28672985781990523</v>
      </c>
      <c r="V115">
        <f>_xlfn.XLOOKUP(F115, 'Training Set'!$N$38:$N$42, 'Training Set'!$P$38:$P$42)</f>
        <v>0.23404255319148937</v>
      </c>
      <c r="W115">
        <f>_xlfn.XLOOKUP(G115, 'Training Set'!$S$4:$S$8, 'Training Set'!$T$4:$T$8)</f>
        <v>0.27014218009478674</v>
      </c>
      <c r="X115">
        <f>_xlfn.XLOOKUP(G115, 'Training Set'!$S$4:$S$8, 'Training Set'!$U$4:$U$8)</f>
        <v>0.2473404255319149</v>
      </c>
      <c r="Y115">
        <f>_xlfn.XLOOKUP(H115,'Training Set'!$S$13:$S$14, 'Training Set'!$T$13:$T$14)</f>
        <v>0.30805687203791471</v>
      </c>
      <c r="Z115">
        <f>_xlfn.XLOOKUP(H115, 'Training Set'!$S$13:$S$14, 'Training Set'!$U$13:$U$14)</f>
        <v>0.32180851063829785</v>
      </c>
      <c r="AA115">
        <f>_xlfn.XLOOKUP(I115, 'Training Set'!$S$19:$S$23, 'Training Set'!$T$19:$T$23)</f>
        <v>0.21800947867298578</v>
      </c>
      <c r="AB115">
        <f>_xlfn.XLOOKUP(I115, 'Training Set'!$S$19:$S$23, 'Training Set'!$U$19:$U$23)</f>
        <v>0.31914893617021278</v>
      </c>
      <c r="AC115">
        <f>_xlfn.XLOOKUP(J115, 'Training Set'!$S$28:$S$32, 'Training Set'!$T$28:$T$32)</f>
        <v>0.13033175355450238</v>
      </c>
      <c r="AD115">
        <f>_xlfn.XLOOKUP(J115, 'Training Set'!$S$28:$S$32, 'Training Set'!$U$28:$U$32)</f>
        <v>0.19680851063829788</v>
      </c>
      <c r="AE115">
        <f>_xlfn.XLOOKUP(K115, 'Training Set'!$S$37:$S$39, 'Training Set'!$T$37:$T$39)</f>
        <v>0.5545023696682464</v>
      </c>
      <c r="AF115">
        <f>_xlfn.XLOOKUP(K115, 'Training Set'!$S$37:$S$39, 'Training Set'!$U$37:$U$39)</f>
        <v>0.46010638297872342</v>
      </c>
      <c r="AG115">
        <f>_xlfn.XLOOKUP(L115, 'Training Set'!$S$44:$S$46, 'Training Set'!$T$44:$T$46)</f>
        <v>0.54028436018957349</v>
      </c>
      <c r="AH115">
        <f>_xlfn.XLOOKUP(L115, 'Training Set'!$S$44:$S$46,'Training Set'!$U$44:$U$46)</f>
        <v>0.51063829787234039</v>
      </c>
      <c r="AI115">
        <f>PRODUCT(ROUND(_xlfn.NUMBERVALUE('Training Set'!$P$3),4), M115, O115, Q115, S115, U115, W115, Y115, AA115, AC115, AE115, AG115)</f>
        <v>3.3501507092123414E-6</v>
      </c>
      <c r="AJ115">
        <f>PRODUCT(ROUND(_xlfn.NUMBERVALUE('Training Set'!$P$4),4), N115, P115, R115, T115, V115, X115, Z115, AB115, AD115, AF115, AH115)</f>
        <v>5.6506359507508726E-6</v>
      </c>
      <c r="AK115" t="str">
        <f t="shared" si="1"/>
        <v>Purchased</v>
      </c>
    </row>
    <row r="116" spans="1:37" x14ac:dyDescent="0.2">
      <c r="A116" t="s">
        <v>18</v>
      </c>
      <c r="B116">
        <v>1</v>
      </c>
      <c r="C116">
        <v>0</v>
      </c>
      <c r="D116" s="13">
        <v>0</v>
      </c>
      <c r="E116">
        <v>0</v>
      </c>
      <c r="F116">
        <v>3</v>
      </c>
      <c r="G116">
        <v>4</v>
      </c>
      <c r="H116">
        <v>1</v>
      </c>
      <c r="I116">
        <v>1</v>
      </c>
      <c r="J116">
        <v>3</v>
      </c>
      <c r="K116">
        <v>1</v>
      </c>
      <c r="L116">
        <v>2</v>
      </c>
      <c r="M116">
        <f>_xlfn.XLOOKUP(B116, 'Training Set'!$N$9:$N$10, 'Training Set'!$O$9:$O$10)</f>
        <v>0.4099526066350711</v>
      </c>
      <c r="N116">
        <f>_xlfn.XLOOKUP(B116, 'Training Set'!$N$9:$N$10, 'Training Set'!$P$9:$P$10)</f>
        <v>0.5186170212765957</v>
      </c>
      <c r="O116">
        <f>_xlfn.XLOOKUP(C116, 'Training Set'!$N$15:$N$16, 'Training Set'!$O$15:$O$16)</f>
        <v>0.47867298578199052</v>
      </c>
      <c r="P116">
        <f>_xlfn.XLOOKUP(C116, 'Training Set'!$N$15:$N$16, 'Training Set'!$P$15:$P$16)</f>
        <v>0.50797872340425532</v>
      </c>
      <c r="Q116">
        <f>_xlfn.XLOOKUP(D116, 'Training Set'!$N$21:$N$23, 'Training Set'!$O$21:$O$23)</f>
        <v>0.45971563981042651</v>
      </c>
      <c r="R116">
        <f>_xlfn.XLOOKUP(D116, 'Training Set'!$N$21:$N$23, 'Training Set'!$P$21:$P$23)</f>
        <v>0.42819148936170215</v>
      </c>
      <c r="S116">
        <f>_xlfn.XLOOKUP(E116, 'Training Set'!$N$28:$N$33, 'Training Set'!$O$28:$O$33)</f>
        <v>0.27251184834123221</v>
      </c>
      <c r="T116">
        <f>_xlfn.XLOOKUP(E116, 'Training Set'!$N$28:$N$33, 'Training Set'!$P$28:$P$33)</f>
        <v>0.30319148936170215</v>
      </c>
      <c r="U116">
        <f>_xlfn.XLOOKUP(F116, 'Training Set'!$N$38:$N$42, 'Training Set'!$O$38:$O$42)</f>
        <v>0.28672985781990523</v>
      </c>
      <c r="V116">
        <f>_xlfn.XLOOKUP(F116, 'Training Set'!$N$38:$N$42, 'Training Set'!$P$38:$P$42)</f>
        <v>0.23404255319148937</v>
      </c>
      <c r="W116">
        <f>_xlfn.XLOOKUP(G116, 'Training Set'!$S$4:$S$8, 'Training Set'!$T$4:$T$8)</f>
        <v>0.27014218009478674</v>
      </c>
      <c r="X116">
        <f>_xlfn.XLOOKUP(G116, 'Training Set'!$S$4:$S$8, 'Training Set'!$U$4:$U$8)</f>
        <v>0.2473404255319149</v>
      </c>
      <c r="Y116">
        <f>_xlfn.XLOOKUP(H116,'Training Set'!$S$13:$S$14, 'Training Set'!$T$13:$T$14)</f>
        <v>0.69194312796208535</v>
      </c>
      <c r="Z116">
        <f>_xlfn.XLOOKUP(H116, 'Training Set'!$S$13:$S$14, 'Training Set'!$U$13:$U$14)</f>
        <v>0.67819148936170215</v>
      </c>
      <c r="AA116">
        <f>_xlfn.XLOOKUP(I116, 'Training Set'!$S$19:$S$23, 'Training Set'!$T$19:$T$23)</f>
        <v>0.21800947867298578</v>
      </c>
      <c r="AB116">
        <f>_xlfn.XLOOKUP(I116, 'Training Set'!$S$19:$S$23, 'Training Set'!$U$19:$U$23)</f>
        <v>0.31914893617021278</v>
      </c>
      <c r="AC116">
        <f>_xlfn.XLOOKUP(J116, 'Training Set'!$S$28:$S$32, 'Training Set'!$T$28:$T$32)</f>
        <v>0.22748815165876776</v>
      </c>
      <c r="AD116">
        <f>_xlfn.XLOOKUP(J116, 'Training Set'!$S$28:$S$32, 'Training Set'!$U$28:$U$32)</f>
        <v>0.1702127659574468</v>
      </c>
      <c r="AE116">
        <f>_xlfn.XLOOKUP(K116, 'Training Set'!$S$37:$S$39, 'Training Set'!$T$37:$T$39)</f>
        <v>0.5545023696682464</v>
      </c>
      <c r="AF116">
        <f>_xlfn.XLOOKUP(K116, 'Training Set'!$S$37:$S$39, 'Training Set'!$U$37:$U$39)</f>
        <v>0.46010638297872342</v>
      </c>
      <c r="AG116">
        <f>_xlfn.XLOOKUP(L116, 'Training Set'!$S$44:$S$46, 'Training Set'!$T$44:$T$46)</f>
        <v>0.31753554502369669</v>
      </c>
      <c r="AH116">
        <f>_xlfn.XLOOKUP(L116, 'Training Set'!$S$44:$S$46,'Training Set'!$U$44:$U$46)</f>
        <v>0.4228723404255319</v>
      </c>
      <c r="AI116">
        <f>PRODUCT(ROUND(_xlfn.NUMBERVALUE('Training Set'!$P$3),4), M116, O116, Q116, S116, U116, W116, Y116, AA116, AC116, AE116, AG116)</f>
        <v>6.0842117155491818E-6</v>
      </c>
      <c r="AJ116">
        <f>PRODUCT(ROUND(_xlfn.NUMBERVALUE('Training Set'!$P$4),4), N116, P116, R116, T116, V116, X116, Z116, AB116, AD116, AF116, AH116)</f>
        <v>6.6872558936354478E-6</v>
      </c>
      <c r="AK116" t="str">
        <f t="shared" si="1"/>
        <v>Purchased</v>
      </c>
    </row>
    <row r="117" spans="1:37" x14ac:dyDescent="0.2">
      <c r="A117" t="s">
        <v>15</v>
      </c>
      <c r="B117">
        <v>0</v>
      </c>
      <c r="C117">
        <v>1</v>
      </c>
      <c r="D117" s="13">
        <v>0</v>
      </c>
      <c r="E117">
        <v>1</v>
      </c>
      <c r="F117">
        <v>3</v>
      </c>
      <c r="G117">
        <v>0</v>
      </c>
      <c r="H117">
        <v>1</v>
      </c>
      <c r="I117">
        <v>1</v>
      </c>
      <c r="J117">
        <v>1</v>
      </c>
      <c r="K117">
        <v>1</v>
      </c>
      <c r="L117">
        <v>0</v>
      </c>
      <c r="M117">
        <f>_xlfn.XLOOKUP(B117, 'Training Set'!$N$9:$N$10, 'Training Set'!$O$9:$O$10)</f>
        <v>0.59004739336492895</v>
      </c>
      <c r="N117">
        <f>_xlfn.XLOOKUP(B117, 'Training Set'!$N$9:$N$10, 'Training Set'!$P$9:$P$10)</f>
        <v>0.48138297872340424</v>
      </c>
      <c r="O117">
        <f>_xlfn.XLOOKUP(C117, 'Training Set'!$N$15:$N$16, 'Training Set'!$O$15:$O$16)</f>
        <v>0.52132701421800953</v>
      </c>
      <c r="P117">
        <f>_xlfn.XLOOKUP(C117, 'Training Set'!$N$15:$N$16, 'Training Set'!$P$15:$P$16)</f>
        <v>0.49202127659574468</v>
      </c>
      <c r="Q117">
        <f>_xlfn.XLOOKUP(D117, 'Training Set'!$N$21:$N$23, 'Training Set'!$O$21:$O$23)</f>
        <v>0.45971563981042651</v>
      </c>
      <c r="R117">
        <f>_xlfn.XLOOKUP(D117, 'Training Set'!$N$21:$N$23, 'Training Set'!$P$21:$P$23)</f>
        <v>0.42819148936170215</v>
      </c>
      <c r="S117">
        <f>_xlfn.XLOOKUP(E117, 'Training Set'!$N$28:$N$33, 'Training Set'!$O$28:$O$33)</f>
        <v>0.15402843601895735</v>
      </c>
      <c r="T117">
        <f>_xlfn.XLOOKUP(E117, 'Training Set'!$N$28:$N$33, 'Training Set'!$P$28:$P$33)</f>
        <v>0.19148936170212766</v>
      </c>
      <c r="U117">
        <f>_xlfn.XLOOKUP(F117, 'Training Set'!$N$38:$N$42, 'Training Set'!$O$38:$O$42)</f>
        <v>0.28672985781990523</v>
      </c>
      <c r="V117">
        <f>_xlfn.XLOOKUP(F117, 'Training Set'!$N$38:$N$42, 'Training Set'!$P$38:$P$42)</f>
        <v>0.23404255319148937</v>
      </c>
      <c r="W117">
        <f>_xlfn.XLOOKUP(G117, 'Training Set'!$S$4:$S$8, 'Training Set'!$T$4:$T$8)</f>
        <v>0.18009478672985782</v>
      </c>
      <c r="X117">
        <f>_xlfn.XLOOKUP(G117, 'Training Set'!$S$4:$S$8, 'Training Set'!$U$4:$U$8)</f>
        <v>0.19414893617021275</v>
      </c>
      <c r="Y117">
        <f>_xlfn.XLOOKUP(H117,'Training Set'!$S$13:$S$14, 'Training Set'!$T$13:$T$14)</f>
        <v>0.69194312796208535</v>
      </c>
      <c r="Z117">
        <f>_xlfn.XLOOKUP(H117, 'Training Set'!$S$13:$S$14, 'Training Set'!$U$13:$U$14)</f>
        <v>0.67819148936170215</v>
      </c>
      <c r="AA117">
        <f>_xlfn.XLOOKUP(I117, 'Training Set'!$S$19:$S$23, 'Training Set'!$T$19:$T$23)</f>
        <v>0.21800947867298578</v>
      </c>
      <c r="AB117">
        <f>_xlfn.XLOOKUP(I117, 'Training Set'!$S$19:$S$23, 'Training Set'!$U$19:$U$23)</f>
        <v>0.31914893617021278</v>
      </c>
      <c r="AC117">
        <f>_xlfn.XLOOKUP(J117, 'Training Set'!$S$28:$S$32, 'Training Set'!$T$28:$T$32)</f>
        <v>0.17772511848341233</v>
      </c>
      <c r="AD117">
        <f>_xlfn.XLOOKUP(J117, 'Training Set'!$S$28:$S$32, 'Training Set'!$U$28:$U$32)</f>
        <v>0.15957446808510639</v>
      </c>
      <c r="AE117">
        <f>_xlfn.XLOOKUP(K117, 'Training Set'!$S$37:$S$39, 'Training Set'!$T$37:$T$39)</f>
        <v>0.5545023696682464</v>
      </c>
      <c r="AF117">
        <f>_xlfn.XLOOKUP(K117, 'Training Set'!$S$37:$S$39, 'Training Set'!$U$37:$U$39)</f>
        <v>0.46010638297872342</v>
      </c>
      <c r="AG117">
        <f>_xlfn.XLOOKUP(L117, 'Training Set'!$S$44:$S$46, 'Training Set'!$T$44:$T$46)</f>
        <v>0.54028436018957349</v>
      </c>
      <c r="AH117">
        <f>_xlfn.XLOOKUP(L117, 'Training Set'!$S$44:$S$46,'Training Set'!$U$44:$U$46)</f>
        <v>0.51063829787234039</v>
      </c>
      <c r="AI117">
        <f>PRODUCT(ROUND(_xlfn.NUMBERVALUE('Training Set'!$P$3),4), M117, O117, Q117, S117, U117, W117, Y117, AA117, AC117, AE117, AG117)</f>
        <v>4.7771976454917801E-6</v>
      </c>
      <c r="AJ117">
        <f>PRODUCT(ROUND(_xlfn.NUMBERVALUE('Training Set'!$P$4),4), N117, P117, R117, T117, V117, X117, Z117, AB117, AD117, AF117, AH117)</f>
        <v>3.3742185159744387E-6</v>
      </c>
      <c r="AK117" t="str">
        <f t="shared" si="1"/>
        <v>Not Purchased</v>
      </c>
    </row>
    <row r="118" spans="1:37" x14ac:dyDescent="0.2">
      <c r="A118" t="s">
        <v>18</v>
      </c>
      <c r="B118">
        <v>0</v>
      </c>
      <c r="C118">
        <v>1</v>
      </c>
      <c r="D118" s="13">
        <v>1</v>
      </c>
      <c r="E118">
        <v>1</v>
      </c>
      <c r="F118">
        <v>0</v>
      </c>
      <c r="G118">
        <v>1</v>
      </c>
      <c r="H118">
        <v>1</v>
      </c>
      <c r="I118">
        <v>4</v>
      </c>
      <c r="J118">
        <v>0</v>
      </c>
      <c r="K118">
        <v>1</v>
      </c>
      <c r="L118">
        <v>2</v>
      </c>
      <c r="M118">
        <f>_xlfn.XLOOKUP(B118, 'Training Set'!$N$9:$N$10, 'Training Set'!$O$9:$O$10)</f>
        <v>0.59004739336492895</v>
      </c>
      <c r="N118">
        <f>_xlfn.XLOOKUP(B118, 'Training Set'!$N$9:$N$10, 'Training Set'!$P$9:$P$10)</f>
        <v>0.48138297872340424</v>
      </c>
      <c r="O118">
        <f>_xlfn.XLOOKUP(C118, 'Training Set'!$N$15:$N$16, 'Training Set'!$O$15:$O$16)</f>
        <v>0.52132701421800953</v>
      </c>
      <c r="P118">
        <f>_xlfn.XLOOKUP(C118, 'Training Set'!$N$15:$N$16, 'Training Set'!$P$15:$P$16)</f>
        <v>0.49202127659574468</v>
      </c>
      <c r="Q118">
        <f>_xlfn.XLOOKUP(D118, 'Training Set'!$N$21:$N$23, 'Training Set'!$O$21:$O$23)</f>
        <v>0.53554502369668244</v>
      </c>
      <c r="R118">
        <f>_xlfn.XLOOKUP(D118, 'Training Set'!$N$21:$N$23, 'Training Set'!$P$21:$P$23)</f>
        <v>0.56382978723404253</v>
      </c>
      <c r="S118">
        <f>_xlfn.XLOOKUP(E118, 'Training Set'!$N$28:$N$33, 'Training Set'!$O$28:$O$33)</f>
        <v>0.15402843601895735</v>
      </c>
      <c r="T118">
        <f>_xlfn.XLOOKUP(E118, 'Training Set'!$N$28:$N$33, 'Training Set'!$P$28:$P$33)</f>
        <v>0.19148936170212766</v>
      </c>
      <c r="U118">
        <f>_xlfn.XLOOKUP(F118, 'Training Set'!$N$38:$N$42, 'Training Set'!$O$38:$O$42)</f>
        <v>0.25118483412322273</v>
      </c>
      <c r="V118">
        <f>_xlfn.XLOOKUP(F118, 'Training Set'!$N$38:$N$42, 'Training Set'!$P$38:$P$42)</f>
        <v>0.35106382978723405</v>
      </c>
      <c r="W118">
        <f>_xlfn.XLOOKUP(G118, 'Training Set'!$S$4:$S$8, 'Training Set'!$T$4:$T$8)</f>
        <v>0.17535545023696683</v>
      </c>
      <c r="X118">
        <f>_xlfn.XLOOKUP(G118, 'Training Set'!$S$4:$S$8, 'Training Set'!$U$4:$U$8)</f>
        <v>0.14361702127659576</v>
      </c>
      <c r="Y118">
        <f>_xlfn.XLOOKUP(H118,'Training Set'!$S$13:$S$14, 'Training Set'!$T$13:$T$14)</f>
        <v>0.69194312796208535</v>
      </c>
      <c r="Z118">
        <f>_xlfn.XLOOKUP(H118, 'Training Set'!$S$13:$S$14, 'Training Set'!$U$13:$U$14)</f>
        <v>0.67819148936170215</v>
      </c>
      <c r="AA118">
        <f>_xlfn.XLOOKUP(I118, 'Training Set'!$S$19:$S$23, 'Training Set'!$T$19:$T$23)</f>
        <v>6.398104265402843E-2</v>
      </c>
      <c r="AB118">
        <f>_xlfn.XLOOKUP(I118, 'Training Set'!$S$19:$S$23, 'Training Set'!$U$19:$U$23)</f>
        <v>3.9893617021276598E-2</v>
      </c>
      <c r="AC118">
        <f>_xlfn.XLOOKUP(J118, 'Training Set'!$S$28:$S$32, 'Training Set'!$T$28:$T$32)</f>
        <v>0.33649289099526064</v>
      </c>
      <c r="AD118">
        <f>_xlfn.XLOOKUP(J118, 'Training Set'!$S$28:$S$32, 'Training Set'!$U$28:$U$32)</f>
        <v>0.42553191489361702</v>
      </c>
      <c r="AE118">
        <f>_xlfn.XLOOKUP(K118, 'Training Set'!$S$37:$S$39, 'Training Set'!$T$37:$T$39)</f>
        <v>0.5545023696682464</v>
      </c>
      <c r="AF118">
        <f>_xlfn.XLOOKUP(K118, 'Training Set'!$S$37:$S$39, 'Training Set'!$U$37:$U$39)</f>
        <v>0.46010638297872342</v>
      </c>
      <c r="AG118">
        <f>_xlfn.XLOOKUP(L118, 'Training Set'!$S$44:$S$46, 'Training Set'!$T$44:$T$46)</f>
        <v>0.31753554502369669</v>
      </c>
      <c r="AH118">
        <f>_xlfn.XLOOKUP(L118, 'Training Set'!$S$44:$S$46,'Training Set'!$U$44:$U$46)</f>
        <v>0.4228723404255319</v>
      </c>
      <c r="AI118">
        <f>PRODUCT(ROUND(_xlfn.NUMBERVALUE('Training Set'!$P$3),4), M118, O118, Q118, S118, U118, W118, Y118, AA118, AC118, AE118, AG118)</f>
        <v>1.5502134848483795E-6</v>
      </c>
      <c r="AJ118">
        <f>PRODUCT(ROUND(_xlfn.NUMBERVALUE('Training Set'!$P$4),4), N118, P118, R118, T118, V118, X118, Z118, AB118, AD118, AF118, AH118)</f>
        <v>1.3608804927840198E-6</v>
      </c>
      <c r="AK118" t="str">
        <f t="shared" si="1"/>
        <v>Not Purchased</v>
      </c>
    </row>
    <row r="119" spans="1:37" x14ac:dyDescent="0.2">
      <c r="A119" t="s">
        <v>15</v>
      </c>
      <c r="B119">
        <v>0</v>
      </c>
      <c r="C119">
        <v>0</v>
      </c>
      <c r="D119" s="13">
        <v>1</v>
      </c>
      <c r="E119">
        <v>2</v>
      </c>
      <c r="F119">
        <v>2</v>
      </c>
      <c r="G119">
        <v>3</v>
      </c>
      <c r="H119">
        <v>1</v>
      </c>
      <c r="I119">
        <v>1</v>
      </c>
      <c r="J119">
        <v>4</v>
      </c>
      <c r="K119">
        <v>1</v>
      </c>
      <c r="L119">
        <v>0</v>
      </c>
      <c r="M119">
        <f>_xlfn.XLOOKUP(B119, 'Training Set'!$N$9:$N$10, 'Training Set'!$O$9:$O$10)</f>
        <v>0.59004739336492895</v>
      </c>
      <c r="N119">
        <f>_xlfn.XLOOKUP(B119, 'Training Set'!$N$9:$N$10, 'Training Set'!$P$9:$P$10)</f>
        <v>0.48138297872340424</v>
      </c>
      <c r="O119">
        <f>_xlfn.XLOOKUP(C119, 'Training Set'!$N$15:$N$16, 'Training Set'!$O$15:$O$16)</f>
        <v>0.47867298578199052</v>
      </c>
      <c r="P119">
        <f>_xlfn.XLOOKUP(C119, 'Training Set'!$N$15:$N$16, 'Training Set'!$P$15:$P$16)</f>
        <v>0.50797872340425532</v>
      </c>
      <c r="Q119">
        <f>_xlfn.XLOOKUP(D119, 'Training Set'!$N$21:$N$23, 'Training Set'!$O$21:$O$23)</f>
        <v>0.53554502369668244</v>
      </c>
      <c r="R119">
        <f>_xlfn.XLOOKUP(D119, 'Training Set'!$N$21:$N$23, 'Training Set'!$P$21:$P$23)</f>
        <v>0.56382978723404253</v>
      </c>
      <c r="S119">
        <f>_xlfn.XLOOKUP(E119, 'Training Set'!$N$28:$N$33, 'Training Set'!$O$28:$O$33)</f>
        <v>0.20616113744075829</v>
      </c>
      <c r="T119">
        <f>_xlfn.XLOOKUP(E119, 'Training Set'!$N$28:$N$33, 'Training Set'!$P$28:$P$33)</f>
        <v>0.21010638297872342</v>
      </c>
      <c r="U119">
        <f>_xlfn.XLOOKUP(F119, 'Training Set'!$N$38:$N$42, 'Training Set'!$O$38:$O$42)</f>
        <v>0.1895734597156398</v>
      </c>
      <c r="V119">
        <f>_xlfn.XLOOKUP(F119, 'Training Set'!$N$38:$N$42, 'Training Set'!$P$38:$P$42)</f>
        <v>0.16755319148936171</v>
      </c>
      <c r="W119">
        <f>_xlfn.XLOOKUP(G119, 'Training Set'!$S$4:$S$8, 'Training Set'!$T$4:$T$8)</f>
        <v>0.24407582938388625</v>
      </c>
      <c r="X119">
        <f>_xlfn.XLOOKUP(G119, 'Training Set'!$S$4:$S$8, 'Training Set'!$U$4:$U$8)</f>
        <v>0.30851063829787234</v>
      </c>
      <c r="Y119">
        <f>_xlfn.XLOOKUP(H119,'Training Set'!$S$13:$S$14, 'Training Set'!$T$13:$T$14)</f>
        <v>0.69194312796208535</v>
      </c>
      <c r="Z119">
        <f>_xlfn.XLOOKUP(H119, 'Training Set'!$S$13:$S$14, 'Training Set'!$U$13:$U$14)</f>
        <v>0.67819148936170215</v>
      </c>
      <c r="AA119">
        <f>_xlfn.XLOOKUP(I119, 'Training Set'!$S$19:$S$23, 'Training Set'!$T$19:$T$23)</f>
        <v>0.21800947867298578</v>
      </c>
      <c r="AB119">
        <f>_xlfn.XLOOKUP(I119, 'Training Set'!$S$19:$S$23, 'Training Set'!$U$19:$U$23)</f>
        <v>0.31914893617021278</v>
      </c>
      <c r="AC119">
        <f>_xlfn.XLOOKUP(J119, 'Training Set'!$S$28:$S$32, 'Training Set'!$T$28:$T$32)</f>
        <v>0.12796208530805686</v>
      </c>
      <c r="AD119">
        <f>_xlfn.XLOOKUP(J119, 'Training Set'!$S$28:$S$32, 'Training Set'!$U$28:$U$32)</f>
        <v>4.7872340425531915E-2</v>
      </c>
      <c r="AE119">
        <f>_xlfn.XLOOKUP(K119, 'Training Set'!$S$37:$S$39, 'Training Set'!$T$37:$T$39)</f>
        <v>0.5545023696682464</v>
      </c>
      <c r="AF119">
        <f>_xlfn.XLOOKUP(K119, 'Training Set'!$S$37:$S$39, 'Training Set'!$U$37:$U$39)</f>
        <v>0.46010638297872342</v>
      </c>
      <c r="AG119">
        <f>_xlfn.XLOOKUP(L119, 'Training Set'!$S$44:$S$46, 'Training Set'!$T$44:$T$46)</f>
        <v>0.54028436018957349</v>
      </c>
      <c r="AH119">
        <f>_xlfn.XLOOKUP(L119, 'Training Set'!$S$44:$S$46,'Training Set'!$U$44:$U$46)</f>
        <v>0.51063829787234039</v>
      </c>
      <c r="AI119">
        <f>PRODUCT(ROUND(_xlfn.NUMBERVALUE('Training Set'!$P$3),4), M119, O119, Q119, S119, U119, W119, Y119, AA119, AC119, AE119, AG119)</f>
        <v>4.4124037898138932E-6</v>
      </c>
      <c r="AJ119">
        <f>PRODUCT(ROUND(_xlfn.NUMBERVALUE('Training Set'!$P$4),4), N119, P119, R119, T119, V119, X119, Z119, AB119, AD119, AF119, AH119)</f>
        <v>1.7177251879902417E-6</v>
      </c>
      <c r="AK119" t="str">
        <f t="shared" si="1"/>
        <v>Not Purchased</v>
      </c>
    </row>
    <row r="120" spans="1:37" x14ac:dyDescent="0.2">
      <c r="A120" t="s">
        <v>18</v>
      </c>
      <c r="B120">
        <v>1</v>
      </c>
      <c r="C120">
        <v>0</v>
      </c>
      <c r="D120" s="13">
        <v>0</v>
      </c>
      <c r="E120">
        <v>0</v>
      </c>
      <c r="F120">
        <v>4</v>
      </c>
      <c r="G120">
        <v>0</v>
      </c>
      <c r="H120">
        <v>1</v>
      </c>
      <c r="I120">
        <v>2</v>
      </c>
      <c r="J120">
        <v>3</v>
      </c>
      <c r="K120">
        <v>1</v>
      </c>
      <c r="L120">
        <v>2</v>
      </c>
      <c r="M120">
        <f>_xlfn.XLOOKUP(B120, 'Training Set'!$N$9:$N$10, 'Training Set'!$O$9:$O$10)</f>
        <v>0.4099526066350711</v>
      </c>
      <c r="N120">
        <f>_xlfn.XLOOKUP(B120, 'Training Set'!$N$9:$N$10, 'Training Set'!$P$9:$P$10)</f>
        <v>0.5186170212765957</v>
      </c>
      <c r="O120">
        <f>_xlfn.XLOOKUP(C120, 'Training Set'!$N$15:$N$16, 'Training Set'!$O$15:$O$16)</f>
        <v>0.47867298578199052</v>
      </c>
      <c r="P120">
        <f>_xlfn.XLOOKUP(C120, 'Training Set'!$N$15:$N$16, 'Training Set'!$P$15:$P$16)</f>
        <v>0.50797872340425532</v>
      </c>
      <c r="Q120">
        <f>_xlfn.XLOOKUP(D120, 'Training Set'!$N$21:$N$23, 'Training Set'!$O$21:$O$23)</f>
        <v>0.45971563981042651</v>
      </c>
      <c r="R120">
        <f>_xlfn.XLOOKUP(D120, 'Training Set'!$N$21:$N$23, 'Training Set'!$P$21:$P$23)</f>
        <v>0.42819148936170215</v>
      </c>
      <c r="S120">
        <f>_xlfn.XLOOKUP(E120, 'Training Set'!$N$28:$N$33, 'Training Set'!$O$28:$O$33)</f>
        <v>0.27251184834123221</v>
      </c>
      <c r="T120">
        <f>_xlfn.XLOOKUP(E120, 'Training Set'!$N$28:$N$33, 'Training Set'!$P$28:$P$33)</f>
        <v>0.30319148936170215</v>
      </c>
      <c r="U120">
        <f>_xlfn.XLOOKUP(F120, 'Training Set'!$N$38:$N$42, 'Training Set'!$O$38:$O$42)</f>
        <v>0.11137440758293839</v>
      </c>
      <c r="V120">
        <f>_xlfn.XLOOKUP(F120, 'Training Set'!$N$38:$N$42, 'Training Set'!$P$38:$P$42)</f>
        <v>3.7234042553191488E-2</v>
      </c>
      <c r="W120">
        <f>_xlfn.XLOOKUP(G120, 'Training Set'!$S$4:$S$8, 'Training Set'!$T$4:$T$8)</f>
        <v>0.18009478672985782</v>
      </c>
      <c r="X120">
        <f>_xlfn.XLOOKUP(G120, 'Training Set'!$S$4:$S$8, 'Training Set'!$U$4:$U$8)</f>
        <v>0.19414893617021275</v>
      </c>
      <c r="Y120">
        <f>_xlfn.XLOOKUP(H120,'Training Set'!$S$13:$S$14, 'Training Set'!$T$13:$T$14)</f>
        <v>0.69194312796208535</v>
      </c>
      <c r="Z120">
        <f>_xlfn.XLOOKUP(H120, 'Training Set'!$S$13:$S$14, 'Training Set'!$U$13:$U$14)</f>
        <v>0.67819148936170215</v>
      </c>
      <c r="AA120">
        <f>_xlfn.XLOOKUP(I120, 'Training Set'!$S$19:$S$23, 'Training Set'!$T$19:$T$23)</f>
        <v>0.41943127962085308</v>
      </c>
      <c r="AB120">
        <f>_xlfn.XLOOKUP(I120, 'Training Set'!$S$19:$S$23, 'Training Set'!$U$19:$U$23)</f>
        <v>0.25797872340425532</v>
      </c>
      <c r="AC120">
        <f>_xlfn.XLOOKUP(J120, 'Training Set'!$S$28:$S$32, 'Training Set'!$T$28:$T$32)</f>
        <v>0.22748815165876776</v>
      </c>
      <c r="AD120">
        <f>_xlfn.XLOOKUP(J120, 'Training Set'!$S$28:$S$32, 'Training Set'!$U$28:$U$32)</f>
        <v>0.1702127659574468</v>
      </c>
      <c r="AE120">
        <f>_xlfn.XLOOKUP(K120, 'Training Set'!$S$37:$S$39, 'Training Set'!$T$37:$T$39)</f>
        <v>0.5545023696682464</v>
      </c>
      <c r="AF120">
        <f>_xlfn.XLOOKUP(K120, 'Training Set'!$S$37:$S$39, 'Training Set'!$U$37:$U$39)</f>
        <v>0.46010638297872342</v>
      </c>
      <c r="AG120">
        <f>_xlfn.XLOOKUP(L120, 'Training Set'!$S$44:$S$46, 'Training Set'!$T$44:$T$46)</f>
        <v>0.31753554502369669</v>
      </c>
      <c r="AH120">
        <f>_xlfn.XLOOKUP(L120, 'Training Set'!$S$44:$S$46,'Training Set'!$U$44:$U$46)</f>
        <v>0.4228723404255319</v>
      </c>
      <c r="AI120">
        <f>PRODUCT(ROUND(_xlfn.NUMBERVALUE('Training Set'!$P$3),4), M120, O120, Q120, S120, U120, W120, Y120, AA120, AC120, AE120, AG120)</f>
        <v>3.0311748270244121E-6</v>
      </c>
      <c r="AJ120">
        <f>PRODUCT(ROUND(_xlfn.NUMBERVALUE('Training Set'!$P$4),4), N120, P120, R120, T120, V120, X120, Z120, AB120, AD120, AF120, AH120)</f>
        <v>6.7503098093806647E-7</v>
      </c>
      <c r="AK120" t="str">
        <f t="shared" si="1"/>
        <v>Not Purchased</v>
      </c>
    </row>
    <row r="121" spans="1:37" x14ac:dyDescent="0.2">
      <c r="A121" t="s">
        <v>18</v>
      </c>
      <c r="B121">
        <v>1</v>
      </c>
      <c r="C121">
        <v>0</v>
      </c>
      <c r="D121" s="13">
        <v>0</v>
      </c>
      <c r="E121">
        <v>0</v>
      </c>
      <c r="F121">
        <v>2</v>
      </c>
      <c r="G121">
        <v>4</v>
      </c>
      <c r="H121">
        <v>1</v>
      </c>
      <c r="I121">
        <v>1</v>
      </c>
      <c r="J121">
        <v>3</v>
      </c>
      <c r="K121">
        <v>1</v>
      </c>
      <c r="L121">
        <v>2</v>
      </c>
      <c r="M121">
        <f>_xlfn.XLOOKUP(B121, 'Training Set'!$N$9:$N$10, 'Training Set'!$O$9:$O$10)</f>
        <v>0.4099526066350711</v>
      </c>
      <c r="N121">
        <f>_xlfn.XLOOKUP(B121, 'Training Set'!$N$9:$N$10, 'Training Set'!$P$9:$P$10)</f>
        <v>0.5186170212765957</v>
      </c>
      <c r="O121">
        <f>_xlfn.XLOOKUP(C121, 'Training Set'!$N$15:$N$16, 'Training Set'!$O$15:$O$16)</f>
        <v>0.47867298578199052</v>
      </c>
      <c r="P121">
        <f>_xlfn.XLOOKUP(C121, 'Training Set'!$N$15:$N$16, 'Training Set'!$P$15:$P$16)</f>
        <v>0.50797872340425532</v>
      </c>
      <c r="Q121">
        <f>_xlfn.XLOOKUP(D121, 'Training Set'!$N$21:$N$23, 'Training Set'!$O$21:$O$23)</f>
        <v>0.45971563981042651</v>
      </c>
      <c r="R121">
        <f>_xlfn.XLOOKUP(D121, 'Training Set'!$N$21:$N$23, 'Training Set'!$P$21:$P$23)</f>
        <v>0.42819148936170215</v>
      </c>
      <c r="S121">
        <f>_xlfn.XLOOKUP(E121, 'Training Set'!$N$28:$N$33, 'Training Set'!$O$28:$O$33)</f>
        <v>0.27251184834123221</v>
      </c>
      <c r="T121">
        <f>_xlfn.XLOOKUP(E121, 'Training Set'!$N$28:$N$33, 'Training Set'!$P$28:$P$33)</f>
        <v>0.30319148936170215</v>
      </c>
      <c r="U121">
        <f>_xlfn.XLOOKUP(F121, 'Training Set'!$N$38:$N$42, 'Training Set'!$O$38:$O$42)</f>
        <v>0.1895734597156398</v>
      </c>
      <c r="V121">
        <f>_xlfn.XLOOKUP(F121, 'Training Set'!$N$38:$N$42, 'Training Set'!$P$38:$P$42)</f>
        <v>0.16755319148936171</v>
      </c>
      <c r="W121">
        <f>_xlfn.XLOOKUP(G121, 'Training Set'!$S$4:$S$8, 'Training Set'!$T$4:$T$8)</f>
        <v>0.27014218009478674</v>
      </c>
      <c r="X121">
        <f>_xlfn.XLOOKUP(G121, 'Training Set'!$S$4:$S$8, 'Training Set'!$U$4:$U$8)</f>
        <v>0.2473404255319149</v>
      </c>
      <c r="Y121">
        <f>_xlfn.XLOOKUP(H121,'Training Set'!$S$13:$S$14, 'Training Set'!$T$13:$T$14)</f>
        <v>0.69194312796208535</v>
      </c>
      <c r="Z121">
        <f>_xlfn.XLOOKUP(H121, 'Training Set'!$S$13:$S$14, 'Training Set'!$U$13:$U$14)</f>
        <v>0.67819148936170215</v>
      </c>
      <c r="AA121">
        <f>_xlfn.XLOOKUP(I121, 'Training Set'!$S$19:$S$23, 'Training Set'!$T$19:$T$23)</f>
        <v>0.21800947867298578</v>
      </c>
      <c r="AB121">
        <f>_xlfn.XLOOKUP(I121, 'Training Set'!$S$19:$S$23, 'Training Set'!$U$19:$U$23)</f>
        <v>0.31914893617021278</v>
      </c>
      <c r="AC121">
        <f>_xlfn.XLOOKUP(J121, 'Training Set'!$S$28:$S$32, 'Training Set'!$T$28:$T$32)</f>
        <v>0.22748815165876776</v>
      </c>
      <c r="AD121">
        <f>_xlfn.XLOOKUP(J121, 'Training Set'!$S$28:$S$32, 'Training Set'!$U$28:$U$32)</f>
        <v>0.1702127659574468</v>
      </c>
      <c r="AE121">
        <f>_xlfn.XLOOKUP(K121, 'Training Set'!$S$37:$S$39, 'Training Set'!$T$37:$T$39)</f>
        <v>0.5545023696682464</v>
      </c>
      <c r="AF121">
        <f>_xlfn.XLOOKUP(K121, 'Training Set'!$S$37:$S$39, 'Training Set'!$U$37:$U$39)</f>
        <v>0.46010638297872342</v>
      </c>
      <c r="AG121">
        <f>_xlfn.XLOOKUP(L121, 'Training Set'!$S$44:$S$46, 'Training Set'!$T$44:$T$46)</f>
        <v>0.31753554502369669</v>
      </c>
      <c r="AH121">
        <f>_xlfn.XLOOKUP(L121, 'Training Set'!$S$44:$S$46,'Training Set'!$U$44:$U$46)</f>
        <v>0.4228723404255319</v>
      </c>
      <c r="AI121">
        <f>PRODUCT(ROUND(_xlfn.NUMBERVALUE('Training Set'!$P$3),4), M121, O121, Q121, S121, U121, W121, Y121, AA121, AC121, AE121, AG121)</f>
        <v>4.0226193160655743E-6</v>
      </c>
      <c r="AJ121">
        <f>PRODUCT(ROUND(_xlfn.NUMBERVALUE('Training Set'!$P$4),4), N121, P121, R121, T121, V121, X121, Z121, AB121, AD121, AF121, AH121)</f>
        <v>4.7874672874890132E-6</v>
      </c>
      <c r="AK121" t="str">
        <f t="shared" si="1"/>
        <v>Purchased</v>
      </c>
    </row>
    <row r="122" spans="1:37" x14ac:dyDescent="0.2">
      <c r="A122" t="s">
        <v>15</v>
      </c>
      <c r="B122">
        <v>0</v>
      </c>
      <c r="C122">
        <v>0</v>
      </c>
      <c r="D122" s="13">
        <v>1</v>
      </c>
      <c r="E122">
        <v>4</v>
      </c>
      <c r="F122">
        <v>3</v>
      </c>
      <c r="G122">
        <v>3</v>
      </c>
      <c r="H122">
        <v>1</v>
      </c>
      <c r="I122">
        <v>4</v>
      </c>
      <c r="J122">
        <v>2</v>
      </c>
      <c r="K122">
        <v>1</v>
      </c>
      <c r="L122">
        <v>0</v>
      </c>
      <c r="M122">
        <f>_xlfn.XLOOKUP(B122, 'Training Set'!$N$9:$N$10, 'Training Set'!$O$9:$O$10)</f>
        <v>0.59004739336492895</v>
      </c>
      <c r="N122">
        <f>_xlfn.XLOOKUP(B122, 'Training Set'!$N$9:$N$10, 'Training Set'!$P$9:$P$10)</f>
        <v>0.48138297872340424</v>
      </c>
      <c r="O122">
        <f>_xlfn.XLOOKUP(C122, 'Training Set'!$N$15:$N$16, 'Training Set'!$O$15:$O$16)</f>
        <v>0.47867298578199052</v>
      </c>
      <c r="P122">
        <f>_xlfn.XLOOKUP(C122, 'Training Set'!$N$15:$N$16, 'Training Set'!$P$15:$P$16)</f>
        <v>0.50797872340425532</v>
      </c>
      <c r="Q122">
        <f>_xlfn.XLOOKUP(D122, 'Training Set'!$N$21:$N$23, 'Training Set'!$O$21:$O$23)</f>
        <v>0.53554502369668244</v>
      </c>
      <c r="R122">
        <f>_xlfn.XLOOKUP(D122, 'Training Set'!$N$21:$N$23, 'Training Set'!$P$21:$P$23)</f>
        <v>0.56382978723404253</v>
      </c>
      <c r="S122">
        <f>_xlfn.XLOOKUP(E122, 'Training Set'!$N$28:$N$33, 'Training Set'!$O$28:$O$33)</f>
        <v>0.13981042654028436</v>
      </c>
      <c r="T122">
        <f>_xlfn.XLOOKUP(E122, 'Training Set'!$N$28:$N$33, 'Training Set'!$P$28:$P$33)</f>
        <v>0.10372340425531915</v>
      </c>
      <c r="U122">
        <f>_xlfn.XLOOKUP(F122, 'Training Set'!$N$38:$N$42, 'Training Set'!$O$38:$O$42)</f>
        <v>0.28672985781990523</v>
      </c>
      <c r="V122">
        <f>_xlfn.XLOOKUP(F122, 'Training Set'!$N$38:$N$42, 'Training Set'!$P$38:$P$42)</f>
        <v>0.23404255319148937</v>
      </c>
      <c r="W122">
        <f>_xlfn.XLOOKUP(G122, 'Training Set'!$S$4:$S$8, 'Training Set'!$T$4:$T$8)</f>
        <v>0.24407582938388625</v>
      </c>
      <c r="X122">
        <f>_xlfn.XLOOKUP(G122, 'Training Set'!$S$4:$S$8, 'Training Set'!$U$4:$U$8)</f>
        <v>0.30851063829787234</v>
      </c>
      <c r="Y122">
        <f>_xlfn.XLOOKUP(H122,'Training Set'!$S$13:$S$14, 'Training Set'!$T$13:$T$14)</f>
        <v>0.69194312796208535</v>
      </c>
      <c r="Z122">
        <f>_xlfn.XLOOKUP(H122, 'Training Set'!$S$13:$S$14, 'Training Set'!$U$13:$U$14)</f>
        <v>0.67819148936170215</v>
      </c>
      <c r="AA122">
        <f>_xlfn.XLOOKUP(I122, 'Training Set'!$S$19:$S$23, 'Training Set'!$T$19:$T$23)</f>
        <v>6.398104265402843E-2</v>
      </c>
      <c r="AB122">
        <f>_xlfn.XLOOKUP(I122, 'Training Set'!$S$19:$S$23, 'Training Set'!$U$19:$U$23)</f>
        <v>3.9893617021276598E-2</v>
      </c>
      <c r="AC122">
        <f>_xlfn.XLOOKUP(J122, 'Training Set'!$S$28:$S$32, 'Training Set'!$T$28:$T$32)</f>
        <v>0.13033175355450238</v>
      </c>
      <c r="AD122">
        <f>_xlfn.XLOOKUP(J122, 'Training Set'!$S$28:$S$32, 'Training Set'!$U$28:$U$32)</f>
        <v>0.19680851063829788</v>
      </c>
      <c r="AE122">
        <f>_xlfn.XLOOKUP(K122, 'Training Set'!$S$37:$S$39, 'Training Set'!$T$37:$T$39)</f>
        <v>0.5545023696682464</v>
      </c>
      <c r="AF122">
        <f>_xlfn.XLOOKUP(K122, 'Training Set'!$S$37:$S$39, 'Training Set'!$U$37:$U$39)</f>
        <v>0.46010638297872342</v>
      </c>
      <c r="AG122">
        <f>_xlfn.XLOOKUP(L122, 'Training Set'!$S$44:$S$46, 'Training Set'!$T$44:$T$46)</f>
        <v>0.54028436018957349</v>
      </c>
      <c r="AH122">
        <f>_xlfn.XLOOKUP(L122, 'Training Set'!$S$44:$S$46,'Training Set'!$U$44:$U$46)</f>
        <v>0.51063829787234039</v>
      </c>
      <c r="AI122">
        <f>PRODUCT(ROUND(_xlfn.NUMBERVALUE('Training Set'!$P$3),4), M122, O122, Q122, S122, U122, W122, Y122, AA122, AC122, AE122, AG122)</f>
        <v>1.3528456756398965E-6</v>
      </c>
      <c r="AJ122">
        <f>PRODUCT(ROUND(_xlfn.NUMBERVALUE('Training Set'!$P$4),4), N122, P122, R122, T122, V122, X122, Z122, AB122, AD122, AF122, AH122)</f>
        <v>6.0869894646415985E-7</v>
      </c>
      <c r="AK122" t="str">
        <f t="shared" si="1"/>
        <v>Not Purchased</v>
      </c>
    </row>
    <row r="123" spans="1:37" x14ac:dyDescent="0.2">
      <c r="A123" t="s">
        <v>18</v>
      </c>
      <c r="B123">
        <v>0</v>
      </c>
      <c r="C123">
        <v>0</v>
      </c>
      <c r="D123" s="13">
        <v>1</v>
      </c>
      <c r="E123">
        <v>3</v>
      </c>
      <c r="F123">
        <v>1</v>
      </c>
      <c r="G123">
        <v>1</v>
      </c>
      <c r="H123">
        <v>1</v>
      </c>
      <c r="I123">
        <v>2</v>
      </c>
      <c r="J123">
        <v>1</v>
      </c>
      <c r="K123">
        <v>1</v>
      </c>
      <c r="L123">
        <v>1</v>
      </c>
      <c r="M123">
        <f>_xlfn.XLOOKUP(B123, 'Training Set'!$N$9:$N$10, 'Training Set'!$O$9:$O$10)</f>
        <v>0.59004739336492895</v>
      </c>
      <c r="N123">
        <f>_xlfn.XLOOKUP(B123, 'Training Set'!$N$9:$N$10, 'Training Set'!$P$9:$P$10)</f>
        <v>0.48138297872340424</v>
      </c>
      <c r="O123">
        <f>_xlfn.XLOOKUP(C123, 'Training Set'!$N$15:$N$16, 'Training Set'!$O$15:$O$16)</f>
        <v>0.47867298578199052</v>
      </c>
      <c r="P123">
        <f>_xlfn.XLOOKUP(C123, 'Training Set'!$N$15:$N$16, 'Training Set'!$P$15:$P$16)</f>
        <v>0.50797872340425532</v>
      </c>
      <c r="Q123">
        <f>_xlfn.XLOOKUP(D123, 'Training Set'!$N$21:$N$23, 'Training Set'!$O$21:$O$23)</f>
        <v>0.53554502369668244</v>
      </c>
      <c r="R123">
        <f>_xlfn.XLOOKUP(D123, 'Training Set'!$N$21:$N$23, 'Training Set'!$P$21:$P$23)</f>
        <v>0.56382978723404253</v>
      </c>
      <c r="S123">
        <f>_xlfn.XLOOKUP(E123, 'Training Set'!$N$28:$N$33, 'Training Set'!$O$28:$O$33)</f>
        <v>0.10900473933649289</v>
      </c>
      <c r="T123">
        <f>_xlfn.XLOOKUP(E123, 'Training Set'!$N$28:$N$33, 'Training Set'!$P$28:$P$33)</f>
        <v>0.15691489361702127</v>
      </c>
      <c r="U123">
        <f>_xlfn.XLOOKUP(F123, 'Training Set'!$N$38:$N$42, 'Training Set'!$O$38:$O$42)</f>
        <v>0.16113744075829384</v>
      </c>
      <c r="V123">
        <f>_xlfn.XLOOKUP(F123, 'Training Set'!$N$38:$N$42, 'Training Set'!$P$38:$P$42)</f>
        <v>0.21010638297872342</v>
      </c>
      <c r="W123">
        <f>_xlfn.XLOOKUP(G123, 'Training Set'!$S$4:$S$8, 'Training Set'!$T$4:$T$8)</f>
        <v>0.17535545023696683</v>
      </c>
      <c r="X123">
        <f>_xlfn.XLOOKUP(G123, 'Training Set'!$S$4:$S$8, 'Training Set'!$U$4:$U$8)</f>
        <v>0.14361702127659576</v>
      </c>
      <c r="Y123">
        <f>_xlfn.XLOOKUP(H123,'Training Set'!$S$13:$S$14, 'Training Set'!$T$13:$T$14)</f>
        <v>0.69194312796208535</v>
      </c>
      <c r="Z123">
        <f>_xlfn.XLOOKUP(H123, 'Training Set'!$S$13:$S$14, 'Training Set'!$U$13:$U$14)</f>
        <v>0.67819148936170215</v>
      </c>
      <c r="AA123">
        <f>_xlfn.XLOOKUP(I123, 'Training Set'!$S$19:$S$23, 'Training Set'!$T$19:$T$23)</f>
        <v>0.41943127962085308</v>
      </c>
      <c r="AB123">
        <f>_xlfn.XLOOKUP(I123, 'Training Set'!$S$19:$S$23, 'Training Set'!$U$19:$U$23)</f>
        <v>0.25797872340425532</v>
      </c>
      <c r="AC123">
        <f>_xlfn.XLOOKUP(J123, 'Training Set'!$S$28:$S$32, 'Training Set'!$T$28:$T$32)</f>
        <v>0.17772511848341233</v>
      </c>
      <c r="AD123">
        <f>_xlfn.XLOOKUP(J123, 'Training Set'!$S$28:$S$32, 'Training Set'!$U$28:$U$32)</f>
        <v>0.15957446808510639</v>
      </c>
      <c r="AE123">
        <f>_xlfn.XLOOKUP(K123, 'Training Set'!$S$37:$S$39, 'Training Set'!$T$37:$T$39)</f>
        <v>0.5545023696682464</v>
      </c>
      <c r="AF123">
        <f>_xlfn.XLOOKUP(K123, 'Training Set'!$S$37:$S$39, 'Training Set'!$U$37:$U$39)</f>
        <v>0.46010638297872342</v>
      </c>
      <c r="AG123">
        <f>_xlfn.XLOOKUP(L123, 'Training Set'!$S$44:$S$46, 'Training Set'!$T$44:$T$46)</f>
        <v>0.14218009478672985</v>
      </c>
      <c r="AH123">
        <f>_xlfn.XLOOKUP(L123, 'Training Set'!$S$44:$S$46,'Training Set'!$U$44:$U$46)</f>
        <v>6.6489361702127658E-2</v>
      </c>
      <c r="AI123">
        <f>PRODUCT(ROUND(_xlfn.NUMBERVALUE('Training Set'!$P$3),4), M123, O123, Q123, S123, U123, W123, Y123, AA123, AC123, AE123, AG123)</f>
        <v>1.0018359103127651E-6</v>
      </c>
      <c r="AJ123">
        <f>PRODUCT(ROUND(_xlfn.NUMBERVALUE('Training Set'!$P$4),4), N123, P123, R123, T123, V123, X123, Z123, AB123, AD123, AF123, AH123)</f>
        <v>2.6272955501644583E-7</v>
      </c>
      <c r="AK123" t="str">
        <f t="shared" si="1"/>
        <v>Not Purchased</v>
      </c>
    </row>
    <row r="124" spans="1:37" x14ac:dyDescent="0.2">
      <c r="A124" t="s">
        <v>18</v>
      </c>
      <c r="B124">
        <v>0</v>
      </c>
      <c r="C124">
        <v>1</v>
      </c>
      <c r="D124" s="13">
        <v>1</v>
      </c>
      <c r="E124">
        <v>3</v>
      </c>
      <c r="F124">
        <v>0</v>
      </c>
      <c r="G124">
        <v>1</v>
      </c>
      <c r="H124">
        <v>0</v>
      </c>
      <c r="I124">
        <v>2</v>
      </c>
      <c r="J124">
        <v>1</v>
      </c>
      <c r="K124">
        <v>1</v>
      </c>
      <c r="L124">
        <v>1</v>
      </c>
      <c r="M124">
        <f>_xlfn.XLOOKUP(B124, 'Training Set'!$N$9:$N$10, 'Training Set'!$O$9:$O$10)</f>
        <v>0.59004739336492895</v>
      </c>
      <c r="N124">
        <f>_xlfn.XLOOKUP(B124, 'Training Set'!$N$9:$N$10, 'Training Set'!$P$9:$P$10)</f>
        <v>0.48138297872340424</v>
      </c>
      <c r="O124">
        <f>_xlfn.XLOOKUP(C124, 'Training Set'!$N$15:$N$16, 'Training Set'!$O$15:$O$16)</f>
        <v>0.52132701421800953</v>
      </c>
      <c r="P124">
        <f>_xlfn.XLOOKUP(C124, 'Training Set'!$N$15:$N$16, 'Training Set'!$P$15:$P$16)</f>
        <v>0.49202127659574468</v>
      </c>
      <c r="Q124">
        <f>_xlfn.XLOOKUP(D124, 'Training Set'!$N$21:$N$23, 'Training Set'!$O$21:$O$23)</f>
        <v>0.53554502369668244</v>
      </c>
      <c r="R124">
        <f>_xlfn.XLOOKUP(D124, 'Training Set'!$N$21:$N$23, 'Training Set'!$P$21:$P$23)</f>
        <v>0.56382978723404253</v>
      </c>
      <c r="S124">
        <f>_xlfn.XLOOKUP(E124, 'Training Set'!$N$28:$N$33, 'Training Set'!$O$28:$O$33)</f>
        <v>0.10900473933649289</v>
      </c>
      <c r="T124">
        <f>_xlfn.XLOOKUP(E124, 'Training Set'!$N$28:$N$33, 'Training Set'!$P$28:$P$33)</f>
        <v>0.15691489361702127</v>
      </c>
      <c r="U124">
        <f>_xlfn.XLOOKUP(F124, 'Training Set'!$N$38:$N$42, 'Training Set'!$O$38:$O$42)</f>
        <v>0.25118483412322273</v>
      </c>
      <c r="V124">
        <f>_xlfn.XLOOKUP(F124, 'Training Set'!$N$38:$N$42, 'Training Set'!$P$38:$P$42)</f>
        <v>0.35106382978723405</v>
      </c>
      <c r="W124">
        <f>_xlfn.XLOOKUP(G124, 'Training Set'!$S$4:$S$8, 'Training Set'!$T$4:$T$8)</f>
        <v>0.17535545023696683</v>
      </c>
      <c r="X124">
        <f>_xlfn.XLOOKUP(G124, 'Training Set'!$S$4:$S$8, 'Training Set'!$U$4:$U$8)</f>
        <v>0.14361702127659576</v>
      </c>
      <c r="Y124">
        <f>_xlfn.XLOOKUP(H124,'Training Set'!$S$13:$S$14, 'Training Set'!$T$13:$T$14)</f>
        <v>0.30805687203791471</v>
      </c>
      <c r="Z124">
        <f>_xlfn.XLOOKUP(H124, 'Training Set'!$S$13:$S$14, 'Training Set'!$U$13:$U$14)</f>
        <v>0.32180851063829785</v>
      </c>
      <c r="AA124">
        <f>_xlfn.XLOOKUP(I124, 'Training Set'!$S$19:$S$23, 'Training Set'!$T$19:$T$23)</f>
        <v>0.41943127962085308</v>
      </c>
      <c r="AB124">
        <f>_xlfn.XLOOKUP(I124, 'Training Set'!$S$19:$S$23, 'Training Set'!$U$19:$U$23)</f>
        <v>0.25797872340425532</v>
      </c>
      <c r="AC124">
        <f>_xlfn.XLOOKUP(J124, 'Training Set'!$S$28:$S$32, 'Training Set'!$T$28:$T$32)</f>
        <v>0.17772511848341233</v>
      </c>
      <c r="AD124">
        <f>_xlfn.XLOOKUP(J124, 'Training Set'!$S$28:$S$32, 'Training Set'!$U$28:$U$32)</f>
        <v>0.15957446808510639</v>
      </c>
      <c r="AE124">
        <f>_xlfn.XLOOKUP(K124, 'Training Set'!$S$37:$S$39, 'Training Set'!$T$37:$T$39)</f>
        <v>0.5545023696682464</v>
      </c>
      <c r="AF124">
        <f>_xlfn.XLOOKUP(K124, 'Training Set'!$S$37:$S$39, 'Training Set'!$U$37:$U$39)</f>
        <v>0.46010638297872342</v>
      </c>
      <c r="AG124">
        <f>_xlfn.XLOOKUP(L124, 'Training Set'!$S$44:$S$46, 'Training Set'!$T$44:$T$46)</f>
        <v>0.14218009478672985</v>
      </c>
      <c r="AH124">
        <f>_xlfn.XLOOKUP(L124, 'Training Set'!$S$44:$S$46,'Training Set'!$U$44:$U$46)</f>
        <v>6.6489361702127658E-2</v>
      </c>
      <c r="AI124">
        <f>PRODUCT(ROUND(_xlfn.NUMBERVALUE('Training Set'!$P$3),4), M124, O124, Q124, S124, U124, W124, Y124, AA124, AC124, AE124, AG124)</f>
        <v>7.572257246492018E-7</v>
      </c>
      <c r="AJ124">
        <f>PRODUCT(ROUND(_xlfn.NUMBERVALUE('Training Set'!$P$4),4), N124, P124, R124, T124, V124, X124, Z124, AB124, AD124, AF124, AH124)</f>
        <v>2.017619753524369E-7</v>
      </c>
      <c r="AK124" t="str">
        <f t="shared" si="1"/>
        <v>Not Purchased</v>
      </c>
    </row>
    <row r="125" spans="1:37" x14ac:dyDescent="0.2">
      <c r="A125" t="s">
        <v>18</v>
      </c>
      <c r="B125">
        <v>0</v>
      </c>
      <c r="C125">
        <v>1</v>
      </c>
      <c r="D125" s="13">
        <v>1</v>
      </c>
      <c r="E125">
        <v>4</v>
      </c>
      <c r="F125">
        <v>0</v>
      </c>
      <c r="G125">
        <v>1</v>
      </c>
      <c r="H125">
        <v>1</v>
      </c>
      <c r="I125">
        <v>2</v>
      </c>
      <c r="J125">
        <v>4</v>
      </c>
      <c r="K125">
        <v>1</v>
      </c>
      <c r="L125">
        <v>1</v>
      </c>
      <c r="M125">
        <f>_xlfn.XLOOKUP(B125, 'Training Set'!$N$9:$N$10, 'Training Set'!$O$9:$O$10)</f>
        <v>0.59004739336492895</v>
      </c>
      <c r="N125">
        <f>_xlfn.XLOOKUP(B125, 'Training Set'!$N$9:$N$10, 'Training Set'!$P$9:$P$10)</f>
        <v>0.48138297872340424</v>
      </c>
      <c r="O125">
        <f>_xlfn.XLOOKUP(C125, 'Training Set'!$N$15:$N$16, 'Training Set'!$O$15:$O$16)</f>
        <v>0.52132701421800953</v>
      </c>
      <c r="P125">
        <f>_xlfn.XLOOKUP(C125, 'Training Set'!$N$15:$N$16, 'Training Set'!$P$15:$P$16)</f>
        <v>0.49202127659574468</v>
      </c>
      <c r="Q125">
        <f>_xlfn.XLOOKUP(D125, 'Training Set'!$N$21:$N$23, 'Training Set'!$O$21:$O$23)</f>
        <v>0.53554502369668244</v>
      </c>
      <c r="R125">
        <f>_xlfn.XLOOKUP(D125, 'Training Set'!$N$21:$N$23, 'Training Set'!$P$21:$P$23)</f>
        <v>0.56382978723404253</v>
      </c>
      <c r="S125">
        <f>_xlfn.XLOOKUP(E125, 'Training Set'!$N$28:$N$33, 'Training Set'!$O$28:$O$33)</f>
        <v>0.13981042654028436</v>
      </c>
      <c r="T125">
        <f>_xlfn.XLOOKUP(E125, 'Training Set'!$N$28:$N$33, 'Training Set'!$P$28:$P$33)</f>
        <v>0.10372340425531915</v>
      </c>
      <c r="U125">
        <f>_xlfn.XLOOKUP(F125, 'Training Set'!$N$38:$N$42, 'Training Set'!$O$38:$O$42)</f>
        <v>0.25118483412322273</v>
      </c>
      <c r="V125">
        <f>_xlfn.XLOOKUP(F125, 'Training Set'!$N$38:$N$42, 'Training Set'!$P$38:$P$42)</f>
        <v>0.35106382978723405</v>
      </c>
      <c r="W125">
        <f>_xlfn.XLOOKUP(G125, 'Training Set'!$S$4:$S$8, 'Training Set'!$T$4:$T$8)</f>
        <v>0.17535545023696683</v>
      </c>
      <c r="X125">
        <f>_xlfn.XLOOKUP(G125, 'Training Set'!$S$4:$S$8, 'Training Set'!$U$4:$U$8)</f>
        <v>0.14361702127659576</v>
      </c>
      <c r="Y125">
        <f>_xlfn.XLOOKUP(H125,'Training Set'!$S$13:$S$14, 'Training Set'!$T$13:$T$14)</f>
        <v>0.69194312796208535</v>
      </c>
      <c r="Z125">
        <f>_xlfn.XLOOKUP(H125, 'Training Set'!$S$13:$S$14, 'Training Set'!$U$13:$U$14)</f>
        <v>0.67819148936170215</v>
      </c>
      <c r="AA125">
        <f>_xlfn.XLOOKUP(I125, 'Training Set'!$S$19:$S$23, 'Training Set'!$T$19:$T$23)</f>
        <v>0.41943127962085308</v>
      </c>
      <c r="AB125">
        <f>_xlfn.XLOOKUP(I125, 'Training Set'!$S$19:$S$23, 'Training Set'!$U$19:$U$23)</f>
        <v>0.25797872340425532</v>
      </c>
      <c r="AC125">
        <f>_xlfn.XLOOKUP(J125, 'Training Set'!$S$28:$S$32, 'Training Set'!$T$28:$T$32)</f>
        <v>0.12796208530805686</v>
      </c>
      <c r="AD125">
        <f>_xlfn.XLOOKUP(J125, 'Training Set'!$S$28:$S$32, 'Training Set'!$U$28:$U$32)</f>
        <v>4.7872340425531915E-2</v>
      </c>
      <c r="AE125">
        <f>_xlfn.XLOOKUP(K125, 'Training Set'!$S$37:$S$39, 'Training Set'!$T$37:$T$39)</f>
        <v>0.5545023696682464</v>
      </c>
      <c r="AF125">
        <f>_xlfn.XLOOKUP(K125, 'Training Set'!$S$37:$S$39, 'Training Set'!$U$37:$U$39)</f>
        <v>0.46010638297872342</v>
      </c>
      <c r="AG125">
        <f>_xlfn.XLOOKUP(L125, 'Training Set'!$S$44:$S$46, 'Training Set'!$T$44:$T$46)</f>
        <v>0.14218009478672985</v>
      </c>
      <c r="AH125">
        <f>_xlfn.XLOOKUP(L125, 'Training Set'!$S$44:$S$46,'Training Set'!$U$44:$U$46)</f>
        <v>6.6489361702127658E-2</v>
      </c>
      <c r="AI125">
        <f>PRODUCT(ROUND(_xlfn.NUMBERVALUE('Training Set'!$P$3),4), M125, O125, Q125, S125, U125, W125, Y125, AA125, AC125, AE125, AG125)</f>
        <v>1.5706938201780331E-6</v>
      </c>
      <c r="AJ125">
        <f>PRODUCT(ROUND(_xlfn.NUMBERVALUE('Training Set'!$P$4),4), N125, P125, R125, T125, V125, X125, Z125, AB125, AD125, AF125, AH125)</f>
        <v>8.4319492010645113E-8</v>
      </c>
      <c r="AK125" t="str">
        <f t="shared" si="1"/>
        <v>Not Purchased</v>
      </c>
    </row>
    <row r="126" spans="1:37" x14ac:dyDescent="0.2">
      <c r="A126" t="s">
        <v>18</v>
      </c>
      <c r="B126">
        <v>0</v>
      </c>
      <c r="C126">
        <v>0</v>
      </c>
      <c r="D126" s="13">
        <v>1</v>
      </c>
      <c r="E126">
        <v>5</v>
      </c>
      <c r="F126">
        <v>0</v>
      </c>
      <c r="G126">
        <v>4</v>
      </c>
      <c r="H126">
        <v>1</v>
      </c>
      <c r="I126">
        <v>3</v>
      </c>
      <c r="J126">
        <v>4</v>
      </c>
      <c r="K126">
        <v>1</v>
      </c>
      <c r="L126">
        <v>0</v>
      </c>
      <c r="M126">
        <f>_xlfn.XLOOKUP(B126, 'Training Set'!$N$9:$N$10, 'Training Set'!$O$9:$O$10)</f>
        <v>0.59004739336492895</v>
      </c>
      <c r="N126">
        <f>_xlfn.XLOOKUP(B126, 'Training Set'!$N$9:$N$10, 'Training Set'!$P$9:$P$10)</f>
        <v>0.48138297872340424</v>
      </c>
      <c r="O126">
        <f>_xlfn.XLOOKUP(C126, 'Training Set'!$N$15:$N$16, 'Training Set'!$O$15:$O$16)</f>
        <v>0.47867298578199052</v>
      </c>
      <c r="P126">
        <f>_xlfn.XLOOKUP(C126, 'Training Set'!$N$15:$N$16, 'Training Set'!$P$15:$P$16)</f>
        <v>0.50797872340425532</v>
      </c>
      <c r="Q126">
        <f>_xlfn.XLOOKUP(D126, 'Training Set'!$N$21:$N$23, 'Training Set'!$O$21:$O$23)</f>
        <v>0.53554502369668244</v>
      </c>
      <c r="R126">
        <f>_xlfn.XLOOKUP(D126, 'Training Set'!$N$21:$N$23, 'Training Set'!$P$21:$P$23)</f>
        <v>0.56382978723404253</v>
      </c>
      <c r="S126">
        <f>_xlfn.XLOOKUP(E126, 'Training Set'!$N$28:$N$33, 'Training Set'!$O$28:$O$33)</f>
        <v>0.11848341232227488</v>
      </c>
      <c r="T126">
        <f>_xlfn.XLOOKUP(E126, 'Training Set'!$N$28:$N$33, 'Training Set'!$P$28:$P$33)</f>
        <v>3.4574468085106384E-2</v>
      </c>
      <c r="U126">
        <f>_xlfn.XLOOKUP(F126, 'Training Set'!$N$38:$N$42, 'Training Set'!$O$38:$O$42)</f>
        <v>0.25118483412322273</v>
      </c>
      <c r="V126">
        <f>_xlfn.XLOOKUP(F126, 'Training Set'!$N$38:$N$42, 'Training Set'!$P$38:$P$42)</f>
        <v>0.35106382978723405</v>
      </c>
      <c r="W126">
        <f>_xlfn.XLOOKUP(G126, 'Training Set'!$S$4:$S$8, 'Training Set'!$T$4:$T$8)</f>
        <v>0.27014218009478674</v>
      </c>
      <c r="X126">
        <f>_xlfn.XLOOKUP(G126, 'Training Set'!$S$4:$S$8, 'Training Set'!$U$4:$U$8)</f>
        <v>0.2473404255319149</v>
      </c>
      <c r="Y126">
        <f>_xlfn.XLOOKUP(H126,'Training Set'!$S$13:$S$14, 'Training Set'!$T$13:$T$14)</f>
        <v>0.69194312796208535</v>
      </c>
      <c r="Z126">
        <f>_xlfn.XLOOKUP(H126, 'Training Set'!$S$13:$S$14, 'Training Set'!$U$13:$U$14)</f>
        <v>0.67819148936170215</v>
      </c>
      <c r="AA126">
        <f>_xlfn.XLOOKUP(I126, 'Training Set'!$S$19:$S$23, 'Training Set'!$T$19:$T$23)</f>
        <v>9.7156398104265407E-2</v>
      </c>
      <c r="AB126">
        <f>_xlfn.XLOOKUP(I126, 'Training Set'!$S$19:$S$23, 'Training Set'!$U$19:$U$23)</f>
        <v>5.5851063829787231E-2</v>
      </c>
      <c r="AC126">
        <f>_xlfn.XLOOKUP(J126, 'Training Set'!$S$28:$S$32, 'Training Set'!$T$28:$T$32)</f>
        <v>0.12796208530805686</v>
      </c>
      <c r="AD126">
        <f>_xlfn.XLOOKUP(J126, 'Training Set'!$S$28:$S$32, 'Training Set'!$U$28:$U$32)</f>
        <v>4.7872340425531915E-2</v>
      </c>
      <c r="AE126">
        <f>_xlfn.XLOOKUP(K126, 'Training Set'!$S$37:$S$39, 'Training Set'!$T$37:$T$39)</f>
        <v>0.5545023696682464</v>
      </c>
      <c r="AF126">
        <f>_xlfn.XLOOKUP(K126, 'Training Set'!$S$37:$S$39, 'Training Set'!$U$37:$U$39)</f>
        <v>0.46010638297872342</v>
      </c>
      <c r="AG126">
        <f>_xlfn.XLOOKUP(L126, 'Training Set'!$S$44:$S$46, 'Training Set'!$T$44:$T$46)</f>
        <v>0.54028436018957349</v>
      </c>
      <c r="AH126">
        <f>_xlfn.XLOOKUP(L126, 'Training Set'!$S$44:$S$46,'Training Set'!$U$44:$U$46)</f>
        <v>0.51063829787234039</v>
      </c>
      <c r="AI126">
        <f>PRODUCT(ROUND(_xlfn.NUMBERVALUE('Training Set'!$P$3),4), M126, O126, Q126, S126, U126, W126, Y126, AA126, AC126, AE126, AG126)</f>
        <v>1.6573168082528478E-6</v>
      </c>
      <c r="AJ126">
        <f>PRODUCT(ROUND(_xlfn.NUMBERVALUE('Training Set'!$P$4),4), N126, P126, R126, T126, V126, X126, Z126, AB126, AD126, AF126, AH126)</f>
        <v>8.3093362705813409E-8</v>
      </c>
      <c r="AK126" t="str">
        <f t="shared" si="1"/>
        <v>Not Purchased</v>
      </c>
    </row>
    <row r="127" spans="1:37" x14ac:dyDescent="0.2">
      <c r="A127" t="s">
        <v>18</v>
      </c>
      <c r="B127">
        <v>1</v>
      </c>
      <c r="C127">
        <v>1</v>
      </c>
      <c r="D127" s="13">
        <v>0</v>
      </c>
      <c r="E127">
        <v>0</v>
      </c>
      <c r="F127">
        <v>2</v>
      </c>
      <c r="G127">
        <v>4</v>
      </c>
      <c r="H127">
        <v>1</v>
      </c>
      <c r="I127">
        <v>2</v>
      </c>
      <c r="J127">
        <v>3</v>
      </c>
      <c r="K127">
        <v>1</v>
      </c>
      <c r="L127">
        <v>2</v>
      </c>
      <c r="M127">
        <f>_xlfn.XLOOKUP(B127, 'Training Set'!$N$9:$N$10, 'Training Set'!$O$9:$O$10)</f>
        <v>0.4099526066350711</v>
      </c>
      <c r="N127">
        <f>_xlfn.XLOOKUP(B127, 'Training Set'!$N$9:$N$10, 'Training Set'!$P$9:$P$10)</f>
        <v>0.5186170212765957</v>
      </c>
      <c r="O127">
        <f>_xlfn.XLOOKUP(C127, 'Training Set'!$N$15:$N$16, 'Training Set'!$O$15:$O$16)</f>
        <v>0.52132701421800953</v>
      </c>
      <c r="P127">
        <f>_xlfn.XLOOKUP(C127, 'Training Set'!$N$15:$N$16, 'Training Set'!$P$15:$P$16)</f>
        <v>0.49202127659574468</v>
      </c>
      <c r="Q127">
        <f>_xlfn.XLOOKUP(D127, 'Training Set'!$N$21:$N$23, 'Training Set'!$O$21:$O$23)</f>
        <v>0.45971563981042651</v>
      </c>
      <c r="R127">
        <f>_xlfn.XLOOKUP(D127, 'Training Set'!$N$21:$N$23, 'Training Set'!$P$21:$P$23)</f>
        <v>0.42819148936170215</v>
      </c>
      <c r="S127">
        <f>_xlfn.XLOOKUP(E127, 'Training Set'!$N$28:$N$33, 'Training Set'!$O$28:$O$33)</f>
        <v>0.27251184834123221</v>
      </c>
      <c r="T127">
        <f>_xlfn.XLOOKUP(E127, 'Training Set'!$N$28:$N$33, 'Training Set'!$P$28:$P$33)</f>
        <v>0.30319148936170215</v>
      </c>
      <c r="U127">
        <f>_xlfn.XLOOKUP(F127, 'Training Set'!$N$38:$N$42, 'Training Set'!$O$38:$O$42)</f>
        <v>0.1895734597156398</v>
      </c>
      <c r="V127">
        <f>_xlfn.XLOOKUP(F127, 'Training Set'!$N$38:$N$42, 'Training Set'!$P$38:$P$42)</f>
        <v>0.16755319148936171</v>
      </c>
      <c r="W127">
        <f>_xlfn.XLOOKUP(G127, 'Training Set'!$S$4:$S$8, 'Training Set'!$T$4:$T$8)</f>
        <v>0.27014218009478674</v>
      </c>
      <c r="X127">
        <f>_xlfn.XLOOKUP(G127, 'Training Set'!$S$4:$S$8, 'Training Set'!$U$4:$U$8)</f>
        <v>0.2473404255319149</v>
      </c>
      <c r="Y127">
        <f>_xlfn.XLOOKUP(H127,'Training Set'!$S$13:$S$14, 'Training Set'!$T$13:$T$14)</f>
        <v>0.69194312796208535</v>
      </c>
      <c r="Z127">
        <f>_xlfn.XLOOKUP(H127, 'Training Set'!$S$13:$S$14, 'Training Set'!$U$13:$U$14)</f>
        <v>0.67819148936170215</v>
      </c>
      <c r="AA127">
        <f>_xlfn.XLOOKUP(I127, 'Training Set'!$S$19:$S$23, 'Training Set'!$T$19:$T$23)</f>
        <v>0.41943127962085308</v>
      </c>
      <c r="AB127">
        <f>_xlfn.XLOOKUP(I127, 'Training Set'!$S$19:$S$23, 'Training Set'!$U$19:$U$23)</f>
        <v>0.25797872340425532</v>
      </c>
      <c r="AC127">
        <f>_xlfn.XLOOKUP(J127, 'Training Set'!$S$28:$S$32, 'Training Set'!$T$28:$T$32)</f>
        <v>0.22748815165876776</v>
      </c>
      <c r="AD127">
        <f>_xlfn.XLOOKUP(J127, 'Training Set'!$S$28:$S$32, 'Training Set'!$U$28:$U$32)</f>
        <v>0.1702127659574468</v>
      </c>
      <c r="AE127">
        <f>_xlfn.XLOOKUP(K127, 'Training Set'!$S$37:$S$39, 'Training Set'!$T$37:$T$39)</f>
        <v>0.5545023696682464</v>
      </c>
      <c r="AF127">
        <f>_xlfn.XLOOKUP(K127, 'Training Set'!$S$37:$S$39, 'Training Set'!$U$37:$U$39)</f>
        <v>0.46010638297872342</v>
      </c>
      <c r="AG127">
        <f>_xlfn.XLOOKUP(L127, 'Training Set'!$S$44:$S$46, 'Training Set'!$T$44:$T$46)</f>
        <v>0.31753554502369669</v>
      </c>
      <c r="AH127">
        <f>_xlfn.XLOOKUP(L127, 'Training Set'!$S$44:$S$46,'Training Set'!$U$44:$U$46)</f>
        <v>0.4228723404255319</v>
      </c>
      <c r="AI127">
        <f>PRODUCT(ROUND(_xlfn.NUMBERVALUE('Training Set'!$P$3),4), M127, O127, Q127, S127, U127, W127, Y127, AA127, AC127, AE127, AG127)</f>
        <v>8.4287987606324501E-6</v>
      </c>
      <c r="AJ127">
        <f>PRODUCT(ROUND(_xlfn.NUMBERVALUE('Training Set'!$P$4),4), N127, P127, R127, T127, V127, X127, Z127, AB127, AD127, AF127, AH127)</f>
        <v>3.7483028130013236E-6</v>
      </c>
      <c r="AK127" t="str">
        <f t="shared" si="1"/>
        <v>Not Purchased</v>
      </c>
    </row>
    <row r="128" spans="1:37" x14ac:dyDescent="0.2">
      <c r="A128" t="s">
        <v>15</v>
      </c>
      <c r="B128">
        <v>1</v>
      </c>
      <c r="C128">
        <v>0</v>
      </c>
      <c r="D128" s="13">
        <v>1</v>
      </c>
      <c r="E128">
        <v>5</v>
      </c>
      <c r="F128">
        <v>1</v>
      </c>
      <c r="G128">
        <v>1</v>
      </c>
      <c r="H128">
        <v>1</v>
      </c>
      <c r="I128">
        <v>2</v>
      </c>
      <c r="J128">
        <v>4</v>
      </c>
      <c r="K128">
        <v>1</v>
      </c>
      <c r="L128">
        <v>1</v>
      </c>
      <c r="M128">
        <f>_xlfn.XLOOKUP(B128, 'Training Set'!$N$9:$N$10, 'Training Set'!$O$9:$O$10)</f>
        <v>0.4099526066350711</v>
      </c>
      <c r="N128">
        <f>_xlfn.XLOOKUP(B128, 'Training Set'!$N$9:$N$10, 'Training Set'!$P$9:$P$10)</f>
        <v>0.5186170212765957</v>
      </c>
      <c r="O128">
        <f>_xlfn.XLOOKUP(C128, 'Training Set'!$N$15:$N$16, 'Training Set'!$O$15:$O$16)</f>
        <v>0.47867298578199052</v>
      </c>
      <c r="P128">
        <f>_xlfn.XLOOKUP(C128, 'Training Set'!$N$15:$N$16, 'Training Set'!$P$15:$P$16)</f>
        <v>0.50797872340425532</v>
      </c>
      <c r="Q128">
        <f>_xlfn.XLOOKUP(D128, 'Training Set'!$N$21:$N$23, 'Training Set'!$O$21:$O$23)</f>
        <v>0.53554502369668244</v>
      </c>
      <c r="R128">
        <f>_xlfn.XLOOKUP(D128, 'Training Set'!$N$21:$N$23, 'Training Set'!$P$21:$P$23)</f>
        <v>0.56382978723404253</v>
      </c>
      <c r="S128">
        <f>_xlfn.XLOOKUP(E128, 'Training Set'!$N$28:$N$33, 'Training Set'!$O$28:$O$33)</f>
        <v>0.11848341232227488</v>
      </c>
      <c r="T128">
        <f>_xlfn.XLOOKUP(E128, 'Training Set'!$N$28:$N$33, 'Training Set'!$P$28:$P$33)</f>
        <v>3.4574468085106384E-2</v>
      </c>
      <c r="U128">
        <f>_xlfn.XLOOKUP(F128, 'Training Set'!$N$38:$N$42, 'Training Set'!$O$38:$O$42)</f>
        <v>0.16113744075829384</v>
      </c>
      <c r="V128">
        <f>_xlfn.XLOOKUP(F128, 'Training Set'!$N$38:$N$42, 'Training Set'!$P$38:$P$42)</f>
        <v>0.21010638297872342</v>
      </c>
      <c r="W128">
        <f>_xlfn.XLOOKUP(G128, 'Training Set'!$S$4:$S$8, 'Training Set'!$T$4:$T$8)</f>
        <v>0.17535545023696683</v>
      </c>
      <c r="X128">
        <f>_xlfn.XLOOKUP(G128, 'Training Set'!$S$4:$S$8, 'Training Set'!$U$4:$U$8)</f>
        <v>0.14361702127659576</v>
      </c>
      <c r="Y128">
        <f>_xlfn.XLOOKUP(H128,'Training Set'!$S$13:$S$14, 'Training Set'!$T$13:$T$14)</f>
        <v>0.69194312796208535</v>
      </c>
      <c r="Z128">
        <f>_xlfn.XLOOKUP(H128, 'Training Set'!$S$13:$S$14, 'Training Set'!$U$13:$U$14)</f>
        <v>0.67819148936170215</v>
      </c>
      <c r="AA128">
        <f>_xlfn.XLOOKUP(I128, 'Training Set'!$S$19:$S$23, 'Training Set'!$T$19:$T$23)</f>
        <v>0.41943127962085308</v>
      </c>
      <c r="AB128">
        <f>_xlfn.XLOOKUP(I128, 'Training Set'!$S$19:$S$23, 'Training Set'!$U$19:$U$23)</f>
        <v>0.25797872340425532</v>
      </c>
      <c r="AC128">
        <f>_xlfn.XLOOKUP(J128, 'Training Set'!$S$28:$S$32, 'Training Set'!$T$28:$T$32)</f>
        <v>0.12796208530805686</v>
      </c>
      <c r="AD128">
        <f>_xlfn.XLOOKUP(J128, 'Training Set'!$S$28:$S$32, 'Training Set'!$U$28:$U$32)</f>
        <v>4.7872340425531915E-2</v>
      </c>
      <c r="AE128">
        <f>_xlfn.XLOOKUP(K128, 'Training Set'!$S$37:$S$39, 'Training Set'!$T$37:$T$39)</f>
        <v>0.5545023696682464</v>
      </c>
      <c r="AF128">
        <f>_xlfn.XLOOKUP(K128, 'Training Set'!$S$37:$S$39, 'Training Set'!$U$37:$U$39)</f>
        <v>0.46010638297872342</v>
      </c>
      <c r="AG128">
        <f>_xlfn.XLOOKUP(L128, 'Training Set'!$S$44:$S$46, 'Training Set'!$T$44:$T$46)</f>
        <v>0.14218009478672985</v>
      </c>
      <c r="AH128">
        <f>_xlfn.XLOOKUP(L128, 'Training Set'!$S$44:$S$46,'Training Set'!$U$44:$U$46)</f>
        <v>6.6489361702127658E-2</v>
      </c>
      <c r="AI128">
        <f>PRODUCT(ROUND(_xlfn.NUMBERVALUE('Training Set'!$P$3),4), M128, O128, Q128, S128, U128, W128, Y128, AA128, AC128, AE128, AG128)</f>
        <v>5.447384363041647E-7</v>
      </c>
      <c r="AJ128">
        <f>PRODUCT(ROUND(_xlfn.NUMBERVALUE('Training Set'!$P$4),4), N128, P128, R128, T128, V128, X128, Z128, AB128, AD128, AF128, AH128)</f>
        <v>1.8710162617286926E-8</v>
      </c>
      <c r="AK128" t="str">
        <f t="shared" si="1"/>
        <v>Not Purchased</v>
      </c>
    </row>
    <row r="129" spans="1:37" x14ac:dyDescent="0.2">
      <c r="A129" t="s">
        <v>15</v>
      </c>
      <c r="B129">
        <v>1</v>
      </c>
      <c r="C129">
        <v>1</v>
      </c>
      <c r="D129" s="13">
        <v>1</v>
      </c>
      <c r="E129">
        <v>0</v>
      </c>
      <c r="F129">
        <v>3</v>
      </c>
      <c r="G129">
        <v>3</v>
      </c>
      <c r="H129">
        <v>0</v>
      </c>
      <c r="I129">
        <v>2</v>
      </c>
      <c r="J129">
        <v>1</v>
      </c>
      <c r="K129">
        <v>1</v>
      </c>
      <c r="L129">
        <v>2</v>
      </c>
      <c r="M129">
        <f>_xlfn.XLOOKUP(B129, 'Training Set'!$N$9:$N$10, 'Training Set'!$O$9:$O$10)</f>
        <v>0.4099526066350711</v>
      </c>
      <c r="N129">
        <f>_xlfn.XLOOKUP(B129, 'Training Set'!$N$9:$N$10, 'Training Set'!$P$9:$P$10)</f>
        <v>0.5186170212765957</v>
      </c>
      <c r="O129">
        <f>_xlfn.XLOOKUP(C129, 'Training Set'!$N$15:$N$16, 'Training Set'!$O$15:$O$16)</f>
        <v>0.52132701421800953</v>
      </c>
      <c r="P129">
        <f>_xlfn.XLOOKUP(C129, 'Training Set'!$N$15:$N$16, 'Training Set'!$P$15:$P$16)</f>
        <v>0.49202127659574468</v>
      </c>
      <c r="Q129">
        <f>_xlfn.XLOOKUP(D129, 'Training Set'!$N$21:$N$23, 'Training Set'!$O$21:$O$23)</f>
        <v>0.53554502369668244</v>
      </c>
      <c r="R129">
        <f>_xlfn.XLOOKUP(D129, 'Training Set'!$N$21:$N$23, 'Training Set'!$P$21:$P$23)</f>
        <v>0.56382978723404253</v>
      </c>
      <c r="S129">
        <f>_xlfn.XLOOKUP(E129, 'Training Set'!$N$28:$N$33, 'Training Set'!$O$28:$O$33)</f>
        <v>0.27251184834123221</v>
      </c>
      <c r="T129">
        <f>_xlfn.XLOOKUP(E129, 'Training Set'!$N$28:$N$33, 'Training Set'!$P$28:$P$33)</f>
        <v>0.30319148936170215</v>
      </c>
      <c r="U129">
        <f>_xlfn.XLOOKUP(F129, 'Training Set'!$N$38:$N$42, 'Training Set'!$O$38:$O$42)</f>
        <v>0.28672985781990523</v>
      </c>
      <c r="V129">
        <f>_xlfn.XLOOKUP(F129, 'Training Set'!$N$38:$N$42, 'Training Set'!$P$38:$P$42)</f>
        <v>0.23404255319148937</v>
      </c>
      <c r="W129">
        <f>_xlfn.XLOOKUP(G129, 'Training Set'!$S$4:$S$8, 'Training Set'!$T$4:$T$8)</f>
        <v>0.24407582938388625</v>
      </c>
      <c r="X129">
        <f>_xlfn.XLOOKUP(G129, 'Training Set'!$S$4:$S$8, 'Training Set'!$U$4:$U$8)</f>
        <v>0.30851063829787234</v>
      </c>
      <c r="Y129">
        <f>_xlfn.XLOOKUP(H129,'Training Set'!$S$13:$S$14, 'Training Set'!$T$13:$T$14)</f>
        <v>0.30805687203791471</v>
      </c>
      <c r="Z129">
        <f>_xlfn.XLOOKUP(H129, 'Training Set'!$S$13:$S$14, 'Training Set'!$U$13:$U$14)</f>
        <v>0.32180851063829785</v>
      </c>
      <c r="AA129">
        <f>_xlfn.XLOOKUP(I129, 'Training Set'!$S$19:$S$23, 'Training Set'!$T$19:$T$23)</f>
        <v>0.41943127962085308</v>
      </c>
      <c r="AB129">
        <f>_xlfn.XLOOKUP(I129, 'Training Set'!$S$19:$S$23, 'Training Set'!$U$19:$U$23)</f>
        <v>0.25797872340425532</v>
      </c>
      <c r="AC129">
        <f>_xlfn.XLOOKUP(J129, 'Training Set'!$S$28:$S$32, 'Training Set'!$T$28:$T$32)</f>
        <v>0.17772511848341233</v>
      </c>
      <c r="AD129">
        <f>_xlfn.XLOOKUP(J129, 'Training Set'!$S$28:$S$32, 'Training Set'!$U$28:$U$32)</f>
        <v>0.15957446808510639</v>
      </c>
      <c r="AE129">
        <f>_xlfn.XLOOKUP(K129, 'Training Set'!$S$37:$S$39, 'Training Set'!$T$37:$T$39)</f>
        <v>0.5545023696682464</v>
      </c>
      <c r="AF129">
        <f>_xlfn.XLOOKUP(K129, 'Training Set'!$S$37:$S$39, 'Training Set'!$U$37:$U$39)</f>
        <v>0.46010638297872342</v>
      </c>
      <c r="AG129">
        <f>_xlfn.XLOOKUP(L129, 'Training Set'!$S$44:$S$46, 'Training Set'!$T$44:$T$46)</f>
        <v>0.31753554502369669</v>
      </c>
      <c r="AH129">
        <f>_xlfn.XLOOKUP(L129, 'Training Set'!$S$44:$S$46,'Training Set'!$U$44:$U$46)</f>
        <v>0.4228723404255319</v>
      </c>
      <c r="AI129">
        <f>PRODUCT(ROUND(_xlfn.NUMBERVALUE('Training Set'!$P$3),4), M129, O129, Q129, S129, U129, W129, Y129, AA129, AC129, AE129, AG129)</f>
        <v>4.6671384268698995E-6</v>
      </c>
      <c r="AJ129">
        <f>PRODUCT(ROUND(_xlfn.NUMBERVALUE('Training Set'!$P$4),4), N129, P129, R129, T129, V129, X129, Z129, AB129, AD129, AF129, AH129)</f>
        <v>3.8254125947285343E-6</v>
      </c>
      <c r="AK129" t="str">
        <f t="shared" si="1"/>
        <v>Not Purchased</v>
      </c>
    </row>
    <row r="130" spans="1:37" x14ac:dyDescent="0.2">
      <c r="A130" t="s">
        <v>18</v>
      </c>
      <c r="B130">
        <v>0</v>
      </c>
      <c r="C130">
        <v>1</v>
      </c>
      <c r="D130" s="13">
        <v>1</v>
      </c>
      <c r="E130">
        <v>2</v>
      </c>
      <c r="F130">
        <v>2</v>
      </c>
      <c r="G130">
        <v>3</v>
      </c>
      <c r="H130">
        <v>0</v>
      </c>
      <c r="I130">
        <v>2</v>
      </c>
      <c r="J130">
        <v>3</v>
      </c>
      <c r="K130">
        <v>1</v>
      </c>
      <c r="L130">
        <v>0</v>
      </c>
      <c r="M130">
        <f>_xlfn.XLOOKUP(B130, 'Training Set'!$N$9:$N$10, 'Training Set'!$O$9:$O$10)</f>
        <v>0.59004739336492895</v>
      </c>
      <c r="N130">
        <f>_xlfn.XLOOKUP(B130, 'Training Set'!$N$9:$N$10, 'Training Set'!$P$9:$P$10)</f>
        <v>0.48138297872340424</v>
      </c>
      <c r="O130">
        <f>_xlfn.XLOOKUP(C130, 'Training Set'!$N$15:$N$16, 'Training Set'!$O$15:$O$16)</f>
        <v>0.52132701421800953</v>
      </c>
      <c r="P130">
        <f>_xlfn.XLOOKUP(C130, 'Training Set'!$N$15:$N$16, 'Training Set'!$P$15:$P$16)</f>
        <v>0.49202127659574468</v>
      </c>
      <c r="Q130">
        <f>_xlfn.XLOOKUP(D130, 'Training Set'!$N$21:$N$23, 'Training Set'!$O$21:$O$23)</f>
        <v>0.53554502369668244</v>
      </c>
      <c r="R130">
        <f>_xlfn.XLOOKUP(D130, 'Training Set'!$N$21:$N$23, 'Training Set'!$P$21:$P$23)</f>
        <v>0.56382978723404253</v>
      </c>
      <c r="S130">
        <f>_xlfn.XLOOKUP(E130, 'Training Set'!$N$28:$N$33, 'Training Set'!$O$28:$O$33)</f>
        <v>0.20616113744075829</v>
      </c>
      <c r="T130">
        <f>_xlfn.XLOOKUP(E130, 'Training Set'!$N$28:$N$33, 'Training Set'!$P$28:$P$33)</f>
        <v>0.21010638297872342</v>
      </c>
      <c r="U130">
        <f>_xlfn.XLOOKUP(F130, 'Training Set'!$N$38:$N$42, 'Training Set'!$O$38:$O$42)</f>
        <v>0.1895734597156398</v>
      </c>
      <c r="V130">
        <f>_xlfn.XLOOKUP(F130, 'Training Set'!$N$38:$N$42, 'Training Set'!$P$38:$P$42)</f>
        <v>0.16755319148936171</v>
      </c>
      <c r="W130">
        <f>_xlfn.XLOOKUP(G130, 'Training Set'!$S$4:$S$8, 'Training Set'!$T$4:$T$8)</f>
        <v>0.24407582938388625</v>
      </c>
      <c r="X130">
        <f>_xlfn.XLOOKUP(G130, 'Training Set'!$S$4:$S$8, 'Training Set'!$U$4:$U$8)</f>
        <v>0.30851063829787234</v>
      </c>
      <c r="Y130">
        <f>_xlfn.XLOOKUP(H130,'Training Set'!$S$13:$S$14, 'Training Set'!$T$13:$T$14)</f>
        <v>0.30805687203791471</v>
      </c>
      <c r="Z130">
        <f>_xlfn.XLOOKUP(H130, 'Training Set'!$S$13:$S$14, 'Training Set'!$U$13:$U$14)</f>
        <v>0.32180851063829785</v>
      </c>
      <c r="AA130">
        <f>_xlfn.XLOOKUP(I130, 'Training Set'!$S$19:$S$23, 'Training Set'!$T$19:$T$23)</f>
        <v>0.41943127962085308</v>
      </c>
      <c r="AB130">
        <f>_xlfn.XLOOKUP(I130, 'Training Set'!$S$19:$S$23, 'Training Set'!$U$19:$U$23)</f>
        <v>0.25797872340425532</v>
      </c>
      <c r="AC130">
        <f>_xlfn.XLOOKUP(J130, 'Training Set'!$S$28:$S$32, 'Training Set'!$T$28:$T$32)</f>
        <v>0.22748815165876776</v>
      </c>
      <c r="AD130">
        <f>_xlfn.XLOOKUP(J130, 'Training Set'!$S$28:$S$32, 'Training Set'!$U$28:$U$32)</f>
        <v>0.1702127659574468</v>
      </c>
      <c r="AE130">
        <f>_xlfn.XLOOKUP(K130, 'Training Set'!$S$37:$S$39, 'Training Set'!$T$37:$T$39)</f>
        <v>0.5545023696682464</v>
      </c>
      <c r="AF130">
        <f>_xlfn.XLOOKUP(K130, 'Training Set'!$S$37:$S$39, 'Training Set'!$U$37:$U$39)</f>
        <v>0.46010638297872342</v>
      </c>
      <c r="AG130">
        <f>_xlfn.XLOOKUP(L130, 'Training Set'!$S$44:$S$46, 'Training Set'!$T$44:$T$46)</f>
        <v>0.54028436018957349</v>
      </c>
      <c r="AH130">
        <f>_xlfn.XLOOKUP(L130, 'Training Set'!$S$44:$S$46,'Training Set'!$U$44:$U$46)</f>
        <v>0.51063829787234039</v>
      </c>
      <c r="AI130">
        <f>PRODUCT(ROUND(_xlfn.NUMBERVALUE('Training Set'!$P$3),4), M130, O130, Q130, S130, U130, W130, Y130, AA130, AC130, AE130, AG130)</f>
        <v>7.3176220276213101E-6</v>
      </c>
      <c r="AJ130">
        <f>PRODUCT(ROUND(_xlfn.NUMBERVALUE('Training Set'!$P$4),4), N130, P130, R130, T130, V130, X130, Z130, AB130, AD130, AF130, AH130)</f>
        <v>2.2690036376623719E-6</v>
      </c>
      <c r="AK130" t="str">
        <f t="shared" si="1"/>
        <v>Not Purchased</v>
      </c>
    </row>
    <row r="131" spans="1:37" x14ac:dyDescent="0.2">
      <c r="A131" t="s">
        <v>18</v>
      </c>
      <c r="B131">
        <v>0</v>
      </c>
      <c r="C131">
        <v>1</v>
      </c>
      <c r="D131" s="13">
        <v>1</v>
      </c>
      <c r="E131">
        <v>1</v>
      </c>
      <c r="F131">
        <v>3</v>
      </c>
      <c r="G131">
        <v>4</v>
      </c>
      <c r="H131">
        <v>1</v>
      </c>
      <c r="I131">
        <v>1</v>
      </c>
      <c r="J131">
        <v>0</v>
      </c>
      <c r="K131">
        <v>1</v>
      </c>
      <c r="L131">
        <v>0</v>
      </c>
      <c r="M131">
        <f>_xlfn.XLOOKUP(B131, 'Training Set'!$N$9:$N$10, 'Training Set'!$O$9:$O$10)</f>
        <v>0.59004739336492895</v>
      </c>
      <c r="N131">
        <f>_xlfn.XLOOKUP(B131, 'Training Set'!$N$9:$N$10, 'Training Set'!$P$9:$P$10)</f>
        <v>0.48138297872340424</v>
      </c>
      <c r="O131">
        <f>_xlfn.XLOOKUP(C131, 'Training Set'!$N$15:$N$16, 'Training Set'!$O$15:$O$16)</f>
        <v>0.52132701421800953</v>
      </c>
      <c r="P131">
        <f>_xlfn.XLOOKUP(C131, 'Training Set'!$N$15:$N$16, 'Training Set'!$P$15:$P$16)</f>
        <v>0.49202127659574468</v>
      </c>
      <c r="Q131">
        <f>_xlfn.XLOOKUP(D131, 'Training Set'!$N$21:$N$23, 'Training Set'!$O$21:$O$23)</f>
        <v>0.53554502369668244</v>
      </c>
      <c r="R131">
        <f>_xlfn.XLOOKUP(D131, 'Training Set'!$N$21:$N$23, 'Training Set'!$P$21:$P$23)</f>
        <v>0.56382978723404253</v>
      </c>
      <c r="S131">
        <f>_xlfn.XLOOKUP(E131, 'Training Set'!$N$28:$N$33, 'Training Set'!$O$28:$O$33)</f>
        <v>0.15402843601895735</v>
      </c>
      <c r="T131">
        <f>_xlfn.XLOOKUP(E131, 'Training Set'!$N$28:$N$33, 'Training Set'!$P$28:$P$33)</f>
        <v>0.19148936170212766</v>
      </c>
      <c r="U131">
        <f>_xlfn.XLOOKUP(F131, 'Training Set'!$N$38:$N$42, 'Training Set'!$O$38:$O$42)</f>
        <v>0.28672985781990523</v>
      </c>
      <c r="V131">
        <f>_xlfn.XLOOKUP(F131, 'Training Set'!$N$38:$N$42, 'Training Set'!$P$38:$P$42)</f>
        <v>0.23404255319148937</v>
      </c>
      <c r="W131">
        <f>_xlfn.XLOOKUP(G131, 'Training Set'!$S$4:$S$8, 'Training Set'!$T$4:$T$8)</f>
        <v>0.27014218009478674</v>
      </c>
      <c r="X131">
        <f>_xlfn.XLOOKUP(G131, 'Training Set'!$S$4:$S$8, 'Training Set'!$U$4:$U$8)</f>
        <v>0.2473404255319149</v>
      </c>
      <c r="Y131">
        <f>_xlfn.XLOOKUP(H131,'Training Set'!$S$13:$S$14, 'Training Set'!$T$13:$T$14)</f>
        <v>0.69194312796208535</v>
      </c>
      <c r="Z131">
        <f>_xlfn.XLOOKUP(H131, 'Training Set'!$S$13:$S$14, 'Training Set'!$U$13:$U$14)</f>
        <v>0.67819148936170215</v>
      </c>
      <c r="AA131">
        <f>_xlfn.XLOOKUP(I131, 'Training Set'!$S$19:$S$23, 'Training Set'!$T$19:$T$23)</f>
        <v>0.21800947867298578</v>
      </c>
      <c r="AB131">
        <f>_xlfn.XLOOKUP(I131, 'Training Set'!$S$19:$S$23, 'Training Set'!$U$19:$U$23)</f>
        <v>0.31914893617021278</v>
      </c>
      <c r="AC131">
        <f>_xlfn.XLOOKUP(J131, 'Training Set'!$S$28:$S$32, 'Training Set'!$T$28:$T$32)</f>
        <v>0.33649289099526064</v>
      </c>
      <c r="AD131">
        <f>_xlfn.XLOOKUP(J131, 'Training Set'!$S$28:$S$32, 'Training Set'!$U$28:$U$32)</f>
        <v>0.42553191489361702</v>
      </c>
      <c r="AE131">
        <f>_xlfn.XLOOKUP(K131, 'Training Set'!$S$37:$S$39, 'Training Set'!$T$37:$T$39)</f>
        <v>0.5545023696682464</v>
      </c>
      <c r="AF131">
        <f>_xlfn.XLOOKUP(K131, 'Training Set'!$S$37:$S$39, 'Training Set'!$U$37:$U$39)</f>
        <v>0.46010638297872342</v>
      </c>
      <c r="AG131">
        <f>_xlfn.XLOOKUP(L131, 'Training Set'!$S$44:$S$46, 'Training Set'!$T$44:$T$46)</f>
        <v>0.54028436018957349</v>
      </c>
      <c r="AH131">
        <f>_xlfn.XLOOKUP(L131, 'Training Set'!$S$44:$S$46,'Training Set'!$U$44:$U$46)</f>
        <v>0.51063829787234039</v>
      </c>
      <c r="AI131">
        <f>PRODUCT(ROUND(_xlfn.NUMBERVALUE('Training Set'!$P$3),4), M131, O131, Q131, S131, U131, W131, Y131, AA131, AC131, AE131, AG131)</f>
        <v>1.5805136787538374E-5</v>
      </c>
      <c r="AJ131">
        <f>PRODUCT(ROUND(_xlfn.NUMBERVALUE('Training Set'!$P$4),4), N131, P131, R131, T131, V131, X131, Z131, AB131, AD131, AF131, AH131)</f>
        <v>1.5094266374191452E-5</v>
      </c>
      <c r="AK131" t="str">
        <f t="shared" ref="AK131:AK194" si="2">IF(AI131&gt;AJ131, "Not Purchased",  "Purchased")</f>
        <v>Not Purchased</v>
      </c>
    </row>
    <row r="132" spans="1:37" x14ac:dyDescent="0.2">
      <c r="A132" t="s">
        <v>15</v>
      </c>
      <c r="B132">
        <v>1</v>
      </c>
      <c r="C132">
        <v>1</v>
      </c>
      <c r="D132" s="13">
        <v>1</v>
      </c>
      <c r="E132">
        <v>2</v>
      </c>
      <c r="F132">
        <v>0</v>
      </c>
      <c r="G132">
        <v>4</v>
      </c>
      <c r="H132">
        <v>1</v>
      </c>
      <c r="I132">
        <v>1</v>
      </c>
      <c r="J132">
        <v>2</v>
      </c>
      <c r="K132">
        <v>1</v>
      </c>
      <c r="L132">
        <v>2</v>
      </c>
      <c r="M132">
        <f>_xlfn.XLOOKUP(B132, 'Training Set'!$N$9:$N$10, 'Training Set'!$O$9:$O$10)</f>
        <v>0.4099526066350711</v>
      </c>
      <c r="N132">
        <f>_xlfn.XLOOKUP(B132, 'Training Set'!$N$9:$N$10, 'Training Set'!$P$9:$P$10)</f>
        <v>0.5186170212765957</v>
      </c>
      <c r="O132">
        <f>_xlfn.XLOOKUP(C132, 'Training Set'!$N$15:$N$16, 'Training Set'!$O$15:$O$16)</f>
        <v>0.52132701421800953</v>
      </c>
      <c r="P132">
        <f>_xlfn.XLOOKUP(C132, 'Training Set'!$N$15:$N$16, 'Training Set'!$P$15:$P$16)</f>
        <v>0.49202127659574468</v>
      </c>
      <c r="Q132">
        <f>_xlfn.XLOOKUP(D132, 'Training Set'!$N$21:$N$23, 'Training Set'!$O$21:$O$23)</f>
        <v>0.53554502369668244</v>
      </c>
      <c r="R132">
        <f>_xlfn.XLOOKUP(D132, 'Training Set'!$N$21:$N$23, 'Training Set'!$P$21:$P$23)</f>
        <v>0.56382978723404253</v>
      </c>
      <c r="S132">
        <f>_xlfn.XLOOKUP(E132, 'Training Set'!$N$28:$N$33, 'Training Set'!$O$28:$O$33)</f>
        <v>0.20616113744075829</v>
      </c>
      <c r="T132">
        <f>_xlfn.XLOOKUP(E132, 'Training Set'!$N$28:$N$33, 'Training Set'!$P$28:$P$33)</f>
        <v>0.21010638297872342</v>
      </c>
      <c r="U132">
        <f>_xlfn.XLOOKUP(F132, 'Training Set'!$N$38:$N$42, 'Training Set'!$O$38:$O$42)</f>
        <v>0.25118483412322273</v>
      </c>
      <c r="V132">
        <f>_xlfn.XLOOKUP(F132, 'Training Set'!$N$38:$N$42, 'Training Set'!$P$38:$P$42)</f>
        <v>0.35106382978723405</v>
      </c>
      <c r="W132">
        <f>_xlfn.XLOOKUP(G132, 'Training Set'!$S$4:$S$8, 'Training Set'!$T$4:$T$8)</f>
        <v>0.27014218009478674</v>
      </c>
      <c r="X132">
        <f>_xlfn.XLOOKUP(G132, 'Training Set'!$S$4:$S$8, 'Training Set'!$U$4:$U$8)</f>
        <v>0.2473404255319149</v>
      </c>
      <c r="Y132">
        <f>_xlfn.XLOOKUP(H132,'Training Set'!$S$13:$S$14, 'Training Set'!$T$13:$T$14)</f>
        <v>0.69194312796208535</v>
      </c>
      <c r="Z132">
        <f>_xlfn.XLOOKUP(H132, 'Training Set'!$S$13:$S$14, 'Training Set'!$U$13:$U$14)</f>
        <v>0.67819148936170215</v>
      </c>
      <c r="AA132">
        <f>_xlfn.XLOOKUP(I132, 'Training Set'!$S$19:$S$23, 'Training Set'!$T$19:$T$23)</f>
        <v>0.21800947867298578</v>
      </c>
      <c r="AB132">
        <f>_xlfn.XLOOKUP(I132, 'Training Set'!$S$19:$S$23, 'Training Set'!$U$19:$U$23)</f>
        <v>0.31914893617021278</v>
      </c>
      <c r="AC132">
        <f>_xlfn.XLOOKUP(J132, 'Training Set'!$S$28:$S$32, 'Training Set'!$T$28:$T$32)</f>
        <v>0.13033175355450238</v>
      </c>
      <c r="AD132">
        <f>_xlfn.XLOOKUP(J132, 'Training Set'!$S$28:$S$32, 'Training Set'!$U$28:$U$32)</f>
        <v>0.19680851063829788</v>
      </c>
      <c r="AE132">
        <f>_xlfn.XLOOKUP(K132, 'Training Set'!$S$37:$S$39, 'Training Set'!$T$37:$T$39)</f>
        <v>0.5545023696682464</v>
      </c>
      <c r="AF132">
        <f>_xlfn.XLOOKUP(K132, 'Training Set'!$S$37:$S$39, 'Training Set'!$U$37:$U$39)</f>
        <v>0.46010638297872342</v>
      </c>
      <c r="AG132">
        <f>_xlfn.XLOOKUP(L132, 'Training Set'!$S$44:$S$46, 'Training Set'!$T$44:$T$46)</f>
        <v>0.31753554502369669</v>
      </c>
      <c r="AH132">
        <f>_xlfn.XLOOKUP(L132, 'Training Set'!$S$44:$S$46,'Training Set'!$U$44:$U$46)</f>
        <v>0.4228723404255319</v>
      </c>
      <c r="AI132">
        <f>PRODUCT(ROUND(_xlfn.NUMBERVALUE('Training Set'!$P$3),4), M132, O132, Q132, S132, U132, W132, Y132, AA132, AC132, AE132, AG132)</f>
        <v>2.9309992160651937E-6</v>
      </c>
      <c r="AJ132">
        <f>PRODUCT(ROUND(_xlfn.NUMBERVALUE('Training Set'!$P$4),4), N132, P132, R132, T132, V132, X132, Z132, AB132, AD132, AF132, AH132)</f>
        <v>1.0250889050058187E-5</v>
      </c>
      <c r="AK132" t="str">
        <f t="shared" si="2"/>
        <v>Purchased</v>
      </c>
    </row>
    <row r="133" spans="1:37" x14ac:dyDescent="0.2">
      <c r="A133" t="s">
        <v>18</v>
      </c>
      <c r="B133">
        <v>0</v>
      </c>
      <c r="C133">
        <v>0</v>
      </c>
      <c r="D133" s="13">
        <v>1</v>
      </c>
      <c r="E133">
        <v>0</v>
      </c>
      <c r="F133">
        <v>1</v>
      </c>
      <c r="G133">
        <v>3</v>
      </c>
      <c r="H133">
        <v>1</v>
      </c>
      <c r="I133">
        <v>0</v>
      </c>
      <c r="J133">
        <v>0</v>
      </c>
      <c r="K133">
        <v>1</v>
      </c>
      <c r="L133">
        <v>0</v>
      </c>
      <c r="M133">
        <f>_xlfn.XLOOKUP(B133, 'Training Set'!$N$9:$N$10, 'Training Set'!$O$9:$O$10)</f>
        <v>0.59004739336492895</v>
      </c>
      <c r="N133">
        <f>_xlfn.XLOOKUP(B133, 'Training Set'!$N$9:$N$10, 'Training Set'!$P$9:$P$10)</f>
        <v>0.48138297872340424</v>
      </c>
      <c r="O133">
        <f>_xlfn.XLOOKUP(C133, 'Training Set'!$N$15:$N$16, 'Training Set'!$O$15:$O$16)</f>
        <v>0.47867298578199052</v>
      </c>
      <c r="P133">
        <f>_xlfn.XLOOKUP(C133, 'Training Set'!$N$15:$N$16, 'Training Set'!$P$15:$P$16)</f>
        <v>0.50797872340425532</v>
      </c>
      <c r="Q133">
        <f>_xlfn.XLOOKUP(D133, 'Training Set'!$N$21:$N$23, 'Training Set'!$O$21:$O$23)</f>
        <v>0.53554502369668244</v>
      </c>
      <c r="R133">
        <f>_xlfn.XLOOKUP(D133, 'Training Set'!$N$21:$N$23, 'Training Set'!$P$21:$P$23)</f>
        <v>0.56382978723404253</v>
      </c>
      <c r="S133">
        <f>_xlfn.XLOOKUP(E133, 'Training Set'!$N$28:$N$33, 'Training Set'!$O$28:$O$33)</f>
        <v>0.27251184834123221</v>
      </c>
      <c r="T133">
        <f>_xlfn.XLOOKUP(E133, 'Training Set'!$N$28:$N$33, 'Training Set'!$P$28:$P$33)</f>
        <v>0.30319148936170215</v>
      </c>
      <c r="U133">
        <f>_xlfn.XLOOKUP(F133, 'Training Set'!$N$38:$N$42, 'Training Set'!$O$38:$O$42)</f>
        <v>0.16113744075829384</v>
      </c>
      <c r="V133">
        <f>_xlfn.XLOOKUP(F133, 'Training Set'!$N$38:$N$42, 'Training Set'!$P$38:$P$42)</f>
        <v>0.21010638297872342</v>
      </c>
      <c r="W133">
        <f>_xlfn.XLOOKUP(G133, 'Training Set'!$S$4:$S$8, 'Training Set'!$T$4:$T$8)</f>
        <v>0.24407582938388625</v>
      </c>
      <c r="X133">
        <f>_xlfn.XLOOKUP(G133, 'Training Set'!$S$4:$S$8, 'Training Set'!$U$4:$U$8)</f>
        <v>0.30851063829787234</v>
      </c>
      <c r="Y133">
        <f>_xlfn.XLOOKUP(H133,'Training Set'!$S$13:$S$14, 'Training Set'!$T$13:$T$14)</f>
        <v>0.69194312796208535</v>
      </c>
      <c r="Z133">
        <f>_xlfn.XLOOKUP(H133, 'Training Set'!$S$13:$S$14, 'Training Set'!$U$13:$U$14)</f>
        <v>0.67819148936170215</v>
      </c>
      <c r="AA133">
        <f>_xlfn.XLOOKUP(I133, 'Training Set'!$S$19:$S$23, 'Training Set'!$T$19:$T$23)</f>
        <v>0.2014218009478673</v>
      </c>
      <c r="AB133">
        <f>_xlfn.XLOOKUP(I133, 'Training Set'!$S$19:$S$23, 'Training Set'!$U$19:$U$23)</f>
        <v>0.3271276595744681</v>
      </c>
      <c r="AC133">
        <f>_xlfn.XLOOKUP(J133, 'Training Set'!$S$28:$S$32, 'Training Set'!$T$28:$T$32)</f>
        <v>0.33649289099526064</v>
      </c>
      <c r="AD133">
        <f>_xlfn.XLOOKUP(J133, 'Training Set'!$S$28:$S$32, 'Training Set'!$U$28:$U$32)</f>
        <v>0.42553191489361702</v>
      </c>
      <c r="AE133">
        <f>_xlfn.XLOOKUP(K133, 'Training Set'!$S$37:$S$39, 'Training Set'!$T$37:$T$39)</f>
        <v>0.5545023696682464</v>
      </c>
      <c r="AF133">
        <f>_xlfn.XLOOKUP(K133, 'Training Set'!$S$37:$S$39, 'Training Set'!$U$37:$U$39)</f>
        <v>0.46010638297872342</v>
      </c>
      <c r="AG133">
        <f>_xlfn.XLOOKUP(L133, 'Training Set'!$S$44:$S$46, 'Training Set'!$T$44:$T$46)</f>
        <v>0.54028436018957349</v>
      </c>
      <c r="AH133">
        <f>_xlfn.XLOOKUP(L133, 'Training Set'!$S$44:$S$46,'Training Set'!$U$44:$U$46)</f>
        <v>0.51063829787234039</v>
      </c>
      <c r="AI133">
        <f>PRODUCT(ROUND(_xlfn.NUMBERVALUE('Training Set'!$P$3),4), M133, O133, Q133, S133, U133, W133, Y133, AA133, AC133, AE133, AG133)</f>
        <v>1.2044768167729787E-5</v>
      </c>
      <c r="AJ133">
        <f>PRODUCT(ROUND(_xlfn.NUMBERVALUE('Training Set'!$P$4),4), N133, P133, R133, T133, V133, X133, Z133, AB133, AD133, AF133, AH133)</f>
        <v>2.8319744369193625E-5</v>
      </c>
      <c r="AK133" t="str">
        <f t="shared" si="2"/>
        <v>Purchased</v>
      </c>
    </row>
    <row r="134" spans="1:37" x14ac:dyDescent="0.2">
      <c r="A134" t="s">
        <v>18</v>
      </c>
      <c r="B134">
        <v>0</v>
      </c>
      <c r="C134">
        <v>1</v>
      </c>
      <c r="D134" s="13">
        <v>1</v>
      </c>
      <c r="E134">
        <v>2</v>
      </c>
      <c r="F134">
        <v>3</v>
      </c>
      <c r="G134">
        <v>3</v>
      </c>
      <c r="H134">
        <v>1</v>
      </c>
      <c r="I134">
        <v>1</v>
      </c>
      <c r="J134">
        <v>4</v>
      </c>
      <c r="K134">
        <v>1</v>
      </c>
      <c r="L134">
        <v>0</v>
      </c>
      <c r="M134">
        <f>_xlfn.XLOOKUP(B134, 'Training Set'!$N$9:$N$10, 'Training Set'!$O$9:$O$10)</f>
        <v>0.59004739336492895</v>
      </c>
      <c r="N134">
        <f>_xlfn.XLOOKUP(B134, 'Training Set'!$N$9:$N$10, 'Training Set'!$P$9:$P$10)</f>
        <v>0.48138297872340424</v>
      </c>
      <c r="O134">
        <f>_xlfn.XLOOKUP(C134, 'Training Set'!$N$15:$N$16, 'Training Set'!$O$15:$O$16)</f>
        <v>0.52132701421800953</v>
      </c>
      <c r="P134">
        <f>_xlfn.XLOOKUP(C134, 'Training Set'!$N$15:$N$16, 'Training Set'!$P$15:$P$16)</f>
        <v>0.49202127659574468</v>
      </c>
      <c r="Q134">
        <f>_xlfn.XLOOKUP(D134, 'Training Set'!$N$21:$N$23, 'Training Set'!$O$21:$O$23)</f>
        <v>0.53554502369668244</v>
      </c>
      <c r="R134">
        <f>_xlfn.XLOOKUP(D134, 'Training Set'!$N$21:$N$23, 'Training Set'!$P$21:$P$23)</f>
        <v>0.56382978723404253</v>
      </c>
      <c r="S134">
        <f>_xlfn.XLOOKUP(E134, 'Training Set'!$N$28:$N$33, 'Training Set'!$O$28:$O$33)</f>
        <v>0.20616113744075829</v>
      </c>
      <c r="T134">
        <f>_xlfn.XLOOKUP(E134, 'Training Set'!$N$28:$N$33, 'Training Set'!$P$28:$P$33)</f>
        <v>0.21010638297872342</v>
      </c>
      <c r="U134">
        <f>_xlfn.XLOOKUP(F134, 'Training Set'!$N$38:$N$42, 'Training Set'!$O$38:$O$42)</f>
        <v>0.28672985781990523</v>
      </c>
      <c r="V134">
        <f>_xlfn.XLOOKUP(F134, 'Training Set'!$N$38:$N$42, 'Training Set'!$P$38:$P$42)</f>
        <v>0.23404255319148937</v>
      </c>
      <c r="W134">
        <f>_xlfn.XLOOKUP(G134, 'Training Set'!$S$4:$S$8, 'Training Set'!$T$4:$T$8)</f>
        <v>0.24407582938388625</v>
      </c>
      <c r="X134">
        <f>_xlfn.XLOOKUP(G134, 'Training Set'!$S$4:$S$8, 'Training Set'!$U$4:$U$8)</f>
        <v>0.30851063829787234</v>
      </c>
      <c r="Y134">
        <f>_xlfn.XLOOKUP(H134,'Training Set'!$S$13:$S$14, 'Training Set'!$T$13:$T$14)</f>
        <v>0.69194312796208535</v>
      </c>
      <c r="Z134">
        <f>_xlfn.XLOOKUP(H134, 'Training Set'!$S$13:$S$14, 'Training Set'!$U$13:$U$14)</f>
        <v>0.67819148936170215</v>
      </c>
      <c r="AA134">
        <f>_xlfn.XLOOKUP(I134, 'Training Set'!$S$19:$S$23, 'Training Set'!$T$19:$T$23)</f>
        <v>0.21800947867298578</v>
      </c>
      <c r="AB134">
        <f>_xlfn.XLOOKUP(I134, 'Training Set'!$S$19:$S$23, 'Training Set'!$U$19:$U$23)</f>
        <v>0.31914893617021278</v>
      </c>
      <c r="AC134">
        <f>_xlfn.XLOOKUP(J134, 'Training Set'!$S$28:$S$32, 'Training Set'!$T$28:$T$32)</f>
        <v>0.12796208530805686</v>
      </c>
      <c r="AD134">
        <f>_xlfn.XLOOKUP(J134, 'Training Set'!$S$28:$S$32, 'Training Set'!$U$28:$U$32)</f>
        <v>4.7872340425531915E-2</v>
      </c>
      <c r="AE134">
        <f>_xlfn.XLOOKUP(K134, 'Training Set'!$S$37:$S$39, 'Training Set'!$T$37:$T$39)</f>
        <v>0.5545023696682464</v>
      </c>
      <c r="AF134">
        <f>_xlfn.XLOOKUP(K134, 'Training Set'!$S$37:$S$39, 'Training Set'!$U$37:$U$39)</f>
        <v>0.46010638297872342</v>
      </c>
      <c r="AG134">
        <f>_xlfn.XLOOKUP(L134, 'Training Set'!$S$44:$S$46, 'Training Set'!$T$44:$T$46)</f>
        <v>0.54028436018957349</v>
      </c>
      <c r="AH134">
        <f>_xlfn.XLOOKUP(L134, 'Training Set'!$S$44:$S$46,'Training Set'!$U$44:$U$46)</f>
        <v>0.51063829787234039</v>
      </c>
      <c r="AI134">
        <f>PRODUCT(ROUND(_xlfn.NUMBERVALUE('Training Set'!$P$3),4), M134, O134, Q134, S134, U134, W134, Y134, AA134, AC134, AE134, AG134)</f>
        <v>7.268452282478086E-6</v>
      </c>
      <c r="AJ134">
        <f>PRODUCT(ROUND(_xlfn.NUMBERVALUE('Training Set'!$P$4),4), N134, P134, R134, T134, V134, X134, Z134, AB134, AD134, AF134, AH134)</f>
        <v>2.3239895338220842E-6</v>
      </c>
      <c r="AK134" t="str">
        <f t="shared" si="2"/>
        <v>Not Purchased</v>
      </c>
    </row>
    <row r="135" spans="1:37" x14ac:dyDescent="0.2">
      <c r="A135" t="s">
        <v>18</v>
      </c>
      <c r="B135">
        <v>0</v>
      </c>
      <c r="C135">
        <v>1</v>
      </c>
      <c r="D135" s="13">
        <v>1</v>
      </c>
      <c r="E135">
        <v>3</v>
      </c>
      <c r="F135">
        <v>0</v>
      </c>
      <c r="G135">
        <v>1</v>
      </c>
      <c r="H135">
        <v>1</v>
      </c>
      <c r="I135">
        <v>4</v>
      </c>
      <c r="J135">
        <v>0</v>
      </c>
      <c r="K135">
        <v>1</v>
      </c>
      <c r="L135">
        <v>0</v>
      </c>
      <c r="M135">
        <f>_xlfn.XLOOKUP(B135, 'Training Set'!$N$9:$N$10, 'Training Set'!$O$9:$O$10)</f>
        <v>0.59004739336492895</v>
      </c>
      <c r="N135">
        <f>_xlfn.XLOOKUP(B135, 'Training Set'!$N$9:$N$10, 'Training Set'!$P$9:$P$10)</f>
        <v>0.48138297872340424</v>
      </c>
      <c r="O135">
        <f>_xlfn.XLOOKUP(C135, 'Training Set'!$N$15:$N$16, 'Training Set'!$O$15:$O$16)</f>
        <v>0.52132701421800953</v>
      </c>
      <c r="P135">
        <f>_xlfn.XLOOKUP(C135, 'Training Set'!$N$15:$N$16, 'Training Set'!$P$15:$P$16)</f>
        <v>0.49202127659574468</v>
      </c>
      <c r="Q135">
        <f>_xlfn.XLOOKUP(D135, 'Training Set'!$N$21:$N$23, 'Training Set'!$O$21:$O$23)</f>
        <v>0.53554502369668244</v>
      </c>
      <c r="R135">
        <f>_xlfn.XLOOKUP(D135, 'Training Set'!$N$21:$N$23, 'Training Set'!$P$21:$P$23)</f>
        <v>0.56382978723404253</v>
      </c>
      <c r="S135">
        <f>_xlfn.XLOOKUP(E135, 'Training Set'!$N$28:$N$33, 'Training Set'!$O$28:$O$33)</f>
        <v>0.10900473933649289</v>
      </c>
      <c r="T135">
        <f>_xlfn.XLOOKUP(E135, 'Training Set'!$N$28:$N$33, 'Training Set'!$P$28:$P$33)</f>
        <v>0.15691489361702127</v>
      </c>
      <c r="U135">
        <f>_xlfn.XLOOKUP(F135, 'Training Set'!$N$38:$N$42, 'Training Set'!$O$38:$O$42)</f>
        <v>0.25118483412322273</v>
      </c>
      <c r="V135">
        <f>_xlfn.XLOOKUP(F135, 'Training Set'!$N$38:$N$42, 'Training Set'!$P$38:$P$42)</f>
        <v>0.35106382978723405</v>
      </c>
      <c r="W135">
        <f>_xlfn.XLOOKUP(G135, 'Training Set'!$S$4:$S$8, 'Training Set'!$T$4:$T$8)</f>
        <v>0.17535545023696683</v>
      </c>
      <c r="X135">
        <f>_xlfn.XLOOKUP(G135, 'Training Set'!$S$4:$S$8, 'Training Set'!$U$4:$U$8)</f>
        <v>0.14361702127659576</v>
      </c>
      <c r="Y135">
        <f>_xlfn.XLOOKUP(H135,'Training Set'!$S$13:$S$14, 'Training Set'!$T$13:$T$14)</f>
        <v>0.69194312796208535</v>
      </c>
      <c r="Z135">
        <f>_xlfn.XLOOKUP(H135, 'Training Set'!$S$13:$S$14, 'Training Set'!$U$13:$U$14)</f>
        <v>0.67819148936170215</v>
      </c>
      <c r="AA135">
        <f>_xlfn.XLOOKUP(I135, 'Training Set'!$S$19:$S$23, 'Training Set'!$T$19:$T$23)</f>
        <v>6.398104265402843E-2</v>
      </c>
      <c r="AB135">
        <f>_xlfn.XLOOKUP(I135, 'Training Set'!$S$19:$S$23, 'Training Set'!$U$19:$U$23)</f>
        <v>3.9893617021276598E-2</v>
      </c>
      <c r="AC135">
        <f>_xlfn.XLOOKUP(J135, 'Training Set'!$S$28:$S$32, 'Training Set'!$T$28:$T$32)</f>
        <v>0.33649289099526064</v>
      </c>
      <c r="AD135">
        <f>_xlfn.XLOOKUP(J135, 'Training Set'!$S$28:$S$32, 'Training Set'!$U$28:$U$32)</f>
        <v>0.42553191489361702</v>
      </c>
      <c r="AE135">
        <f>_xlfn.XLOOKUP(K135, 'Training Set'!$S$37:$S$39, 'Training Set'!$T$37:$T$39)</f>
        <v>0.5545023696682464</v>
      </c>
      <c r="AF135">
        <f>_xlfn.XLOOKUP(K135, 'Training Set'!$S$37:$S$39, 'Training Set'!$U$37:$U$39)</f>
        <v>0.46010638297872342</v>
      </c>
      <c r="AG135">
        <f>_xlfn.XLOOKUP(L135, 'Training Set'!$S$44:$S$46, 'Training Set'!$T$44:$T$46)</f>
        <v>0.54028436018957349</v>
      </c>
      <c r="AH135">
        <f>_xlfn.XLOOKUP(L135, 'Training Set'!$S$44:$S$46,'Training Set'!$U$44:$U$46)</f>
        <v>0.51063829787234039</v>
      </c>
      <c r="AI135">
        <f>PRODUCT(ROUND(_xlfn.NUMBERVALUE('Training Set'!$P$3),4), M135, O135, Q135, S135, U135, W135, Y135, AA135, AC135, AE135, AG135)</f>
        <v>1.866663493580919E-6</v>
      </c>
      <c r="AJ135">
        <f>PRODUCT(ROUND(_xlfn.NUMBERVALUE('Training Set'!$P$4),4), N135, P135, R135, T135, V135, X135, Z135, AB135, AD135, AF135, AH135)</f>
        <v>1.3466154981007495E-6</v>
      </c>
      <c r="AK135" t="str">
        <f t="shared" si="2"/>
        <v>Not Purchased</v>
      </c>
    </row>
    <row r="136" spans="1:37" x14ac:dyDescent="0.2">
      <c r="A136" t="s">
        <v>18</v>
      </c>
      <c r="B136">
        <v>0</v>
      </c>
      <c r="C136">
        <v>1</v>
      </c>
      <c r="D136" s="13">
        <v>1</v>
      </c>
      <c r="E136">
        <v>4</v>
      </c>
      <c r="F136">
        <v>1</v>
      </c>
      <c r="G136">
        <v>4</v>
      </c>
      <c r="H136">
        <v>0</v>
      </c>
      <c r="I136">
        <v>0</v>
      </c>
      <c r="J136">
        <v>0</v>
      </c>
      <c r="K136">
        <v>1</v>
      </c>
      <c r="L136">
        <v>0</v>
      </c>
      <c r="M136">
        <f>_xlfn.XLOOKUP(B136, 'Training Set'!$N$9:$N$10, 'Training Set'!$O$9:$O$10)</f>
        <v>0.59004739336492895</v>
      </c>
      <c r="N136">
        <f>_xlfn.XLOOKUP(B136, 'Training Set'!$N$9:$N$10, 'Training Set'!$P$9:$P$10)</f>
        <v>0.48138297872340424</v>
      </c>
      <c r="O136">
        <f>_xlfn.XLOOKUP(C136, 'Training Set'!$N$15:$N$16, 'Training Set'!$O$15:$O$16)</f>
        <v>0.52132701421800953</v>
      </c>
      <c r="P136">
        <f>_xlfn.XLOOKUP(C136, 'Training Set'!$N$15:$N$16, 'Training Set'!$P$15:$P$16)</f>
        <v>0.49202127659574468</v>
      </c>
      <c r="Q136">
        <f>_xlfn.XLOOKUP(D136, 'Training Set'!$N$21:$N$23, 'Training Set'!$O$21:$O$23)</f>
        <v>0.53554502369668244</v>
      </c>
      <c r="R136">
        <f>_xlfn.XLOOKUP(D136, 'Training Set'!$N$21:$N$23, 'Training Set'!$P$21:$P$23)</f>
        <v>0.56382978723404253</v>
      </c>
      <c r="S136">
        <f>_xlfn.XLOOKUP(E136, 'Training Set'!$N$28:$N$33, 'Training Set'!$O$28:$O$33)</f>
        <v>0.13981042654028436</v>
      </c>
      <c r="T136">
        <f>_xlfn.XLOOKUP(E136, 'Training Set'!$N$28:$N$33, 'Training Set'!$P$28:$P$33)</f>
        <v>0.10372340425531915</v>
      </c>
      <c r="U136">
        <f>_xlfn.XLOOKUP(F136, 'Training Set'!$N$38:$N$42, 'Training Set'!$O$38:$O$42)</f>
        <v>0.16113744075829384</v>
      </c>
      <c r="V136">
        <f>_xlfn.XLOOKUP(F136, 'Training Set'!$N$38:$N$42, 'Training Set'!$P$38:$P$42)</f>
        <v>0.21010638297872342</v>
      </c>
      <c r="W136">
        <f>_xlfn.XLOOKUP(G136, 'Training Set'!$S$4:$S$8, 'Training Set'!$T$4:$T$8)</f>
        <v>0.27014218009478674</v>
      </c>
      <c r="X136">
        <f>_xlfn.XLOOKUP(G136, 'Training Set'!$S$4:$S$8, 'Training Set'!$U$4:$U$8)</f>
        <v>0.2473404255319149</v>
      </c>
      <c r="Y136">
        <f>_xlfn.XLOOKUP(H136,'Training Set'!$S$13:$S$14, 'Training Set'!$T$13:$T$14)</f>
        <v>0.30805687203791471</v>
      </c>
      <c r="Z136">
        <f>_xlfn.XLOOKUP(H136, 'Training Set'!$S$13:$S$14, 'Training Set'!$U$13:$U$14)</f>
        <v>0.32180851063829785</v>
      </c>
      <c r="AA136">
        <f>_xlfn.XLOOKUP(I136, 'Training Set'!$S$19:$S$23, 'Training Set'!$T$19:$T$23)</f>
        <v>0.2014218009478673</v>
      </c>
      <c r="AB136">
        <f>_xlfn.XLOOKUP(I136, 'Training Set'!$S$19:$S$23, 'Training Set'!$U$19:$U$23)</f>
        <v>0.3271276595744681</v>
      </c>
      <c r="AC136">
        <f>_xlfn.XLOOKUP(J136, 'Training Set'!$S$28:$S$32, 'Training Set'!$T$28:$T$32)</f>
        <v>0.33649289099526064</v>
      </c>
      <c r="AD136">
        <f>_xlfn.XLOOKUP(J136, 'Training Set'!$S$28:$S$32, 'Training Set'!$U$28:$U$32)</f>
        <v>0.42553191489361702</v>
      </c>
      <c r="AE136">
        <f>_xlfn.XLOOKUP(K136, 'Training Set'!$S$37:$S$39, 'Training Set'!$T$37:$T$39)</f>
        <v>0.5545023696682464</v>
      </c>
      <c r="AF136">
        <f>_xlfn.XLOOKUP(K136, 'Training Set'!$S$37:$S$39, 'Training Set'!$U$37:$U$39)</f>
        <v>0.46010638297872342</v>
      </c>
      <c r="AG136">
        <f>_xlfn.XLOOKUP(L136, 'Training Set'!$S$44:$S$46, 'Training Set'!$T$44:$T$46)</f>
        <v>0.54028436018957349</v>
      </c>
      <c r="AH136">
        <f>_xlfn.XLOOKUP(L136, 'Training Set'!$S$44:$S$46,'Training Set'!$U$44:$U$46)</f>
        <v>0.51063829787234039</v>
      </c>
      <c r="AI136">
        <f>PRODUCT(ROUND(_xlfn.NUMBERVALUE('Training Set'!$P$3),4), M136, O136, Q136, S136, U136, W136, Y136, AA136, AC136, AE136, AG136)</f>
        <v>3.3162865952814882E-6</v>
      </c>
      <c r="AJ136">
        <f>PRODUCT(ROUND(_xlfn.NUMBERVALUE('Training Set'!$P$4),4), N136, P136, R136, T136, V136, X136, Z136, AB136, AD136, AF136, AH136)</f>
        <v>3.5699126921971374E-6</v>
      </c>
      <c r="AK136" t="str">
        <f t="shared" si="2"/>
        <v>Purchased</v>
      </c>
    </row>
    <row r="137" spans="1:37" x14ac:dyDescent="0.2">
      <c r="A137" t="s">
        <v>18</v>
      </c>
      <c r="B137">
        <v>0</v>
      </c>
      <c r="C137">
        <v>0</v>
      </c>
      <c r="D137" s="13">
        <v>1</v>
      </c>
      <c r="E137">
        <v>0</v>
      </c>
      <c r="F137">
        <v>3</v>
      </c>
      <c r="G137">
        <v>4</v>
      </c>
      <c r="H137">
        <v>0</v>
      </c>
      <c r="I137">
        <v>1</v>
      </c>
      <c r="J137">
        <v>1</v>
      </c>
      <c r="K137">
        <v>1</v>
      </c>
      <c r="L137">
        <v>2</v>
      </c>
      <c r="M137">
        <f>_xlfn.XLOOKUP(B137, 'Training Set'!$N$9:$N$10, 'Training Set'!$O$9:$O$10)</f>
        <v>0.59004739336492895</v>
      </c>
      <c r="N137">
        <f>_xlfn.XLOOKUP(B137, 'Training Set'!$N$9:$N$10, 'Training Set'!$P$9:$P$10)</f>
        <v>0.48138297872340424</v>
      </c>
      <c r="O137">
        <f>_xlfn.XLOOKUP(C137, 'Training Set'!$N$15:$N$16, 'Training Set'!$O$15:$O$16)</f>
        <v>0.47867298578199052</v>
      </c>
      <c r="P137">
        <f>_xlfn.XLOOKUP(C137, 'Training Set'!$N$15:$N$16, 'Training Set'!$P$15:$P$16)</f>
        <v>0.50797872340425532</v>
      </c>
      <c r="Q137">
        <f>_xlfn.XLOOKUP(D137, 'Training Set'!$N$21:$N$23, 'Training Set'!$O$21:$O$23)</f>
        <v>0.53554502369668244</v>
      </c>
      <c r="R137">
        <f>_xlfn.XLOOKUP(D137, 'Training Set'!$N$21:$N$23, 'Training Set'!$P$21:$P$23)</f>
        <v>0.56382978723404253</v>
      </c>
      <c r="S137">
        <f>_xlfn.XLOOKUP(E137, 'Training Set'!$N$28:$N$33, 'Training Set'!$O$28:$O$33)</f>
        <v>0.27251184834123221</v>
      </c>
      <c r="T137">
        <f>_xlfn.XLOOKUP(E137, 'Training Set'!$N$28:$N$33, 'Training Set'!$P$28:$P$33)</f>
        <v>0.30319148936170215</v>
      </c>
      <c r="U137">
        <f>_xlfn.XLOOKUP(F137, 'Training Set'!$N$38:$N$42, 'Training Set'!$O$38:$O$42)</f>
        <v>0.28672985781990523</v>
      </c>
      <c r="V137">
        <f>_xlfn.XLOOKUP(F137, 'Training Set'!$N$38:$N$42, 'Training Set'!$P$38:$P$42)</f>
        <v>0.23404255319148937</v>
      </c>
      <c r="W137">
        <f>_xlfn.XLOOKUP(G137, 'Training Set'!$S$4:$S$8, 'Training Set'!$T$4:$T$8)</f>
        <v>0.27014218009478674</v>
      </c>
      <c r="X137">
        <f>_xlfn.XLOOKUP(G137, 'Training Set'!$S$4:$S$8, 'Training Set'!$U$4:$U$8)</f>
        <v>0.2473404255319149</v>
      </c>
      <c r="Y137">
        <f>_xlfn.XLOOKUP(H137,'Training Set'!$S$13:$S$14, 'Training Set'!$T$13:$T$14)</f>
        <v>0.30805687203791471</v>
      </c>
      <c r="Z137">
        <f>_xlfn.XLOOKUP(H137, 'Training Set'!$S$13:$S$14, 'Training Set'!$U$13:$U$14)</f>
        <v>0.32180851063829785</v>
      </c>
      <c r="AA137">
        <f>_xlfn.XLOOKUP(I137, 'Training Set'!$S$19:$S$23, 'Training Set'!$T$19:$T$23)</f>
        <v>0.21800947867298578</v>
      </c>
      <c r="AB137">
        <f>_xlfn.XLOOKUP(I137, 'Training Set'!$S$19:$S$23, 'Training Set'!$U$19:$U$23)</f>
        <v>0.31914893617021278</v>
      </c>
      <c r="AC137">
        <f>_xlfn.XLOOKUP(J137, 'Training Set'!$S$28:$S$32, 'Training Set'!$T$28:$T$32)</f>
        <v>0.17772511848341233</v>
      </c>
      <c r="AD137">
        <f>_xlfn.XLOOKUP(J137, 'Training Set'!$S$28:$S$32, 'Training Set'!$U$28:$U$32)</f>
        <v>0.15957446808510639</v>
      </c>
      <c r="AE137">
        <f>_xlfn.XLOOKUP(K137, 'Training Set'!$S$37:$S$39, 'Training Set'!$T$37:$T$39)</f>
        <v>0.5545023696682464</v>
      </c>
      <c r="AF137">
        <f>_xlfn.XLOOKUP(K137, 'Training Set'!$S$37:$S$39, 'Training Set'!$U$37:$U$39)</f>
        <v>0.46010638297872342</v>
      </c>
      <c r="AG137">
        <f>_xlfn.XLOOKUP(L137, 'Training Set'!$S$44:$S$46, 'Training Set'!$T$44:$T$46)</f>
        <v>0.31753554502369669</v>
      </c>
      <c r="AH137">
        <f>_xlfn.XLOOKUP(L137, 'Training Set'!$S$44:$S$46,'Training Set'!$U$44:$U$46)</f>
        <v>0.4228723404255319</v>
      </c>
      <c r="AI137">
        <f>PRODUCT(ROUND(_xlfn.NUMBERVALUE('Training Set'!$P$3),4), M137, O137, Q137, S137, U137, W137, Y137, AA137, AC137, AE137, AG137)</f>
        <v>3.5482548283500601E-6</v>
      </c>
      <c r="AJ137">
        <f>PRODUCT(ROUND(_xlfn.NUMBERVALUE('Training Set'!$P$4),4), N137, P137, R137, T137, V137, X137, Z137, AB137, AD137, AF137, AH137)</f>
        <v>3.6359538050762224E-6</v>
      </c>
      <c r="AK137" t="str">
        <f t="shared" si="2"/>
        <v>Purchased</v>
      </c>
    </row>
    <row r="138" spans="1:37" x14ac:dyDescent="0.2">
      <c r="A138" t="s">
        <v>18</v>
      </c>
      <c r="B138">
        <v>1</v>
      </c>
      <c r="C138">
        <v>0</v>
      </c>
      <c r="D138" s="13">
        <v>1</v>
      </c>
      <c r="E138">
        <v>4</v>
      </c>
      <c r="F138">
        <v>1</v>
      </c>
      <c r="G138">
        <v>4</v>
      </c>
      <c r="H138">
        <v>0</v>
      </c>
      <c r="I138">
        <v>0</v>
      </c>
      <c r="J138">
        <v>0</v>
      </c>
      <c r="K138">
        <v>1</v>
      </c>
      <c r="L138">
        <v>0</v>
      </c>
      <c r="M138">
        <f>_xlfn.XLOOKUP(B138, 'Training Set'!$N$9:$N$10, 'Training Set'!$O$9:$O$10)</f>
        <v>0.4099526066350711</v>
      </c>
      <c r="N138">
        <f>_xlfn.XLOOKUP(B138, 'Training Set'!$N$9:$N$10, 'Training Set'!$P$9:$P$10)</f>
        <v>0.5186170212765957</v>
      </c>
      <c r="O138">
        <f>_xlfn.XLOOKUP(C138, 'Training Set'!$N$15:$N$16, 'Training Set'!$O$15:$O$16)</f>
        <v>0.47867298578199052</v>
      </c>
      <c r="P138">
        <f>_xlfn.XLOOKUP(C138, 'Training Set'!$N$15:$N$16, 'Training Set'!$P$15:$P$16)</f>
        <v>0.50797872340425532</v>
      </c>
      <c r="Q138">
        <f>_xlfn.XLOOKUP(D138, 'Training Set'!$N$21:$N$23, 'Training Set'!$O$21:$O$23)</f>
        <v>0.53554502369668244</v>
      </c>
      <c r="R138">
        <f>_xlfn.XLOOKUP(D138, 'Training Set'!$N$21:$N$23, 'Training Set'!$P$21:$P$23)</f>
        <v>0.56382978723404253</v>
      </c>
      <c r="S138">
        <f>_xlfn.XLOOKUP(E138, 'Training Set'!$N$28:$N$33, 'Training Set'!$O$28:$O$33)</f>
        <v>0.13981042654028436</v>
      </c>
      <c r="T138">
        <f>_xlfn.XLOOKUP(E138, 'Training Set'!$N$28:$N$33, 'Training Set'!$P$28:$P$33)</f>
        <v>0.10372340425531915</v>
      </c>
      <c r="U138">
        <f>_xlfn.XLOOKUP(F138, 'Training Set'!$N$38:$N$42, 'Training Set'!$O$38:$O$42)</f>
        <v>0.16113744075829384</v>
      </c>
      <c r="V138">
        <f>_xlfn.XLOOKUP(F138, 'Training Set'!$N$38:$N$42, 'Training Set'!$P$38:$P$42)</f>
        <v>0.21010638297872342</v>
      </c>
      <c r="W138">
        <f>_xlfn.XLOOKUP(G138, 'Training Set'!$S$4:$S$8, 'Training Set'!$T$4:$T$8)</f>
        <v>0.27014218009478674</v>
      </c>
      <c r="X138">
        <f>_xlfn.XLOOKUP(G138, 'Training Set'!$S$4:$S$8, 'Training Set'!$U$4:$U$8)</f>
        <v>0.2473404255319149</v>
      </c>
      <c r="Y138">
        <f>_xlfn.XLOOKUP(H138,'Training Set'!$S$13:$S$14, 'Training Set'!$T$13:$T$14)</f>
        <v>0.30805687203791471</v>
      </c>
      <c r="Z138">
        <f>_xlfn.XLOOKUP(H138, 'Training Set'!$S$13:$S$14, 'Training Set'!$U$13:$U$14)</f>
        <v>0.32180851063829785</v>
      </c>
      <c r="AA138">
        <f>_xlfn.XLOOKUP(I138, 'Training Set'!$S$19:$S$23, 'Training Set'!$T$19:$T$23)</f>
        <v>0.2014218009478673</v>
      </c>
      <c r="AB138">
        <f>_xlfn.XLOOKUP(I138, 'Training Set'!$S$19:$S$23, 'Training Set'!$U$19:$U$23)</f>
        <v>0.3271276595744681</v>
      </c>
      <c r="AC138">
        <f>_xlfn.XLOOKUP(J138, 'Training Set'!$S$28:$S$32, 'Training Set'!$T$28:$T$32)</f>
        <v>0.33649289099526064</v>
      </c>
      <c r="AD138">
        <f>_xlfn.XLOOKUP(J138, 'Training Set'!$S$28:$S$32, 'Training Set'!$U$28:$U$32)</f>
        <v>0.42553191489361702</v>
      </c>
      <c r="AE138">
        <f>_xlfn.XLOOKUP(K138, 'Training Set'!$S$37:$S$39, 'Training Set'!$T$37:$T$39)</f>
        <v>0.5545023696682464</v>
      </c>
      <c r="AF138">
        <f>_xlfn.XLOOKUP(K138, 'Training Set'!$S$37:$S$39, 'Training Set'!$U$37:$U$39)</f>
        <v>0.46010638297872342</v>
      </c>
      <c r="AG138">
        <f>_xlfn.XLOOKUP(L138, 'Training Set'!$S$44:$S$46, 'Training Set'!$T$44:$T$46)</f>
        <v>0.54028436018957349</v>
      </c>
      <c r="AH138">
        <f>_xlfn.XLOOKUP(L138, 'Training Set'!$S$44:$S$46,'Training Set'!$U$44:$U$46)</f>
        <v>0.51063829787234039</v>
      </c>
      <c r="AI138">
        <f>PRODUCT(ROUND(_xlfn.NUMBERVALUE('Training Set'!$P$3),4), M138, O138, Q138, S138, U138, W138, Y138, AA138, AC138, AE138, AG138)</f>
        <v>2.1155704884758472E-6</v>
      </c>
      <c r="AJ138">
        <f>PRODUCT(ROUND(_xlfn.NUMBERVALUE('Training Set'!$P$4),4), N138, P138, R138, T138, V138, X138, Z138, AB138, AD138, AF138, AH138)</f>
        <v>3.9707749207371175E-6</v>
      </c>
      <c r="AK138" t="str">
        <f t="shared" si="2"/>
        <v>Purchased</v>
      </c>
    </row>
    <row r="139" spans="1:37" x14ac:dyDescent="0.2">
      <c r="A139" t="s">
        <v>18</v>
      </c>
      <c r="B139">
        <v>1</v>
      </c>
      <c r="C139">
        <v>1</v>
      </c>
      <c r="D139" s="13">
        <v>1</v>
      </c>
      <c r="E139">
        <v>0</v>
      </c>
      <c r="F139">
        <v>0</v>
      </c>
      <c r="G139">
        <v>4</v>
      </c>
      <c r="H139">
        <v>0</v>
      </c>
      <c r="I139">
        <v>2</v>
      </c>
      <c r="J139">
        <v>0</v>
      </c>
      <c r="K139">
        <v>1</v>
      </c>
      <c r="L139">
        <v>2</v>
      </c>
      <c r="M139">
        <f>_xlfn.XLOOKUP(B139, 'Training Set'!$N$9:$N$10, 'Training Set'!$O$9:$O$10)</f>
        <v>0.4099526066350711</v>
      </c>
      <c r="N139">
        <f>_xlfn.XLOOKUP(B139, 'Training Set'!$N$9:$N$10, 'Training Set'!$P$9:$P$10)</f>
        <v>0.5186170212765957</v>
      </c>
      <c r="O139">
        <f>_xlfn.XLOOKUP(C139, 'Training Set'!$N$15:$N$16, 'Training Set'!$O$15:$O$16)</f>
        <v>0.52132701421800953</v>
      </c>
      <c r="P139">
        <f>_xlfn.XLOOKUP(C139, 'Training Set'!$N$15:$N$16, 'Training Set'!$P$15:$P$16)</f>
        <v>0.49202127659574468</v>
      </c>
      <c r="Q139">
        <f>_xlfn.XLOOKUP(D139, 'Training Set'!$N$21:$N$23, 'Training Set'!$O$21:$O$23)</f>
        <v>0.53554502369668244</v>
      </c>
      <c r="R139">
        <f>_xlfn.XLOOKUP(D139, 'Training Set'!$N$21:$N$23, 'Training Set'!$P$21:$P$23)</f>
        <v>0.56382978723404253</v>
      </c>
      <c r="S139">
        <f>_xlfn.XLOOKUP(E139, 'Training Set'!$N$28:$N$33, 'Training Set'!$O$28:$O$33)</f>
        <v>0.27251184834123221</v>
      </c>
      <c r="T139">
        <f>_xlfn.XLOOKUP(E139, 'Training Set'!$N$28:$N$33, 'Training Set'!$P$28:$P$33)</f>
        <v>0.30319148936170215</v>
      </c>
      <c r="U139">
        <f>_xlfn.XLOOKUP(F139, 'Training Set'!$N$38:$N$42, 'Training Set'!$O$38:$O$42)</f>
        <v>0.25118483412322273</v>
      </c>
      <c r="V139">
        <f>_xlfn.XLOOKUP(F139, 'Training Set'!$N$38:$N$42, 'Training Set'!$P$38:$P$42)</f>
        <v>0.35106382978723405</v>
      </c>
      <c r="W139">
        <f>_xlfn.XLOOKUP(G139, 'Training Set'!$S$4:$S$8, 'Training Set'!$T$4:$T$8)</f>
        <v>0.27014218009478674</v>
      </c>
      <c r="X139">
        <f>_xlfn.XLOOKUP(G139, 'Training Set'!$S$4:$S$8, 'Training Set'!$U$4:$U$8)</f>
        <v>0.2473404255319149</v>
      </c>
      <c r="Y139">
        <f>_xlfn.XLOOKUP(H139,'Training Set'!$S$13:$S$14, 'Training Set'!$T$13:$T$14)</f>
        <v>0.30805687203791471</v>
      </c>
      <c r="Z139">
        <f>_xlfn.XLOOKUP(H139, 'Training Set'!$S$13:$S$14, 'Training Set'!$U$13:$U$14)</f>
        <v>0.32180851063829785</v>
      </c>
      <c r="AA139">
        <f>_xlfn.XLOOKUP(I139, 'Training Set'!$S$19:$S$23, 'Training Set'!$T$19:$T$23)</f>
        <v>0.41943127962085308</v>
      </c>
      <c r="AB139">
        <f>_xlfn.XLOOKUP(I139, 'Training Set'!$S$19:$S$23, 'Training Set'!$U$19:$U$23)</f>
        <v>0.25797872340425532</v>
      </c>
      <c r="AC139">
        <f>_xlfn.XLOOKUP(J139, 'Training Set'!$S$28:$S$32, 'Training Set'!$T$28:$T$32)</f>
        <v>0.33649289099526064</v>
      </c>
      <c r="AD139">
        <f>_xlfn.XLOOKUP(J139, 'Training Set'!$S$28:$S$32, 'Training Set'!$U$28:$U$32)</f>
        <v>0.42553191489361702</v>
      </c>
      <c r="AE139">
        <f>_xlfn.XLOOKUP(K139, 'Training Set'!$S$37:$S$39, 'Training Set'!$T$37:$T$39)</f>
        <v>0.5545023696682464</v>
      </c>
      <c r="AF139">
        <f>_xlfn.XLOOKUP(K139, 'Training Set'!$S$37:$S$39, 'Training Set'!$U$37:$U$39)</f>
        <v>0.46010638297872342</v>
      </c>
      <c r="AG139">
        <f>_xlfn.XLOOKUP(L139, 'Training Set'!$S$44:$S$46, 'Training Set'!$T$44:$T$46)</f>
        <v>0.31753554502369669</v>
      </c>
      <c r="AH139">
        <f>_xlfn.XLOOKUP(L139, 'Training Set'!$S$44:$S$46,'Training Set'!$U$44:$U$46)</f>
        <v>0.4228723404255319</v>
      </c>
      <c r="AI139">
        <f>PRODUCT(ROUND(_xlfn.NUMBERVALUE('Training Set'!$P$3),4), M139, O139, Q139, S139, U139, W139, Y139, AA139, AC139, AE139, AG139)</f>
        <v>8.5677322277054889E-6</v>
      </c>
      <c r="AJ139">
        <f>PRODUCT(ROUND(_xlfn.NUMBERVALUE('Training Set'!$P$4),4), N139, P139, R139, T139, V139, X139, Z139, AB139, AD139, AF139, AH139)</f>
        <v>1.2267702458957023E-5</v>
      </c>
      <c r="AK139" t="str">
        <f t="shared" si="2"/>
        <v>Purchased</v>
      </c>
    </row>
    <row r="140" spans="1:37" x14ac:dyDescent="0.2">
      <c r="A140" t="s">
        <v>18</v>
      </c>
      <c r="B140">
        <v>0</v>
      </c>
      <c r="C140">
        <v>1</v>
      </c>
      <c r="D140" s="13">
        <v>0</v>
      </c>
      <c r="E140">
        <v>0</v>
      </c>
      <c r="F140">
        <v>2</v>
      </c>
      <c r="G140">
        <v>4</v>
      </c>
      <c r="H140">
        <v>1</v>
      </c>
      <c r="I140">
        <v>2</v>
      </c>
      <c r="J140">
        <v>3</v>
      </c>
      <c r="K140">
        <v>1</v>
      </c>
      <c r="L140">
        <v>2</v>
      </c>
      <c r="M140">
        <f>_xlfn.XLOOKUP(B140, 'Training Set'!$N$9:$N$10, 'Training Set'!$O$9:$O$10)</f>
        <v>0.59004739336492895</v>
      </c>
      <c r="N140">
        <f>_xlfn.XLOOKUP(B140, 'Training Set'!$N$9:$N$10, 'Training Set'!$P$9:$P$10)</f>
        <v>0.48138297872340424</v>
      </c>
      <c r="O140">
        <f>_xlfn.XLOOKUP(C140, 'Training Set'!$N$15:$N$16, 'Training Set'!$O$15:$O$16)</f>
        <v>0.52132701421800953</v>
      </c>
      <c r="P140">
        <f>_xlfn.XLOOKUP(C140, 'Training Set'!$N$15:$N$16, 'Training Set'!$P$15:$P$16)</f>
        <v>0.49202127659574468</v>
      </c>
      <c r="Q140">
        <f>_xlfn.XLOOKUP(D140, 'Training Set'!$N$21:$N$23, 'Training Set'!$O$21:$O$23)</f>
        <v>0.45971563981042651</v>
      </c>
      <c r="R140">
        <f>_xlfn.XLOOKUP(D140, 'Training Set'!$N$21:$N$23, 'Training Set'!$P$21:$P$23)</f>
        <v>0.42819148936170215</v>
      </c>
      <c r="S140">
        <f>_xlfn.XLOOKUP(E140, 'Training Set'!$N$28:$N$33, 'Training Set'!$O$28:$O$33)</f>
        <v>0.27251184834123221</v>
      </c>
      <c r="T140">
        <f>_xlfn.XLOOKUP(E140, 'Training Set'!$N$28:$N$33, 'Training Set'!$P$28:$P$33)</f>
        <v>0.30319148936170215</v>
      </c>
      <c r="U140">
        <f>_xlfn.XLOOKUP(F140, 'Training Set'!$N$38:$N$42, 'Training Set'!$O$38:$O$42)</f>
        <v>0.1895734597156398</v>
      </c>
      <c r="V140">
        <f>_xlfn.XLOOKUP(F140, 'Training Set'!$N$38:$N$42, 'Training Set'!$P$38:$P$42)</f>
        <v>0.16755319148936171</v>
      </c>
      <c r="W140">
        <f>_xlfn.XLOOKUP(G140, 'Training Set'!$S$4:$S$8, 'Training Set'!$T$4:$T$8)</f>
        <v>0.27014218009478674</v>
      </c>
      <c r="X140">
        <f>_xlfn.XLOOKUP(G140, 'Training Set'!$S$4:$S$8, 'Training Set'!$U$4:$U$8)</f>
        <v>0.2473404255319149</v>
      </c>
      <c r="Y140">
        <f>_xlfn.XLOOKUP(H140,'Training Set'!$S$13:$S$14, 'Training Set'!$T$13:$T$14)</f>
        <v>0.69194312796208535</v>
      </c>
      <c r="Z140">
        <f>_xlfn.XLOOKUP(H140, 'Training Set'!$S$13:$S$14, 'Training Set'!$U$13:$U$14)</f>
        <v>0.67819148936170215</v>
      </c>
      <c r="AA140">
        <f>_xlfn.XLOOKUP(I140, 'Training Set'!$S$19:$S$23, 'Training Set'!$T$19:$T$23)</f>
        <v>0.41943127962085308</v>
      </c>
      <c r="AB140">
        <f>_xlfn.XLOOKUP(I140, 'Training Set'!$S$19:$S$23, 'Training Set'!$U$19:$U$23)</f>
        <v>0.25797872340425532</v>
      </c>
      <c r="AC140">
        <f>_xlfn.XLOOKUP(J140, 'Training Set'!$S$28:$S$32, 'Training Set'!$T$28:$T$32)</f>
        <v>0.22748815165876776</v>
      </c>
      <c r="AD140">
        <f>_xlfn.XLOOKUP(J140, 'Training Set'!$S$28:$S$32, 'Training Set'!$U$28:$U$32)</f>
        <v>0.1702127659574468</v>
      </c>
      <c r="AE140">
        <f>_xlfn.XLOOKUP(K140, 'Training Set'!$S$37:$S$39, 'Training Set'!$T$37:$T$39)</f>
        <v>0.5545023696682464</v>
      </c>
      <c r="AF140">
        <f>_xlfn.XLOOKUP(K140, 'Training Set'!$S$37:$S$39, 'Training Set'!$U$37:$U$39)</f>
        <v>0.46010638297872342</v>
      </c>
      <c r="AG140">
        <f>_xlfn.XLOOKUP(L140, 'Training Set'!$S$44:$S$46, 'Training Set'!$T$44:$T$46)</f>
        <v>0.31753554502369669</v>
      </c>
      <c r="AH140">
        <f>_xlfn.XLOOKUP(L140, 'Training Set'!$S$44:$S$46,'Training Set'!$U$44:$U$46)</f>
        <v>0.4228723404255319</v>
      </c>
      <c r="AI140">
        <f>PRODUCT(ROUND(_xlfn.NUMBERVALUE('Training Set'!$P$3),4), M140, O140, Q140, S140, U140, W140, Y140, AA140, AC140, AE140, AG140)</f>
        <v>1.2131623649696416E-5</v>
      </c>
      <c r="AJ140">
        <f>PRODUCT(ROUND(_xlfn.NUMBERVALUE('Training Set'!$P$4),4), N140, P140, R140, T140, V140, X140, Z140, AB140, AD140, AF140, AH140)</f>
        <v>3.479193893093536E-6</v>
      </c>
      <c r="AK140" t="str">
        <f t="shared" si="2"/>
        <v>Not Purchased</v>
      </c>
    </row>
    <row r="141" spans="1:37" x14ac:dyDescent="0.2">
      <c r="A141" t="s">
        <v>15</v>
      </c>
      <c r="B141">
        <v>0</v>
      </c>
      <c r="C141">
        <v>1</v>
      </c>
      <c r="D141" s="13">
        <v>1</v>
      </c>
      <c r="E141">
        <v>1</v>
      </c>
      <c r="F141">
        <v>0</v>
      </c>
      <c r="G141">
        <v>4</v>
      </c>
      <c r="H141">
        <v>1</v>
      </c>
      <c r="I141">
        <v>0</v>
      </c>
      <c r="J141">
        <v>0</v>
      </c>
      <c r="K141">
        <v>1</v>
      </c>
      <c r="L141">
        <v>2</v>
      </c>
      <c r="M141">
        <f>_xlfn.XLOOKUP(B141, 'Training Set'!$N$9:$N$10, 'Training Set'!$O$9:$O$10)</f>
        <v>0.59004739336492895</v>
      </c>
      <c r="N141">
        <f>_xlfn.XLOOKUP(B141, 'Training Set'!$N$9:$N$10, 'Training Set'!$P$9:$P$10)</f>
        <v>0.48138297872340424</v>
      </c>
      <c r="O141">
        <f>_xlfn.XLOOKUP(C141, 'Training Set'!$N$15:$N$16, 'Training Set'!$O$15:$O$16)</f>
        <v>0.52132701421800953</v>
      </c>
      <c r="P141">
        <f>_xlfn.XLOOKUP(C141, 'Training Set'!$N$15:$N$16, 'Training Set'!$P$15:$P$16)</f>
        <v>0.49202127659574468</v>
      </c>
      <c r="Q141">
        <f>_xlfn.XLOOKUP(D141, 'Training Set'!$N$21:$N$23, 'Training Set'!$O$21:$O$23)</f>
        <v>0.53554502369668244</v>
      </c>
      <c r="R141">
        <f>_xlfn.XLOOKUP(D141, 'Training Set'!$N$21:$N$23, 'Training Set'!$P$21:$P$23)</f>
        <v>0.56382978723404253</v>
      </c>
      <c r="S141">
        <f>_xlfn.XLOOKUP(E141, 'Training Set'!$N$28:$N$33, 'Training Set'!$O$28:$O$33)</f>
        <v>0.15402843601895735</v>
      </c>
      <c r="T141">
        <f>_xlfn.XLOOKUP(E141, 'Training Set'!$N$28:$N$33, 'Training Set'!$P$28:$P$33)</f>
        <v>0.19148936170212766</v>
      </c>
      <c r="U141">
        <f>_xlfn.XLOOKUP(F141, 'Training Set'!$N$38:$N$42, 'Training Set'!$O$38:$O$42)</f>
        <v>0.25118483412322273</v>
      </c>
      <c r="V141">
        <f>_xlfn.XLOOKUP(F141, 'Training Set'!$N$38:$N$42, 'Training Set'!$P$38:$P$42)</f>
        <v>0.35106382978723405</v>
      </c>
      <c r="W141">
        <f>_xlfn.XLOOKUP(G141, 'Training Set'!$S$4:$S$8, 'Training Set'!$T$4:$T$8)</f>
        <v>0.27014218009478674</v>
      </c>
      <c r="X141">
        <f>_xlfn.XLOOKUP(G141, 'Training Set'!$S$4:$S$8, 'Training Set'!$U$4:$U$8)</f>
        <v>0.2473404255319149</v>
      </c>
      <c r="Y141">
        <f>_xlfn.XLOOKUP(H141,'Training Set'!$S$13:$S$14, 'Training Set'!$T$13:$T$14)</f>
        <v>0.69194312796208535</v>
      </c>
      <c r="Z141">
        <f>_xlfn.XLOOKUP(H141, 'Training Set'!$S$13:$S$14, 'Training Set'!$U$13:$U$14)</f>
        <v>0.67819148936170215</v>
      </c>
      <c r="AA141">
        <f>_xlfn.XLOOKUP(I141, 'Training Set'!$S$19:$S$23, 'Training Set'!$T$19:$T$23)</f>
        <v>0.2014218009478673</v>
      </c>
      <c r="AB141">
        <f>_xlfn.XLOOKUP(I141, 'Training Set'!$S$19:$S$23, 'Training Set'!$U$19:$U$23)</f>
        <v>0.3271276595744681</v>
      </c>
      <c r="AC141">
        <f>_xlfn.XLOOKUP(J141, 'Training Set'!$S$28:$S$32, 'Training Set'!$T$28:$T$32)</f>
        <v>0.33649289099526064</v>
      </c>
      <c r="AD141">
        <f>_xlfn.XLOOKUP(J141, 'Training Set'!$S$28:$S$32, 'Training Set'!$U$28:$U$32)</f>
        <v>0.42553191489361702</v>
      </c>
      <c r="AE141">
        <f>_xlfn.XLOOKUP(K141, 'Training Set'!$S$37:$S$39, 'Training Set'!$T$37:$T$39)</f>
        <v>0.5545023696682464</v>
      </c>
      <c r="AF141">
        <f>_xlfn.XLOOKUP(K141, 'Training Set'!$S$37:$S$39, 'Training Set'!$U$37:$U$39)</f>
        <v>0.46010638297872342</v>
      </c>
      <c r="AG141">
        <f>_xlfn.XLOOKUP(L141, 'Training Set'!$S$44:$S$46, 'Training Set'!$T$44:$T$46)</f>
        <v>0.31753554502369669</v>
      </c>
      <c r="AH141">
        <f>_xlfn.XLOOKUP(L141, 'Training Set'!$S$44:$S$46,'Training Set'!$U$44:$U$46)</f>
        <v>0.4228723404255319</v>
      </c>
      <c r="AI141">
        <f>PRODUCT(ROUND(_xlfn.NUMBERVALUE('Training Set'!$P$3),4), M141, O141, Q141, S141, U141, W141, Y141, AA141, AC141, AE141, AG141)</f>
        <v>7.5183026367271264E-6</v>
      </c>
      <c r="AJ141">
        <f>PRODUCT(ROUND(_xlfn.NUMBERVALUE('Training Set'!$P$4),4), N141, P141, R141, T141, V141, X141, Z141, AB141, AD141, AF141, AH141)</f>
        <v>1.9218656736983217E-5</v>
      </c>
      <c r="AK141" t="str">
        <f t="shared" si="2"/>
        <v>Purchased</v>
      </c>
    </row>
    <row r="142" spans="1:37" x14ac:dyDescent="0.2">
      <c r="A142" t="s">
        <v>18</v>
      </c>
      <c r="B142">
        <v>1</v>
      </c>
      <c r="C142">
        <v>1</v>
      </c>
      <c r="D142" s="13">
        <v>1</v>
      </c>
      <c r="E142">
        <v>0</v>
      </c>
      <c r="F142">
        <v>3</v>
      </c>
      <c r="G142">
        <v>3</v>
      </c>
      <c r="H142">
        <v>0</v>
      </c>
      <c r="I142">
        <v>2</v>
      </c>
      <c r="J142">
        <v>1</v>
      </c>
      <c r="K142">
        <v>1</v>
      </c>
      <c r="L142">
        <v>2</v>
      </c>
      <c r="M142">
        <f>_xlfn.XLOOKUP(B142, 'Training Set'!$N$9:$N$10, 'Training Set'!$O$9:$O$10)</f>
        <v>0.4099526066350711</v>
      </c>
      <c r="N142">
        <f>_xlfn.XLOOKUP(B142, 'Training Set'!$N$9:$N$10, 'Training Set'!$P$9:$P$10)</f>
        <v>0.5186170212765957</v>
      </c>
      <c r="O142">
        <f>_xlfn.XLOOKUP(C142, 'Training Set'!$N$15:$N$16, 'Training Set'!$O$15:$O$16)</f>
        <v>0.52132701421800953</v>
      </c>
      <c r="P142">
        <f>_xlfn.XLOOKUP(C142, 'Training Set'!$N$15:$N$16, 'Training Set'!$P$15:$P$16)</f>
        <v>0.49202127659574468</v>
      </c>
      <c r="Q142">
        <f>_xlfn.XLOOKUP(D142, 'Training Set'!$N$21:$N$23, 'Training Set'!$O$21:$O$23)</f>
        <v>0.53554502369668244</v>
      </c>
      <c r="R142">
        <f>_xlfn.XLOOKUP(D142, 'Training Set'!$N$21:$N$23, 'Training Set'!$P$21:$P$23)</f>
        <v>0.56382978723404253</v>
      </c>
      <c r="S142">
        <f>_xlfn.XLOOKUP(E142, 'Training Set'!$N$28:$N$33, 'Training Set'!$O$28:$O$33)</f>
        <v>0.27251184834123221</v>
      </c>
      <c r="T142">
        <f>_xlfn.XLOOKUP(E142, 'Training Set'!$N$28:$N$33, 'Training Set'!$P$28:$P$33)</f>
        <v>0.30319148936170215</v>
      </c>
      <c r="U142">
        <f>_xlfn.XLOOKUP(F142, 'Training Set'!$N$38:$N$42, 'Training Set'!$O$38:$O$42)</f>
        <v>0.28672985781990523</v>
      </c>
      <c r="V142">
        <f>_xlfn.XLOOKUP(F142, 'Training Set'!$N$38:$N$42, 'Training Set'!$P$38:$P$42)</f>
        <v>0.23404255319148937</v>
      </c>
      <c r="W142">
        <f>_xlfn.XLOOKUP(G142, 'Training Set'!$S$4:$S$8, 'Training Set'!$T$4:$T$8)</f>
        <v>0.24407582938388625</v>
      </c>
      <c r="X142">
        <f>_xlfn.XLOOKUP(G142, 'Training Set'!$S$4:$S$8, 'Training Set'!$U$4:$U$8)</f>
        <v>0.30851063829787234</v>
      </c>
      <c r="Y142">
        <f>_xlfn.XLOOKUP(H142,'Training Set'!$S$13:$S$14, 'Training Set'!$T$13:$T$14)</f>
        <v>0.30805687203791471</v>
      </c>
      <c r="Z142">
        <f>_xlfn.XLOOKUP(H142, 'Training Set'!$S$13:$S$14, 'Training Set'!$U$13:$U$14)</f>
        <v>0.32180851063829785</v>
      </c>
      <c r="AA142">
        <f>_xlfn.XLOOKUP(I142, 'Training Set'!$S$19:$S$23, 'Training Set'!$T$19:$T$23)</f>
        <v>0.41943127962085308</v>
      </c>
      <c r="AB142">
        <f>_xlfn.XLOOKUP(I142, 'Training Set'!$S$19:$S$23, 'Training Set'!$U$19:$U$23)</f>
        <v>0.25797872340425532</v>
      </c>
      <c r="AC142">
        <f>_xlfn.XLOOKUP(J142, 'Training Set'!$S$28:$S$32, 'Training Set'!$T$28:$T$32)</f>
        <v>0.17772511848341233</v>
      </c>
      <c r="AD142">
        <f>_xlfn.XLOOKUP(J142, 'Training Set'!$S$28:$S$32, 'Training Set'!$U$28:$U$32)</f>
        <v>0.15957446808510639</v>
      </c>
      <c r="AE142">
        <f>_xlfn.XLOOKUP(K142, 'Training Set'!$S$37:$S$39, 'Training Set'!$T$37:$T$39)</f>
        <v>0.5545023696682464</v>
      </c>
      <c r="AF142">
        <f>_xlfn.XLOOKUP(K142, 'Training Set'!$S$37:$S$39, 'Training Set'!$U$37:$U$39)</f>
        <v>0.46010638297872342</v>
      </c>
      <c r="AG142">
        <f>_xlfn.XLOOKUP(L142, 'Training Set'!$S$44:$S$46, 'Training Set'!$T$44:$T$46)</f>
        <v>0.31753554502369669</v>
      </c>
      <c r="AH142">
        <f>_xlfn.XLOOKUP(L142, 'Training Set'!$S$44:$S$46,'Training Set'!$U$44:$U$46)</f>
        <v>0.4228723404255319</v>
      </c>
      <c r="AI142">
        <f>PRODUCT(ROUND(_xlfn.NUMBERVALUE('Training Set'!$P$3),4), M142, O142, Q142, S142, U142, W142, Y142, AA142, AC142, AE142, AG142)</f>
        <v>4.6671384268698995E-6</v>
      </c>
      <c r="AJ142">
        <f>PRODUCT(ROUND(_xlfn.NUMBERVALUE('Training Set'!$P$4),4), N142, P142, R142, T142, V142, X142, Z142, AB142, AD142, AF142, AH142)</f>
        <v>3.8254125947285343E-6</v>
      </c>
      <c r="AK142" t="str">
        <f t="shared" si="2"/>
        <v>Not Purchased</v>
      </c>
    </row>
    <row r="143" spans="1:37" x14ac:dyDescent="0.2">
      <c r="A143" t="s">
        <v>18</v>
      </c>
      <c r="B143">
        <v>0</v>
      </c>
      <c r="C143">
        <v>1</v>
      </c>
      <c r="D143" s="13">
        <v>0</v>
      </c>
      <c r="E143">
        <v>2</v>
      </c>
      <c r="F143">
        <v>4</v>
      </c>
      <c r="G143">
        <v>0</v>
      </c>
      <c r="H143">
        <v>1</v>
      </c>
      <c r="I143">
        <v>2</v>
      </c>
      <c r="J143">
        <v>1</v>
      </c>
      <c r="K143">
        <v>1</v>
      </c>
      <c r="L143">
        <v>0</v>
      </c>
      <c r="M143">
        <f>_xlfn.XLOOKUP(B143, 'Training Set'!$N$9:$N$10, 'Training Set'!$O$9:$O$10)</f>
        <v>0.59004739336492895</v>
      </c>
      <c r="N143">
        <f>_xlfn.XLOOKUP(B143, 'Training Set'!$N$9:$N$10, 'Training Set'!$P$9:$P$10)</f>
        <v>0.48138297872340424</v>
      </c>
      <c r="O143">
        <f>_xlfn.XLOOKUP(C143, 'Training Set'!$N$15:$N$16, 'Training Set'!$O$15:$O$16)</f>
        <v>0.52132701421800953</v>
      </c>
      <c r="P143">
        <f>_xlfn.XLOOKUP(C143, 'Training Set'!$N$15:$N$16, 'Training Set'!$P$15:$P$16)</f>
        <v>0.49202127659574468</v>
      </c>
      <c r="Q143">
        <f>_xlfn.XLOOKUP(D143, 'Training Set'!$N$21:$N$23, 'Training Set'!$O$21:$O$23)</f>
        <v>0.45971563981042651</v>
      </c>
      <c r="R143">
        <f>_xlfn.XLOOKUP(D143, 'Training Set'!$N$21:$N$23, 'Training Set'!$P$21:$P$23)</f>
        <v>0.42819148936170215</v>
      </c>
      <c r="S143">
        <f>_xlfn.XLOOKUP(E143, 'Training Set'!$N$28:$N$33, 'Training Set'!$O$28:$O$33)</f>
        <v>0.20616113744075829</v>
      </c>
      <c r="T143">
        <f>_xlfn.XLOOKUP(E143, 'Training Set'!$N$28:$N$33, 'Training Set'!$P$28:$P$33)</f>
        <v>0.21010638297872342</v>
      </c>
      <c r="U143">
        <f>_xlfn.XLOOKUP(F143, 'Training Set'!$N$38:$N$42, 'Training Set'!$O$38:$O$42)</f>
        <v>0.11137440758293839</v>
      </c>
      <c r="V143">
        <f>_xlfn.XLOOKUP(F143, 'Training Set'!$N$38:$N$42, 'Training Set'!$P$38:$P$42)</f>
        <v>3.7234042553191488E-2</v>
      </c>
      <c r="W143">
        <f>_xlfn.XLOOKUP(G143, 'Training Set'!$S$4:$S$8, 'Training Set'!$T$4:$T$8)</f>
        <v>0.18009478672985782</v>
      </c>
      <c r="X143">
        <f>_xlfn.XLOOKUP(G143, 'Training Set'!$S$4:$S$8, 'Training Set'!$U$4:$U$8)</f>
        <v>0.19414893617021275</v>
      </c>
      <c r="Y143">
        <f>_xlfn.XLOOKUP(H143,'Training Set'!$S$13:$S$14, 'Training Set'!$T$13:$T$14)</f>
        <v>0.69194312796208535</v>
      </c>
      <c r="Z143">
        <f>_xlfn.XLOOKUP(H143, 'Training Set'!$S$13:$S$14, 'Training Set'!$U$13:$U$14)</f>
        <v>0.67819148936170215</v>
      </c>
      <c r="AA143">
        <f>_xlfn.XLOOKUP(I143, 'Training Set'!$S$19:$S$23, 'Training Set'!$T$19:$T$23)</f>
        <v>0.41943127962085308</v>
      </c>
      <c r="AB143">
        <f>_xlfn.XLOOKUP(I143, 'Training Set'!$S$19:$S$23, 'Training Set'!$U$19:$U$23)</f>
        <v>0.25797872340425532</v>
      </c>
      <c r="AC143">
        <f>_xlfn.XLOOKUP(J143, 'Training Set'!$S$28:$S$32, 'Training Set'!$T$28:$T$32)</f>
        <v>0.17772511848341233</v>
      </c>
      <c r="AD143">
        <f>_xlfn.XLOOKUP(J143, 'Training Set'!$S$28:$S$32, 'Training Set'!$U$28:$U$32)</f>
        <v>0.15957446808510639</v>
      </c>
      <c r="AE143">
        <f>_xlfn.XLOOKUP(K143, 'Training Set'!$S$37:$S$39, 'Training Set'!$T$37:$T$39)</f>
        <v>0.5545023696682464</v>
      </c>
      <c r="AF143">
        <f>_xlfn.XLOOKUP(K143, 'Training Set'!$S$37:$S$39, 'Training Set'!$U$37:$U$39)</f>
        <v>0.46010638297872342</v>
      </c>
      <c r="AG143">
        <f>_xlfn.XLOOKUP(L143, 'Training Set'!$S$44:$S$46, 'Training Set'!$T$44:$T$46)</f>
        <v>0.54028436018957349</v>
      </c>
      <c r="AH143">
        <f>_xlfn.XLOOKUP(L143, 'Training Set'!$S$44:$S$46,'Training Set'!$U$44:$U$46)</f>
        <v>0.51063829787234039</v>
      </c>
      <c r="AI143">
        <f>PRODUCT(ROUND(_xlfn.NUMBERVALUE('Training Set'!$P$3),4), M143, O143, Q143, S143, U143, W143, Y143, AA143, AC143, AE143, AG143)</f>
        <v>4.7783398207767102E-6</v>
      </c>
      <c r="AJ143">
        <f>PRODUCT(ROUND(_xlfn.NUMBERVALUE('Training Set'!$P$4),4), N143, P143, R143, T143, V143, X143, Z143, AB143, AD143, AF143, AH143)</f>
        <v>4.7610599593693419E-7</v>
      </c>
      <c r="AK143" t="str">
        <f t="shared" si="2"/>
        <v>Not Purchased</v>
      </c>
    </row>
    <row r="144" spans="1:37" x14ac:dyDescent="0.2">
      <c r="A144" t="s">
        <v>18</v>
      </c>
      <c r="B144">
        <v>0</v>
      </c>
      <c r="C144">
        <v>0</v>
      </c>
      <c r="D144" s="13">
        <v>1</v>
      </c>
      <c r="E144">
        <v>4</v>
      </c>
      <c r="F144">
        <v>0</v>
      </c>
      <c r="G144">
        <v>1</v>
      </c>
      <c r="H144">
        <v>1</v>
      </c>
      <c r="I144">
        <v>1</v>
      </c>
      <c r="J144">
        <v>4</v>
      </c>
      <c r="K144">
        <v>1</v>
      </c>
      <c r="L144">
        <v>0</v>
      </c>
      <c r="M144">
        <f>_xlfn.XLOOKUP(B144, 'Training Set'!$N$9:$N$10, 'Training Set'!$O$9:$O$10)</f>
        <v>0.59004739336492895</v>
      </c>
      <c r="N144">
        <f>_xlfn.XLOOKUP(B144, 'Training Set'!$N$9:$N$10, 'Training Set'!$P$9:$P$10)</f>
        <v>0.48138297872340424</v>
      </c>
      <c r="O144">
        <f>_xlfn.XLOOKUP(C144, 'Training Set'!$N$15:$N$16, 'Training Set'!$O$15:$O$16)</f>
        <v>0.47867298578199052</v>
      </c>
      <c r="P144">
        <f>_xlfn.XLOOKUP(C144, 'Training Set'!$N$15:$N$16, 'Training Set'!$P$15:$P$16)</f>
        <v>0.50797872340425532</v>
      </c>
      <c r="Q144">
        <f>_xlfn.XLOOKUP(D144, 'Training Set'!$N$21:$N$23, 'Training Set'!$O$21:$O$23)</f>
        <v>0.53554502369668244</v>
      </c>
      <c r="R144">
        <f>_xlfn.XLOOKUP(D144, 'Training Set'!$N$21:$N$23, 'Training Set'!$P$21:$P$23)</f>
        <v>0.56382978723404253</v>
      </c>
      <c r="S144">
        <f>_xlfn.XLOOKUP(E144, 'Training Set'!$N$28:$N$33, 'Training Set'!$O$28:$O$33)</f>
        <v>0.13981042654028436</v>
      </c>
      <c r="T144">
        <f>_xlfn.XLOOKUP(E144, 'Training Set'!$N$28:$N$33, 'Training Set'!$P$28:$P$33)</f>
        <v>0.10372340425531915</v>
      </c>
      <c r="U144">
        <f>_xlfn.XLOOKUP(F144, 'Training Set'!$N$38:$N$42, 'Training Set'!$O$38:$O$42)</f>
        <v>0.25118483412322273</v>
      </c>
      <c r="V144">
        <f>_xlfn.XLOOKUP(F144, 'Training Set'!$N$38:$N$42, 'Training Set'!$P$38:$P$42)</f>
        <v>0.35106382978723405</v>
      </c>
      <c r="W144">
        <f>_xlfn.XLOOKUP(G144, 'Training Set'!$S$4:$S$8, 'Training Set'!$T$4:$T$8)</f>
        <v>0.17535545023696683</v>
      </c>
      <c r="X144">
        <f>_xlfn.XLOOKUP(G144, 'Training Set'!$S$4:$S$8, 'Training Set'!$U$4:$U$8)</f>
        <v>0.14361702127659576</v>
      </c>
      <c r="Y144">
        <f>_xlfn.XLOOKUP(H144,'Training Set'!$S$13:$S$14, 'Training Set'!$T$13:$T$14)</f>
        <v>0.69194312796208535</v>
      </c>
      <c r="Z144">
        <f>_xlfn.XLOOKUP(H144, 'Training Set'!$S$13:$S$14, 'Training Set'!$U$13:$U$14)</f>
        <v>0.67819148936170215</v>
      </c>
      <c r="AA144">
        <f>_xlfn.XLOOKUP(I144, 'Training Set'!$S$19:$S$23, 'Training Set'!$T$19:$T$23)</f>
        <v>0.21800947867298578</v>
      </c>
      <c r="AB144">
        <f>_xlfn.XLOOKUP(I144, 'Training Set'!$S$19:$S$23, 'Training Set'!$U$19:$U$23)</f>
        <v>0.31914893617021278</v>
      </c>
      <c r="AC144">
        <f>_xlfn.XLOOKUP(J144, 'Training Set'!$S$28:$S$32, 'Training Set'!$T$28:$T$32)</f>
        <v>0.12796208530805686</v>
      </c>
      <c r="AD144">
        <f>_xlfn.XLOOKUP(J144, 'Training Set'!$S$28:$S$32, 'Training Set'!$U$28:$U$32)</f>
        <v>4.7872340425531915E-2</v>
      </c>
      <c r="AE144">
        <f>_xlfn.XLOOKUP(K144, 'Training Set'!$S$37:$S$39, 'Training Set'!$T$37:$T$39)</f>
        <v>0.5545023696682464</v>
      </c>
      <c r="AF144">
        <f>_xlfn.XLOOKUP(K144, 'Training Set'!$S$37:$S$39, 'Training Set'!$U$37:$U$39)</f>
        <v>0.46010638297872342</v>
      </c>
      <c r="AG144">
        <f>_xlfn.XLOOKUP(L144, 'Training Set'!$S$44:$S$46, 'Training Set'!$T$44:$T$46)</f>
        <v>0.54028436018957349</v>
      </c>
      <c r="AH144">
        <f>_xlfn.XLOOKUP(L144, 'Training Set'!$S$44:$S$46,'Training Set'!$U$44:$U$46)</f>
        <v>0.51063829787234039</v>
      </c>
      <c r="AI144">
        <f>PRODUCT(ROUND(_xlfn.NUMBERVALUE('Training Set'!$P$3),4), M144, O144, Q144, S144, U144, W144, Y144, AA144, AC144, AE144, AG144)</f>
        <v>2.8485141506398713E-6</v>
      </c>
      <c r="AJ144">
        <f>PRODUCT(ROUND(_xlfn.NUMBERVALUE('Training Set'!$P$4),4), N144, P144, R144, T144, V144, X144, Z144, AB144, AD144, AF144, AH144)</f>
        <v>8.2710443983666812E-7</v>
      </c>
      <c r="AK144" t="str">
        <f t="shared" si="2"/>
        <v>Not Purchased</v>
      </c>
    </row>
    <row r="145" spans="1:37" x14ac:dyDescent="0.2">
      <c r="A145" t="s">
        <v>15</v>
      </c>
      <c r="B145">
        <v>1</v>
      </c>
      <c r="C145">
        <v>0</v>
      </c>
      <c r="D145" s="13">
        <v>1</v>
      </c>
      <c r="E145">
        <v>0</v>
      </c>
      <c r="F145">
        <v>3</v>
      </c>
      <c r="G145">
        <v>4</v>
      </c>
      <c r="H145">
        <v>0</v>
      </c>
      <c r="I145">
        <v>1</v>
      </c>
      <c r="J145">
        <v>1</v>
      </c>
      <c r="K145">
        <v>1</v>
      </c>
      <c r="L145">
        <v>2</v>
      </c>
      <c r="M145">
        <f>_xlfn.XLOOKUP(B145, 'Training Set'!$N$9:$N$10, 'Training Set'!$O$9:$O$10)</f>
        <v>0.4099526066350711</v>
      </c>
      <c r="N145">
        <f>_xlfn.XLOOKUP(B145, 'Training Set'!$N$9:$N$10, 'Training Set'!$P$9:$P$10)</f>
        <v>0.5186170212765957</v>
      </c>
      <c r="O145">
        <f>_xlfn.XLOOKUP(C145, 'Training Set'!$N$15:$N$16, 'Training Set'!$O$15:$O$16)</f>
        <v>0.47867298578199052</v>
      </c>
      <c r="P145">
        <f>_xlfn.XLOOKUP(C145, 'Training Set'!$N$15:$N$16, 'Training Set'!$P$15:$P$16)</f>
        <v>0.50797872340425532</v>
      </c>
      <c r="Q145">
        <f>_xlfn.XLOOKUP(D145, 'Training Set'!$N$21:$N$23, 'Training Set'!$O$21:$O$23)</f>
        <v>0.53554502369668244</v>
      </c>
      <c r="R145">
        <f>_xlfn.XLOOKUP(D145, 'Training Set'!$N$21:$N$23, 'Training Set'!$P$21:$P$23)</f>
        <v>0.56382978723404253</v>
      </c>
      <c r="S145">
        <f>_xlfn.XLOOKUP(E145, 'Training Set'!$N$28:$N$33, 'Training Set'!$O$28:$O$33)</f>
        <v>0.27251184834123221</v>
      </c>
      <c r="T145">
        <f>_xlfn.XLOOKUP(E145, 'Training Set'!$N$28:$N$33, 'Training Set'!$P$28:$P$33)</f>
        <v>0.30319148936170215</v>
      </c>
      <c r="U145">
        <f>_xlfn.XLOOKUP(F145, 'Training Set'!$N$38:$N$42, 'Training Set'!$O$38:$O$42)</f>
        <v>0.28672985781990523</v>
      </c>
      <c r="V145">
        <f>_xlfn.XLOOKUP(F145, 'Training Set'!$N$38:$N$42, 'Training Set'!$P$38:$P$42)</f>
        <v>0.23404255319148937</v>
      </c>
      <c r="W145">
        <f>_xlfn.XLOOKUP(G145, 'Training Set'!$S$4:$S$8, 'Training Set'!$T$4:$T$8)</f>
        <v>0.27014218009478674</v>
      </c>
      <c r="X145">
        <f>_xlfn.XLOOKUP(G145, 'Training Set'!$S$4:$S$8, 'Training Set'!$U$4:$U$8)</f>
        <v>0.2473404255319149</v>
      </c>
      <c r="Y145">
        <f>_xlfn.XLOOKUP(H145,'Training Set'!$S$13:$S$14, 'Training Set'!$T$13:$T$14)</f>
        <v>0.30805687203791471</v>
      </c>
      <c r="Z145">
        <f>_xlfn.XLOOKUP(H145, 'Training Set'!$S$13:$S$14, 'Training Set'!$U$13:$U$14)</f>
        <v>0.32180851063829785</v>
      </c>
      <c r="AA145">
        <f>_xlfn.XLOOKUP(I145, 'Training Set'!$S$19:$S$23, 'Training Set'!$T$19:$T$23)</f>
        <v>0.21800947867298578</v>
      </c>
      <c r="AB145">
        <f>_xlfn.XLOOKUP(I145, 'Training Set'!$S$19:$S$23, 'Training Set'!$U$19:$U$23)</f>
        <v>0.31914893617021278</v>
      </c>
      <c r="AC145">
        <f>_xlfn.XLOOKUP(J145, 'Training Set'!$S$28:$S$32, 'Training Set'!$T$28:$T$32)</f>
        <v>0.17772511848341233</v>
      </c>
      <c r="AD145">
        <f>_xlfn.XLOOKUP(J145, 'Training Set'!$S$28:$S$32, 'Training Set'!$U$28:$U$32)</f>
        <v>0.15957446808510639</v>
      </c>
      <c r="AE145">
        <f>_xlfn.XLOOKUP(K145, 'Training Set'!$S$37:$S$39, 'Training Set'!$T$37:$T$39)</f>
        <v>0.5545023696682464</v>
      </c>
      <c r="AF145">
        <f>_xlfn.XLOOKUP(K145, 'Training Set'!$S$37:$S$39, 'Training Set'!$U$37:$U$39)</f>
        <v>0.46010638297872342</v>
      </c>
      <c r="AG145">
        <f>_xlfn.XLOOKUP(L145, 'Training Set'!$S$44:$S$46, 'Training Set'!$T$44:$T$46)</f>
        <v>0.31753554502369669</v>
      </c>
      <c r="AH145">
        <f>_xlfn.XLOOKUP(L145, 'Training Set'!$S$44:$S$46,'Training Set'!$U$44:$U$46)</f>
        <v>0.4228723404255319</v>
      </c>
      <c r="AI145">
        <f>PRODUCT(ROUND(_xlfn.NUMBERVALUE('Training Set'!$P$3),4), M145, O145, Q145, S145, U145, W145, Y145, AA145, AC145, AE145, AG145)</f>
        <v>2.4652533546367887E-6</v>
      </c>
      <c r="AJ145">
        <f>PRODUCT(ROUND(_xlfn.NUMBERVALUE('Training Set'!$P$4),4), N145, P145, R145, T145, V145, X145, Z145, AB145, AD145, AF145, AH145)</f>
        <v>3.9171878010489692E-6</v>
      </c>
      <c r="AK145" t="str">
        <f t="shared" si="2"/>
        <v>Purchased</v>
      </c>
    </row>
    <row r="146" spans="1:37" x14ac:dyDescent="0.2">
      <c r="A146" t="s">
        <v>18</v>
      </c>
      <c r="B146">
        <v>1</v>
      </c>
      <c r="C146">
        <v>0</v>
      </c>
      <c r="D146" s="13">
        <v>1</v>
      </c>
      <c r="E146">
        <v>2</v>
      </c>
      <c r="F146">
        <v>0</v>
      </c>
      <c r="G146">
        <v>1</v>
      </c>
      <c r="H146">
        <v>1</v>
      </c>
      <c r="I146">
        <v>1</v>
      </c>
      <c r="J146">
        <v>4</v>
      </c>
      <c r="K146">
        <v>1</v>
      </c>
      <c r="L146">
        <v>0</v>
      </c>
      <c r="M146">
        <f>_xlfn.XLOOKUP(B146, 'Training Set'!$N$9:$N$10, 'Training Set'!$O$9:$O$10)</f>
        <v>0.4099526066350711</v>
      </c>
      <c r="N146">
        <f>_xlfn.XLOOKUP(B146, 'Training Set'!$N$9:$N$10, 'Training Set'!$P$9:$P$10)</f>
        <v>0.5186170212765957</v>
      </c>
      <c r="O146">
        <f>_xlfn.XLOOKUP(C146, 'Training Set'!$N$15:$N$16, 'Training Set'!$O$15:$O$16)</f>
        <v>0.47867298578199052</v>
      </c>
      <c r="P146">
        <f>_xlfn.XLOOKUP(C146, 'Training Set'!$N$15:$N$16, 'Training Set'!$P$15:$P$16)</f>
        <v>0.50797872340425532</v>
      </c>
      <c r="Q146">
        <f>_xlfn.XLOOKUP(D146, 'Training Set'!$N$21:$N$23, 'Training Set'!$O$21:$O$23)</f>
        <v>0.53554502369668244</v>
      </c>
      <c r="R146">
        <f>_xlfn.XLOOKUP(D146, 'Training Set'!$N$21:$N$23, 'Training Set'!$P$21:$P$23)</f>
        <v>0.56382978723404253</v>
      </c>
      <c r="S146">
        <f>_xlfn.XLOOKUP(E146, 'Training Set'!$N$28:$N$33, 'Training Set'!$O$28:$O$33)</f>
        <v>0.20616113744075829</v>
      </c>
      <c r="T146">
        <f>_xlfn.XLOOKUP(E146, 'Training Set'!$N$28:$N$33, 'Training Set'!$P$28:$P$33)</f>
        <v>0.21010638297872342</v>
      </c>
      <c r="U146">
        <f>_xlfn.XLOOKUP(F146, 'Training Set'!$N$38:$N$42, 'Training Set'!$O$38:$O$42)</f>
        <v>0.25118483412322273</v>
      </c>
      <c r="V146">
        <f>_xlfn.XLOOKUP(F146, 'Training Set'!$N$38:$N$42, 'Training Set'!$P$38:$P$42)</f>
        <v>0.35106382978723405</v>
      </c>
      <c r="W146">
        <f>_xlfn.XLOOKUP(G146, 'Training Set'!$S$4:$S$8, 'Training Set'!$T$4:$T$8)</f>
        <v>0.17535545023696683</v>
      </c>
      <c r="X146">
        <f>_xlfn.XLOOKUP(G146, 'Training Set'!$S$4:$S$8, 'Training Set'!$U$4:$U$8)</f>
        <v>0.14361702127659576</v>
      </c>
      <c r="Y146">
        <f>_xlfn.XLOOKUP(H146,'Training Set'!$S$13:$S$14, 'Training Set'!$T$13:$T$14)</f>
        <v>0.69194312796208535</v>
      </c>
      <c r="Z146">
        <f>_xlfn.XLOOKUP(H146, 'Training Set'!$S$13:$S$14, 'Training Set'!$U$13:$U$14)</f>
        <v>0.67819148936170215</v>
      </c>
      <c r="AA146">
        <f>_xlfn.XLOOKUP(I146, 'Training Set'!$S$19:$S$23, 'Training Set'!$T$19:$T$23)</f>
        <v>0.21800947867298578</v>
      </c>
      <c r="AB146">
        <f>_xlfn.XLOOKUP(I146, 'Training Set'!$S$19:$S$23, 'Training Set'!$U$19:$U$23)</f>
        <v>0.31914893617021278</v>
      </c>
      <c r="AC146">
        <f>_xlfn.XLOOKUP(J146, 'Training Set'!$S$28:$S$32, 'Training Set'!$T$28:$T$32)</f>
        <v>0.12796208530805686</v>
      </c>
      <c r="AD146">
        <f>_xlfn.XLOOKUP(J146, 'Training Set'!$S$28:$S$32, 'Training Set'!$U$28:$U$32)</f>
        <v>4.7872340425531915E-2</v>
      </c>
      <c r="AE146">
        <f>_xlfn.XLOOKUP(K146, 'Training Set'!$S$37:$S$39, 'Training Set'!$T$37:$T$39)</f>
        <v>0.5545023696682464</v>
      </c>
      <c r="AF146">
        <f>_xlfn.XLOOKUP(K146, 'Training Set'!$S$37:$S$39, 'Training Set'!$U$37:$U$39)</f>
        <v>0.46010638297872342</v>
      </c>
      <c r="AG146">
        <f>_xlfn.XLOOKUP(L146, 'Training Set'!$S$44:$S$46, 'Training Set'!$T$44:$T$46)</f>
        <v>0.54028436018957349</v>
      </c>
      <c r="AH146">
        <f>_xlfn.XLOOKUP(L146, 'Training Set'!$S$44:$S$46,'Training Set'!$U$44:$U$46)</f>
        <v>0.51063829787234039</v>
      </c>
      <c r="AI146">
        <f>PRODUCT(ROUND(_xlfn.NUMBERVALUE('Training Set'!$P$3),4), M146, O146, Q146, S146, U146, W146, Y146, AA146, AC146, AE146, AG146)</f>
        <v>2.9183164169410323E-6</v>
      </c>
      <c r="AJ146">
        <f>PRODUCT(ROUND(_xlfn.NUMBERVALUE('Training Set'!$P$4),4), N146, P146, R146, T146, V146, X146, Z146, AB146, AD146, AF146, AH146)</f>
        <v>1.8050069267153812E-6</v>
      </c>
      <c r="AK146" t="str">
        <f t="shared" si="2"/>
        <v>Not Purchased</v>
      </c>
    </row>
    <row r="147" spans="1:37" x14ac:dyDescent="0.2">
      <c r="A147" t="s">
        <v>18</v>
      </c>
      <c r="B147">
        <v>1</v>
      </c>
      <c r="C147">
        <v>0</v>
      </c>
      <c r="D147" s="13">
        <v>1</v>
      </c>
      <c r="E147">
        <v>0</v>
      </c>
      <c r="F147">
        <v>1</v>
      </c>
      <c r="G147">
        <v>4</v>
      </c>
      <c r="H147">
        <v>0</v>
      </c>
      <c r="I147">
        <v>0</v>
      </c>
      <c r="J147">
        <v>0</v>
      </c>
      <c r="K147">
        <v>1</v>
      </c>
      <c r="L147">
        <v>0</v>
      </c>
      <c r="M147">
        <f>_xlfn.XLOOKUP(B147, 'Training Set'!$N$9:$N$10, 'Training Set'!$O$9:$O$10)</f>
        <v>0.4099526066350711</v>
      </c>
      <c r="N147">
        <f>_xlfn.XLOOKUP(B147, 'Training Set'!$N$9:$N$10, 'Training Set'!$P$9:$P$10)</f>
        <v>0.5186170212765957</v>
      </c>
      <c r="O147">
        <f>_xlfn.XLOOKUP(C147, 'Training Set'!$N$15:$N$16, 'Training Set'!$O$15:$O$16)</f>
        <v>0.47867298578199052</v>
      </c>
      <c r="P147">
        <f>_xlfn.XLOOKUP(C147, 'Training Set'!$N$15:$N$16, 'Training Set'!$P$15:$P$16)</f>
        <v>0.50797872340425532</v>
      </c>
      <c r="Q147">
        <f>_xlfn.XLOOKUP(D147, 'Training Set'!$N$21:$N$23, 'Training Set'!$O$21:$O$23)</f>
        <v>0.53554502369668244</v>
      </c>
      <c r="R147">
        <f>_xlfn.XLOOKUP(D147, 'Training Set'!$N$21:$N$23, 'Training Set'!$P$21:$P$23)</f>
        <v>0.56382978723404253</v>
      </c>
      <c r="S147">
        <f>_xlfn.XLOOKUP(E147, 'Training Set'!$N$28:$N$33, 'Training Set'!$O$28:$O$33)</f>
        <v>0.27251184834123221</v>
      </c>
      <c r="T147">
        <f>_xlfn.XLOOKUP(E147, 'Training Set'!$N$28:$N$33, 'Training Set'!$P$28:$P$33)</f>
        <v>0.30319148936170215</v>
      </c>
      <c r="U147">
        <f>_xlfn.XLOOKUP(F147, 'Training Set'!$N$38:$N$42, 'Training Set'!$O$38:$O$42)</f>
        <v>0.16113744075829384</v>
      </c>
      <c r="V147">
        <f>_xlfn.XLOOKUP(F147, 'Training Set'!$N$38:$N$42, 'Training Set'!$P$38:$P$42)</f>
        <v>0.21010638297872342</v>
      </c>
      <c r="W147">
        <f>_xlfn.XLOOKUP(G147, 'Training Set'!$S$4:$S$8, 'Training Set'!$T$4:$T$8)</f>
        <v>0.27014218009478674</v>
      </c>
      <c r="X147">
        <f>_xlfn.XLOOKUP(G147, 'Training Set'!$S$4:$S$8, 'Training Set'!$U$4:$U$8)</f>
        <v>0.2473404255319149</v>
      </c>
      <c r="Y147">
        <f>_xlfn.XLOOKUP(H147,'Training Set'!$S$13:$S$14, 'Training Set'!$T$13:$T$14)</f>
        <v>0.30805687203791471</v>
      </c>
      <c r="Z147">
        <f>_xlfn.XLOOKUP(H147, 'Training Set'!$S$13:$S$14, 'Training Set'!$U$13:$U$14)</f>
        <v>0.32180851063829785</v>
      </c>
      <c r="AA147">
        <f>_xlfn.XLOOKUP(I147, 'Training Set'!$S$19:$S$23, 'Training Set'!$T$19:$T$23)</f>
        <v>0.2014218009478673</v>
      </c>
      <c r="AB147">
        <f>_xlfn.XLOOKUP(I147, 'Training Set'!$S$19:$S$23, 'Training Set'!$U$19:$U$23)</f>
        <v>0.3271276595744681</v>
      </c>
      <c r="AC147">
        <f>_xlfn.XLOOKUP(J147, 'Training Set'!$S$28:$S$32, 'Training Set'!$T$28:$T$32)</f>
        <v>0.33649289099526064</v>
      </c>
      <c r="AD147">
        <f>_xlfn.XLOOKUP(J147, 'Training Set'!$S$28:$S$32, 'Training Set'!$U$28:$U$32)</f>
        <v>0.42553191489361702</v>
      </c>
      <c r="AE147">
        <f>_xlfn.XLOOKUP(K147, 'Training Set'!$S$37:$S$39, 'Training Set'!$T$37:$T$39)</f>
        <v>0.5545023696682464</v>
      </c>
      <c r="AF147">
        <f>_xlfn.XLOOKUP(K147, 'Training Set'!$S$37:$S$39, 'Training Set'!$U$37:$U$39)</f>
        <v>0.46010638297872342</v>
      </c>
      <c r="AG147">
        <f>_xlfn.XLOOKUP(L147, 'Training Set'!$S$44:$S$46, 'Training Set'!$T$44:$T$46)</f>
        <v>0.54028436018957349</v>
      </c>
      <c r="AH147">
        <f>_xlfn.XLOOKUP(L147, 'Training Set'!$S$44:$S$46,'Training Set'!$U$44:$U$46)</f>
        <v>0.51063829787234039</v>
      </c>
      <c r="AI147">
        <f>PRODUCT(ROUND(_xlfn.NUMBERVALUE('Training Set'!$P$3),4), M147, O147, Q147, S147, U147, W147, Y147, AA147, AC147, AE147, AG147)</f>
        <v>4.1235695961817352E-6</v>
      </c>
      <c r="AJ147">
        <f>PRODUCT(ROUND(_xlfn.NUMBERVALUE('Training Set'!$P$4),4), N147, P147, R147, T147, V147, X147, Z147, AB147, AD147, AF147, AH147)</f>
        <v>1.1606880537539266E-5</v>
      </c>
      <c r="AK147" t="str">
        <f t="shared" si="2"/>
        <v>Purchased</v>
      </c>
    </row>
    <row r="148" spans="1:37" x14ac:dyDescent="0.2">
      <c r="A148" t="s">
        <v>15</v>
      </c>
      <c r="B148">
        <v>1</v>
      </c>
      <c r="C148">
        <v>1</v>
      </c>
      <c r="D148" s="13">
        <v>1</v>
      </c>
      <c r="E148">
        <v>4</v>
      </c>
      <c r="F148">
        <v>0</v>
      </c>
      <c r="G148">
        <v>1</v>
      </c>
      <c r="H148">
        <v>1</v>
      </c>
      <c r="I148">
        <v>1</v>
      </c>
      <c r="J148">
        <v>1</v>
      </c>
      <c r="K148">
        <v>1</v>
      </c>
      <c r="L148">
        <v>2</v>
      </c>
      <c r="M148">
        <f>_xlfn.XLOOKUP(B148, 'Training Set'!$N$9:$N$10, 'Training Set'!$O$9:$O$10)</f>
        <v>0.4099526066350711</v>
      </c>
      <c r="N148">
        <f>_xlfn.XLOOKUP(B148, 'Training Set'!$N$9:$N$10, 'Training Set'!$P$9:$P$10)</f>
        <v>0.5186170212765957</v>
      </c>
      <c r="O148">
        <f>_xlfn.XLOOKUP(C148, 'Training Set'!$N$15:$N$16, 'Training Set'!$O$15:$O$16)</f>
        <v>0.52132701421800953</v>
      </c>
      <c r="P148">
        <f>_xlfn.XLOOKUP(C148, 'Training Set'!$N$15:$N$16, 'Training Set'!$P$15:$P$16)</f>
        <v>0.49202127659574468</v>
      </c>
      <c r="Q148">
        <f>_xlfn.XLOOKUP(D148, 'Training Set'!$N$21:$N$23, 'Training Set'!$O$21:$O$23)</f>
        <v>0.53554502369668244</v>
      </c>
      <c r="R148">
        <f>_xlfn.XLOOKUP(D148, 'Training Set'!$N$21:$N$23, 'Training Set'!$P$21:$P$23)</f>
        <v>0.56382978723404253</v>
      </c>
      <c r="S148">
        <f>_xlfn.XLOOKUP(E148, 'Training Set'!$N$28:$N$33, 'Training Set'!$O$28:$O$33)</f>
        <v>0.13981042654028436</v>
      </c>
      <c r="T148">
        <f>_xlfn.XLOOKUP(E148, 'Training Set'!$N$28:$N$33, 'Training Set'!$P$28:$P$33)</f>
        <v>0.10372340425531915</v>
      </c>
      <c r="U148">
        <f>_xlfn.XLOOKUP(F148, 'Training Set'!$N$38:$N$42, 'Training Set'!$O$38:$O$42)</f>
        <v>0.25118483412322273</v>
      </c>
      <c r="V148">
        <f>_xlfn.XLOOKUP(F148, 'Training Set'!$N$38:$N$42, 'Training Set'!$P$38:$P$42)</f>
        <v>0.35106382978723405</v>
      </c>
      <c r="W148">
        <f>_xlfn.XLOOKUP(G148, 'Training Set'!$S$4:$S$8, 'Training Set'!$T$4:$T$8)</f>
        <v>0.17535545023696683</v>
      </c>
      <c r="X148">
        <f>_xlfn.XLOOKUP(G148, 'Training Set'!$S$4:$S$8, 'Training Set'!$U$4:$U$8)</f>
        <v>0.14361702127659576</v>
      </c>
      <c r="Y148">
        <f>_xlfn.XLOOKUP(H148,'Training Set'!$S$13:$S$14, 'Training Set'!$T$13:$T$14)</f>
        <v>0.69194312796208535</v>
      </c>
      <c r="Z148">
        <f>_xlfn.XLOOKUP(H148, 'Training Set'!$S$13:$S$14, 'Training Set'!$U$13:$U$14)</f>
        <v>0.67819148936170215</v>
      </c>
      <c r="AA148">
        <f>_xlfn.XLOOKUP(I148, 'Training Set'!$S$19:$S$23, 'Training Set'!$T$19:$T$23)</f>
        <v>0.21800947867298578</v>
      </c>
      <c r="AB148">
        <f>_xlfn.XLOOKUP(I148, 'Training Set'!$S$19:$S$23, 'Training Set'!$U$19:$U$23)</f>
        <v>0.31914893617021278</v>
      </c>
      <c r="AC148">
        <f>_xlfn.XLOOKUP(J148, 'Training Set'!$S$28:$S$32, 'Training Set'!$T$28:$T$32)</f>
        <v>0.17772511848341233</v>
      </c>
      <c r="AD148">
        <f>_xlfn.XLOOKUP(J148, 'Training Set'!$S$28:$S$32, 'Training Set'!$U$28:$U$32)</f>
        <v>0.15957446808510639</v>
      </c>
      <c r="AE148">
        <f>_xlfn.XLOOKUP(K148, 'Training Set'!$S$37:$S$39, 'Training Set'!$T$37:$T$39)</f>
        <v>0.5545023696682464</v>
      </c>
      <c r="AF148">
        <f>_xlfn.XLOOKUP(K148, 'Training Set'!$S$37:$S$39, 'Training Set'!$U$37:$U$39)</f>
        <v>0.46010638297872342</v>
      </c>
      <c r="AG148">
        <f>_xlfn.XLOOKUP(L148, 'Training Set'!$S$44:$S$46, 'Training Set'!$T$44:$T$46)</f>
        <v>0.31753554502369669</v>
      </c>
      <c r="AH148">
        <f>_xlfn.XLOOKUP(L148, 'Training Set'!$S$44:$S$46,'Training Set'!$U$44:$U$46)</f>
        <v>0.4228723404255319</v>
      </c>
      <c r="AI148">
        <f>PRODUCT(ROUND(_xlfn.NUMBERVALUE('Training Set'!$P$3),4), M148, O148, Q148, S148, U148, W148, Y148, AA148, AC148, AE148, AG148)</f>
        <v>1.7594377409311767E-6</v>
      </c>
      <c r="AJ148">
        <f>PRODUCT(ROUND(_xlfn.NUMBERVALUE('Training Set'!$P$4),4), N148, P148, R148, T148, V148, X148, Z148, AB148, AD148, AF148, AH148)</f>
        <v>2.3824806969664992E-6</v>
      </c>
      <c r="AK148" t="str">
        <f t="shared" si="2"/>
        <v>Purchased</v>
      </c>
    </row>
    <row r="149" spans="1:37" x14ac:dyDescent="0.2">
      <c r="A149" t="s">
        <v>15</v>
      </c>
      <c r="B149">
        <v>1</v>
      </c>
      <c r="C149">
        <v>1</v>
      </c>
      <c r="D149" s="13">
        <v>1</v>
      </c>
      <c r="E149">
        <v>4</v>
      </c>
      <c r="F149">
        <v>0</v>
      </c>
      <c r="G149">
        <v>1</v>
      </c>
      <c r="H149">
        <v>1</v>
      </c>
      <c r="I149">
        <v>4</v>
      </c>
      <c r="J149">
        <v>3</v>
      </c>
      <c r="K149">
        <v>1</v>
      </c>
      <c r="L149">
        <v>0</v>
      </c>
      <c r="M149">
        <f>_xlfn.XLOOKUP(B149, 'Training Set'!$N$9:$N$10, 'Training Set'!$O$9:$O$10)</f>
        <v>0.4099526066350711</v>
      </c>
      <c r="N149">
        <f>_xlfn.XLOOKUP(B149, 'Training Set'!$N$9:$N$10, 'Training Set'!$P$9:$P$10)</f>
        <v>0.5186170212765957</v>
      </c>
      <c r="O149">
        <f>_xlfn.XLOOKUP(C149, 'Training Set'!$N$15:$N$16, 'Training Set'!$O$15:$O$16)</f>
        <v>0.52132701421800953</v>
      </c>
      <c r="P149">
        <f>_xlfn.XLOOKUP(C149, 'Training Set'!$N$15:$N$16, 'Training Set'!$P$15:$P$16)</f>
        <v>0.49202127659574468</v>
      </c>
      <c r="Q149">
        <f>_xlfn.XLOOKUP(D149, 'Training Set'!$N$21:$N$23, 'Training Set'!$O$21:$O$23)</f>
        <v>0.53554502369668244</v>
      </c>
      <c r="R149">
        <f>_xlfn.XLOOKUP(D149, 'Training Set'!$N$21:$N$23, 'Training Set'!$P$21:$P$23)</f>
        <v>0.56382978723404253</v>
      </c>
      <c r="S149">
        <f>_xlfn.XLOOKUP(E149, 'Training Set'!$N$28:$N$33, 'Training Set'!$O$28:$O$33)</f>
        <v>0.13981042654028436</v>
      </c>
      <c r="T149">
        <f>_xlfn.XLOOKUP(E149, 'Training Set'!$N$28:$N$33, 'Training Set'!$P$28:$P$33)</f>
        <v>0.10372340425531915</v>
      </c>
      <c r="U149">
        <f>_xlfn.XLOOKUP(F149, 'Training Set'!$N$38:$N$42, 'Training Set'!$O$38:$O$42)</f>
        <v>0.25118483412322273</v>
      </c>
      <c r="V149">
        <f>_xlfn.XLOOKUP(F149, 'Training Set'!$N$38:$N$42, 'Training Set'!$P$38:$P$42)</f>
        <v>0.35106382978723405</v>
      </c>
      <c r="W149">
        <f>_xlfn.XLOOKUP(G149, 'Training Set'!$S$4:$S$8, 'Training Set'!$T$4:$T$8)</f>
        <v>0.17535545023696683</v>
      </c>
      <c r="X149">
        <f>_xlfn.XLOOKUP(G149, 'Training Set'!$S$4:$S$8, 'Training Set'!$U$4:$U$8)</f>
        <v>0.14361702127659576</v>
      </c>
      <c r="Y149">
        <f>_xlfn.XLOOKUP(H149,'Training Set'!$S$13:$S$14, 'Training Set'!$T$13:$T$14)</f>
        <v>0.69194312796208535</v>
      </c>
      <c r="Z149">
        <f>_xlfn.XLOOKUP(H149, 'Training Set'!$S$13:$S$14, 'Training Set'!$U$13:$U$14)</f>
        <v>0.67819148936170215</v>
      </c>
      <c r="AA149">
        <f>_xlfn.XLOOKUP(I149, 'Training Set'!$S$19:$S$23, 'Training Set'!$T$19:$T$23)</f>
        <v>6.398104265402843E-2</v>
      </c>
      <c r="AB149">
        <f>_xlfn.XLOOKUP(I149, 'Training Set'!$S$19:$S$23, 'Training Set'!$U$19:$U$23)</f>
        <v>3.9893617021276598E-2</v>
      </c>
      <c r="AC149">
        <f>_xlfn.XLOOKUP(J149, 'Training Set'!$S$28:$S$32, 'Training Set'!$T$28:$T$32)</f>
        <v>0.22748815165876776</v>
      </c>
      <c r="AD149">
        <f>_xlfn.XLOOKUP(J149, 'Training Set'!$S$28:$S$32, 'Training Set'!$U$28:$U$32)</f>
        <v>0.1702127659574468</v>
      </c>
      <c r="AE149">
        <f>_xlfn.XLOOKUP(K149, 'Training Set'!$S$37:$S$39, 'Training Set'!$T$37:$T$39)</f>
        <v>0.5545023696682464</v>
      </c>
      <c r="AF149">
        <f>_xlfn.XLOOKUP(K149, 'Training Set'!$S$37:$S$39, 'Training Set'!$U$37:$U$39)</f>
        <v>0.46010638297872342</v>
      </c>
      <c r="AG149">
        <f>_xlfn.XLOOKUP(L149, 'Training Set'!$S$44:$S$46, 'Training Set'!$T$44:$T$46)</f>
        <v>0.54028436018957349</v>
      </c>
      <c r="AH149">
        <f>_xlfn.XLOOKUP(L149, 'Training Set'!$S$44:$S$46,'Training Set'!$U$44:$U$46)</f>
        <v>0.51063829787234039</v>
      </c>
      <c r="AI149">
        <f>PRODUCT(ROUND(_xlfn.NUMBERVALUE('Training Set'!$P$3),4), M149, O149, Q149, S149, U149, W149, Y149, AA149, AC149, AE149, AG149)</f>
        <v>1.1245787133728565E-6</v>
      </c>
      <c r="AJ149">
        <f>PRODUCT(ROUND(_xlfn.NUMBERVALUE('Training Set'!$P$4),4), N149, P149, R149, T149, V149, X149, Z149, AB149, AD149, AF149, AH149)</f>
        <v>3.8359437636693319E-7</v>
      </c>
      <c r="AK149" t="str">
        <f t="shared" si="2"/>
        <v>Not Purchased</v>
      </c>
    </row>
    <row r="150" spans="1:37" x14ac:dyDescent="0.2">
      <c r="A150" t="s">
        <v>15</v>
      </c>
      <c r="B150">
        <v>0</v>
      </c>
      <c r="C150">
        <v>1</v>
      </c>
      <c r="D150" s="13">
        <v>1</v>
      </c>
      <c r="E150">
        <v>2</v>
      </c>
      <c r="F150">
        <v>1</v>
      </c>
      <c r="G150">
        <v>1</v>
      </c>
      <c r="H150">
        <v>1</v>
      </c>
      <c r="I150">
        <v>3</v>
      </c>
      <c r="J150">
        <v>0</v>
      </c>
      <c r="K150">
        <v>1</v>
      </c>
      <c r="L150">
        <v>0</v>
      </c>
      <c r="M150">
        <f>_xlfn.XLOOKUP(B150, 'Training Set'!$N$9:$N$10, 'Training Set'!$O$9:$O$10)</f>
        <v>0.59004739336492895</v>
      </c>
      <c r="N150">
        <f>_xlfn.XLOOKUP(B150, 'Training Set'!$N$9:$N$10, 'Training Set'!$P$9:$P$10)</f>
        <v>0.48138297872340424</v>
      </c>
      <c r="O150">
        <f>_xlfn.XLOOKUP(C150, 'Training Set'!$N$15:$N$16, 'Training Set'!$O$15:$O$16)</f>
        <v>0.52132701421800953</v>
      </c>
      <c r="P150">
        <f>_xlfn.XLOOKUP(C150, 'Training Set'!$N$15:$N$16, 'Training Set'!$P$15:$P$16)</f>
        <v>0.49202127659574468</v>
      </c>
      <c r="Q150">
        <f>_xlfn.XLOOKUP(D150, 'Training Set'!$N$21:$N$23, 'Training Set'!$O$21:$O$23)</f>
        <v>0.53554502369668244</v>
      </c>
      <c r="R150">
        <f>_xlfn.XLOOKUP(D150, 'Training Set'!$N$21:$N$23, 'Training Set'!$P$21:$P$23)</f>
        <v>0.56382978723404253</v>
      </c>
      <c r="S150">
        <f>_xlfn.XLOOKUP(E150, 'Training Set'!$N$28:$N$33, 'Training Set'!$O$28:$O$33)</f>
        <v>0.20616113744075829</v>
      </c>
      <c r="T150">
        <f>_xlfn.XLOOKUP(E150, 'Training Set'!$N$28:$N$33, 'Training Set'!$P$28:$P$33)</f>
        <v>0.21010638297872342</v>
      </c>
      <c r="U150">
        <f>_xlfn.XLOOKUP(F150, 'Training Set'!$N$38:$N$42, 'Training Set'!$O$38:$O$42)</f>
        <v>0.16113744075829384</v>
      </c>
      <c r="V150">
        <f>_xlfn.XLOOKUP(F150, 'Training Set'!$N$38:$N$42, 'Training Set'!$P$38:$P$42)</f>
        <v>0.21010638297872342</v>
      </c>
      <c r="W150">
        <f>_xlfn.XLOOKUP(G150, 'Training Set'!$S$4:$S$8, 'Training Set'!$T$4:$T$8)</f>
        <v>0.17535545023696683</v>
      </c>
      <c r="X150">
        <f>_xlfn.XLOOKUP(G150, 'Training Set'!$S$4:$S$8, 'Training Set'!$U$4:$U$8)</f>
        <v>0.14361702127659576</v>
      </c>
      <c r="Y150">
        <f>_xlfn.XLOOKUP(H150,'Training Set'!$S$13:$S$14, 'Training Set'!$T$13:$T$14)</f>
        <v>0.69194312796208535</v>
      </c>
      <c r="Z150">
        <f>_xlfn.XLOOKUP(H150, 'Training Set'!$S$13:$S$14, 'Training Set'!$U$13:$U$14)</f>
        <v>0.67819148936170215</v>
      </c>
      <c r="AA150">
        <f>_xlfn.XLOOKUP(I150, 'Training Set'!$S$19:$S$23, 'Training Set'!$T$19:$T$23)</f>
        <v>9.7156398104265407E-2</v>
      </c>
      <c r="AB150">
        <f>_xlfn.XLOOKUP(I150, 'Training Set'!$S$19:$S$23, 'Training Set'!$U$19:$U$23)</f>
        <v>5.5851063829787231E-2</v>
      </c>
      <c r="AC150">
        <f>_xlfn.XLOOKUP(J150, 'Training Set'!$S$28:$S$32, 'Training Set'!$T$28:$T$32)</f>
        <v>0.33649289099526064</v>
      </c>
      <c r="AD150">
        <f>_xlfn.XLOOKUP(J150, 'Training Set'!$S$28:$S$32, 'Training Set'!$U$28:$U$32)</f>
        <v>0.42553191489361702</v>
      </c>
      <c r="AE150">
        <f>_xlfn.XLOOKUP(K150, 'Training Set'!$S$37:$S$39, 'Training Set'!$T$37:$T$39)</f>
        <v>0.5545023696682464</v>
      </c>
      <c r="AF150">
        <f>_xlfn.XLOOKUP(K150, 'Training Set'!$S$37:$S$39, 'Training Set'!$U$37:$U$39)</f>
        <v>0.46010638297872342</v>
      </c>
      <c r="AG150">
        <f>_xlfn.XLOOKUP(L150, 'Training Set'!$S$44:$S$46, 'Training Set'!$T$44:$T$46)</f>
        <v>0.54028436018957349</v>
      </c>
      <c r="AH150">
        <f>_xlfn.XLOOKUP(L150, 'Training Set'!$S$44:$S$46,'Training Set'!$U$44:$U$46)</f>
        <v>0.51063829787234039</v>
      </c>
      <c r="AI150">
        <f>PRODUCT(ROUND(_xlfn.NUMBERVALUE('Training Set'!$P$3),4), M150, O150, Q150, S150, U150, W150, Y150, AA150, AC150, AE150, AG150)</f>
        <v>3.4391458568727668E-6</v>
      </c>
      <c r="AJ150">
        <f>PRODUCT(ROUND(_xlfn.NUMBERVALUE('Training Set'!$P$4),4), N150, P150, R150, T150, V150, X150, Z150, AB150, AD150, AF150, AH150)</f>
        <v>1.5107753278255636E-6</v>
      </c>
      <c r="AK150" t="str">
        <f t="shared" si="2"/>
        <v>Not Purchased</v>
      </c>
    </row>
    <row r="151" spans="1:37" x14ac:dyDescent="0.2">
      <c r="A151" t="s">
        <v>15</v>
      </c>
      <c r="B151">
        <v>0</v>
      </c>
      <c r="C151">
        <v>1</v>
      </c>
      <c r="D151" s="13">
        <v>1</v>
      </c>
      <c r="E151">
        <v>1</v>
      </c>
      <c r="F151">
        <v>1</v>
      </c>
      <c r="G151">
        <v>3</v>
      </c>
      <c r="H151">
        <v>1</v>
      </c>
      <c r="I151">
        <v>1</v>
      </c>
      <c r="J151">
        <v>0</v>
      </c>
      <c r="K151">
        <v>1</v>
      </c>
      <c r="L151">
        <v>0</v>
      </c>
      <c r="M151">
        <f>_xlfn.XLOOKUP(B151, 'Training Set'!$N$9:$N$10, 'Training Set'!$O$9:$O$10)</f>
        <v>0.59004739336492895</v>
      </c>
      <c r="N151">
        <f>_xlfn.XLOOKUP(B151, 'Training Set'!$N$9:$N$10, 'Training Set'!$P$9:$P$10)</f>
        <v>0.48138297872340424</v>
      </c>
      <c r="O151">
        <f>_xlfn.XLOOKUP(C151, 'Training Set'!$N$15:$N$16, 'Training Set'!$O$15:$O$16)</f>
        <v>0.52132701421800953</v>
      </c>
      <c r="P151">
        <f>_xlfn.XLOOKUP(C151, 'Training Set'!$N$15:$N$16, 'Training Set'!$P$15:$P$16)</f>
        <v>0.49202127659574468</v>
      </c>
      <c r="Q151">
        <f>_xlfn.XLOOKUP(D151, 'Training Set'!$N$21:$N$23, 'Training Set'!$O$21:$O$23)</f>
        <v>0.53554502369668244</v>
      </c>
      <c r="R151">
        <f>_xlfn.XLOOKUP(D151, 'Training Set'!$N$21:$N$23, 'Training Set'!$P$21:$P$23)</f>
        <v>0.56382978723404253</v>
      </c>
      <c r="S151">
        <f>_xlfn.XLOOKUP(E151, 'Training Set'!$N$28:$N$33, 'Training Set'!$O$28:$O$33)</f>
        <v>0.15402843601895735</v>
      </c>
      <c r="T151">
        <f>_xlfn.XLOOKUP(E151, 'Training Set'!$N$28:$N$33, 'Training Set'!$P$28:$P$33)</f>
        <v>0.19148936170212766</v>
      </c>
      <c r="U151">
        <f>_xlfn.XLOOKUP(F151, 'Training Set'!$N$38:$N$42, 'Training Set'!$O$38:$O$42)</f>
        <v>0.16113744075829384</v>
      </c>
      <c r="V151">
        <f>_xlfn.XLOOKUP(F151, 'Training Set'!$N$38:$N$42, 'Training Set'!$P$38:$P$42)</f>
        <v>0.21010638297872342</v>
      </c>
      <c r="W151">
        <f>_xlfn.XLOOKUP(G151, 'Training Set'!$S$4:$S$8, 'Training Set'!$T$4:$T$8)</f>
        <v>0.24407582938388625</v>
      </c>
      <c r="X151">
        <f>_xlfn.XLOOKUP(G151, 'Training Set'!$S$4:$S$8, 'Training Set'!$U$4:$U$8)</f>
        <v>0.30851063829787234</v>
      </c>
      <c r="Y151">
        <f>_xlfn.XLOOKUP(H151,'Training Set'!$S$13:$S$14, 'Training Set'!$T$13:$T$14)</f>
        <v>0.69194312796208535</v>
      </c>
      <c r="Z151">
        <f>_xlfn.XLOOKUP(H151, 'Training Set'!$S$13:$S$14, 'Training Set'!$U$13:$U$14)</f>
        <v>0.67819148936170215</v>
      </c>
      <c r="AA151">
        <f>_xlfn.XLOOKUP(I151, 'Training Set'!$S$19:$S$23, 'Training Set'!$T$19:$T$23)</f>
        <v>0.21800947867298578</v>
      </c>
      <c r="AB151">
        <f>_xlfn.XLOOKUP(I151, 'Training Set'!$S$19:$S$23, 'Training Set'!$U$19:$U$23)</f>
        <v>0.31914893617021278</v>
      </c>
      <c r="AC151">
        <f>_xlfn.XLOOKUP(J151, 'Training Set'!$S$28:$S$32, 'Training Set'!$T$28:$T$32)</f>
        <v>0.33649289099526064</v>
      </c>
      <c r="AD151">
        <f>_xlfn.XLOOKUP(J151, 'Training Set'!$S$28:$S$32, 'Training Set'!$U$28:$U$32)</f>
        <v>0.42553191489361702</v>
      </c>
      <c r="AE151">
        <f>_xlfn.XLOOKUP(K151, 'Training Set'!$S$37:$S$39, 'Training Set'!$T$37:$T$39)</f>
        <v>0.5545023696682464</v>
      </c>
      <c r="AF151">
        <f>_xlfn.XLOOKUP(K151, 'Training Set'!$S$37:$S$39, 'Training Set'!$U$37:$U$39)</f>
        <v>0.46010638297872342</v>
      </c>
      <c r="AG151">
        <f>_xlfn.XLOOKUP(L151, 'Training Set'!$S$44:$S$46, 'Training Set'!$T$44:$T$46)</f>
        <v>0.54028436018957349</v>
      </c>
      <c r="AH151">
        <f>_xlfn.XLOOKUP(L151, 'Training Set'!$S$44:$S$46,'Training Set'!$U$44:$U$46)</f>
        <v>0.51063829787234039</v>
      </c>
      <c r="AI151">
        <f>PRODUCT(ROUND(_xlfn.NUMBERVALUE('Training Set'!$P$3),4), M151, O151, Q151, S151, U151, W151, Y151, AA151, AC151, AE151, AG151)</f>
        <v>8.0251687733738388E-6</v>
      </c>
      <c r="AJ151">
        <f>PRODUCT(ROUND(_xlfn.NUMBERVALUE('Training Set'!$P$4),4), N151, P151, R151, T151, V151, X151, Z151, AB151, AD151, AF151, AH151)</f>
        <v>1.6901742064160611E-5</v>
      </c>
      <c r="AK151" t="str">
        <f t="shared" si="2"/>
        <v>Purchased</v>
      </c>
    </row>
    <row r="152" spans="1:37" x14ac:dyDescent="0.2">
      <c r="A152" t="s">
        <v>18</v>
      </c>
      <c r="B152">
        <v>1</v>
      </c>
      <c r="C152">
        <v>0</v>
      </c>
      <c r="D152" s="13">
        <v>0</v>
      </c>
      <c r="E152">
        <v>0</v>
      </c>
      <c r="F152">
        <v>3</v>
      </c>
      <c r="G152">
        <v>4</v>
      </c>
      <c r="H152">
        <v>1</v>
      </c>
      <c r="I152">
        <v>1</v>
      </c>
      <c r="J152">
        <v>3</v>
      </c>
      <c r="K152">
        <v>1</v>
      </c>
      <c r="L152">
        <v>2</v>
      </c>
      <c r="M152">
        <f>_xlfn.XLOOKUP(B152, 'Training Set'!$N$9:$N$10, 'Training Set'!$O$9:$O$10)</f>
        <v>0.4099526066350711</v>
      </c>
      <c r="N152">
        <f>_xlfn.XLOOKUP(B152, 'Training Set'!$N$9:$N$10, 'Training Set'!$P$9:$P$10)</f>
        <v>0.5186170212765957</v>
      </c>
      <c r="O152">
        <f>_xlfn.XLOOKUP(C152, 'Training Set'!$N$15:$N$16, 'Training Set'!$O$15:$O$16)</f>
        <v>0.47867298578199052</v>
      </c>
      <c r="P152">
        <f>_xlfn.XLOOKUP(C152, 'Training Set'!$N$15:$N$16, 'Training Set'!$P$15:$P$16)</f>
        <v>0.50797872340425532</v>
      </c>
      <c r="Q152">
        <f>_xlfn.XLOOKUP(D152, 'Training Set'!$N$21:$N$23, 'Training Set'!$O$21:$O$23)</f>
        <v>0.45971563981042651</v>
      </c>
      <c r="R152">
        <f>_xlfn.XLOOKUP(D152, 'Training Set'!$N$21:$N$23, 'Training Set'!$P$21:$P$23)</f>
        <v>0.42819148936170215</v>
      </c>
      <c r="S152">
        <f>_xlfn.XLOOKUP(E152, 'Training Set'!$N$28:$N$33, 'Training Set'!$O$28:$O$33)</f>
        <v>0.27251184834123221</v>
      </c>
      <c r="T152">
        <f>_xlfn.XLOOKUP(E152, 'Training Set'!$N$28:$N$33, 'Training Set'!$P$28:$P$33)</f>
        <v>0.30319148936170215</v>
      </c>
      <c r="U152">
        <f>_xlfn.XLOOKUP(F152, 'Training Set'!$N$38:$N$42, 'Training Set'!$O$38:$O$42)</f>
        <v>0.28672985781990523</v>
      </c>
      <c r="V152">
        <f>_xlfn.XLOOKUP(F152, 'Training Set'!$N$38:$N$42, 'Training Set'!$P$38:$P$42)</f>
        <v>0.23404255319148937</v>
      </c>
      <c r="W152">
        <f>_xlfn.XLOOKUP(G152, 'Training Set'!$S$4:$S$8, 'Training Set'!$T$4:$T$8)</f>
        <v>0.27014218009478674</v>
      </c>
      <c r="X152">
        <f>_xlfn.XLOOKUP(G152, 'Training Set'!$S$4:$S$8, 'Training Set'!$U$4:$U$8)</f>
        <v>0.2473404255319149</v>
      </c>
      <c r="Y152">
        <f>_xlfn.XLOOKUP(H152,'Training Set'!$S$13:$S$14, 'Training Set'!$T$13:$T$14)</f>
        <v>0.69194312796208535</v>
      </c>
      <c r="Z152">
        <f>_xlfn.XLOOKUP(H152, 'Training Set'!$S$13:$S$14, 'Training Set'!$U$13:$U$14)</f>
        <v>0.67819148936170215</v>
      </c>
      <c r="AA152">
        <f>_xlfn.XLOOKUP(I152, 'Training Set'!$S$19:$S$23, 'Training Set'!$T$19:$T$23)</f>
        <v>0.21800947867298578</v>
      </c>
      <c r="AB152">
        <f>_xlfn.XLOOKUP(I152, 'Training Set'!$S$19:$S$23, 'Training Set'!$U$19:$U$23)</f>
        <v>0.31914893617021278</v>
      </c>
      <c r="AC152">
        <f>_xlfn.XLOOKUP(J152, 'Training Set'!$S$28:$S$32, 'Training Set'!$T$28:$T$32)</f>
        <v>0.22748815165876776</v>
      </c>
      <c r="AD152">
        <f>_xlfn.XLOOKUP(J152, 'Training Set'!$S$28:$S$32, 'Training Set'!$U$28:$U$32)</f>
        <v>0.1702127659574468</v>
      </c>
      <c r="AE152">
        <f>_xlfn.XLOOKUP(K152, 'Training Set'!$S$37:$S$39, 'Training Set'!$T$37:$T$39)</f>
        <v>0.5545023696682464</v>
      </c>
      <c r="AF152">
        <f>_xlfn.XLOOKUP(K152, 'Training Set'!$S$37:$S$39, 'Training Set'!$U$37:$U$39)</f>
        <v>0.46010638297872342</v>
      </c>
      <c r="AG152">
        <f>_xlfn.XLOOKUP(L152, 'Training Set'!$S$44:$S$46, 'Training Set'!$T$44:$T$46)</f>
        <v>0.31753554502369669</v>
      </c>
      <c r="AH152">
        <f>_xlfn.XLOOKUP(L152, 'Training Set'!$S$44:$S$46,'Training Set'!$U$44:$U$46)</f>
        <v>0.4228723404255319</v>
      </c>
      <c r="AI152">
        <f>PRODUCT(ROUND(_xlfn.NUMBERVALUE('Training Set'!$P$3),4), M152, O152, Q152, S152, U152, W152, Y152, AA152, AC152, AE152, AG152)</f>
        <v>6.0842117155491818E-6</v>
      </c>
      <c r="AJ152">
        <f>PRODUCT(ROUND(_xlfn.NUMBERVALUE('Training Set'!$P$4),4), N152, P152, R152, T152, V152, X152, Z152, AB152, AD152, AF152, AH152)</f>
        <v>6.6872558936354478E-6</v>
      </c>
      <c r="AK152" t="str">
        <f t="shared" si="2"/>
        <v>Purchased</v>
      </c>
    </row>
    <row r="153" spans="1:37" x14ac:dyDescent="0.2">
      <c r="A153" t="s">
        <v>18</v>
      </c>
      <c r="B153">
        <v>0</v>
      </c>
      <c r="C153">
        <v>1</v>
      </c>
      <c r="D153" s="13">
        <v>1</v>
      </c>
      <c r="E153">
        <v>2</v>
      </c>
      <c r="F153">
        <v>4</v>
      </c>
      <c r="G153">
        <v>4</v>
      </c>
      <c r="H153">
        <v>0</v>
      </c>
      <c r="I153">
        <v>2</v>
      </c>
      <c r="J153">
        <v>1</v>
      </c>
      <c r="K153">
        <v>1</v>
      </c>
      <c r="L153">
        <v>0</v>
      </c>
      <c r="M153">
        <f>_xlfn.XLOOKUP(B153, 'Training Set'!$N$9:$N$10, 'Training Set'!$O$9:$O$10)</f>
        <v>0.59004739336492895</v>
      </c>
      <c r="N153">
        <f>_xlfn.XLOOKUP(B153, 'Training Set'!$N$9:$N$10, 'Training Set'!$P$9:$P$10)</f>
        <v>0.48138297872340424</v>
      </c>
      <c r="O153">
        <f>_xlfn.XLOOKUP(C153, 'Training Set'!$N$15:$N$16, 'Training Set'!$O$15:$O$16)</f>
        <v>0.52132701421800953</v>
      </c>
      <c r="P153">
        <f>_xlfn.XLOOKUP(C153, 'Training Set'!$N$15:$N$16, 'Training Set'!$P$15:$P$16)</f>
        <v>0.49202127659574468</v>
      </c>
      <c r="Q153">
        <f>_xlfn.XLOOKUP(D153, 'Training Set'!$N$21:$N$23, 'Training Set'!$O$21:$O$23)</f>
        <v>0.53554502369668244</v>
      </c>
      <c r="R153">
        <f>_xlfn.XLOOKUP(D153, 'Training Set'!$N$21:$N$23, 'Training Set'!$P$21:$P$23)</f>
        <v>0.56382978723404253</v>
      </c>
      <c r="S153">
        <f>_xlfn.XLOOKUP(E153, 'Training Set'!$N$28:$N$33, 'Training Set'!$O$28:$O$33)</f>
        <v>0.20616113744075829</v>
      </c>
      <c r="T153">
        <f>_xlfn.XLOOKUP(E153, 'Training Set'!$N$28:$N$33, 'Training Set'!$P$28:$P$33)</f>
        <v>0.21010638297872342</v>
      </c>
      <c r="U153">
        <f>_xlfn.XLOOKUP(F153, 'Training Set'!$N$38:$N$42, 'Training Set'!$O$38:$O$42)</f>
        <v>0.11137440758293839</v>
      </c>
      <c r="V153">
        <f>_xlfn.XLOOKUP(F153, 'Training Set'!$N$38:$N$42, 'Training Set'!$P$38:$P$42)</f>
        <v>3.7234042553191488E-2</v>
      </c>
      <c r="W153">
        <f>_xlfn.XLOOKUP(G153, 'Training Set'!$S$4:$S$8, 'Training Set'!$T$4:$T$8)</f>
        <v>0.27014218009478674</v>
      </c>
      <c r="X153">
        <f>_xlfn.XLOOKUP(G153, 'Training Set'!$S$4:$S$8, 'Training Set'!$U$4:$U$8)</f>
        <v>0.2473404255319149</v>
      </c>
      <c r="Y153">
        <f>_xlfn.XLOOKUP(H153,'Training Set'!$S$13:$S$14, 'Training Set'!$T$13:$T$14)</f>
        <v>0.30805687203791471</v>
      </c>
      <c r="Z153">
        <f>_xlfn.XLOOKUP(H153, 'Training Set'!$S$13:$S$14, 'Training Set'!$U$13:$U$14)</f>
        <v>0.32180851063829785</v>
      </c>
      <c r="AA153">
        <f>_xlfn.XLOOKUP(I153, 'Training Set'!$S$19:$S$23, 'Training Set'!$T$19:$T$23)</f>
        <v>0.41943127962085308</v>
      </c>
      <c r="AB153">
        <f>_xlfn.XLOOKUP(I153, 'Training Set'!$S$19:$S$23, 'Training Set'!$U$19:$U$23)</f>
        <v>0.25797872340425532</v>
      </c>
      <c r="AC153">
        <f>_xlfn.XLOOKUP(J153, 'Training Set'!$S$28:$S$32, 'Training Set'!$T$28:$T$32)</f>
        <v>0.17772511848341233</v>
      </c>
      <c r="AD153">
        <f>_xlfn.XLOOKUP(J153, 'Training Set'!$S$28:$S$32, 'Training Set'!$U$28:$U$32)</f>
        <v>0.15957446808510639</v>
      </c>
      <c r="AE153">
        <f>_xlfn.XLOOKUP(K153, 'Training Set'!$S$37:$S$39, 'Training Set'!$T$37:$T$39)</f>
        <v>0.5545023696682464</v>
      </c>
      <c r="AF153">
        <f>_xlfn.XLOOKUP(K153, 'Training Set'!$S$37:$S$39, 'Training Set'!$U$37:$U$39)</f>
        <v>0.46010638297872342</v>
      </c>
      <c r="AG153">
        <f>_xlfn.XLOOKUP(L153, 'Training Set'!$S$44:$S$46, 'Training Set'!$T$44:$T$46)</f>
        <v>0.54028436018957349</v>
      </c>
      <c r="AH153">
        <f>_xlfn.XLOOKUP(L153, 'Training Set'!$S$44:$S$46,'Training Set'!$U$44:$U$46)</f>
        <v>0.51063829787234039</v>
      </c>
      <c r="AI153">
        <f>PRODUCT(ROUND(_xlfn.NUMBERVALUE('Training Set'!$P$3),4), M153, O153, Q153, S153, U153, W153, Y153, AA153, AC153, AE153, AG153)</f>
        <v>3.7173675310978262E-6</v>
      </c>
      <c r="AJ153">
        <f>PRODUCT(ROUND(_xlfn.NUMBERVALUE('Training Set'!$P$4),4), N153, P153, R153, T153, V153, X153, Z153, AB153, AD153, AF153, AH153)</f>
        <v>3.789822886181763E-7</v>
      </c>
      <c r="AK153" t="str">
        <f t="shared" si="2"/>
        <v>Not Purchased</v>
      </c>
    </row>
    <row r="154" spans="1:37" x14ac:dyDescent="0.2">
      <c r="A154" t="s">
        <v>18</v>
      </c>
      <c r="B154">
        <v>1</v>
      </c>
      <c r="C154">
        <v>1</v>
      </c>
      <c r="D154" s="13">
        <v>0</v>
      </c>
      <c r="E154">
        <v>0</v>
      </c>
      <c r="F154">
        <v>2</v>
      </c>
      <c r="G154">
        <v>4</v>
      </c>
      <c r="H154">
        <v>1</v>
      </c>
      <c r="I154">
        <v>2</v>
      </c>
      <c r="J154">
        <v>3</v>
      </c>
      <c r="K154">
        <v>1</v>
      </c>
      <c r="L154">
        <v>2</v>
      </c>
      <c r="M154">
        <f>_xlfn.XLOOKUP(B154, 'Training Set'!$N$9:$N$10, 'Training Set'!$O$9:$O$10)</f>
        <v>0.4099526066350711</v>
      </c>
      <c r="N154">
        <f>_xlfn.XLOOKUP(B154, 'Training Set'!$N$9:$N$10, 'Training Set'!$P$9:$P$10)</f>
        <v>0.5186170212765957</v>
      </c>
      <c r="O154">
        <f>_xlfn.XLOOKUP(C154, 'Training Set'!$N$15:$N$16, 'Training Set'!$O$15:$O$16)</f>
        <v>0.52132701421800953</v>
      </c>
      <c r="P154">
        <f>_xlfn.XLOOKUP(C154, 'Training Set'!$N$15:$N$16, 'Training Set'!$P$15:$P$16)</f>
        <v>0.49202127659574468</v>
      </c>
      <c r="Q154">
        <f>_xlfn.XLOOKUP(D154, 'Training Set'!$N$21:$N$23, 'Training Set'!$O$21:$O$23)</f>
        <v>0.45971563981042651</v>
      </c>
      <c r="R154">
        <f>_xlfn.XLOOKUP(D154, 'Training Set'!$N$21:$N$23, 'Training Set'!$P$21:$P$23)</f>
        <v>0.42819148936170215</v>
      </c>
      <c r="S154">
        <f>_xlfn.XLOOKUP(E154, 'Training Set'!$N$28:$N$33, 'Training Set'!$O$28:$O$33)</f>
        <v>0.27251184834123221</v>
      </c>
      <c r="T154">
        <f>_xlfn.XLOOKUP(E154, 'Training Set'!$N$28:$N$33, 'Training Set'!$P$28:$P$33)</f>
        <v>0.30319148936170215</v>
      </c>
      <c r="U154">
        <f>_xlfn.XLOOKUP(F154, 'Training Set'!$N$38:$N$42, 'Training Set'!$O$38:$O$42)</f>
        <v>0.1895734597156398</v>
      </c>
      <c r="V154">
        <f>_xlfn.XLOOKUP(F154, 'Training Set'!$N$38:$N$42, 'Training Set'!$P$38:$P$42)</f>
        <v>0.16755319148936171</v>
      </c>
      <c r="W154">
        <f>_xlfn.XLOOKUP(G154, 'Training Set'!$S$4:$S$8, 'Training Set'!$T$4:$T$8)</f>
        <v>0.27014218009478674</v>
      </c>
      <c r="X154">
        <f>_xlfn.XLOOKUP(G154, 'Training Set'!$S$4:$S$8, 'Training Set'!$U$4:$U$8)</f>
        <v>0.2473404255319149</v>
      </c>
      <c r="Y154">
        <f>_xlfn.XLOOKUP(H154,'Training Set'!$S$13:$S$14, 'Training Set'!$T$13:$T$14)</f>
        <v>0.69194312796208535</v>
      </c>
      <c r="Z154">
        <f>_xlfn.XLOOKUP(H154, 'Training Set'!$S$13:$S$14, 'Training Set'!$U$13:$U$14)</f>
        <v>0.67819148936170215</v>
      </c>
      <c r="AA154">
        <f>_xlfn.XLOOKUP(I154, 'Training Set'!$S$19:$S$23, 'Training Set'!$T$19:$T$23)</f>
        <v>0.41943127962085308</v>
      </c>
      <c r="AB154">
        <f>_xlfn.XLOOKUP(I154, 'Training Set'!$S$19:$S$23, 'Training Set'!$U$19:$U$23)</f>
        <v>0.25797872340425532</v>
      </c>
      <c r="AC154">
        <f>_xlfn.XLOOKUP(J154, 'Training Set'!$S$28:$S$32, 'Training Set'!$T$28:$T$32)</f>
        <v>0.22748815165876776</v>
      </c>
      <c r="AD154">
        <f>_xlfn.XLOOKUP(J154, 'Training Set'!$S$28:$S$32, 'Training Set'!$U$28:$U$32)</f>
        <v>0.1702127659574468</v>
      </c>
      <c r="AE154">
        <f>_xlfn.XLOOKUP(K154, 'Training Set'!$S$37:$S$39, 'Training Set'!$T$37:$T$39)</f>
        <v>0.5545023696682464</v>
      </c>
      <c r="AF154">
        <f>_xlfn.XLOOKUP(K154, 'Training Set'!$S$37:$S$39, 'Training Set'!$U$37:$U$39)</f>
        <v>0.46010638297872342</v>
      </c>
      <c r="AG154">
        <f>_xlfn.XLOOKUP(L154, 'Training Set'!$S$44:$S$46, 'Training Set'!$T$44:$T$46)</f>
        <v>0.31753554502369669</v>
      </c>
      <c r="AH154">
        <f>_xlfn.XLOOKUP(L154, 'Training Set'!$S$44:$S$46,'Training Set'!$U$44:$U$46)</f>
        <v>0.4228723404255319</v>
      </c>
      <c r="AI154">
        <f>PRODUCT(ROUND(_xlfn.NUMBERVALUE('Training Set'!$P$3),4), M154, O154, Q154, S154, U154, W154, Y154, AA154, AC154, AE154, AG154)</f>
        <v>8.4287987606324501E-6</v>
      </c>
      <c r="AJ154">
        <f>PRODUCT(ROUND(_xlfn.NUMBERVALUE('Training Set'!$P$4),4), N154, P154, R154, T154, V154, X154, Z154, AB154, AD154, AF154, AH154)</f>
        <v>3.7483028130013236E-6</v>
      </c>
      <c r="AK154" t="str">
        <f t="shared" si="2"/>
        <v>Not Purchased</v>
      </c>
    </row>
    <row r="155" spans="1:37" x14ac:dyDescent="0.2">
      <c r="A155" t="s">
        <v>18</v>
      </c>
      <c r="B155">
        <v>0</v>
      </c>
      <c r="C155">
        <v>1</v>
      </c>
      <c r="D155" s="13">
        <v>1</v>
      </c>
      <c r="E155">
        <v>2</v>
      </c>
      <c r="F155">
        <v>1</v>
      </c>
      <c r="G155">
        <v>1</v>
      </c>
      <c r="H155">
        <v>1</v>
      </c>
      <c r="I155">
        <v>3</v>
      </c>
      <c r="J155">
        <v>2</v>
      </c>
      <c r="K155">
        <v>1</v>
      </c>
      <c r="L155">
        <v>1</v>
      </c>
      <c r="M155">
        <f>_xlfn.XLOOKUP(B155, 'Training Set'!$N$9:$N$10, 'Training Set'!$O$9:$O$10)</f>
        <v>0.59004739336492895</v>
      </c>
      <c r="N155">
        <f>_xlfn.XLOOKUP(B155, 'Training Set'!$N$9:$N$10, 'Training Set'!$P$9:$P$10)</f>
        <v>0.48138297872340424</v>
      </c>
      <c r="O155">
        <f>_xlfn.XLOOKUP(C155, 'Training Set'!$N$15:$N$16, 'Training Set'!$O$15:$O$16)</f>
        <v>0.52132701421800953</v>
      </c>
      <c r="P155">
        <f>_xlfn.XLOOKUP(C155, 'Training Set'!$N$15:$N$16, 'Training Set'!$P$15:$P$16)</f>
        <v>0.49202127659574468</v>
      </c>
      <c r="Q155">
        <f>_xlfn.XLOOKUP(D155, 'Training Set'!$N$21:$N$23, 'Training Set'!$O$21:$O$23)</f>
        <v>0.53554502369668244</v>
      </c>
      <c r="R155">
        <f>_xlfn.XLOOKUP(D155, 'Training Set'!$N$21:$N$23, 'Training Set'!$P$21:$P$23)</f>
        <v>0.56382978723404253</v>
      </c>
      <c r="S155">
        <f>_xlfn.XLOOKUP(E155, 'Training Set'!$N$28:$N$33, 'Training Set'!$O$28:$O$33)</f>
        <v>0.20616113744075829</v>
      </c>
      <c r="T155">
        <f>_xlfn.XLOOKUP(E155, 'Training Set'!$N$28:$N$33, 'Training Set'!$P$28:$P$33)</f>
        <v>0.21010638297872342</v>
      </c>
      <c r="U155">
        <f>_xlfn.XLOOKUP(F155, 'Training Set'!$N$38:$N$42, 'Training Set'!$O$38:$O$42)</f>
        <v>0.16113744075829384</v>
      </c>
      <c r="V155">
        <f>_xlfn.XLOOKUP(F155, 'Training Set'!$N$38:$N$42, 'Training Set'!$P$38:$P$42)</f>
        <v>0.21010638297872342</v>
      </c>
      <c r="W155">
        <f>_xlfn.XLOOKUP(G155, 'Training Set'!$S$4:$S$8, 'Training Set'!$T$4:$T$8)</f>
        <v>0.17535545023696683</v>
      </c>
      <c r="X155">
        <f>_xlfn.XLOOKUP(G155, 'Training Set'!$S$4:$S$8, 'Training Set'!$U$4:$U$8)</f>
        <v>0.14361702127659576</v>
      </c>
      <c r="Y155">
        <f>_xlfn.XLOOKUP(H155,'Training Set'!$S$13:$S$14, 'Training Set'!$T$13:$T$14)</f>
        <v>0.69194312796208535</v>
      </c>
      <c r="Z155">
        <f>_xlfn.XLOOKUP(H155, 'Training Set'!$S$13:$S$14, 'Training Set'!$U$13:$U$14)</f>
        <v>0.67819148936170215</v>
      </c>
      <c r="AA155">
        <f>_xlfn.XLOOKUP(I155, 'Training Set'!$S$19:$S$23, 'Training Set'!$T$19:$T$23)</f>
        <v>9.7156398104265407E-2</v>
      </c>
      <c r="AB155">
        <f>_xlfn.XLOOKUP(I155, 'Training Set'!$S$19:$S$23, 'Training Set'!$U$19:$U$23)</f>
        <v>5.5851063829787231E-2</v>
      </c>
      <c r="AC155">
        <f>_xlfn.XLOOKUP(J155, 'Training Set'!$S$28:$S$32, 'Training Set'!$T$28:$T$32)</f>
        <v>0.13033175355450238</v>
      </c>
      <c r="AD155">
        <f>_xlfn.XLOOKUP(J155, 'Training Set'!$S$28:$S$32, 'Training Set'!$U$28:$U$32)</f>
        <v>0.19680851063829788</v>
      </c>
      <c r="AE155">
        <f>_xlfn.XLOOKUP(K155, 'Training Set'!$S$37:$S$39, 'Training Set'!$T$37:$T$39)</f>
        <v>0.5545023696682464</v>
      </c>
      <c r="AF155">
        <f>_xlfn.XLOOKUP(K155, 'Training Set'!$S$37:$S$39, 'Training Set'!$U$37:$U$39)</f>
        <v>0.46010638297872342</v>
      </c>
      <c r="AG155">
        <f>_xlfn.XLOOKUP(L155, 'Training Set'!$S$44:$S$46, 'Training Set'!$T$44:$T$46)</f>
        <v>0.14218009478672985</v>
      </c>
      <c r="AH155">
        <f>_xlfn.XLOOKUP(L155, 'Training Set'!$S$44:$S$46,'Training Set'!$U$44:$U$46)</f>
        <v>6.6489361702127658E-2</v>
      </c>
      <c r="AI155">
        <f>PRODUCT(ROUND(_xlfn.NUMBERVALUE('Training Set'!$P$3),4), M155, O155, Q155, S155, U155, W155, Y155, AA155, AC155, AE155, AG155)</f>
        <v>3.5054303581912936E-7</v>
      </c>
      <c r="AJ155">
        <f>PRODUCT(ROUND(_xlfn.NUMBERVALUE('Training Set'!$P$4),4), N155, P155, R155, T155, V155, X155, Z155, AB155, AD155, AF155, AH155)</f>
        <v>9.0980936083245225E-8</v>
      </c>
      <c r="AK155" t="str">
        <f t="shared" si="2"/>
        <v>Not Purchased</v>
      </c>
    </row>
    <row r="156" spans="1:37" x14ac:dyDescent="0.2">
      <c r="A156" t="s">
        <v>18</v>
      </c>
      <c r="B156">
        <v>0</v>
      </c>
      <c r="C156">
        <v>1</v>
      </c>
      <c r="D156" s="13">
        <v>0</v>
      </c>
      <c r="E156">
        <v>2</v>
      </c>
      <c r="F156">
        <v>2</v>
      </c>
      <c r="G156">
        <v>4</v>
      </c>
      <c r="H156">
        <v>1</v>
      </c>
      <c r="I156">
        <v>2</v>
      </c>
      <c r="J156">
        <v>1</v>
      </c>
      <c r="K156">
        <v>1</v>
      </c>
      <c r="L156">
        <v>0</v>
      </c>
      <c r="M156">
        <f>_xlfn.XLOOKUP(B156, 'Training Set'!$N$9:$N$10, 'Training Set'!$O$9:$O$10)</f>
        <v>0.59004739336492895</v>
      </c>
      <c r="N156">
        <f>_xlfn.XLOOKUP(B156, 'Training Set'!$N$9:$N$10, 'Training Set'!$P$9:$P$10)</f>
        <v>0.48138297872340424</v>
      </c>
      <c r="O156">
        <f>_xlfn.XLOOKUP(C156, 'Training Set'!$N$15:$N$16, 'Training Set'!$O$15:$O$16)</f>
        <v>0.52132701421800953</v>
      </c>
      <c r="P156">
        <f>_xlfn.XLOOKUP(C156, 'Training Set'!$N$15:$N$16, 'Training Set'!$P$15:$P$16)</f>
        <v>0.49202127659574468</v>
      </c>
      <c r="Q156">
        <f>_xlfn.XLOOKUP(D156, 'Training Set'!$N$21:$N$23, 'Training Set'!$O$21:$O$23)</f>
        <v>0.45971563981042651</v>
      </c>
      <c r="R156">
        <f>_xlfn.XLOOKUP(D156, 'Training Set'!$N$21:$N$23, 'Training Set'!$P$21:$P$23)</f>
        <v>0.42819148936170215</v>
      </c>
      <c r="S156">
        <f>_xlfn.XLOOKUP(E156, 'Training Set'!$N$28:$N$33, 'Training Set'!$O$28:$O$33)</f>
        <v>0.20616113744075829</v>
      </c>
      <c r="T156">
        <f>_xlfn.XLOOKUP(E156, 'Training Set'!$N$28:$N$33, 'Training Set'!$P$28:$P$33)</f>
        <v>0.21010638297872342</v>
      </c>
      <c r="U156">
        <f>_xlfn.XLOOKUP(F156, 'Training Set'!$N$38:$N$42, 'Training Set'!$O$38:$O$42)</f>
        <v>0.1895734597156398</v>
      </c>
      <c r="V156">
        <f>_xlfn.XLOOKUP(F156, 'Training Set'!$N$38:$N$42, 'Training Set'!$P$38:$P$42)</f>
        <v>0.16755319148936171</v>
      </c>
      <c r="W156">
        <f>_xlfn.XLOOKUP(G156, 'Training Set'!$S$4:$S$8, 'Training Set'!$T$4:$T$8)</f>
        <v>0.27014218009478674</v>
      </c>
      <c r="X156">
        <f>_xlfn.XLOOKUP(G156, 'Training Set'!$S$4:$S$8, 'Training Set'!$U$4:$U$8)</f>
        <v>0.2473404255319149</v>
      </c>
      <c r="Y156">
        <f>_xlfn.XLOOKUP(H156,'Training Set'!$S$13:$S$14, 'Training Set'!$T$13:$T$14)</f>
        <v>0.69194312796208535</v>
      </c>
      <c r="Z156">
        <f>_xlfn.XLOOKUP(H156, 'Training Set'!$S$13:$S$14, 'Training Set'!$U$13:$U$14)</f>
        <v>0.67819148936170215</v>
      </c>
      <c r="AA156">
        <f>_xlfn.XLOOKUP(I156, 'Training Set'!$S$19:$S$23, 'Training Set'!$T$19:$T$23)</f>
        <v>0.41943127962085308</v>
      </c>
      <c r="AB156">
        <f>_xlfn.XLOOKUP(I156, 'Training Set'!$S$19:$S$23, 'Training Set'!$U$19:$U$23)</f>
        <v>0.25797872340425532</v>
      </c>
      <c r="AC156">
        <f>_xlfn.XLOOKUP(J156, 'Training Set'!$S$28:$S$32, 'Training Set'!$T$28:$T$32)</f>
        <v>0.17772511848341233</v>
      </c>
      <c r="AD156">
        <f>_xlfn.XLOOKUP(J156, 'Training Set'!$S$28:$S$32, 'Training Set'!$U$28:$U$32)</f>
        <v>0.15957446808510639</v>
      </c>
      <c r="AE156">
        <f>_xlfn.XLOOKUP(K156, 'Training Set'!$S$37:$S$39, 'Training Set'!$T$37:$T$39)</f>
        <v>0.5545023696682464</v>
      </c>
      <c r="AF156">
        <f>_xlfn.XLOOKUP(K156, 'Training Set'!$S$37:$S$39, 'Training Set'!$U$37:$U$39)</f>
        <v>0.46010638297872342</v>
      </c>
      <c r="AG156">
        <f>_xlfn.XLOOKUP(L156, 'Training Set'!$S$44:$S$46, 'Training Set'!$T$44:$T$46)</f>
        <v>0.54028436018957349</v>
      </c>
      <c r="AH156">
        <f>_xlfn.XLOOKUP(L156, 'Training Set'!$S$44:$S$46,'Training Set'!$U$44:$U$46)</f>
        <v>0.51063829787234039</v>
      </c>
      <c r="AI156">
        <f>PRODUCT(ROUND(_xlfn.NUMBERVALUE('Training Set'!$P$3),4), M156, O156, Q156, S156, U156, W156, Y156, AA156, AC156, AE156, AG156)</f>
        <v>1.2200016563685214E-5</v>
      </c>
      <c r="AJ156">
        <f>PRODUCT(ROUND(_xlfn.NUMBERVALUE('Training Set'!$P$4),4), N156, P156, R156, T156, V156, X156, Z156, AB156, AD156, AF156, AH156)</f>
        <v>2.7294569767069448E-6</v>
      </c>
      <c r="AK156" t="str">
        <f t="shared" si="2"/>
        <v>Not Purchased</v>
      </c>
    </row>
    <row r="157" spans="1:37" x14ac:dyDescent="0.2">
      <c r="A157" t="s">
        <v>18</v>
      </c>
      <c r="B157">
        <v>0</v>
      </c>
      <c r="C157">
        <v>1</v>
      </c>
      <c r="D157" s="13">
        <v>1</v>
      </c>
      <c r="E157">
        <v>3</v>
      </c>
      <c r="F157">
        <v>2</v>
      </c>
      <c r="G157">
        <v>3</v>
      </c>
      <c r="H157">
        <v>0</v>
      </c>
      <c r="I157">
        <v>2</v>
      </c>
      <c r="J157">
        <v>2</v>
      </c>
      <c r="K157">
        <v>1</v>
      </c>
      <c r="L157">
        <v>0</v>
      </c>
      <c r="M157">
        <f>_xlfn.XLOOKUP(B157, 'Training Set'!$N$9:$N$10, 'Training Set'!$O$9:$O$10)</f>
        <v>0.59004739336492895</v>
      </c>
      <c r="N157">
        <f>_xlfn.XLOOKUP(B157, 'Training Set'!$N$9:$N$10, 'Training Set'!$P$9:$P$10)</f>
        <v>0.48138297872340424</v>
      </c>
      <c r="O157">
        <f>_xlfn.XLOOKUP(C157, 'Training Set'!$N$15:$N$16, 'Training Set'!$O$15:$O$16)</f>
        <v>0.52132701421800953</v>
      </c>
      <c r="P157">
        <f>_xlfn.XLOOKUP(C157, 'Training Set'!$N$15:$N$16, 'Training Set'!$P$15:$P$16)</f>
        <v>0.49202127659574468</v>
      </c>
      <c r="Q157">
        <f>_xlfn.XLOOKUP(D157, 'Training Set'!$N$21:$N$23, 'Training Set'!$O$21:$O$23)</f>
        <v>0.53554502369668244</v>
      </c>
      <c r="R157">
        <f>_xlfn.XLOOKUP(D157, 'Training Set'!$N$21:$N$23, 'Training Set'!$P$21:$P$23)</f>
        <v>0.56382978723404253</v>
      </c>
      <c r="S157">
        <f>_xlfn.XLOOKUP(E157, 'Training Set'!$N$28:$N$33, 'Training Set'!$O$28:$O$33)</f>
        <v>0.10900473933649289</v>
      </c>
      <c r="T157">
        <f>_xlfn.XLOOKUP(E157, 'Training Set'!$N$28:$N$33, 'Training Set'!$P$28:$P$33)</f>
        <v>0.15691489361702127</v>
      </c>
      <c r="U157">
        <f>_xlfn.XLOOKUP(F157, 'Training Set'!$N$38:$N$42, 'Training Set'!$O$38:$O$42)</f>
        <v>0.1895734597156398</v>
      </c>
      <c r="V157">
        <f>_xlfn.XLOOKUP(F157, 'Training Set'!$N$38:$N$42, 'Training Set'!$P$38:$P$42)</f>
        <v>0.16755319148936171</v>
      </c>
      <c r="W157">
        <f>_xlfn.XLOOKUP(G157, 'Training Set'!$S$4:$S$8, 'Training Set'!$T$4:$T$8)</f>
        <v>0.24407582938388625</v>
      </c>
      <c r="X157">
        <f>_xlfn.XLOOKUP(G157, 'Training Set'!$S$4:$S$8, 'Training Set'!$U$4:$U$8)</f>
        <v>0.30851063829787234</v>
      </c>
      <c r="Y157">
        <f>_xlfn.XLOOKUP(H157,'Training Set'!$S$13:$S$14, 'Training Set'!$T$13:$T$14)</f>
        <v>0.30805687203791471</v>
      </c>
      <c r="Z157">
        <f>_xlfn.XLOOKUP(H157, 'Training Set'!$S$13:$S$14, 'Training Set'!$U$13:$U$14)</f>
        <v>0.32180851063829785</v>
      </c>
      <c r="AA157">
        <f>_xlfn.XLOOKUP(I157, 'Training Set'!$S$19:$S$23, 'Training Set'!$T$19:$T$23)</f>
        <v>0.41943127962085308</v>
      </c>
      <c r="AB157">
        <f>_xlfn.XLOOKUP(I157, 'Training Set'!$S$19:$S$23, 'Training Set'!$U$19:$U$23)</f>
        <v>0.25797872340425532</v>
      </c>
      <c r="AC157">
        <f>_xlfn.XLOOKUP(J157, 'Training Set'!$S$28:$S$32, 'Training Set'!$T$28:$T$32)</f>
        <v>0.13033175355450238</v>
      </c>
      <c r="AD157">
        <f>_xlfn.XLOOKUP(J157, 'Training Set'!$S$28:$S$32, 'Training Set'!$U$28:$U$32)</f>
        <v>0.19680851063829788</v>
      </c>
      <c r="AE157">
        <f>_xlfn.XLOOKUP(K157, 'Training Set'!$S$37:$S$39, 'Training Set'!$T$37:$T$39)</f>
        <v>0.5545023696682464</v>
      </c>
      <c r="AF157">
        <f>_xlfn.XLOOKUP(K157, 'Training Set'!$S$37:$S$39, 'Training Set'!$U$37:$U$39)</f>
        <v>0.46010638297872342</v>
      </c>
      <c r="AG157">
        <f>_xlfn.XLOOKUP(L157, 'Training Set'!$S$44:$S$46, 'Training Set'!$T$44:$T$46)</f>
        <v>0.54028436018957349</v>
      </c>
      <c r="AH157">
        <f>_xlfn.XLOOKUP(L157, 'Training Set'!$S$44:$S$46,'Training Set'!$U$44:$U$46)</f>
        <v>0.51063829787234039</v>
      </c>
      <c r="AI157">
        <f>PRODUCT(ROUND(_xlfn.NUMBERVALUE('Training Set'!$P$3),4), M157, O157, Q157, S157, U157, W157, Y157, AA157, AC157, AE157, AG157)</f>
        <v>2.2166647186161301E-6</v>
      </c>
      <c r="AJ157">
        <f>PRODUCT(ROUND(_xlfn.NUMBERVALUE('Training Set'!$P$4),4), N157, P157, R157, T157, V157, X157, Z157, AB157, AD157, AF157, AH157)</f>
        <v>1.9593492646427837E-6</v>
      </c>
      <c r="AK157" t="str">
        <f t="shared" si="2"/>
        <v>Not Purchased</v>
      </c>
    </row>
    <row r="158" spans="1:37" x14ac:dyDescent="0.2">
      <c r="A158" t="s">
        <v>15</v>
      </c>
      <c r="B158">
        <v>1</v>
      </c>
      <c r="C158">
        <v>1</v>
      </c>
      <c r="D158" s="13">
        <v>0</v>
      </c>
      <c r="E158">
        <v>1</v>
      </c>
      <c r="F158">
        <v>2</v>
      </c>
      <c r="G158">
        <v>0</v>
      </c>
      <c r="H158">
        <v>1</v>
      </c>
      <c r="I158">
        <v>2</v>
      </c>
      <c r="J158">
        <v>1</v>
      </c>
      <c r="K158">
        <v>1</v>
      </c>
      <c r="L158">
        <v>0</v>
      </c>
      <c r="M158">
        <f>_xlfn.XLOOKUP(B158, 'Training Set'!$N$9:$N$10, 'Training Set'!$O$9:$O$10)</f>
        <v>0.4099526066350711</v>
      </c>
      <c r="N158">
        <f>_xlfn.XLOOKUP(B158, 'Training Set'!$N$9:$N$10, 'Training Set'!$P$9:$P$10)</f>
        <v>0.5186170212765957</v>
      </c>
      <c r="O158">
        <f>_xlfn.XLOOKUP(C158, 'Training Set'!$N$15:$N$16, 'Training Set'!$O$15:$O$16)</f>
        <v>0.52132701421800953</v>
      </c>
      <c r="P158">
        <f>_xlfn.XLOOKUP(C158, 'Training Set'!$N$15:$N$16, 'Training Set'!$P$15:$P$16)</f>
        <v>0.49202127659574468</v>
      </c>
      <c r="Q158">
        <f>_xlfn.XLOOKUP(D158, 'Training Set'!$N$21:$N$23, 'Training Set'!$O$21:$O$23)</f>
        <v>0.45971563981042651</v>
      </c>
      <c r="R158">
        <f>_xlfn.XLOOKUP(D158, 'Training Set'!$N$21:$N$23, 'Training Set'!$P$21:$P$23)</f>
        <v>0.42819148936170215</v>
      </c>
      <c r="S158">
        <f>_xlfn.XLOOKUP(E158, 'Training Set'!$N$28:$N$33, 'Training Set'!$O$28:$O$33)</f>
        <v>0.15402843601895735</v>
      </c>
      <c r="T158">
        <f>_xlfn.XLOOKUP(E158, 'Training Set'!$N$28:$N$33, 'Training Set'!$P$28:$P$33)</f>
        <v>0.19148936170212766</v>
      </c>
      <c r="U158">
        <f>_xlfn.XLOOKUP(F158, 'Training Set'!$N$38:$N$42, 'Training Set'!$O$38:$O$42)</f>
        <v>0.1895734597156398</v>
      </c>
      <c r="V158">
        <f>_xlfn.XLOOKUP(F158, 'Training Set'!$N$38:$N$42, 'Training Set'!$P$38:$P$42)</f>
        <v>0.16755319148936171</v>
      </c>
      <c r="W158">
        <f>_xlfn.XLOOKUP(G158, 'Training Set'!$S$4:$S$8, 'Training Set'!$T$4:$T$8)</f>
        <v>0.18009478672985782</v>
      </c>
      <c r="X158">
        <f>_xlfn.XLOOKUP(G158, 'Training Set'!$S$4:$S$8, 'Training Set'!$U$4:$U$8)</f>
        <v>0.19414893617021275</v>
      </c>
      <c r="Y158">
        <f>_xlfn.XLOOKUP(H158,'Training Set'!$S$13:$S$14, 'Training Set'!$T$13:$T$14)</f>
        <v>0.69194312796208535</v>
      </c>
      <c r="Z158">
        <f>_xlfn.XLOOKUP(H158, 'Training Set'!$S$13:$S$14, 'Training Set'!$U$13:$U$14)</f>
        <v>0.67819148936170215</v>
      </c>
      <c r="AA158">
        <f>_xlfn.XLOOKUP(I158, 'Training Set'!$S$19:$S$23, 'Training Set'!$T$19:$T$23)</f>
        <v>0.41943127962085308</v>
      </c>
      <c r="AB158">
        <f>_xlfn.XLOOKUP(I158, 'Training Set'!$S$19:$S$23, 'Training Set'!$U$19:$U$23)</f>
        <v>0.25797872340425532</v>
      </c>
      <c r="AC158">
        <f>_xlfn.XLOOKUP(J158, 'Training Set'!$S$28:$S$32, 'Training Set'!$T$28:$T$32)</f>
        <v>0.17772511848341233</v>
      </c>
      <c r="AD158">
        <f>_xlfn.XLOOKUP(J158, 'Training Set'!$S$28:$S$32, 'Training Set'!$U$28:$U$32)</f>
        <v>0.15957446808510639</v>
      </c>
      <c r="AE158">
        <f>_xlfn.XLOOKUP(K158, 'Training Set'!$S$37:$S$39, 'Training Set'!$T$37:$T$39)</f>
        <v>0.5545023696682464</v>
      </c>
      <c r="AF158">
        <f>_xlfn.XLOOKUP(K158, 'Training Set'!$S$37:$S$39, 'Training Set'!$U$37:$U$39)</f>
        <v>0.46010638297872342</v>
      </c>
      <c r="AG158">
        <f>_xlfn.XLOOKUP(L158, 'Training Set'!$S$44:$S$46, 'Training Set'!$T$44:$T$46)</f>
        <v>0.54028436018957349</v>
      </c>
      <c r="AH158">
        <f>_xlfn.XLOOKUP(L158, 'Training Set'!$S$44:$S$46,'Training Set'!$U$44:$U$46)</f>
        <v>0.51063829787234039</v>
      </c>
      <c r="AI158">
        <f>PRODUCT(ROUND(_xlfn.NUMBERVALUE('Training Set'!$P$3),4), M158, O158, Q158, S158, U158, W158, Y158, AA158, AC158, AE158, AG158)</f>
        <v>4.2219202098398282E-6</v>
      </c>
      <c r="AJ158">
        <f>PRODUCT(ROUND(_xlfn.NUMBERVALUE('Training Set'!$P$4),4), N158, P158, R158, T158, V158, X158, Z158, AB158, AD158, AF158, AH158)</f>
        <v>2.1036699645636417E-6</v>
      </c>
      <c r="AK158" t="str">
        <f t="shared" si="2"/>
        <v>Not Purchased</v>
      </c>
    </row>
    <row r="159" spans="1:37" x14ac:dyDescent="0.2">
      <c r="A159" t="s">
        <v>15</v>
      </c>
      <c r="B159">
        <v>1</v>
      </c>
      <c r="C159">
        <v>1</v>
      </c>
      <c r="D159" s="13">
        <v>1</v>
      </c>
      <c r="E159">
        <v>2</v>
      </c>
      <c r="F159">
        <v>0</v>
      </c>
      <c r="G159">
        <v>4</v>
      </c>
      <c r="H159">
        <v>1</v>
      </c>
      <c r="I159">
        <v>0</v>
      </c>
      <c r="J159">
        <v>2</v>
      </c>
      <c r="K159">
        <v>1</v>
      </c>
      <c r="L159">
        <v>2</v>
      </c>
      <c r="M159">
        <f>_xlfn.XLOOKUP(B159, 'Training Set'!$N$9:$N$10, 'Training Set'!$O$9:$O$10)</f>
        <v>0.4099526066350711</v>
      </c>
      <c r="N159">
        <f>_xlfn.XLOOKUP(B159, 'Training Set'!$N$9:$N$10, 'Training Set'!$P$9:$P$10)</f>
        <v>0.5186170212765957</v>
      </c>
      <c r="O159">
        <f>_xlfn.XLOOKUP(C159, 'Training Set'!$N$15:$N$16, 'Training Set'!$O$15:$O$16)</f>
        <v>0.52132701421800953</v>
      </c>
      <c r="P159">
        <f>_xlfn.XLOOKUP(C159, 'Training Set'!$N$15:$N$16, 'Training Set'!$P$15:$P$16)</f>
        <v>0.49202127659574468</v>
      </c>
      <c r="Q159">
        <f>_xlfn.XLOOKUP(D159, 'Training Set'!$N$21:$N$23, 'Training Set'!$O$21:$O$23)</f>
        <v>0.53554502369668244</v>
      </c>
      <c r="R159">
        <f>_xlfn.XLOOKUP(D159, 'Training Set'!$N$21:$N$23, 'Training Set'!$P$21:$P$23)</f>
        <v>0.56382978723404253</v>
      </c>
      <c r="S159">
        <f>_xlfn.XLOOKUP(E159, 'Training Set'!$N$28:$N$33, 'Training Set'!$O$28:$O$33)</f>
        <v>0.20616113744075829</v>
      </c>
      <c r="T159">
        <f>_xlfn.XLOOKUP(E159, 'Training Set'!$N$28:$N$33, 'Training Set'!$P$28:$P$33)</f>
        <v>0.21010638297872342</v>
      </c>
      <c r="U159">
        <f>_xlfn.XLOOKUP(F159, 'Training Set'!$N$38:$N$42, 'Training Set'!$O$38:$O$42)</f>
        <v>0.25118483412322273</v>
      </c>
      <c r="V159">
        <f>_xlfn.XLOOKUP(F159, 'Training Set'!$N$38:$N$42, 'Training Set'!$P$38:$P$42)</f>
        <v>0.35106382978723405</v>
      </c>
      <c r="W159">
        <f>_xlfn.XLOOKUP(G159, 'Training Set'!$S$4:$S$8, 'Training Set'!$T$4:$T$8)</f>
        <v>0.27014218009478674</v>
      </c>
      <c r="X159">
        <f>_xlfn.XLOOKUP(G159, 'Training Set'!$S$4:$S$8, 'Training Set'!$U$4:$U$8)</f>
        <v>0.2473404255319149</v>
      </c>
      <c r="Y159">
        <f>_xlfn.XLOOKUP(H159,'Training Set'!$S$13:$S$14, 'Training Set'!$T$13:$T$14)</f>
        <v>0.69194312796208535</v>
      </c>
      <c r="Z159">
        <f>_xlfn.XLOOKUP(H159, 'Training Set'!$S$13:$S$14, 'Training Set'!$U$13:$U$14)</f>
        <v>0.67819148936170215</v>
      </c>
      <c r="AA159">
        <f>_xlfn.XLOOKUP(I159, 'Training Set'!$S$19:$S$23, 'Training Set'!$T$19:$T$23)</f>
        <v>0.2014218009478673</v>
      </c>
      <c r="AB159">
        <f>_xlfn.XLOOKUP(I159, 'Training Set'!$S$19:$S$23, 'Training Set'!$U$19:$U$23)</f>
        <v>0.3271276595744681</v>
      </c>
      <c r="AC159">
        <f>_xlfn.XLOOKUP(J159, 'Training Set'!$S$28:$S$32, 'Training Set'!$T$28:$T$32)</f>
        <v>0.13033175355450238</v>
      </c>
      <c r="AD159">
        <f>_xlfn.XLOOKUP(J159, 'Training Set'!$S$28:$S$32, 'Training Set'!$U$28:$U$32)</f>
        <v>0.19680851063829788</v>
      </c>
      <c r="AE159">
        <f>_xlfn.XLOOKUP(K159, 'Training Set'!$S$37:$S$39, 'Training Set'!$T$37:$T$39)</f>
        <v>0.5545023696682464</v>
      </c>
      <c r="AF159">
        <f>_xlfn.XLOOKUP(K159, 'Training Set'!$S$37:$S$39, 'Training Set'!$U$37:$U$39)</f>
        <v>0.46010638297872342</v>
      </c>
      <c r="AG159">
        <f>_xlfn.XLOOKUP(L159, 'Training Set'!$S$44:$S$46, 'Training Set'!$T$44:$T$46)</f>
        <v>0.31753554502369669</v>
      </c>
      <c r="AH159">
        <f>_xlfn.XLOOKUP(L159, 'Training Set'!$S$44:$S$46,'Training Set'!$U$44:$U$46)</f>
        <v>0.4228723404255319</v>
      </c>
      <c r="AI159">
        <f>PRODUCT(ROUND(_xlfn.NUMBERVALUE('Training Set'!$P$3),4), M159, O159, Q159, S159, U159, W159, Y159, AA159, AC159, AE159, AG159)</f>
        <v>2.7079884061471896E-6</v>
      </c>
      <c r="AJ159">
        <f>PRODUCT(ROUND(_xlfn.NUMBERVALUE('Training Set'!$P$4),4), N159, P159, R159, T159, V159, X159, Z159, AB159, AD159, AF159, AH159)</f>
        <v>1.050716127630964E-5</v>
      </c>
      <c r="AK159" t="str">
        <f t="shared" si="2"/>
        <v>Purchased</v>
      </c>
    </row>
    <row r="160" spans="1:37" x14ac:dyDescent="0.2">
      <c r="A160" t="s">
        <v>15</v>
      </c>
      <c r="B160">
        <v>1</v>
      </c>
      <c r="C160">
        <v>0</v>
      </c>
      <c r="D160" s="13">
        <v>1</v>
      </c>
      <c r="E160">
        <v>0</v>
      </c>
      <c r="F160">
        <v>3</v>
      </c>
      <c r="G160">
        <v>4</v>
      </c>
      <c r="H160">
        <v>1</v>
      </c>
      <c r="I160">
        <v>2</v>
      </c>
      <c r="J160">
        <v>3</v>
      </c>
      <c r="K160">
        <v>1</v>
      </c>
      <c r="L160">
        <v>2</v>
      </c>
      <c r="M160">
        <f>_xlfn.XLOOKUP(B160, 'Training Set'!$N$9:$N$10, 'Training Set'!$O$9:$O$10)</f>
        <v>0.4099526066350711</v>
      </c>
      <c r="N160">
        <f>_xlfn.XLOOKUP(B160, 'Training Set'!$N$9:$N$10, 'Training Set'!$P$9:$P$10)</f>
        <v>0.5186170212765957</v>
      </c>
      <c r="O160">
        <f>_xlfn.XLOOKUP(C160, 'Training Set'!$N$15:$N$16, 'Training Set'!$O$15:$O$16)</f>
        <v>0.47867298578199052</v>
      </c>
      <c r="P160">
        <f>_xlfn.XLOOKUP(C160, 'Training Set'!$N$15:$N$16, 'Training Set'!$P$15:$P$16)</f>
        <v>0.50797872340425532</v>
      </c>
      <c r="Q160">
        <f>_xlfn.XLOOKUP(D160, 'Training Set'!$N$21:$N$23, 'Training Set'!$O$21:$O$23)</f>
        <v>0.53554502369668244</v>
      </c>
      <c r="R160">
        <f>_xlfn.XLOOKUP(D160, 'Training Set'!$N$21:$N$23, 'Training Set'!$P$21:$P$23)</f>
        <v>0.56382978723404253</v>
      </c>
      <c r="S160">
        <f>_xlfn.XLOOKUP(E160, 'Training Set'!$N$28:$N$33, 'Training Set'!$O$28:$O$33)</f>
        <v>0.27251184834123221</v>
      </c>
      <c r="T160">
        <f>_xlfn.XLOOKUP(E160, 'Training Set'!$N$28:$N$33, 'Training Set'!$P$28:$P$33)</f>
        <v>0.30319148936170215</v>
      </c>
      <c r="U160">
        <f>_xlfn.XLOOKUP(F160, 'Training Set'!$N$38:$N$42, 'Training Set'!$O$38:$O$42)</f>
        <v>0.28672985781990523</v>
      </c>
      <c r="V160">
        <f>_xlfn.XLOOKUP(F160, 'Training Set'!$N$38:$N$42, 'Training Set'!$P$38:$P$42)</f>
        <v>0.23404255319148937</v>
      </c>
      <c r="W160">
        <f>_xlfn.XLOOKUP(G160, 'Training Set'!$S$4:$S$8, 'Training Set'!$T$4:$T$8)</f>
        <v>0.27014218009478674</v>
      </c>
      <c r="X160">
        <f>_xlfn.XLOOKUP(G160, 'Training Set'!$S$4:$S$8, 'Training Set'!$U$4:$U$8)</f>
        <v>0.2473404255319149</v>
      </c>
      <c r="Y160">
        <f>_xlfn.XLOOKUP(H160,'Training Set'!$S$13:$S$14, 'Training Set'!$T$13:$T$14)</f>
        <v>0.69194312796208535</v>
      </c>
      <c r="Z160">
        <f>_xlfn.XLOOKUP(H160, 'Training Set'!$S$13:$S$14, 'Training Set'!$U$13:$U$14)</f>
        <v>0.67819148936170215</v>
      </c>
      <c r="AA160">
        <f>_xlfn.XLOOKUP(I160, 'Training Set'!$S$19:$S$23, 'Training Set'!$T$19:$T$23)</f>
        <v>0.41943127962085308</v>
      </c>
      <c r="AB160">
        <f>_xlfn.XLOOKUP(I160, 'Training Set'!$S$19:$S$23, 'Training Set'!$U$19:$U$23)</f>
        <v>0.25797872340425532</v>
      </c>
      <c r="AC160">
        <f>_xlfn.XLOOKUP(J160, 'Training Set'!$S$28:$S$32, 'Training Set'!$T$28:$T$32)</f>
        <v>0.22748815165876776</v>
      </c>
      <c r="AD160">
        <f>_xlfn.XLOOKUP(J160, 'Training Set'!$S$28:$S$32, 'Training Set'!$U$28:$U$32)</f>
        <v>0.1702127659574468</v>
      </c>
      <c r="AE160">
        <f>_xlfn.XLOOKUP(K160, 'Training Set'!$S$37:$S$39, 'Training Set'!$T$37:$T$39)</f>
        <v>0.5545023696682464</v>
      </c>
      <c r="AF160">
        <f>_xlfn.XLOOKUP(K160, 'Training Set'!$S$37:$S$39, 'Training Set'!$U$37:$U$39)</f>
        <v>0.46010638297872342</v>
      </c>
      <c r="AG160">
        <f>_xlfn.XLOOKUP(L160, 'Training Set'!$S$44:$S$46, 'Training Set'!$T$44:$T$46)</f>
        <v>0.31753554502369669</v>
      </c>
      <c r="AH160">
        <f>_xlfn.XLOOKUP(L160, 'Training Set'!$S$44:$S$46,'Training Set'!$U$44:$U$46)</f>
        <v>0.4228723404255319</v>
      </c>
      <c r="AI160">
        <f>PRODUCT(ROUND(_xlfn.NUMBERVALUE('Training Set'!$P$3),4), M160, O160, Q160, S160, U160, W160, Y160, AA160, AC160, AE160, AG160)</f>
        <v>1.3636297458841236E-5</v>
      </c>
      <c r="AJ160">
        <f>PRODUCT(ROUND(_xlfn.NUMBERVALUE('Training Set'!$P$4),4), N160, P160, R160, T160, V160, X160, Z160, AB160, AD160, AF160, AH160)</f>
        <v>7.1178431778840187E-6</v>
      </c>
      <c r="AK160" t="str">
        <f t="shared" si="2"/>
        <v>Not Purchased</v>
      </c>
    </row>
    <row r="161" spans="1:37" x14ac:dyDescent="0.2">
      <c r="A161" t="s">
        <v>15</v>
      </c>
      <c r="B161">
        <v>0</v>
      </c>
      <c r="C161">
        <v>0</v>
      </c>
      <c r="D161" s="13">
        <v>1</v>
      </c>
      <c r="E161">
        <v>2</v>
      </c>
      <c r="F161">
        <v>3</v>
      </c>
      <c r="G161">
        <v>3</v>
      </c>
      <c r="H161">
        <v>1</v>
      </c>
      <c r="I161">
        <v>2</v>
      </c>
      <c r="J161">
        <v>2</v>
      </c>
      <c r="K161">
        <v>1</v>
      </c>
      <c r="L161">
        <v>0</v>
      </c>
      <c r="M161">
        <f>_xlfn.XLOOKUP(B161, 'Training Set'!$N$9:$N$10, 'Training Set'!$O$9:$O$10)</f>
        <v>0.59004739336492895</v>
      </c>
      <c r="N161">
        <f>_xlfn.XLOOKUP(B161, 'Training Set'!$N$9:$N$10, 'Training Set'!$P$9:$P$10)</f>
        <v>0.48138297872340424</v>
      </c>
      <c r="O161">
        <f>_xlfn.XLOOKUP(C161, 'Training Set'!$N$15:$N$16, 'Training Set'!$O$15:$O$16)</f>
        <v>0.47867298578199052</v>
      </c>
      <c r="P161">
        <f>_xlfn.XLOOKUP(C161, 'Training Set'!$N$15:$N$16, 'Training Set'!$P$15:$P$16)</f>
        <v>0.50797872340425532</v>
      </c>
      <c r="Q161">
        <f>_xlfn.XLOOKUP(D161, 'Training Set'!$N$21:$N$23, 'Training Set'!$O$21:$O$23)</f>
        <v>0.53554502369668244</v>
      </c>
      <c r="R161">
        <f>_xlfn.XLOOKUP(D161, 'Training Set'!$N$21:$N$23, 'Training Set'!$P$21:$P$23)</f>
        <v>0.56382978723404253</v>
      </c>
      <c r="S161">
        <f>_xlfn.XLOOKUP(E161, 'Training Set'!$N$28:$N$33, 'Training Set'!$O$28:$O$33)</f>
        <v>0.20616113744075829</v>
      </c>
      <c r="T161">
        <f>_xlfn.XLOOKUP(E161, 'Training Set'!$N$28:$N$33, 'Training Set'!$P$28:$P$33)</f>
        <v>0.21010638297872342</v>
      </c>
      <c r="U161">
        <f>_xlfn.XLOOKUP(F161, 'Training Set'!$N$38:$N$42, 'Training Set'!$O$38:$O$42)</f>
        <v>0.28672985781990523</v>
      </c>
      <c r="V161">
        <f>_xlfn.XLOOKUP(F161, 'Training Set'!$N$38:$N$42, 'Training Set'!$P$38:$P$42)</f>
        <v>0.23404255319148937</v>
      </c>
      <c r="W161">
        <f>_xlfn.XLOOKUP(G161, 'Training Set'!$S$4:$S$8, 'Training Set'!$T$4:$T$8)</f>
        <v>0.24407582938388625</v>
      </c>
      <c r="X161">
        <f>_xlfn.XLOOKUP(G161, 'Training Set'!$S$4:$S$8, 'Training Set'!$U$4:$U$8)</f>
        <v>0.30851063829787234</v>
      </c>
      <c r="Y161">
        <f>_xlfn.XLOOKUP(H161,'Training Set'!$S$13:$S$14, 'Training Set'!$T$13:$T$14)</f>
        <v>0.69194312796208535</v>
      </c>
      <c r="Z161">
        <f>_xlfn.XLOOKUP(H161, 'Training Set'!$S$13:$S$14, 'Training Set'!$U$13:$U$14)</f>
        <v>0.67819148936170215</v>
      </c>
      <c r="AA161">
        <f>_xlfn.XLOOKUP(I161, 'Training Set'!$S$19:$S$23, 'Training Set'!$T$19:$T$23)</f>
        <v>0.41943127962085308</v>
      </c>
      <c r="AB161">
        <f>_xlfn.XLOOKUP(I161, 'Training Set'!$S$19:$S$23, 'Training Set'!$U$19:$U$23)</f>
        <v>0.25797872340425532</v>
      </c>
      <c r="AC161">
        <f>_xlfn.XLOOKUP(J161, 'Training Set'!$S$28:$S$32, 'Training Set'!$T$28:$T$32)</f>
        <v>0.13033175355450238</v>
      </c>
      <c r="AD161">
        <f>_xlfn.XLOOKUP(J161, 'Training Set'!$S$28:$S$32, 'Training Set'!$U$28:$U$32)</f>
        <v>0.19680851063829788</v>
      </c>
      <c r="AE161">
        <f>_xlfn.XLOOKUP(K161, 'Training Set'!$S$37:$S$39, 'Training Set'!$T$37:$T$39)</f>
        <v>0.5545023696682464</v>
      </c>
      <c r="AF161">
        <f>_xlfn.XLOOKUP(K161, 'Training Set'!$S$37:$S$39, 'Training Set'!$U$37:$U$39)</f>
        <v>0.46010638297872342</v>
      </c>
      <c r="AG161">
        <f>_xlfn.XLOOKUP(L161, 'Training Set'!$S$44:$S$46, 'Training Set'!$T$44:$T$46)</f>
        <v>0.54028436018957349</v>
      </c>
      <c r="AH161">
        <f>_xlfn.XLOOKUP(L161, 'Training Set'!$S$44:$S$46,'Training Set'!$U$44:$U$46)</f>
        <v>0.51063829787234039</v>
      </c>
      <c r="AI161">
        <f>PRODUCT(ROUND(_xlfn.NUMBERVALUE('Training Set'!$P$3),4), M161, O161, Q161, S161, U161, W161, Y161, AA161, AC161, AE161, AG161)</f>
        <v>1.3077508197852333E-5</v>
      </c>
      <c r="AJ161">
        <f>PRODUCT(ROUND(_xlfn.NUMBERVALUE('Training Set'!$P$4),4), N161, P161, R161, T161, V161, X161, Z161, AB161, AD161, AF161, AH161)</f>
        <v>7.9734359431706952E-6</v>
      </c>
      <c r="AK161" t="str">
        <f t="shared" si="2"/>
        <v>Not Purchased</v>
      </c>
    </row>
    <row r="162" spans="1:37" x14ac:dyDescent="0.2">
      <c r="A162" t="s">
        <v>15</v>
      </c>
      <c r="B162">
        <v>0</v>
      </c>
      <c r="C162">
        <v>0</v>
      </c>
      <c r="D162" s="13">
        <v>1</v>
      </c>
      <c r="E162">
        <v>3</v>
      </c>
      <c r="F162">
        <v>1</v>
      </c>
      <c r="G162">
        <v>3</v>
      </c>
      <c r="H162">
        <v>1</v>
      </c>
      <c r="I162">
        <v>0</v>
      </c>
      <c r="J162">
        <v>0</v>
      </c>
      <c r="K162">
        <v>1</v>
      </c>
      <c r="L162">
        <v>2</v>
      </c>
      <c r="M162">
        <f>_xlfn.XLOOKUP(B162, 'Training Set'!$N$9:$N$10, 'Training Set'!$O$9:$O$10)</f>
        <v>0.59004739336492895</v>
      </c>
      <c r="N162">
        <f>_xlfn.XLOOKUP(B162, 'Training Set'!$N$9:$N$10, 'Training Set'!$P$9:$P$10)</f>
        <v>0.48138297872340424</v>
      </c>
      <c r="O162">
        <f>_xlfn.XLOOKUP(C162, 'Training Set'!$N$15:$N$16, 'Training Set'!$O$15:$O$16)</f>
        <v>0.47867298578199052</v>
      </c>
      <c r="P162">
        <f>_xlfn.XLOOKUP(C162, 'Training Set'!$N$15:$N$16, 'Training Set'!$P$15:$P$16)</f>
        <v>0.50797872340425532</v>
      </c>
      <c r="Q162">
        <f>_xlfn.XLOOKUP(D162, 'Training Set'!$N$21:$N$23, 'Training Set'!$O$21:$O$23)</f>
        <v>0.53554502369668244</v>
      </c>
      <c r="R162">
        <f>_xlfn.XLOOKUP(D162, 'Training Set'!$N$21:$N$23, 'Training Set'!$P$21:$P$23)</f>
        <v>0.56382978723404253</v>
      </c>
      <c r="S162">
        <f>_xlfn.XLOOKUP(E162, 'Training Set'!$N$28:$N$33, 'Training Set'!$O$28:$O$33)</f>
        <v>0.10900473933649289</v>
      </c>
      <c r="T162">
        <f>_xlfn.XLOOKUP(E162, 'Training Set'!$N$28:$N$33, 'Training Set'!$P$28:$P$33)</f>
        <v>0.15691489361702127</v>
      </c>
      <c r="U162">
        <f>_xlfn.XLOOKUP(F162, 'Training Set'!$N$38:$N$42, 'Training Set'!$O$38:$O$42)</f>
        <v>0.16113744075829384</v>
      </c>
      <c r="V162">
        <f>_xlfn.XLOOKUP(F162, 'Training Set'!$N$38:$N$42, 'Training Set'!$P$38:$P$42)</f>
        <v>0.21010638297872342</v>
      </c>
      <c r="W162">
        <f>_xlfn.XLOOKUP(G162, 'Training Set'!$S$4:$S$8, 'Training Set'!$T$4:$T$8)</f>
        <v>0.24407582938388625</v>
      </c>
      <c r="X162">
        <f>_xlfn.XLOOKUP(G162, 'Training Set'!$S$4:$S$8, 'Training Set'!$U$4:$U$8)</f>
        <v>0.30851063829787234</v>
      </c>
      <c r="Y162">
        <f>_xlfn.XLOOKUP(H162,'Training Set'!$S$13:$S$14, 'Training Set'!$T$13:$T$14)</f>
        <v>0.69194312796208535</v>
      </c>
      <c r="Z162">
        <f>_xlfn.XLOOKUP(H162, 'Training Set'!$S$13:$S$14, 'Training Set'!$U$13:$U$14)</f>
        <v>0.67819148936170215</v>
      </c>
      <c r="AA162">
        <f>_xlfn.XLOOKUP(I162, 'Training Set'!$S$19:$S$23, 'Training Set'!$T$19:$T$23)</f>
        <v>0.2014218009478673</v>
      </c>
      <c r="AB162">
        <f>_xlfn.XLOOKUP(I162, 'Training Set'!$S$19:$S$23, 'Training Set'!$U$19:$U$23)</f>
        <v>0.3271276595744681</v>
      </c>
      <c r="AC162">
        <f>_xlfn.XLOOKUP(J162, 'Training Set'!$S$28:$S$32, 'Training Set'!$T$28:$T$32)</f>
        <v>0.33649289099526064</v>
      </c>
      <c r="AD162">
        <f>_xlfn.XLOOKUP(J162, 'Training Set'!$S$28:$S$32, 'Training Set'!$U$28:$U$32)</f>
        <v>0.42553191489361702</v>
      </c>
      <c r="AE162">
        <f>_xlfn.XLOOKUP(K162, 'Training Set'!$S$37:$S$39, 'Training Set'!$T$37:$T$39)</f>
        <v>0.5545023696682464</v>
      </c>
      <c r="AF162">
        <f>_xlfn.XLOOKUP(K162, 'Training Set'!$S$37:$S$39, 'Training Set'!$U$37:$U$39)</f>
        <v>0.46010638297872342</v>
      </c>
      <c r="AG162">
        <f>_xlfn.XLOOKUP(L162, 'Training Set'!$S$44:$S$46, 'Training Set'!$T$44:$T$46)</f>
        <v>0.31753554502369669</v>
      </c>
      <c r="AH162">
        <f>_xlfn.XLOOKUP(L162, 'Training Set'!$S$44:$S$46,'Training Set'!$U$44:$U$46)</f>
        <v>0.4228723404255319</v>
      </c>
      <c r="AI162">
        <f>PRODUCT(ROUND(_xlfn.NUMBERVALUE('Training Set'!$P$3),4), M162, O162, Q162, S162, U162, W162, Y162, AA162, AC162, AE162, AG162)</f>
        <v>2.831577078027705E-6</v>
      </c>
      <c r="AJ162">
        <f>PRODUCT(ROUND(_xlfn.NUMBERVALUE('Training Set'!$P$4),4), N162, P162, R162, T162, V162, X162, Z162, AB162, AD162, AF162, AH162)</f>
        <v>1.2137587807355871E-5</v>
      </c>
      <c r="AK162" t="str">
        <f t="shared" si="2"/>
        <v>Purchased</v>
      </c>
    </row>
    <row r="163" spans="1:37" x14ac:dyDescent="0.2">
      <c r="A163" t="s">
        <v>18</v>
      </c>
      <c r="B163">
        <v>0</v>
      </c>
      <c r="C163">
        <v>0</v>
      </c>
      <c r="D163" s="13">
        <v>1</v>
      </c>
      <c r="E163">
        <v>2</v>
      </c>
      <c r="F163">
        <v>3</v>
      </c>
      <c r="G163">
        <v>3</v>
      </c>
      <c r="H163">
        <v>1</v>
      </c>
      <c r="I163">
        <v>1</v>
      </c>
      <c r="J163">
        <v>4</v>
      </c>
      <c r="K163">
        <v>1</v>
      </c>
      <c r="L163">
        <v>0</v>
      </c>
      <c r="M163">
        <f>_xlfn.XLOOKUP(B163, 'Training Set'!$N$9:$N$10, 'Training Set'!$O$9:$O$10)</f>
        <v>0.59004739336492895</v>
      </c>
      <c r="N163">
        <f>_xlfn.XLOOKUP(B163, 'Training Set'!$N$9:$N$10, 'Training Set'!$P$9:$P$10)</f>
        <v>0.48138297872340424</v>
      </c>
      <c r="O163">
        <f>_xlfn.XLOOKUP(C163, 'Training Set'!$N$15:$N$16, 'Training Set'!$O$15:$O$16)</f>
        <v>0.47867298578199052</v>
      </c>
      <c r="P163">
        <f>_xlfn.XLOOKUP(C163, 'Training Set'!$N$15:$N$16, 'Training Set'!$P$15:$P$16)</f>
        <v>0.50797872340425532</v>
      </c>
      <c r="Q163">
        <f>_xlfn.XLOOKUP(D163, 'Training Set'!$N$21:$N$23, 'Training Set'!$O$21:$O$23)</f>
        <v>0.53554502369668244</v>
      </c>
      <c r="R163">
        <f>_xlfn.XLOOKUP(D163, 'Training Set'!$N$21:$N$23, 'Training Set'!$P$21:$P$23)</f>
        <v>0.56382978723404253</v>
      </c>
      <c r="S163">
        <f>_xlfn.XLOOKUP(E163, 'Training Set'!$N$28:$N$33, 'Training Set'!$O$28:$O$33)</f>
        <v>0.20616113744075829</v>
      </c>
      <c r="T163">
        <f>_xlfn.XLOOKUP(E163, 'Training Set'!$N$28:$N$33, 'Training Set'!$P$28:$P$33)</f>
        <v>0.21010638297872342</v>
      </c>
      <c r="U163">
        <f>_xlfn.XLOOKUP(F163, 'Training Set'!$N$38:$N$42, 'Training Set'!$O$38:$O$42)</f>
        <v>0.28672985781990523</v>
      </c>
      <c r="V163">
        <f>_xlfn.XLOOKUP(F163, 'Training Set'!$N$38:$N$42, 'Training Set'!$P$38:$P$42)</f>
        <v>0.23404255319148937</v>
      </c>
      <c r="W163">
        <f>_xlfn.XLOOKUP(G163, 'Training Set'!$S$4:$S$8, 'Training Set'!$T$4:$T$8)</f>
        <v>0.24407582938388625</v>
      </c>
      <c r="X163">
        <f>_xlfn.XLOOKUP(G163, 'Training Set'!$S$4:$S$8, 'Training Set'!$U$4:$U$8)</f>
        <v>0.30851063829787234</v>
      </c>
      <c r="Y163">
        <f>_xlfn.XLOOKUP(H163,'Training Set'!$S$13:$S$14, 'Training Set'!$T$13:$T$14)</f>
        <v>0.69194312796208535</v>
      </c>
      <c r="Z163">
        <f>_xlfn.XLOOKUP(H163, 'Training Set'!$S$13:$S$14, 'Training Set'!$U$13:$U$14)</f>
        <v>0.67819148936170215</v>
      </c>
      <c r="AA163">
        <f>_xlfn.XLOOKUP(I163, 'Training Set'!$S$19:$S$23, 'Training Set'!$T$19:$T$23)</f>
        <v>0.21800947867298578</v>
      </c>
      <c r="AB163">
        <f>_xlfn.XLOOKUP(I163, 'Training Set'!$S$19:$S$23, 'Training Set'!$U$19:$U$23)</f>
        <v>0.31914893617021278</v>
      </c>
      <c r="AC163">
        <f>_xlfn.XLOOKUP(J163, 'Training Set'!$S$28:$S$32, 'Training Set'!$T$28:$T$32)</f>
        <v>0.12796208530805686</v>
      </c>
      <c r="AD163">
        <f>_xlfn.XLOOKUP(J163, 'Training Set'!$S$28:$S$32, 'Training Set'!$U$28:$U$32)</f>
        <v>4.7872340425531915E-2</v>
      </c>
      <c r="AE163">
        <f>_xlfn.XLOOKUP(K163, 'Training Set'!$S$37:$S$39, 'Training Set'!$T$37:$T$39)</f>
        <v>0.5545023696682464</v>
      </c>
      <c r="AF163">
        <f>_xlfn.XLOOKUP(K163, 'Training Set'!$S$37:$S$39, 'Training Set'!$U$37:$U$39)</f>
        <v>0.46010638297872342</v>
      </c>
      <c r="AG163">
        <f>_xlfn.XLOOKUP(L163, 'Training Set'!$S$44:$S$46, 'Training Set'!$T$44:$T$46)</f>
        <v>0.54028436018957349</v>
      </c>
      <c r="AH163">
        <f>_xlfn.XLOOKUP(L163, 'Training Set'!$S$44:$S$46,'Training Set'!$U$44:$U$46)</f>
        <v>0.51063829787234039</v>
      </c>
      <c r="AI163">
        <f>PRODUCT(ROUND(_xlfn.NUMBERVALUE('Training Set'!$P$3),4), M163, O163, Q163, S163, U163, W163, Y163, AA163, AC163, AE163, AG163)</f>
        <v>6.6737607320935156E-6</v>
      </c>
      <c r="AJ163">
        <f>PRODUCT(ROUND(_xlfn.NUMBERVALUE('Training Set'!$P$4),4), N163, P163, R163, T163, V163, X163, Z163, AB163, AD163, AF163, AH163)</f>
        <v>2.3993621673514491E-6</v>
      </c>
      <c r="AK163" t="str">
        <f t="shared" si="2"/>
        <v>Not Purchased</v>
      </c>
    </row>
    <row r="164" spans="1:37" x14ac:dyDescent="0.2">
      <c r="A164" t="s">
        <v>15</v>
      </c>
      <c r="B164">
        <v>1</v>
      </c>
      <c r="C164">
        <v>0</v>
      </c>
      <c r="D164" s="13">
        <v>0</v>
      </c>
      <c r="E164">
        <v>2</v>
      </c>
      <c r="F164">
        <v>2</v>
      </c>
      <c r="G164">
        <v>2</v>
      </c>
      <c r="H164">
        <v>1</v>
      </c>
      <c r="I164">
        <v>2</v>
      </c>
      <c r="J164">
        <v>1</v>
      </c>
      <c r="K164">
        <v>1</v>
      </c>
      <c r="L164">
        <v>0</v>
      </c>
      <c r="M164">
        <f>_xlfn.XLOOKUP(B164, 'Training Set'!$N$9:$N$10, 'Training Set'!$O$9:$O$10)</f>
        <v>0.4099526066350711</v>
      </c>
      <c r="N164">
        <f>_xlfn.XLOOKUP(B164, 'Training Set'!$N$9:$N$10, 'Training Set'!$P$9:$P$10)</f>
        <v>0.5186170212765957</v>
      </c>
      <c r="O164">
        <f>_xlfn.XLOOKUP(C164, 'Training Set'!$N$15:$N$16, 'Training Set'!$O$15:$O$16)</f>
        <v>0.47867298578199052</v>
      </c>
      <c r="P164">
        <f>_xlfn.XLOOKUP(C164, 'Training Set'!$N$15:$N$16, 'Training Set'!$P$15:$P$16)</f>
        <v>0.50797872340425532</v>
      </c>
      <c r="Q164">
        <f>_xlfn.XLOOKUP(D164, 'Training Set'!$N$21:$N$23, 'Training Set'!$O$21:$O$23)</f>
        <v>0.45971563981042651</v>
      </c>
      <c r="R164">
        <f>_xlfn.XLOOKUP(D164, 'Training Set'!$N$21:$N$23, 'Training Set'!$P$21:$P$23)</f>
        <v>0.42819148936170215</v>
      </c>
      <c r="S164">
        <f>_xlfn.XLOOKUP(E164, 'Training Set'!$N$28:$N$33, 'Training Set'!$O$28:$O$33)</f>
        <v>0.20616113744075829</v>
      </c>
      <c r="T164">
        <f>_xlfn.XLOOKUP(E164, 'Training Set'!$N$28:$N$33, 'Training Set'!$P$28:$P$33)</f>
        <v>0.21010638297872342</v>
      </c>
      <c r="U164">
        <f>_xlfn.XLOOKUP(F164, 'Training Set'!$N$38:$N$42, 'Training Set'!$O$38:$O$42)</f>
        <v>0.1895734597156398</v>
      </c>
      <c r="V164">
        <f>_xlfn.XLOOKUP(F164, 'Training Set'!$N$38:$N$42, 'Training Set'!$P$38:$P$42)</f>
        <v>0.16755319148936171</v>
      </c>
      <c r="W164">
        <f>_xlfn.XLOOKUP(G164, 'Training Set'!$S$4:$S$8, 'Training Set'!$T$4:$T$8)</f>
        <v>0.13033175355450238</v>
      </c>
      <c r="X164">
        <f>_xlfn.XLOOKUP(G164, 'Training Set'!$S$4:$S$8, 'Training Set'!$U$4:$U$8)</f>
        <v>0.10638297872340426</v>
      </c>
      <c r="Y164">
        <f>_xlfn.XLOOKUP(H164,'Training Set'!$S$13:$S$14, 'Training Set'!$T$13:$T$14)</f>
        <v>0.69194312796208535</v>
      </c>
      <c r="Z164">
        <f>_xlfn.XLOOKUP(H164, 'Training Set'!$S$13:$S$14, 'Training Set'!$U$13:$U$14)</f>
        <v>0.67819148936170215</v>
      </c>
      <c r="AA164">
        <f>_xlfn.XLOOKUP(I164, 'Training Set'!$S$19:$S$23, 'Training Set'!$T$19:$T$23)</f>
        <v>0.41943127962085308</v>
      </c>
      <c r="AB164">
        <f>_xlfn.XLOOKUP(I164, 'Training Set'!$S$19:$S$23, 'Training Set'!$U$19:$U$23)</f>
        <v>0.25797872340425532</v>
      </c>
      <c r="AC164">
        <f>_xlfn.XLOOKUP(J164, 'Training Set'!$S$28:$S$32, 'Training Set'!$T$28:$T$32)</f>
        <v>0.17772511848341233</v>
      </c>
      <c r="AD164">
        <f>_xlfn.XLOOKUP(J164, 'Training Set'!$S$28:$S$32, 'Training Set'!$U$28:$U$32)</f>
        <v>0.15957446808510639</v>
      </c>
      <c r="AE164">
        <f>_xlfn.XLOOKUP(K164, 'Training Set'!$S$37:$S$39, 'Training Set'!$T$37:$T$39)</f>
        <v>0.5545023696682464</v>
      </c>
      <c r="AF164">
        <f>_xlfn.XLOOKUP(K164, 'Training Set'!$S$37:$S$39, 'Training Set'!$U$37:$U$39)</f>
        <v>0.46010638297872342</v>
      </c>
      <c r="AG164">
        <f>_xlfn.XLOOKUP(L164, 'Training Set'!$S$44:$S$46, 'Training Set'!$T$44:$T$46)</f>
        <v>0.54028436018957349</v>
      </c>
      <c r="AH164">
        <f>_xlfn.XLOOKUP(L164, 'Training Set'!$S$44:$S$46,'Training Set'!$U$44:$U$46)</f>
        <v>0.51063829787234039</v>
      </c>
      <c r="AI164">
        <f>PRODUCT(ROUND(_xlfn.NUMBERVALUE('Training Set'!$P$3),4), M164, O164, Q164, S164, U164, W164, Y164, AA164, AC164, AE164, AG164)</f>
        <v>3.7548596036298142E-6</v>
      </c>
      <c r="AJ164">
        <f>PRODUCT(ROUND(_xlfn.NUMBERVALUE('Training Set'!$P$4),4), N164, P164, R164, T164, V164, X164, Z164, AB164, AD164, AF164, AH164)</f>
        <v>1.3057828826895712E-6</v>
      </c>
      <c r="AK164" t="str">
        <f t="shared" si="2"/>
        <v>Not Purchased</v>
      </c>
    </row>
    <row r="165" spans="1:37" x14ac:dyDescent="0.2">
      <c r="A165" t="s">
        <v>18</v>
      </c>
      <c r="B165">
        <v>1</v>
      </c>
      <c r="C165">
        <v>1</v>
      </c>
      <c r="D165" s="13">
        <v>1</v>
      </c>
      <c r="E165">
        <v>2</v>
      </c>
      <c r="F165">
        <v>2</v>
      </c>
      <c r="G165">
        <v>3</v>
      </c>
      <c r="H165">
        <v>1</v>
      </c>
      <c r="I165">
        <v>2</v>
      </c>
      <c r="J165">
        <v>3</v>
      </c>
      <c r="K165">
        <v>1</v>
      </c>
      <c r="L165">
        <v>0</v>
      </c>
      <c r="M165">
        <f>_xlfn.XLOOKUP(B165, 'Training Set'!$N$9:$N$10, 'Training Set'!$O$9:$O$10)</f>
        <v>0.4099526066350711</v>
      </c>
      <c r="N165">
        <f>_xlfn.XLOOKUP(B165, 'Training Set'!$N$9:$N$10, 'Training Set'!$P$9:$P$10)</f>
        <v>0.5186170212765957</v>
      </c>
      <c r="O165">
        <f>_xlfn.XLOOKUP(C165, 'Training Set'!$N$15:$N$16, 'Training Set'!$O$15:$O$16)</f>
        <v>0.52132701421800953</v>
      </c>
      <c r="P165">
        <f>_xlfn.XLOOKUP(C165, 'Training Set'!$N$15:$N$16, 'Training Set'!$P$15:$P$16)</f>
        <v>0.49202127659574468</v>
      </c>
      <c r="Q165">
        <f>_xlfn.XLOOKUP(D165, 'Training Set'!$N$21:$N$23, 'Training Set'!$O$21:$O$23)</f>
        <v>0.53554502369668244</v>
      </c>
      <c r="R165">
        <f>_xlfn.XLOOKUP(D165, 'Training Set'!$N$21:$N$23, 'Training Set'!$P$21:$P$23)</f>
        <v>0.56382978723404253</v>
      </c>
      <c r="S165">
        <f>_xlfn.XLOOKUP(E165, 'Training Set'!$N$28:$N$33, 'Training Set'!$O$28:$O$33)</f>
        <v>0.20616113744075829</v>
      </c>
      <c r="T165">
        <f>_xlfn.XLOOKUP(E165, 'Training Set'!$N$28:$N$33, 'Training Set'!$P$28:$P$33)</f>
        <v>0.21010638297872342</v>
      </c>
      <c r="U165">
        <f>_xlfn.XLOOKUP(F165, 'Training Set'!$N$38:$N$42, 'Training Set'!$O$38:$O$42)</f>
        <v>0.1895734597156398</v>
      </c>
      <c r="V165">
        <f>_xlfn.XLOOKUP(F165, 'Training Set'!$N$38:$N$42, 'Training Set'!$P$38:$P$42)</f>
        <v>0.16755319148936171</v>
      </c>
      <c r="W165">
        <f>_xlfn.XLOOKUP(G165, 'Training Set'!$S$4:$S$8, 'Training Set'!$T$4:$T$8)</f>
        <v>0.24407582938388625</v>
      </c>
      <c r="X165">
        <f>_xlfn.XLOOKUP(G165, 'Training Set'!$S$4:$S$8, 'Training Set'!$U$4:$U$8)</f>
        <v>0.30851063829787234</v>
      </c>
      <c r="Y165">
        <f>_xlfn.XLOOKUP(H165,'Training Set'!$S$13:$S$14, 'Training Set'!$T$13:$T$14)</f>
        <v>0.69194312796208535</v>
      </c>
      <c r="Z165">
        <f>_xlfn.XLOOKUP(H165, 'Training Set'!$S$13:$S$14, 'Training Set'!$U$13:$U$14)</f>
        <v>0.67819148936170215</v>
      </c>
      <c r="AA165">
        <f>_xlfn.XLOOKUP(I165, 'Training Set'!$S$19:$S$23, 'Training Set'!$T$19:$T$23)</f>
        <v>0.41943127962085308</v>
      </c>
      <c r="AB165">
        <f>_xlfn.XLOOKUP(I165, 'Training Set'!$S$19:$S$23, 'Training Set'!$U$19:$U$23)</f>
        <v>0.25797872340425532</v>
      </c>
      <c r="AC165">
        <f>_xlfn.XLOOKUP(J165, 'Training Set'!$S$28:$S$32, 'Training Set'!$T$28:$T$32)</f>
        <v>0.22748815165876776</v>
      </c>
      <c r="AD165">
        <f>_xlfn.XLOOKUP(J165, 'Training Set'!$S$28:$S$32, 'Training Set'!$U$28:$U$32)</f>
        <v>0.1702127659574468</v>
      </c>
      <c r="AE165">
        <f>_xlfn.XLOOKUP(K165, 'Training Set'!$S$37:$S$39, 'Training Set'!$T$37:$T$39)</f>
        <v>0.5545023696682464</v>
      </c>
      <c r="AF165">
        <f>_xlfn.XLOOKUP(K165, 'Training Set'!$S$37:$S$39, 'Training Set'!$U$37:$U$39)</f>
        <v>0.46010638297872342</v>
      </c>
      <c r="AG165">
        <f>_xlfn.XLOOKUP(L165, 'Training Set'!$S$44:$S$46, 'Training Set'!$T$44:$T$46)</f>
        <v>0.54028436018957349</v>
      </c>
      <c r="AH165">
        <f>_xlfn.XLOOKUP(L165, 'Training Set'!$S$44:$S$46,'Training Set'!$U$44:$U$46)</f>
        <v>0.51063829787234039</v>
      </c>
      <c r="AI165">
        <f>PRODUCT(ROUND(_xlfn.NUMBERVALUE('Training Set'!$P$3),4), M165, O165, Q165, S165, U165, W165, Y165, AA165, AC165, AE165, AG165)</f>
        <v>1.1419740325836208E-5</v>
      </c>
      <c r="AJ165">
        <f>PRODUCT(ROUND(_xlfn.NUMBERVALUE('Training Set'!$P$4),4), N165, P165, R165, T165, V165, X165, Z165, AB165, AD165, AF165, AH165)</f>
        <v>5.1516463121666345E-6</v>
      </c>
      <c r="AK165" t="str">
        <f t="shared" si="2"/>
        <v>Not Purchased</v>
      </c>
    </row>
    <row r="166" spans="1:37" x14ac:dyDescent="0.2">
      <c r="A166" t="s">
        <v>15</v>
      </c>
      <c r="B166">
        <v>1</v>
      </c>
      <c r="C166">
        <v>0</v>
      </c>
      <c r="D166" s="13">
        <v>1</v>
      </c>
      <c r="E166">
        <v>1</v>
      </c>
      <c r="F166">
        <v>1</v>
      </c>
      <c r="G166">
        <v>4</v>
      </c>
      <c r="H166">
        <v>1</v>
      </c>
      <c r="I166">
        <v>0</v>
      </c>
      <c r="J166">
        <v>1</v>
      </c>
      <c r="K166">
        <v>1</v>
      </c>
      <c r="L166">
        <v>2</v>
      </c>
      <c r="M166">
        <f>_xlfn.XLOOKUP(B166, 'Training Set'!$N$9:$N$10, 'Training Set'!$O$9:$O$10)</f>
        <v>0.4099526066350711</v>
      </c>
      <c r="N166">
        <f>_xlfn.XLOOKUP(B166, 'Training Set'!$N$9:$N$10, 'Training Set'!$P$9:$P$10)</f>
        <v>0.5186170212765957</v>
      </c>
      <c r="O166">
        <f>_xlfn.XLOOKUP(C166, 'Training Set'!$N$15:$N$16, 'Training Set'!$O$15:$O$16)</f>
        <v>0.47867298578199052</v>
      </c>
      <c r="P166">
        <f>_xlfn.XLOOKUP(C166, 'Training Set'!$N$15:$N$16, 'Training Set'!$P$15:$P$16)</f>
        <v>0.50797872340425532</v>
      </c>
      <c r="Q166">
        <f>_xlfn.XLOOKUP(D166, 'Training Set'!$N$21:$N$23, 'Training Set'!$O$21:$O$23)</f>
        <v>0.53554502369668244</v>
      </c>
      <c r="R166">
        <f>_xlfn.XLOOKUP(D166, 'Training Set'!$N$21:$N$23, 'Training Set'!$P$21:$P$23)</f>
        <v>0.56382978723404253</v>
      </c>
      <c r="S166">
        <f>_xlfn.XLOOKUP(E166, 'Training Set'!$N$28:$N$33, 'Training Set'!$O$28:$O$33)</f>
        <v>0.15402843601895735</v>
      </c>
      <c r="T166">
        <f>_xlfn.XLOOKUP(E166, 'Training Set'!$N$28:$N$33, 'Training Set'!$P$28:$P$33)</f>
        <v>0.19148936170212766</v>
      </c>
      <c r="U166">
        <f>_xlfn.XLOOKUP(F166, 'Training Set'!$N$38:$N$42, 'Training Set'!$O$38:$O$42)</f>
        <v>0.16113744075829384</v>
      </c>
      <c r="V166">
        <f>_xlfn.XLOOKUP(F166, 'Training Set'!$N$38:$N$42, 'Training Set'!$P$38:$P$42)</f>
        <v>0.21010638297872342</v>
      </c>
      <c r="W166">
        <f>_xlfn.XLOOKUP(G166, 'Training Set'!$S$4:$S$8, 'Training Set'!$T$4:$T$8)</f>
        <v>0.27014218009478674</v>
      </c>
      <c r="X166">
        <f>_xlfn.XLOOKUP(G166, 'Training Set'!$S$4:$S$8, 'Training Set'!$U$4:$U$8)</f>
        <v>0.2473404255319149</v>
      </c>
      <c r="Y166">
        <f>_xlfn.XLOOKUP(H166,'Training Set'!$S$13:$S$14, 'Training Set'!$T$13:$T$14)</f>
        <v>0.69194312796208535</v>
      </c>
      <c r="Z166">
        <f>_xlfn.XLOOKUP(H166, 'Training Set'!$S$13:$S$14, 'Training Set'!$U$13:$U$14)</f>
        <v>0.67819148936170215</v>
      </c>
      <c r="AA166">
        <f>_xlfn.XLOOKUP(I166, 'Training Set'!$S$19:$S$23, 'Training Set'!$T$19:$T$23)</f>
        <v>0.2014218009478673</v>
      </c>
      <c r="AB166">
        <f>_xlfn.XLOOKUP(I166, 'Training Set'!$S$19:$S$23, 'Training Set'!$U$19:$U$23)</f>
        <v>0.3271276595744681</v>
      </c>
      <c r="AC166">
        <f>_xlfn.XLOOKUP(J166, 'Training Set'!$S$28:$S$32, 'Training Set'!$T$28:$T$32)</f>
        <v>0.17772511848341233</v>
      </c>
      <c r="AD166">
        <f>_xlfn.XLOOKUP(J166, 'Training Set'!$S$28:$S$32, 'Training Set'!$U$28:$U$32)</f>
        <v>0.15957446808510639</v>
      </c>
      <c r="AE166">
        <f>_xlfn.XLOOKUP(K166, 'Training Set'!$S$37:$S$39, 'Training Set'!$T$37:$T$39)</f>
        <v>0.5545023696682464</v>
      </c>
      <c r="AF166">
        <f>_xlfn.XLOOKUP(K166, 'Training Set'!$S$37:$S$39, 'Training Set'!$U$37:$U$39)</f>
        <v>0.46010638297872342</v>
      </c>
      <c r="AG166">
        <f>_xlfn.XLOOKUP(L166, 'Training Set'!$S$44:$S$46, 'Training Set'!$T$44:$T$46)</f>
        <v>0.31753554502369669</v>
      </c>
      <c r="AH166">
        <f>_xlfn.XLOOKUP(L166, 'Training Set'!$S$44:$S$46,'Training Set'!$U$44:$U$46)</f>
        <v>0.4228723404255319</v>
      </c>
      <c r="AI166">
        <f>PRODUCT(ROUND(_xlfn.NUMBERVALUE('Training Set'!$P$3),4), M166, O166, Q166, S166, U166, W166, Y166, AA166, AC166, AE166, AG166)</f>
        <v>1.6250667881945456E-6</v>
      </c>
      <c r="AJ166">
        <f>PRODUCT(ROUND(_xlfn.NUMBERVALUE('Training Set'!$P$4),4), N166, P166, R166, T166, V166, X166, Z166, AB166, AD166, AF166, AH166)</f>
        <v>4.7976121213828994E-6</v>
      </c>
      <c r="AK166" t="str">
        <f t="shared" si="2"/>
        <v>Purchased</v>
      </c>
    </row>
    <row r="167" spans="1:37" x14ac:dyDescent="0.2">
      <c r="A167" t="s">
        <v>15</v>
      </c>
      <c r="B167">
        <v>0</v>
      </c>
      <c r="C167">
        <v>1</v>
      </c>
      <c r="D167" s="13">
        <v>0</v>
      </c>
      <c r="E167">
        <v>0</v>
      </c>
      <c r="F167">
        <v>2</v>
      </c>
      <c r="G167">
        <v>4</v>
      </c>
      <c r="H167">
        <v>0</v>
      </c>
      <c r="I167">
        <v>2</v>
      </c>
      <c r="J167">
        <v>0</v>
      </c>
      <c r="K167">
        <v>1</v>
      </c>
      <c r="L167">
        <v>2</v>
      </c>
      <c r="M167">
        <f>_xlfn.XLOOKUP(B167, 'Training Set'!$N$9:$N$10, 'Training Set'!$O$9:$O$10)</f>
        <v>0.59004739336492895</v>
      </c>
      <c r="N167">
        <f>_xlfn.XLOOKUP(B167, 'Training Set'!$N$9:$N$10, 'Training Set'!$P$9:$P$10)</f>
        <v>0.48138297872340424</v>
      </c>
      <c r="O167">
        <f>_xlfn.XLOOKUP(C167, 'Training Set'!$N$15:$N$16, 'Training Set'!$O$15:$O$16)</f>
        <v>0.52132701421800953</v>
      </c>
      <c r="P167">
        <f>_xlfn.XLOOKUP(C167, 'Training Set'!$N$15:$N$16, 'Training Set'!$P$15:$P$16)</f>
        <v>0.49202127659574468</v>
      </c>
      <c r="Q167">
        <f>_xlfn.XLOOKUP(D167, 'Training Set'!$N$21:$N$23, 'Training Set'!$O$21:$O$23)</f>
        <v>0.45971563981042651</v>
      </c>
      <c r="R167">
        <f>_xlfn.XLOOKUP(D167, 'Training Set'!$N$21:$N$23, 'Training Set'!$P$21:$P$23)</f>
        <v>0.42819148936170215</v>
      </c>
      <c r="S167">
        <f>_xlfn.XLOOKUP(E167, 'Training Set'!$N$28:$N$33, 'Training Set'!$O$28:$O$33)</f>
        <v>0.27251184834123221</v>
      </c>
      <c r="T167">
        <f>_xlfn.XLOOKUP(E167, 'Training Set'!$N$28:$N$33, 'Training Set'!$P$28:$P$33)</f>
        <v>0.30319148936170215</v>
      </c>
      <c r="U167">
        <f>_xlfn.XLOOKUP(F167, 'Training Set'!$N$38:$N$42, 'Training Set'!$O$38:$O$42)</f>
        <v>0.1895734597156398</v>
      </c>
      <c r="V167">
        <f>_xlfn.XLOOKUP(F167, 'Training Set'!$N$38:$N$42, 'Training Set'!$P$38:$P$42)</f>
        <v>0.16755319148936171</v>
      </c>
      <c r="W167">
        <f>_xlfn.XLOOKUP(G167, 'Training Set'!$S$4:$S$8, 'Training Set'!$T$4:$T$8)</f>
        <v>0.27014218009478674</v>
      </c>
      <c r="X167">
        <f>_xlfn.XLOOKUP(G167, 'Training Set'!$S$4:$S$8, 'Training Set'!$U$4:$U$8)</f>
        <v>0.2473404255319149</v>
      </c>
      <c r="Y167">
        <f>_xlfn.XLOOKUP(H167,'Training Set'!$S$13:$S$14, 'Training Set'!$T$13:$T$14)</f>
        <v>0.30805687203791471</v>
      </c>
      <c r="Z167">
        <f>_xlfn.XLOOKUP(H167, 'Training Set'!$S$13:$S$14, 'Training Set'!$U$13:$U$14)</f>
        <v>0.32180851063829785</v>
      </c>
      <c r="AA167">
        <f>_xlfn.XLOOKUP(I167, 'Training Set'!$S$19:$S$23, 'Training Set'!$T$19:$T$23)</f>
        <v>0.41943127962085308</v>
      </c>
      <c r="AB167">
        <f>_xlfn.XLOOKUP(I167, 'Training Set'!$S$19:$S$23, 'Training Set'!$U$19:$U$23)</f>
        <v>0.25797872340425532</v>
      </c>
      <c r="AC167">
        <f>_xlfn.XLOOKUP(J167, 'Training Set'!$S$28:$S$32, 'Training Set'!$T$28:$T$32)</f>
        <v>0.33649289099526064</v>
      </c>
      <c r="AD167">
        <f>_xlfn.XLOOKUP(J167, 'Training Set'!$S$28:$S$32, 'Training Set'!$U$28:$U$32)</f>
        <v>0.42553191489361702</v>
      </c>
      <c r="AE167">
        <f>_xlfn.XLOOKUP(K167, 'Training Set'!$S$37:$S$39, 'Training Set'!$T$37:$T$39)</f>
        <v>0.5545023696682464</v>
      </c>
      <c r="AF167">
        <f>_xlfn.XLOOKUP(K167, 'Training Set'!$S$37:$S$39, 'Training Set'!$U$37:$U$39)</f>
        <v>0.46010638297872342</v>
      </c>
      <c r="AG167">
        <f>_xlfn.XLOOKUP(L167, 'Training Set'!$S$44:$S$46, 'Training Set'!$T$44:$T$46)</f>
        <v>0.31753554502369669</v>
      </c>
      <c r="AH167">
        <f>_xlfn.XLOOKUP(L167, 'Training Set'!$S$44:$S$46,'Training Set'!$U$44:$U$46)</f>
        <v>0.4228723404255319</v>
      </c>
      <c r="AI167">
        <f>PRODUCT(ROUND(_xlfn.NUMBERVALUE('Training Set'!$P$3),4), M167, O167, Q167, S167, U167, W167, Y167, AA167, AC167, AE167, AG167)</f>
        <v>7.9890757910029894E-6</v>
      </c>
      <c r="AJ167">
        <f>PRODUCT(ROUND(_xlfn.NUMBERVALUE('Training Set'!$P$4),4), N167, P167, R167, T167, V167, X167, Z167, AB167, AD167, AF167, AH167)</f>
        <v>4.1272790300423328E-6</v>
      </c>
      <c r="AK167" t="str">
        <f t="shared" si="2"/>
        <v>Not Purchased</v>
      </c>
    </row>
    <row r="168" spans="1:37" x14ac:dyDescent="0.2">
      <c r="A168" t="s">
        <v>15</v>
      </c>
      <c r="B168">
        <v>1</v>
      </c>
      <c r="C168">
        <v>0</v>
      </c>
      <c r="D168" s="13">
        <v>1</v>
      </c>
      <c r="E168">
        <v>0</v>
      </c>
      <c r="F168">
        <v>3</v>
      </c>
      <c r="G168">
        <v>3</v>
      </c>
      <c r="H168">
        <v>0</v>
      </c>
      <c r="I168">
        <v>2</v>
      </c>
      <c r="J168">
        <v>1</v>
      </c>
      <c r="K168">
        <v>1</v>
      </c>
      <c r="L168">
        <v>2</v>
      </c>
      <c r="M168">
        <f>_xlfn.XLOOKUP(B168, 'Training Set'!$N$9:$N$10, 'Training Set'!$O$9:$O$10)</f>
        <v>0.4099526066350711</v>
      </c>
      <c r="N168">
        <f>_xlfn.XLOOKUP(B168, 'Training Set'!$N$9:$N$10, 'Training Set'!$P$9:$P$10)</f>
        <v>0.5186170212765957</v>
      </c>
      <c r="O168">
        <f>_xlfn.XLOOKUP(C168, 'Training Set'!$N$15:$N$16, 'Training Set'!$O$15:$O$16)</f>
        <v>0.47867298578199052</v>
      </c>
      <c r="P168">
        <f>_xlfn.XLOOKUP(C168, 'Training Set'!$N$15:$N$16, 'Training Set'!$P$15:$P$16)</f>
        <v>0.50797872340425532</v>
      </c>
      <c r="Q168">
        <f>_xlfn.XLOOKUP(D168, 'Training Set'!$N$21:$N$23, 'Training Set'!$O$21:$O$23)</f>
        <v>0.53554502369668244</v>
      </c>
      <c r="R168">
        <f>_xlfn.XLOOKUP(D168, 'Training Set'!$N$21:$N$23, 'Training Set'!$P$21:$P$23)</f>
        <v>0.56382978723404253</v>
      </c>
      <c r="S168">
        <f>_xlfn.XLOOKUP(E168, 'Training Set'!$N$28:$N$33, 'Training Set'!$O$28:$O$33)</f>
        <v>0.27251184834123221</v>
      </c>
      <c r="T168">
        <f>_xlfn.XLOOKUP(E168, 'Training Set'!$N$28:$N$33, 'Training Set'!$P$28:$P$33)</f>
        <v>0.30319148936170215</v>
      </c>
      <c r="U168">
        <f>_xlfn.XLOOKUP(F168, 'Training Set'!$N$38:$N$42, 'Training Set'!$O$38:$O$42)</f>
        <v>0.28672985781990523</v>
      </c>
      <c r="V168">
        <f>_xlfn.XLOOKUP(F168, 'Training Set'!$N$38:$N$42, 'Training Set'!$P$38:$P$42)</f>
        <v>0.23404255319148937</v>
      </c>
      <c r="W168">
        <f>_xlfn.XLOOKUP(G168, 'Training Set'!$S$4:$S$8, 'Training Set'!$T$4:$T$8)</f>
        <v>0.24407582938388625</v>
      </c>
      <c r="X168">
        <f>_xlfn.XLOOKUP(G168, 'Training Set'!$S$4:$S$8, 'Training Set'!$U$4:$U$8)</f>
        <v>0.30851063829787234</v>
      </c>
      <c r="Y168">
        <f>_xlfn.XLOOKUP(H168,'Training Set'!$S$13:$S$14, 'Training Set'!$T$13:$T$14)</f>
        <v>0.30805687203791471</v>
      </c>
      <c r="Z168">
        <f>_xlfn.XLOOKUP(H168, 'Training Set'!$S$13:$S$14, 'Training Set'!$U$13:$U$14)</f>
        <v>0.32180851063829785</v>
      </c>
      <c r="AA168">
        <f>_xlfn.XLOOKUP(I168, 'Training Set'!$S$19:$S$23, 'Training Set'!$T$19:$T$23)</f>
        <v>0.41943127962085308</v>
      </c>
      <c r="AB168">
        <f>_xlfn.XLOOKUP(I168, 'Training Set'!$S$19:$S$23, 'Training Set'!$U$19:$U$23)</f>
        <v>0.25797872340425532</v>
      </c>
      <c r="AC168">
        <f>_xlfn.XLOOKUP(J168, 'Training Set'!$S$28:$S$32, 'Training Set'!$T$28:$T$32)</f>
        <v>0.17772511848341233</v>
      </c>
      <c r="AD168">
        <f>_xlfn.XLOOKUP(J168, 'Training Set'!$S$28:$S$32, 'Training Set'!$U$28:$U$32)</f>
        <v>0.15957446808510639</v>
      </c>
      <c r="AE168">
        <f>_xlfn.XLOOKUP(K168, 'Training Set'!$S$37:$S$39, 'Training Set'!$T$37:$T$39)</f>
        <v>0.5545023696682464</v>
      </c>
      <c r="AF168">
        <f>_xlfn.XLOOKUP(K168, 'Training Set'!$S$37:$S$39, 'Training Set'!$U$37:$U$39)</f>
        <v>0.46010638297872342</v>
      </c>
      <c r="AG168">
        <f>_xlfn.XLOOKUP(L168, 'Training Set'!$S$44:$S$46, 'Training Set'!$T$44:$T$46)</f>
        <v>0.31753554502369669</v>
      </c>
      <c r="AH168">
        <f>_xlfn.XLOOKUP(L168, 'Training Set'!$S$44:$S$46,'Training Set'!$U$44:$U$46)</f>
        <v>0.4228723404255319</v>
      </c>
      <c r="AI168">
        <f>PRODUCT(ROUND(_xlfn.NUMBERVALUE('Training Set'!$P$3),4), M168, O168, Q168, S168, U168, W168, Y168, AA168, AC168, AE168, AG168)</f>
        <v>4.2852816464896359E-6</v>
      </c>
      <c r="AJ168">
        <f>PRODUCT(ROUND(_xlfn.NUMBERVALUE('Training Set'!$P$4),4), N168, P168, R168, T168, V168, X168, Z168, AB168, AD168, AF168, AH168)</f>
        <v>3.949480030233243E-6</v>
      </c>
      <c r="AK168" t="str">
        <f t="shared" si="2"/>
        <v>Not Purchased</v>
      </c>
    </row>
    <row r="169" spans="1:37" x14ac:dyDescent="0.2">
      <c r="A169" t="s">
        <v>18</v>
      </c>
      <c r="B169">
        <v>0</v>
      </c>
      <c r="C169">
        <v>0</v>
      </c>
      <c r="D169" s="13">
        <v>0</v>
      </c>
      <c r="E169">
        <v>4</v>
      </c>
      <c r="F169">
        <v>2</v>
      </c>
      <c r="G169">
        <v>3</v>
      </c>
      <c r="H169">
        <v>1</v>
      </c>
      <c r="I169">
        <v>2</v>
      </c>
      <c r="J169">
        <v>3</v>
      </c>
      <c r="K169">
        <v>1</v>
      </c>
      <c r="L169">
        <v>1</v>
      </c>
      <c r="M169">
        <f>_xlfn.XLOOKUP(B169, 'Training Set'!$N$9:$N$10, 'Training Set'!$O$9:$O$10)</f>
        <v>0.59004739336492895</v>
      </c>
      <c r="N169">
        <f>_xlfn.XLOOKUP(B169, 'Training Set'!$N$9:$N$10, 'Training Set'!$P$9:$P$10)</f>
        <v>0.48138297872340424</v>
      </c>
      <c r="O169">
        <f>_xlfn.XLOOKUP(C169, 'Training Set'!$N$15:$N$16, 'Training Set'!$O$15:$O$16)</f>
        <v>0.47867298578199052</v>
      </c>
      <c r="P169">
        <f>_xlfn.XLOOKUP(C169, 'Training Set'!$N$15:$N$16, 'Training Set'!$P$15:$P$16)</f>
        <v>0.50797872340425532</v>
      </c>
      <c r="Q169">
        <f>_xlfn.XLOOKUP(D169, 'Training Set'!$N$21:$N$23, 'Training Set'!$O$21:$O$23)</f>
        <v>0.45971563981042651</v>
      </c>
      <c r="R169">
        <f>_xlfn.XLOOKUP(D169, 'Training Set'!$N$21:$N$23, 'Training Set'!$P$21:$P$23)</f>
        <v>0.42819148936170215</v>
      </c>
      <c r="S169">
        <f>_xlfn.XLOOKUP(E169, 'Training Set'!$N$28:$N$33, 'Training Set'!$O$28:$O$33)</f>
        <v>0.13981042654028436</v>
      </c>
      <c r="T169">
        <f>_xlfn.XLOOKUP(E169, 'Training Set'!$N$28:$N$33, 'Training Set'!$P$28:$P$33)</f>
        <v>0.10372340425531915</v>
      </c>
      <c r="U169">
        <f>_xlfn.XLOOKUP(F169, 'Training Set'!$N$38:$N$42, 'Training Set'!$O$38:$O$42)</f>
        <v>0.1895734597156398</v>
      </c>
      <c r="V169">
        <f>_xlfn.XLOOKUP(F169, 'Training Set'!$N$38:$N$42, 'Training Set'!$P$38:$P$42)</f>
        <v>0.16755319148936171</v>
      </c>
      <c r="W169">
        <f>_xlfn.XLOOKUP(G169, 'Training Set'!$S$4:$S$8, 'Training Set'!$T$4:$T$8)</f>
        <v>0.24407582938388625</v>
      </c>
      <c r="X169">
        <f>_xlfn.XLOOKUP(G169, 'Training Set'!$S$4:$S$8, 'Training Set'!$U$4:$U$8)</f>
        <v>0.30851063829787234</v>
      </c>
      <c r="Y169">
        <f>_xlfn.XLOOKUP(H169,'Training Set'!$S$13:$S$14, 'Training Set'!$T$13:$T$14)</f>
        <v>0.69194312796208535</v>
      </c>
      <c r="Z169">
        <f>_xlfn.XLOOKUP(H169, 'Training Set'!$S$13:$S$14, 'Training Set'!$U$13:$U$14)</f>
        <v>0.67819148936170215</v>
      </c>
      <c r="AA169">
        <f>_xlfn.XLOOKUP(I169, 'Training Set'!$S$19:$S$23, 'Training Set'!$T$19:$T$23)</f>
        <v>0.41943127962085308</v>
      </c>
      <c r="AB169">
        <f>_xlfn.XLOOKUP(I169, 'Training Set'!$S$19:$S$23, 'Training Set'!$U$19:$U$23)</f>
        <v>0.25797872340425532</v>
      </c>
      <c r="AC169">
        <f>_xlfn.XLOOKUP(J169, 'Training Set'!$S$28:$S$32, 'Training Set'!$T$28:$T$32)</f>
        <v>0.22748815165876776</v>
      </c>
      <c r="AD169">
        <f>_xlfn.XLOOKUP(J169, 'Training Set'!$S$28:$S$32, 'Training Set'!$U$28:$U$32)</f>
        <v>0.1702127659574468</v>
      </c>
      <c r="AE169">
        <f>_xlfn.XLOOKUP(K169, 'Training Set'!$S$37:$S$39, 'Training Set'!$T$37:$T$39)</f>
        <v>0.5545023696682464</v>
      </c>
      <c r="AF169">
        <f>_xlfn.XLOOKUP(K169, 'Training Set'!$S$37:$S$39, 'Training Set'!$U$37:$U$39)</f>
        <v>0.46010638297872342</v>
      </c>
      <c r="AG169">
        <f>_xlfn.XLOOKUP(L169, 'Training Set'!$S$44:$S$46, 'Training Set'!$T$44:$T$46)</f>
        <v>0.14218009478672985</v>
      </c>
      <c r="AH169">
        <f>_xlfn.XLOOKUP(L169, 'Training Set'!$S$44:$S$46,'Training Set'!$U$44:$U$46)</f>
        <v>6.6489361702127658E-2</v>
      </c>
      <c r="AI169">
        <f>PRODUCT(ROUND(_xlfn.NUMBERVALUE('Training Set'!$P$3),4), M169, O169, Q169, S169, U169, W169, Y169, AA169, AC169, AE169, AG169)</f>
        <v>2.3119615886160162E-6</v>
      </c>
      <c r="AJ169">
        <f>PRODUCT(ROUND(_xlfn.NUMBERVALUE('Training Set'!$P$4),4), N169, P169, R169, T169, V169, X169, Z169, AB169, AD169, AF169, AH169)</f>
        <v>2.4100050461454144E-7</v>
      </c>
      <c r="AK169" t="str">
        <f t="shared" si="2"/>
        <v>Not Purchased</v>
      </c>
    </row>
    <row r="170" spans="1:37" x14ac:dyDescent="0.2">
      <c r="A170" t="s">
        <v>15</v>
      </c>
      <c r="B170">
        <v>0</v>
      </c>
      <c r="C170">
        <v>0</v>
      </c>
      <c r="D170" s="13">
        <v>1</v>
      </c>
      <c r="E170">
        <v>3</v>
      </c>
      <c r="F170">
        <v>1</v>
      </c>
      <c r="G170">
        <v>3</v>
      </c>
      <c r="H170">
        <v>1</v>
      </c>
      <c r="I170">
        <v>0</v>
      </c>
      <c r="J170">
        <v>2</v>
      </c>
      <c r="K170">
        <v>1</v>
      </c>
      <c r="L170">
        <v>0</v>
      </c>
      <c r="M170">
        <f>_xlfn.XLOOKUP(B170, 'Training Set'!$N$9:$N$10, 'Training Set'!$O$9:$O$10)</f>
        <v>0.59004739336492895</v>
      </c>
      <c r="N170">
        <f>_xlfn.XLOOKUP(B170, 'Training Set'!$N$9:$N$10, 'Training Set'!$P$9:$P$10)</f>
        <v>0.48138297872340424</v>
      </c>
      <c r="O170">
        <f>_xlfn.XLOOKUP(C170, 'Training Set'!$N$15:$N$16, 'Training Set'!$O$15:$O$16)</f>
        <v>0.47867298578199052</v>
      </c>
      <c r="P170">
        <f>_xlfn.XLOOKUP(C170, 'Training Set'!$N$15:$N$16, 'Training Set'!$P$15:$P$16)</f>
        <v>0.50797872340425532</v>
      </c>
      <c r="Q170">
        <f>_xlfn.XLOOKUP(D170, 'Training Set'!$N$21:$N$23, 'Training Set'!$O$21:$O$23)</f>
        <v>0.53554502369668244</v>
      </c>
      <c r="R170">
        <f>_xlfn.XLOOKUP(D170, 'Training Set'!$N$21:$N$23, 'Training Set'!$P$21:$P$23)</f>
        <v>0.56382978723404253</v>
      </c>
      <c r="S170">
        <f>_xlfn.XLOOKUP(E170, 'Training Set'!$N$28:$N$33, 'Training Set'!$O$28:$O$33)</f>
        <v>0.10900473933649289</v>
      </c>
      <c r="T170">
        <f>_xlfn.XLOOKUP(E170, 'Training Set'!$N$28:$N$33, 'Training Set'!$P$28:$P$33)</f>
        <v>0.15691489361702127</v>
      </c>
      <c r="U170">
        <f>_xlfn.XLOOKUP(F170, 'Training Set'!$N$38:$N$42, 'Training Set'!$O$38:$O$42)</f>
        <v>0.16113744075829384</v>
      </c>
      <c r="V170">
        <f>_xlfn.XLOOKUP(F170, 'Training Set'!$N$38:$N$42, 'Training Set'!$P$38:$P$42)</f>
        <v>0.21010638297872342</v>
      </c>
      <c r="W170">
        <f>_xlfn.XLOOKUP(G170, 'Training Set'!$S$4:$S$8, 'Training Set'!$T$4:$T$8)</f>
        <v>0.24407582938388625</v>
      </c>
      <c r="X170">
        <f>_xlfn.XLOOKUP(G170, 'Training Set'!$S$4:$S$8, 'Training Set'!$U$4:$U$8)</f>
        <v>0.30851063829787234</v>
      </c>
      <c r="Y170">
        <f>_xlfn.XLOOKUP(H170,'Training Set'!$S$13:$S$14, 'Training Set'!$T$13:$T$14)</f>
        <v>0.69194312796208535</v>
      </c>
      <c r="Z170">
        <f>_xlfn.XLOOKUP(H170, 'Training Set'!$S$13:$S$14, 'Training Set'!$U$13:$U$14)</f>
        <v>0.67819148936170215</v>
      </c>
      <c r="AA170">
        <f>_xlfn.XLOOKUP(I170, 'Training Set'!$S$19:$S$23, 'Training Set'!$T$19:$T$23)</f>
        <v>0.2014218009478673</v>
      </c>
      <c r="AB170">
        <f>_xlfn.XLOOKUP(I170, 'Training Set'!$S$19:$S$23, 'Training Set'!$U$19:$U$23)</f>
        <v>0.3271276595744681</v>
      </c>
      <c r="AC170">
        <f>_xlfn.XLOOKUP(J170, 'Training Set'!$S$28:$S$32, 'Training Set'!$T$28:$T$32)</f>
        <v>0.13033175355450238</v>
      </c>
      <c r="AD170">
        <f>_xlfn.XLOOKUP(J170, 'Training Set'!$S$28:$S$32, 'Training Set'!$U$28:$U$32)</f>
        <v>0.19680851063829788</v>
      </c>
      <c r="AE170">
        <f>_xlfn.XLOOKUP(K170, 'Training Set'!$S$37:$S$39, 'Training Set'!$T$37:$T$39)</f>
        <v>0.5545023696682464</v>
      </c>
      <c r="AF170">
        <f>_xlfn.XLOOKUP(K170, 'Training Set'!$S$37:$S$39, 'Training Set'!$U$37:$U$39)</f>
        <v>0.46010638297872342</v>
      </c>
      <c r="AG170">
        <f>_xlfn.XLOOKUP(L170, 'Training Set'!$S$44:$S$46, 'Training Set'!$T$44:$T$46)</f>
        <v>0.54028436018957349</v>
      </c>
      <c r="AH170">
        <f>_xlfn.XLOOKUP(L170, 'Training Set'!$S$44:$S$46,'Training Set'!$U$44:$U$46)</f>
        <v>0.51063829787234039</v>
      </c>
      <c r="AI170">
        <f>PRODUCT(ROUND(_xlfn.NUMBERVALUE('Training Set'!$P$3),4), M170, O170, Q170, S170, U170, W170, Y170, AA170, AC170, AE170, AG170)</f>
        <v>1.8660908428877145E-6</v>
      </c>
      <c r="AJ170">
        <f>PRODUCT(ROUND(_xlfn.NUMBERVALUE('Training Set'!$P$4),4), N170, P170, R170, T170, V170, X170, Z170, AB170, AD170, AF170, AH170)</f>
        <v>6.7787282848629001E-6</v>
      </c>
      <c r="AK170" t="str">
        <f t="shared" si="2"/>
        <v>Purchased</v>
      </c>
    </row>
    <row r="171" spans="1:37" x14ac:dyDescent="0.2">
      <c r="A171" t="s">
        <v>18</v>
      </c>
      <c r="B171">
        <v>0</v>
      </c>
      <c r="C171">
        <v>1</v>
      </c>
      <c r="D171" s="13">
        <v>0</v>
      </c>
      <c r="E171">
        <v>0</v>
      </c>
      <c r="F171">
        <v>2</v>
      </c>
      <c r="G171">
        <v>4</v>
      </c>
      <c r="H171">
        <v>1</v>
      </c>
      <c r="I171">
        <v>2</v>
      </c>
      <c r="J171">
        <v>3</v>
      </c>
      <c r="K171">
        <v>1</v>
      </c>
      <c r="L171">
        <v>2</v>
      </c>
      <c r="M171">
        <f>_xlfn.XLOOKUP(B171, 'Training Set'!$N$9:$N$10, 'Training Set'!$O$9:$O$10)</f>
        <v>0.59004739336492895</v>
      </c>
      <c r="N171">
        <f>_xlfn.XLOOKUP(B171, 'Training Set'!$N$9:$N$10, 'Training Set'!$P$9:$P$10)</f>
        <v>0.48138297872340424</v>
      </c>
      <c r="O171">
        <f>_xlfn.XLOOKUP(C171, 'Training Set'!$N$15:$N$16, 'Training Set'!$O$15:$O$16)</f>
        <v>0.52132701421800953</v>
      </c>
      <c r="P171">
        <f>_xlfn.XLOOKUP(C171, 'Training Set'!$N$15:$N$16, 'Training Set'!$P$15:$P$16)</f>
        <v>0.49202127659574468</v>
      </c>
      <c r="Q171">
        <f>_xlfn.XLOOKUP(D171, 'Training Set'!$N$21:$N$23, 'Training Set'!$O$21:$O$23)</f>
        <v>0.45971563981042651</v>
      </c>
      <c r="R171">
        <f>_xlfn.XLOOKUP(D171, 'Training Set'!$N$21:$N$23, 'Training Set'!$P$21:$P$23)</f>
        <v>0.42819148936170215</v>
      </c>
      <c r="S171">
        <f>_xlfn.XLOOKUP(E171, 'Training Set'!$N$28:$N$33, 'Training Set'!$O$28:$O$33)</f>
        <v>0.27251184834123221</v>
      </c>
      <c r="T171">
        <f>_xlfn.XLOOKUP(E171, 'Training Set'!$N$28:$N$33, 'Training Set'!$P$28:$P$33)</f>
        <v>0.30319148936170215</v>
      </c>
      <c r="U171">
        <f>_xlfn.XLOOKUP(F171, 'Training Set'!$N$38:$N$42, 'Training Set'!$O$38:$O$42)</f>
        <v>0.1895734597156398</v>
      </c>
      <c r="V171">
        <f>_xlfn.XLOOKUP(F171, 'Training Set'!$N$38:$N$42, 'Training Set'!$P$38:$P$42)</f>
        <v>0.16755319148936171</v>
      </c>
      <c r="W171">
        <f>_xlfn.XLOOKUP(G171, 'Training Set'!$S$4:$S$8, 'Training Set'!$T$4:$T$8)</f>
        <v>0.27014218009478674</v>
      </c>
      <c r="X171">
        <f>_xlfn.XLOOKUP(G171, 'Training Set'!$S$4:$S$8, 'Training Set'!$U$4:$U$8)</f>
        <v>0.2473404255319149</v>
      </c>
      <c r="Y171">
        <f>_xlfn.XLOOKUP(H171,'Training Set'!$S$13:$S$14, 'Training Set'!$T$13:$T$14)</f>
        <v>0.69194312796208535</v>
      </c>
      <c r="Z171">
        <f>_xlfn.XLOOKUP(H171, 'Training Set'!$S$13:$S$14, 'Training Set'!$U$13:$U$14)</f>
        <v>0.67819148936170215</v>
      </c>
      <c r="AA171">
        <f>_xlfn.XLOOKUP(I171, 'Training Set'!$S$19:$S$23, 'Training Set'!$T$19:$T$23)</f>
        <v>0.41943127962085308</v>
      </c>
      <c r="AB171">
        <f>_xlfn.XLOOKUP(I171, 'Training Set'!$S$19:$S$23, 'Training Set'!$U$19:$U$23)</f>
        <v>0.25797872340425532</v>
      </c>
      <c r="AC171">
        <f>_xlfn.XLOOKUP(J171, 'Training Set'!$S$28:$S$32, 'Training Set'!$T$28:$T$32)</f>
        <v>0.22748815165876776</v>
      </c>
      <c r="AD171">
        <f>_xlfn.XLOOKUP(J171, 'Training Set'!$S$28:$S$32, 'Training Set'!$U$28:$U$32)</f>
        <v>0.1702127659574468</v>
      </c>
      <c r="AE171">
        <f>_xlfn.XLOOKUP(K171, 'Training Set'!$S$37:$S$39, 'Training Set'!$T$37:$T$39)</f>
        <v>0.5545023696682464</v>
      </c>
      <c r="AF171">
        <f>_xlfn.XLOOKUP(K171, 'Training Set'!$S$37:$S$39, 'Training Set'!$U$37:$U$39)</f>
        <v>0.46010638297872342</v>
      </c>
      <c r="AG171">
        <f>_xlfn.XLOOKUP(L171, 'Training Set'!$S$44:$S$46, 'Training Set'!$T$44:$T$46)</f>
        <v>0.31753554502369669</v>
      </c>
      <c r="AH171">
        <f>_xlfn.XLOOKUP(L171, 'Training Set'!$S$44:$S$46,'Training Set'!$U$44:$U$46)</f>
        <v>0.4228723404255319</v>
      </c>
      <c r="AI171">
        <f>PRODUCT(ROUND(_xlfn.NUMBERVALUE('Training Set'!$P$3),4), M171, O171, Q171, S171, U171, W171, Y171, AA171, AC171, AE171, AG171)</f>
        <v>1.2131623649696416E-5</v>
      </c>
      <c r="AJ171">
        <f>PRODUCT(ROUND(_xlfn.NUMBERVALUE('Training Set'!$P$4),4), N171, P171, R171, T171, V171, X171, Z171, AB171, AD171, AF171, AH171)</f>
        <v>3.479193893093536E-6</v>
      </c>
      <c r="AK171" t="str">
        <f t="shared" si="2"/>
        <v>Not Purchased</v>
      </c>
    </row>
    <row r="172" spans="1:37" x14ac:dyDescent="0.2">
      <c r="A172" t="s">
        <v>15</v>
      </c>
      <c r="B172">
        <v>0</v>
      </c>
      <c r="C172">
        <v>1</v>
      </c>
      <c r="D172" s="13">
        <v>1</v>
      </c>
      <c r="E172">
        <v>4</v>
      </c>
      <c r="F172">
        <v>1</v>
      </c>
      <c r="G172">
        <v>3</v>
      </c>
      <c r="H172">
        <v>1</v>
      </c>
      <c r="I172">
        <v>0</v>
      </c>
      <c r="J172">
        <v>2</v>
      </c>
      <c r="K172">
        <v>1</v>
      </c>
      <c r="L172">
        <v>2</v>
      </c>
      <c r="M172">
        <f>_xlfn.XLOOKUP(B172, 'Training Set'!$N$9:$N$10, 'Training Set'!$O$9:$O$10)</f>
        <v>0.59004739336492895</v>
      </c>
      <c r="N172">
        <f>_xlfn.XLOOKUP(B172, 'Training Set'!$N$9:$N$10, 'Training Set'!$P$9:$P$10)</f>
        <v>0.48138297872340424</v>
      </c>
      <c r="O172">
        <f>_xlfn.XLOOKUP(C172, 'Training Set'!$N$15:$N$16, 'Training Set'!$O$15:$O$16)</f>
        <v>0.52132701421800953</v>
      </c>
      <c r="P172">
        <f>_xlfn.XLOOKUP(C172, 'Training Set'!$N$15:$N$16, 'Training Set'!$P$15:$P$16)</f>
        <v>0.49202127659574468</v>
      </c>
      <c r="Q172">
        <f>_xlfn.XLOOKUP(D172, 'Training Set'!$N$21:$N$23, 'Training Set'!$O$21:$O$23)</f>
        <v>0.53554502369668244</v>
      </c>
      <c r="R172">
        <f>_xlfn.XLOOKUP(D172, 'Training Set'!$N$21:$N$23, 'Training Set'!$P$21:$P$23)</f>
        <v>0.56382978723404253</v>
      </c>
      <c r="S172">
        <f>_xlfn.XLOOKUP(E172, 'Training Set'!$N$28:$N$33, 'Training Set'!$O$28:$O$33)</f>
        <v>0.13981042654028436</v>
      </c>
      <c r="T172">
        <f>_xlfn.XLOOKUP(E172, 'Training Set'!$N$28:$N$33, 'Training Set'!$P$28:$P$33)</f>
        <v>0.10372340425531915</v>
      </c>
      <c r="U172">
        <f>_xlfn.XLOOKUP(F172, 'Training Set'!$N$38:$N$42, 'Training Set'!$O$38:$O$42)</f>
        <v>0.16113744075829384</v>
      </c>
      <c r="V172">
        <f>_xlfn.XLOOKUP(F172, 'Training Set'!$N$38:$N$42, 'Training Set'!$P$38:$P$42)</f>
        <v>0.21010638297872342</v>
      </c>
      <c r="W172">
        <f>_xlfn.XLOOKUP(G172, 'Training Set'!$S$4:$S$8, 'Training Set'!$T$4:$T$8)</f>
        <v>0.24407582938388625</v>
      </c>
      <c r="X172">
        <f>_xlfn.XLOOKUP(G172, 'Training Set'!$S$4:$S$8, 'Training Set'!$U$4:$U$8)</f>
        <v>0.30851063829787234</v>
      </c>
      <c r="Y172">
        <f>_xlfn.XLOOKUP(H172,'Training Set'!$S$13:$S$14, 'Training Set'!$T$13:$T$14)</f>
        <v>0.69194312796208535</v>
      </c>
      <c r="Z172">
        <f>_xlfn.XLOOKUP(H172, 'Training Set'!$S$13:$S$14, 'Training Set'!$U$13:$U$14)</f>
        <v>0.67819148936170215</v>
      </c>
      <c r="AA172">
        <f>_xlfn.XLOOKUP(I172, 'Training Set'!$S$19:$S$23, 'Training Set'!$T$19:$T$23)</f>
        <v>0.2014218009478673</v>
      </c>
      <c r="AB172">
        <f>_xlfn.XLOOKUP(I172, 'Training Set'!$S$19:$S$23, 'Training Set'!$U$19:$U$23)</f>
        <v>0.3271276595744681</v>
      </c>
      <c r="AC172">
        <f>_xlfn.XLOOKUP(J172, 'Training Set'!$S$28:$S$32, 'Training Set'!$T$28:$T$32)</f>
        <v>0.13033175355450238</v>
      </c>
      <c r="AD172">
        <f>_xlfn.XLOOKUP(J172, 'Training Set'!$S$28:$S$32, 'Training Set'!$U$28:$U$32)</f>
        <v>0.19680851063829788</v>
      </c>
      <c r="AE172">
        <f>_xlfn.XLOOKUP(K172, 'Training Set'!$S$37:$S$39, 'Training Set'!$T$37:$T$39)</f>
        <v>0.5545023696682464</v>
      </c>
      <c r="AF172">
        <f>_xlfn.XLOOKUP(K172, 'Training Set'!$S$37:$S$39, 'Training Set'!$U$37:$U$39)</f>
        <v>0.46010638297872342</v>
      </c>
      <c r="AG172">
        <f>_xlfn.XLOOKUP(L172, 'Training Set'!$S$44:$S$46, 'Training Set'!$T$44:$T$46)</f>
        <v>0.31753554502369669</v>
      </c>
      <c r="AH172">
        <f>_xlfn.XLOOKUP(L172, 'Training Set'!$S$44:$S$46,'Training Set'!$U$44:$U$46)</f>
        <v>0.4228723404255319</v>
      </c>
      <c r="AI172">
        <f>PRODUCT(ROUND(_xlfn.NUMBERVALUE('Training Set'!$P$3),4), M172, O172, Q172, S172, U172, W172, Y172, AA172, AC172, AE172, AG172)</f>
        <v>1.5320333680979391E-6</v>
      </c>
      <c r="AJ172">
        <f>PRODUCT(ROUND(_xlfn.NUMBERVALUE('Training Set'!$P$4),4), N172, P172, R172, T172, V172, X172, Z172, AB172, AD172, AF172, AH172)</f>
        <v>3.5941407324437478E-6</v>
      </c>
      <c r="AK172" t="str">
        <f t="shared" si="2"/>
        <v>Purchased</v>
      </c>
    </row>
    <row r="173" spans="1:37" x14ac:dyDescent="0.2">
      <c r="A173" t="s">
        <v>15</v>
      </c>
      <c r="B173">
        <v>1</v>
      </c>
      <c r="C173">
        <v>0</v>
      </c>
      <c r="D173" s="13">
        <v>1</v>
      </c>
      <c r="E173">
        <v>0</v>
      </c>
      <c r="F173">
        <v>0</v>
      </c>
      <c r="G173">
        <v>3</v>
      </c>
      <c r="H173">
        <v>0</v>
      </c>
      <c r="I173">
        <v>1</v>
      </c>
      <c r="J173">
        <v>0</v>
      </c>
      <c r="K173">
        <v>1</v>
      </c>
      <c r="L173">
        <v>2</v>
      </c>
      <c r="M173">
        <f>_xlfn.XLOOKUP(B173, 'Training Set'!$N$9:$N$10, 'Training Set'!$O$9:$O$10)</f>
        <v>0.4099526066350711</v>
      </c>
      <c r="N173">
        <f>_xlfn.XLOOKUP(B173, 'Training Set'!$N$9:$N$10, 'Training Set'!$P$9:$P$10)</f>
        <v>0.5186170212765957</v>
      </c>
      <c r="O173">
        <f>_xlfn.XLOOKUP(C173, 'Training Set'!$N$15:$N$16, 'Training Set'!$O$15:$O$16)</f>
        <v>0.47867298578199052</v>
      </c>
      <c r="P173">
        <f>_xlfn.XLOOKUP(C173, 'Training Set'!$N$15:$N$16, 'Training Set'!$P$15:$P$16)</f>
        <v>0.50797872340425532</v>
      </c>
      <c r="Q173">
        <f>_xlfn.XLOOKUP(D173, 'Training Set'!$N$21:$N$23, 'Training Set'!$O$21:$O$23)</f>
        <v>0.53554502369668244</v>
      </c>
      <c r="R173">
        <f>_xlfn.XLOOKUP(D173, 'Training Set'!$N$21:$N$23, 'Training Set'!$P$21:$P$23)</f>
        <v>0.56382978723404253</v>
      </c>
      <c r="S173">
        <f>_xlfn.XLOOKUP(E173, 'Training Set'!$N$28:$N$33, 'Training Set'!$O$28:$O$33)</f>
        <v>0.27251184834123221</v>
      </c>
      <c r="T173">
        <f>_xlfn.XLOOKUP(E173, 'Training Set'!$N$28:$N$33, 'Training Set'!$P$28:$P$33)</f>
        <v>0.30319148936170215</v>
      </c>
      <c r="U173">
        <f>_xlfn.XLOOKUP(F173, 'Training Set'!$N$38:$N$42, 'Training Set'!$O$38:$O$42)</f>
        <v>0.25118483412322273</v>
      </c>
      <c r="V173">
        <f>_xlfn.XLOOKUP(F173, 'Training Set'!$N$38:$N$42, 'Training Set'!$P$38:$P$42)</f>
        <v>0.35106382978723405</v>
      </c>
      <c r="W173">
        <f>_xlfn.XLOOKUP(G173, 'Training Set'!$S$4:$S$8, 'Training Set'!$T$4:$T$8)</f>
        <v>0.24407582938388625</v>
      </c>
      <c r="X173">
        <f>_xlfn.XLOOKUP(G173, 'Training Set'!$S$4:$S$8, 'Training Set'!$U$4:$U$8)</f>
        <v>0.30851063829787234</v>
      </c>
      <c r="Y173">
        <f>_xlfn.XLOOKUP(H173,'Training Set'!$S$13:$S$14, 'Training Set'!$T$13:$T$14)</f>
        <v>0.30805687203791471</v>
      </c>
      <c r="Z173">
        <f>_xlfn.XLOOKUP(H173, 'Training Set'!$S$13:$S$14, 'Training Set'!$U$13:$U$14)</f>
        <v>0.32180851063829785</v>
      </c>
      <c r="AA173">
        <f>_xlfn.XLOOKUP(I173, 'Training Set'!$S$19:$S$23, 'Training Set'!$T$19:$T$23)</f>
        <v>0.21800947867298578</v>
      </c>
      <c r="AB173">
        <f>_xlfn.XLOOKUP(I173, 'Training Set'!$S$19:$S$23, 'Training Set'!$U$19:$U$23)</f>
        <v>0.31914893617021278</v>
      </c>
      <c r="AC173">
        <f>_xlfn.XLOOKUP(J173, 'Training Set'!$S$28:$S$32, 'Training Set'!$T$28:$T$32)</f>
        <v>0.33649289099526064</v>
      </c>
      <c r="AD173">
        <f>_xlfn.XLOOKUP(J173, 'Training Set'!$S$28:$S$32, 'Training Set'!$U$28:$U$32)</f>
        <v>0.42553191489361702</v>
      </c>
      <c r="AE173">
        <f>_xlfn.XLOOKUP(K173, 'Training Set'!$S$37:$S$39, 'Training Set'!$T$37:$T$39)</f>
        <v>0.5545023696682464</v>
      </c>
      <c r="AF173">
        <f>_xlfn.XLOOKUP(K173, 'Training Set'!$S$37:$S$39, 'Training Set'!$U$37:$U$39)</f>
        <v>0.46010638297872342</v>
      </c>
      <c r="AG173">
        <f>_xlfn.XLOOKUP(L173, 'Training Set'!$S$44:$S$46, 'Training Set'!$T$44:$T$46)</f>
        <v>0.31753554502369669</v>
      </c>
      <c r="AH173">
        <f>_xlfn.XLOOKUP(L173, 'Training Set'!$S$44:$S$46,'Training Set'!$U$44:$U$46)</f>
        <v>0.4228723404255319</v>
      </c>
      <c r="AI173">
        <f>PRODUCT(ROUND(_xlfn.NUMBERVALUE('Training Set'!$P$3),4), M173, O173, Q173, S173, U173, W173, Y173, AA173, AC173, AE173, AG173)</f>
        <v>3.6943795175499229E-6</v>
      </c>
      <c r="AJ173">
        <f>PRODUCT(ROUND(_xlfn.NUMBERVALUE('Training Set'!$P$4),4), N173, P173, R173, T173, V173, X173, Z173, AB173, AD173, AF173, AH173)</f>
        <v>1.9543818706308835E-5</v>
      </c>
      <c r="AK173" t="str">
        <f t="shared" si="2"/>
        <v>Purchased</v>
      </c>
    </row>
    <row r="174" spans="1:37" x14ac:dyDescent="0.2">
      <c r="A174" t="s">
        <v>15</v>
      </c>
      <c r="B174">
        <v>0</v>
      </c>
      <c r="C174">
        <v>0</v>
      </c>
      <c r="D174" s="13">
        <v>1</v>
      </c>
      <c r="E174">
        <v>1</v>
      </c>
      <c r="F174">
        <v>3</v>
      </c>
      <c r="G174">
        <v>4</v>
      </c>
      <c r="H174">
        <v>1</v>
      </c>
      <c r="I174">
        <v>1</v>
      </c>
      <c r="J174">
        <v>2</v>
      </c>
      <c r="K174">
        <v>1</v>
      </c>
      <c r="L174">
        <v>0</v>
      </c>
      <c r="M174">
        <f>_xlfn.XLOOKUP(B174, 'Training Set'!$N$9:$N$10, 'Training Set'!$O$9:$O$10)</f>
        <v>0.59004739336492895</v>
      </c>
      <c r="N174">
        <f>_xlfn.XLOOKUP(B174, 'Training Set'!$N$9:$N$10, 'Training Set'!$P$9:$P$10)</f>
        <v>0.48138297872340424</v>
      </c>
      <c r="O174">
        <f>_xlfn.XLOOKUP(C174, 'Training Set'!$N$15:$N$16, 'Training Set'!$O$15:$O$16)</f>
        <v>0.47867298578199052</v>
      </c>
      <c r="P174">
        <f>_xlfn.XLOOKUP(C174, 'Training Set'!$N$15:$N$16, 'Training Set'!$P$15:$P$16)</f>
        <v>0.50797872340425532</v>
      </c>
      <c r="Q174">
        <f>_xlfn.XLOOKUP(D174, 'Training Set'!$N$21:$N$23, 'Training Set'!$O$21:$O$23)</f>
        <v>0.53554502369668244</v>
      </c>
      <c r="R174">
        <f>_xlfn.XLOOKUP(D174, 'Training Set'!$N$21:$N$23, 'Training Set'!$P$21:$P$23)</f>
        <v>0.56382978723404253</v>
      </c>
      <c r="S174">
        <f>_xlfn.XLOOKUP(E174, 'Training Set'!$N$28:$N$33, 'Training Set'!$O$28:$O$33)</f>
        <v>0.15402843601895735</v>
      </c>
      <c r="T174">
        <f>_xlfn.XLOOKUP(E174, 'Training Set'!$N$28:$N$33, 'Training Set'!$P$28:$P$33)</f>
        <v>0.19148936170212766</v>
      </c>
      <c r="U174">
        <f>_xlfn.XLOOKUP(F174, 'Training Set'!$N$38:$N$42, 'Training Set'!$O$38:$O$42)</f>
        <v>0.28672985781990523</v>
      </c>
      <c r="V174">
        <f>_xlfn.XLOOKUP(F174, 'Training Set'!$N$38:$N$42, 'Training Set'!$P$38:$P$42)</f>
        <v>0.23404255319148937</v>
      </c>
      <c r="W174">
        <f>_xlfn.XLOOKUP(G174, 'Training Set'!$S$4:$S$8, 'Training Set'!$T$4:$T$8)</f>
        <v>0.27014218009478674</v>
      </c>
      <c r="X174">
        <f>_xlfn.XLOOKUP(G174, 'Training Set'!$S$4:$S$8, 'Training Set'!$U$4:$U$8)</f>
        <v>0.2473404255319149</v>
      </c>
      <c r="Y174">
        <f>_xlfn.XLOOKUP(H174,'Training Set'!$S$13:$S$14, 'Training Set'!$T$13:$T$14)</f>
        <v>0.69194312796208535</v>
      </c>
      <c r="Z174">
        <f>_xlfn.XLOOKUP(H174, 'Training Set'!$S$13:$S$14, 'Training Set'!$U$13:$U$14)</f>
        <v>0.67819148936170215</v>
      </c>
      <c r="AA174">
        <f>_xlfn.XLOOKUP(I174, 'Training Set'!$S$19:$S$23, 'Training Set'!$T$19:$T$23)</f>
        <v>0.21800947867298578</v>
      </c>
      <c r="AB174">
        <f>_xlfn.XLOOKUP(I174, 'Training Set'!$S$19:$S$23, 'Training Set'!$U$19:$U$23)</f>
        <v>0.31914893617021278</v>
      </c>
      <c r="AC174">
        <f>_xlfn.XLOOKUP(J174, 'Training Set'!$S$28:$S$32, 'Training Set'!$T$28:$T$32)</f>
        <v>0.13033175355450238</v>
      </c>
      <c r="AD174">
        <f>_xlfn.XLOOKUP(J174, 'Training Set'!$S$28:$S$32, 'Training Set'!$U$28:$U$32)</f>
        <v>0.19680851063829788</v>
      </c>
      <c r="AE174">
        <f>_xlfn.XLOOKUP(K174, 'Training Set'!$S$37:$S$39, 'Training Set'!$T$37:$T$39)</f>
        <v>0.5545023696682464</v>
      </c>
      <c r="AF174">
        <f>_xlfn.XLOOKUP(K174, 'Training Set'!$S$37:$S$39, 'Training Set'!$U$37:$U$39)</f>
        <v>0.46010638297872342</v>
      </c>
      <c r="AG174">
        <f>_xlfn.XLOOKUP(L174, 'Training Set'!$S$44:$S$46, 'Training Set'!$T$44:$T$46)</f>
        <v>0.54028436018957349</v>
      </c>
      <c r="AH174">
        <f>_xlfn.XLOOKUP(L174, 'Training Set'!$S$44:$S$46,'Training Set'!$U$44:$U$46)</f>
        <v>0.51063829787234039</v>
      </c>
      <c r="AI174">
        <f>PRODUCT(ROUND(_xlfn.NUMBERVALUE('Training Set'!$P$3),4), M174, O174, Q174, S174, U174, W174, Y174, AA174, AC174, AE174, AG174)</f>
        <v>5.6208408997935749E-6</v>
      </c>
      <c r="AJ174">
        <f>PRODUCT(ROUND(_xlfn.NUMBERVALUE('Training Set'!$P$4),4), N174, P174, R174, T174, V174, X174, Z174, AB174, AD174, AF174, AH174)</f>
        <v>7.2075121936764173E-6</v>
      </c>
      <c r="AK174" t="str">
        <f t="shared" si="2"/>
        <v>Purchased</v>
      </c>
    </row>
    <row r="175" spans="1:37" x14ac:dyDescent="0.2">
      <c r="A175" t="s">
        <v>18</v>
      </c>
      <c r="B175">
        <v>1</v>
      </c>
      <c r="C175">
        <v>1</v>
      </c>
      <c r="D175" s="13">
        <v>1</v>
      </c>
      <c r="E175">
        <v>2</v>
      </c>
      <c r="F175">
        <v>4</v>
      </c>
      <c r="G175">
        <v>4</v>
      </c>
      <c r="H175">
        <v>0</v>
      </c>
      <c r="I175">
        <v>2</v>
      </c>
      <c r="J175">
        <v>1</v>
      </c>
      <c r="K175">
        <v>1</v>
      </c>
      <c r="L175">
        <v>0</v>
      </c>
      <c r="M175">
        <f>_xlfn.XLOOKUP(B175, 'Training Set'!$N$9:$N$10, 'Training Set'!$O$9:$O$10)</f>
        <v>0.4099526066350711</v>
      </c>
      <c r="N175">
        <f>_xlfn.XLOOKUP(B175, 'Training Set'!$N$9:$N$10, 'Training Set'!$P$9:$P$10)</f>
        <v>0.5186170212765957</v>
      </c>
      <c r="O175">
        <f>_xlfn.XLOOKUP(C175, 'Training Set'!$N$15:$N$16, 'Training Set'!$O$15:$O$16)</f>
        <v>0.52132701421800953</v>
      </c>
      <c r="P175">
        <f>_xlfn.XLOOKUP(C175, 'Training Set'!$N$15:$N$16, 'Training Set'!$P$15:$P$16)</f>
        <v>0.49202127659574468</v>
      </c>
      <c r="Q175">
        <f>_xlfn.XLOOKUP(D175, 'Training Set'!$N$21:$N$23, 'Training Set'!$O$21:$O$23)</f>
        <v>0.53554502369668244</v>
      </c>
      <c r="R175">
        <f>_xlfn.XLOOKUP(D175, 'Training Set'!$N$21:$N$23, 'Training Set'!$P$21:$P$23)</f>
        <v>0.56382978723404253</v>
      </c>
      <c r="S175">
        <f>_xlfn.XLOOKUP(E175, 'Training Set'!$N$28:$N$33, 'Training Set'!$O$28:$O$33)</f>
        <v>0.20616113744075829</v>
      </c>
      <c r="T175">
        <f>_xlfn.XLOOKUP(E175, 'Training Set'!$N$28:$N$33, 'Training Set'!$P$28:$P$33)</f>
        <v>0.21010638297872342</v>
      </c>
      <c r="U175">
        <f>_xlfn.XLOOKUP(F175, 'Training Set'!$N$38:$N$42, 'Training Set'!$O$38:$O$42)</f>
        <v>0.11137440758293839</v>
      </c>
      <c r="V175">
        <f>_xlfn.XLOOKUP(F175, 'Training Set'!$N$38:$N$42, 'Training Set'!$P$38:$P$42)</f>
        <v>3.7234042553191488E-2</v>
      </c>
      <c r="W175">
        <f>_xlfn.XLOOKUP(G175, 'Training Set'!$S$4:$S$8, 'Training Set'!$T$4:$T$8)</f>
        <v>0.27014218009478674</v>
      </c>
      <c r="X175">
        <f>_xlfn.XLOOKUP(G175, 'Training Set'!$S$4:$S$8, 'Training Set'!$U$4:$U$8)</f>
        <v>0.2473404255319149</v>
      </c>
      <c r="Y175">
        <f>_xlfn.XLOOKUP(H175,'Training Set'!$S$13:$S$14, 'Training Set'!$T$13:$T$14)</f>
        <v>0.30805687203791471</v>
      </c>
      <c r="Z175">
        <f>_xlfn.XLOOKUP(H175, 'Training Set'!$S$13:$S$14, 'Training Set'!$U$13:$U$14)</f>
        <v>0.32180851063829785</v>
      </c>
      <c r="AA175">
        <f>_xlfn.XLOOKUP(I175, 'Training Set'!$S$19:$S$23, 'Training Set'!$T$19:$T$23)</f>
        <v>0.41943127962085308</v>
      </c>
      <c r="AB175">
        <f>_xlfn.XLOOKUP(I175, 'Training Set'!$S$19:$S$23, 'Training Set'!$U$19:$U$23)</f>
        <v>0.25797872340425532</v>
      </c>
      <c r="AC175">
        <f>_xlfn.XLOOKUP(J175, 'Training Set'!$S$28:$S$32, 'Training Set'!$T$28:$T$32)</f>
        <v>0.17772511848341233</v>
      </c>
      <c r="AD175">
        <f>_xlfn.XLOOKUP(J175, 'Training Set'!$S$28:$S$32, 'Training Set'!$U$28:$U$32)</f>
        <v>0.15957446808510639</v>
      </c>
      <c r="AE175">
        <f>_xlfn.XLOOKUP(K175, 'Training Set'!$S$37:$S$39, 'Training Set'!$T$37:$T$39)</f>
        <v>0.5545023696682464</v>
      </c>
      <c r="AF175">
        <f>_xlfn.XLOOKUP(K175, 'Training Set'!$S$37:$S$39, 'Training Set'!$U$37:$U$39)</f>
        <v>0.46010638297872342</v>
      </c>
      <c r="AG175">
        <f>_xlfn.XLOOKUP(L175, 'Training Set'!$S$44:$S$46, 'Training Set'!$T$44:$T$46)</f>
        <v>0.54028436018957349</v>
      </c>
      <c r="AH175">
        <f>_xlfn.XLOOKUP(L175, 'Training Set'!$S$44:$S$46,'Training Set'!$U$44:$U$46)</f>
        <v>0.51063829787234039</v>
      </c>
      <c r="AI175">
        <f>PRODUCT(ROUND(_xlfn.NUMBERVALUE('Training Set'!$P$3),4), M175, O175, Q175, S175, U175, W175, Y175, AA175, AC175, AE175, AG175)</f>
        <v>2.5827493288350352E-6</v>
      </c>
      <c r="AJ175">
        <f>PRODUCT(ROUND(_xlfn.NUMBERVALUE('Training Set'!$P$4),4), N175, P175, R175, T175, V175, X175, Z175, AB175, AD175, AF175, AH175)</f>
        <v>4.0829583580411268E-7</v>
      </c>
      <c r="AK175" t="str">
        <f t="shared" si="2"/>
        <v>Not Purchased</v>
      </c>
    </row>
    <row r="176" spans="1:37" x14ac:dyDescent="0.2">
      <c r="A176" t="s">
        <v>18</v>
      </c>
      <c r="B176">
        <v>0</v>
      </c>
      <c r="C176">
        <v>0</v>
      </c>
      <c r="D176" s="13">
        <v>0</v>
      </c>
      <c r="E176">
        <v>5</v>
      </c>
      <c r="F176">
        <v>2</v>
      </c>
      <c r="G176">
        <v>3</v>
      </c>
      <c r="H176">
        <v>0</v>
      </c>
      <c r="I176">
        <v>2</v>
      </c>
      <c r="J176">
        <v>2</v>
      </c>
      <c r="K176">
        <v>1</v>
      </c>
      <c r="L176">
        <v>1</v>
      </c>
      <c r="M176">
        <f>_xlfn.XLOOKUP(B176, 'Training Set'!$N$9:$N$10, 'Training Set'!$O$9:$O$10)</f>
        <v>0.59004739336492895</v>
      </c>
      <c r="N176">
        <f>_xlfn.XLOOKUP(B176, 'Training Set'!$N$9:$N$10, 'Training Set'!$P$9:$P$10)</f>
        <v>0.48138297872340424</v>
      </c>
      <c r="O176">
        <f>_xlfn.XLOOKUP(C176, 'Training Set'!$N$15:$N$16, 'Training Set'!$O$15:$O$16)</f>
        <v>0.47867298578199052</v>
      </c>
      <c r="P176">
        <f>_xlfn.XLOOKUP(C176, 'Training Set'!$N$15:$N$16, 'Training Set'!$P$15:$P$16)</f>
        <v>0.50797872340425532</v>
      </c>
      <c r="Q176">
        <f>_xlfn.XLOOKUP(D176, 'Training Set'!$N$21:$N$23, 'Training Set'!$O$21:$O$23)</f>
        <v>0.45971563981042651</v>
      </c>
      <c r="R176">
        <f>_xlfn.XLOOKUP(D176, 'Training Set'!$N$21:$N$23, 'Training Set'!$P$21:$P$23)</f>
        <v>0.42819148936170215</v>
      </c>
      <c r="S176">
        <f>_xlfn.XLOOKUP(E176, 'Training Set'!$N$28:$N$33, 'Training Set'!$O$28:$O$33)</f>
        <v>0.11848341232227488</v>
      </c>
      <c r="T176">
        <f>_xlfn.XLOOKUP(E176, 'Training Set'!$N$28:$N$33, 'Training Set'!$P$28:$P$33)</f>
        <v>3.4574468085106384E-2</v>
      </c>
      <c r="U176">
        <f>_xlfn.XLOOKUP(F176, 'Training Set'!$N$38:$N$42, 'Training Set'!$O$38:$O$42)</f>
        <v>0.1895734597156398</v>
      </c>
      <c r="V176">
        <f>_xlfn.XLOOKUP(F176, 'Training Set'!$N$38:$N$42, 'Training Set'!$P$38:$P$42)</f>
        <v>0.16755319148936171</v>
      </c>
      <c r="W176">
        <f>_xlfn.XLOOKUP(G176, 'Training Set'!$S$4:$S$8, 'Training Set'!$T$4:$T$8)</f>
        <v>0.24407582938388625</v>
      </c>
      <c r="X176">
        <f>_xlfn.XLOOKUP(G176, 'Training Set'!$S$4:$S$8, 'Training Set'!$U$4:$U$8)</f>
        <v>0.30851063829787234</v>
      </c>
      <c r="Y176">
        <f>_xlfn.XLOOKUP(H176,'Training Set'!$S$13:$S$14, 'Training Set'!$T$13:$T$14)</f>
        <v>0.30805687203791471</v>
      </c>
      <c r="Z176">
        <f>_xlfn.XLOOKUP(H176, 'Training Set'!$S$13:$S$14, 'Training Set'!$U$13:$U$14)</f>
        <v>0.32180851063829785</v>
      </c>
      <c r="AA176">
        <f>_xlfn.XLOOKUP(I176, 'Training Set'!$S$19:$S$23, 'Training Set'!$T$19:$T$23)</f>
        <v>0.41943127962085308</v>
      </c>
      <c r="AB176">
        <f>_xlfn.XLOOKUP(I176, 'Training Set'!$S$19:$S$23, 'Training Set'!$U$19:$U$23)</f>
        <v>0.25797872340425532</v>
      </c>
      <c r="AC176">
        <f>_xlfn.XLOOKUP(J176, 'Training Set'!$S$28:$S$32, 'Training Set'!$T$28:$T$32)</f>
        <v>0.13033175355450238</v>
      </c>
      <c r="AD176">
        <f>_xlfn.XLOOKUP(J176, 'Training Set'!$S$28:$S$32, 'Training Set'!$U$28:$U$32)</f>
        <v>0.19680851063829788</v>
      </c>
      <c r="AE176">
        <f>_xlfn.XLOOKUP(K176, 'Training Set'!$S$37:$S$39, 'Training Set'!$T$37:$T$39)</f>
        <v>0.5545023696682464</v>
      </c>
      <c r="AF176">
        <f>_xlfn.XLOOKUP(K176, 'Training Set'!$S$37:$S$39, 'Training Set'!$U$37:$U$39)</f>
        <v>0.46010638297872342</v>
      </c>
      <c r="AG176">
        <f>_xlfn.XLOOKUP(L176, 'Training Set'!$S$44:$S$46, 'Training Set'!$T$44:$T$46)</f>
        <v>0.14218009478672985</v>
      </c>
      <c r="AH176">
        <f>_xlfn.XLOOKUP(L176, 'Training Set'!$S$44:$S$46,'Training Set'!$U$44:$U$46)</f>
        <v>6.6489361702127658E-2</v>
      </c>
      <c r="AI176">
        <f>PRODUCT(ROUND(_xlfn.NUMBERVALUE('Training Set'!$P$3),4), M176, O176, Q176, S176, U176, W176, Y176, AA176, AC176, AE176, AG176)</f>
        <v>4.9974742420903104E-7</v>
      </c>
      <c r="AJ176">
        <f>PRODUCT(ROUND(_xlfn.NUMBERVALUE('Training Set'!$P$4),4), N176, P176, R176, T176, V176, X176, Z176, AB176, AD176, AF176, AH176)</f>
        <v>4.4075133135592394E-8</v>
      </c>
      <c r="AK176" t="str">
        <f t="shared" si="2"/>
        <v>Not Purchased</v>
      </c>
    </row>
    <row r="177" spans="1:37" x14ac:dyDescent="0.2">
      <c r="A177" t="s">
        <v>18</v>
      </c>
      <c r="B177">
        <v>1</v>
      </c>
      <c r="C177">
        <v>0</v>
      </c>
      <c r="D177" s="13">
        <v>1</v>
      </c>
      <c r="E177">
        <v>2</v>
      </c>
      <c r="F177">
        <v>0</v>
      </c>
      <c r="G177">
        <v>1</v>
      </c>
      <c r="H177">
        <v>0</v>
      </c>
      <c r="I177">
        <v>4</v>
      </c>
      <c r="J177">
        <v>0</v>
      </c>
      <c r="K177">
        <v>1</v>
      </c>
      <c r="L177">
        <v>1</v>
      </c>
      <c r="M177">
        <f>_xlfn.XLOOKUP(B177, 'Training Set'!$N$9:$N$10, 'Training Set'!$O$9:$O$10)</f>
        <v>0.4099526066350711</v>
      </c>
      <c r="N177">
        <f>_xlfn.XLOOKUP(B177, 'Training Set'!$N$9:$N$10, 'Training Set'!$P$9:$P$10)</f>
        <v>0.5186170212765957</v>
      </c>
      <c r="O177">
        <f>_xlfn.XLOOKUP(C177, 'Training Set'!$N$15:$N$16, 'Training Set'!$O$15:$O$16)</f>
        <v>0.47867298578199052</v>
      </c>
      <c r="P177">
        <f>_xlfn.XLOOKUP(C177, 'Training Set'!$N$15:$N$16, 'Training Set'!$P$15:$P$16)</f>
        <v>0.50797872340425532</v>
      </c>
      <c r="Q177">
        <f>_xlfn.XLOOKUP(D177, 'Training Set'!$N$21:$N$23, 'Training Set'!$O$21:$O$23)</f>
        <v>0.53554502369668244</v>
      </c>
      <c r="R177">
        <f>_xlfn.XLOOKUP(D177, 'Training Set'!$N$21:$N$23, 'Training Set'!$P$21:$P$23)</f>
        <v>0.56382978723404253</v>
      </c>
      <c r="S177">
        <f>_xlfn.XLOOKUP(E177, 'Training Set'!$N$28:$N$33, 'Training Set'!$O$28:$O$33)</f>
        <v>0.20616113744075829</v>
      </c>
      <c r="T177">
        <f>_xlfn.XLOOKUP(E177, 'Training Set'!$N$28:$N$33, 'Training Set'!$P$28:$P$33)</f>
        <v>0.21010638297872342</v>
      </c>
      <c r="U177">
        <f>_xlfn.XLOOKUP(F177, 'Training Set'!$N$38:$N$42, 'Training Set'!$O$38:$O$42)</f>
        <v>0.25118483412322273</v>
      </c>
      <c r="V177">
        <f>_xlfn.XLOOKUP(F177, 'Training Set'!$N$38:$N$42, 'Training Set'!$P$38:$P$42)</f>
        <v>0.35106382978723405</v>
      </c>
      <c r="W177">
        <f>_xlfn.XLOOKUP(G177, 'Training Set'!$S$4:$S$8, 'Training Set'!$T$4:$T$8)</f>
        <v>0.17535545023696683</v>
      </c>
      <c r="X177">
        <f>_xlfn.XLOOKUP(G177, 'Training Set'!$S$4:$S$8, 'Training Set'!$U$4:$U$8)</f>
        <v>0.14361702127659576</v>
      </c>
      <c r="Y177">
        <f>_xlfn.XLOOKUP(H177,'Training Set'!$S$13:$S$14, 'Training Set'!$T$13:$T$14)</f>
        <v>0.30805687203791471</v>
      </c>
      <c r="Z177">
        <f>_xlfn.XLOOKUP(H177, 'Training Set'!$S$13:$S$14, 'Training Set'!$U$13:$U$14)</f>
        <v>0.32180851063829785</v>
      </c>
      <c r="AA177">
        <f>_xlfn.XLOOKUP(I177, 'Training Set'!$S$19:$S$23, 'Training Set'!$T$19:$T$23)</f>
        <v>6.398104265402843E-2</v>
      </c>
      <c r="AB177">
        <f>_xlfn.XLOOKUP(I177, 'Training Set'!$S$19:$S$23, 'Training Set'!$U$19:$U$23)</f>
        <v>3.9893617021276598E-2</v>
      </c>
      <c r="AC177">
        <f>_xlfn.XLOOKUP(J177, 'Training Set'!$S$28:$S$32, 'Training Set'!$T$28:$T$32)</f>
        <v>0.33649289099526064</v>
      </c>
      <c r="AD177">
        <f>_xlfn.XLOOKUP(J177, 'Training Set'!$S$28:$S$32, 'Training Set'!$U$28:$U$32)</f>
        <v>0.42553191489361702</v>
      </c>
      <c r="AE177">
        <f>_xlfn.XLOOKUP(K177, 'Training Set'!$S$37:$S$39, 'Training Set'!$T$37:$T$39)</f>
        <v>0.5545023696682464</v>
      </c>
      <c r="AF177">
        <f>_xlfn.XLOOKUP(K177, 'Training Set'!$S$37:$S$39, 'Training Set'!$U$37:$U$39)</f>
        <v>0.46010638297872342</v>
      </c>
      <c r="AG177">
        <f>_xlfn.XLOOKUP(L177, 'Training Set'!$S$44:$S$46, 'Training Set'!$T$44:$T$46)</f>
        <v>0.14218009478672985</v>
      </c>
      <c r="AH177">
        <f>_xlfn.XLOOKUP(L177, 'Training Set'!$S$44:$S$46,'Training Set'!$U$44:$U$46)</f>
        <v>6.6489361702127658E-2</v>
      </c>
      <c r="AI177">
        <f>PRODUCT(ROUND(_xlfn.NUMBERVALUE('Training Set'!$P$3),4), M177, O177, Q177, S177, U177, W177, Y177, AA177, AC177, AE177, AG177)</f>
        <v>2.6386379471221239E-7</v>
      </c>
      <c r="AJ177">
        <f>PRODUCT(ROUND(_xlfn.NUMBERVALUE('Training Set'!$P$4),4), N177, P177, R177, T177, V177, X177, Z177, AB177, AD177, AF177, AH177)</f>
        <v>1.2391398768414185E-7</v>
      </c>
      <c r="AK177" t="str">
        <f t="shared" si="2"/>
        <v>Not Purchased</v>
      </c>
    </row>
    <row r="178" spans="1:37" x14ac:dyDescent="0.2">
      <c r="A178" t="s">
        <v>18</v>
      </c>
      <c r="B178">
        <v>0</v>
      </c>
      <c r="C178">
        <v>1</v>
      </c>
      <c r="D178" s="13">
        <v>0</v>
      </c>
      <c r="E178">
        <v>0</v>
      </c>
      <c r="F178">
        <v>0</v>
      </c>
      <c r="G178">
        <v>3</v>
      </c>
      <c r="H178">
        <v>0</v>
      </c>
      <c r="I178">
        <v>1</v>
      </c>
      <c r="J178">
        <v>0</v>
      </c>
      <c r="K178">
        <v>1</v>
      </c>
      <c r="L178">
        <v>0</v>
      </c>
      <c r="M178">
        <f>_xlfn.XLOOKUP(B178, 'Training Set'!$N$9:$N$10, 'Training Set'!$O$9:$O$10)</f>
        <v>0.59004739336492895</v>
      </c>
      <c r="N178">
        <f>_xlfn.XLOOKUP(B178, 'Training Set'!$N$9:$N$10, 'Training Set'!$P$9:$P$10)</f>
        <v>0.48138297872340424</v>
      </c>
      <c r="O178">
        <f>_xlfn.XLOOKUP(C178, 'Training Set'!$N$15:$N$16, 'Training Set'!$O$15:$O$16)</f>
        <v>0.52132701421800953</v>
      </c>
      <c r="P178">
        <f>_xlfn.XLOOKUP(C178, 'Training Set'!$N$15:$N$16, 'Training Set'!$P$15:$P$16)</f>
        <v>0.49202127659574468</v>
      </c>
      <c r="Q178">
        <f>_xlfn.XLOOKUP(D178, 'Training Set'!$N$21:$N$23, 'Training Set'!$O$21:$O$23)</f>
        <v>0.45971563981042651</v>
      </c>
      <c r="R178">
        <f>_xlfn.XLOOKUP(D178, 'Training Set'!$N$21:$N$23, 'Training Set'!$P$21:$P$23)</f>
        <v>0.42819148936170215</v>
      </c>
      <c r="S178">
        <f>_xlfn.XLOOKUP(E178, 'Training Set'!$N$28:$N$33, 'Training Set'!$O$28:$O$33)</f>
        <v>0.27251184834123221</v>
      </c>
      <c r="T178">
        <f>_xlfn.XLOOKUP(E178, 'Training Set'!$N$28:$N$33, 'Training Set'!$P$28:$P$33)</f>
        <v>0.30319148936170215</v>
      </c>
      <c r="U178">
        <f>_xlfn.XLOOKUP(F178, 'Training Set'!$N$38:$N$42, 'Training Set'!$O$38:$O$42)</f>
        <v>0.25118483412322273</v>
      </c>
      <c r="V178">
        <f>_xlfn.XLOOKUP(F178, 'Training Set'!$N$38:$N$42, 'Training Set'!$P$38:$P$42)</f>
        <v>0.35106382978723405</v>
      </c>
      <c r="W178">
        <f>_xlfn.XLOOKUP(G178, 'Training Set'!$S$4:$S$8, 'Training Set'!$T$4:$T$8)</f>
        <v>0.24407582938388625</v>
      </c>
      <c r="X178">
        <f>_xlfn.XLOOKUP(G178, 'Training Set'!$S$4:$S$8, 'Training Set'!$U$4:$U$8)</f>
        <v>0.30851063829787234</v>
      </c>
      <c r="Y178">
        <f>_xlfn.XLOOKUP(H178,'Training Set'!$S$13:$S$14, 'Training Set'!$T$13:$T$14)</f>
        <v>0.30805687203791471</v>
      </c>
      <c r="Z178">
        <f>_xlfn.XLOOKUP(H178, 'Training Set'!$S$13:$S$14, 'Training Set'!$U$13:$U$14)</f>
        <v>0.32180851063829785</v>
      </c>
      <c r="AA178">
        <f>_xlfn.XLOOKUP(I178, 'Training Set'!$S$19:$S$23, 'Training Set'!$T$19:$T$23)</f>
        <v>0.21800947867298578</v>
      </c>
      <c r="AB178">
        <f>_xlfn.XLOOKUP(I178, 'Training Set'!$S$19:$S$23, 'Training Set'!$U$19:$U$23)</f>
        <v>0.31914893617021278</v>
      </c>
      <c r="AC178">
        <f>_xlfn.XLOOKUP(J178, 'Training Set'!$S$28:$S$32, 'Training Set'!$T$28:$T$32)</f>
        <v>0.33649289099526064</v>
      </c>
      <c r="AD178">
        <f>_xlfn.XLOOKUP(J178, 'Training Set'!$S$28:$S$32, 'Training Set'!$U$28:$U$32)</f>
        <v>0.42553191489361702</v>
      </c>
      <c r="AE178">
        <f>_xlfn.XLOOKUP(K178, 'Training Set'!$S$37:$S$39, 'Training Set'!$T$37:$T$39)</f>
        <v>0.5545023696682464</v>
      </c>
      <c r="AF178">
        <f>_xlfn.XLOOKUP(K178, 'Training Set'!$S$37:$S$39, 'Training Set'!$U$37:$U$39)</f>
        <v>0.46010638297872342</v>
      </c>
      <c r="AG178">
        <f>_xlfn.XLOOKUP(L178, 'Training Set'!$S$44:$S$46, 'Training Set'!$T$44:$T$46)</f>
        <v>0.54028436018957349</v>
      </c>
      <c r="AH178">
        <f>_xlfn.XLOOKUP(L178, 'Training Set'!$S$44:$S$46,'Training Set'!$U$44:$U$46)</f>
        <v>0.51063829787234039</v>
      </c>
      <c r="AI178">
        <f>PRODUCT(ROUND(_xlfn.NUMBERVALUE('Training Set'!$P$3),4), M178, O178, Q178, S178, U178, W178, Y178, AA178, AC178, AE178, AG178)</f>
        <v>8.4584230465550431E-6</v>
      </c>
      <c r="AJ178">
        <f>PRODUCT(ROUND(_xlfn.NUMBERVALUE('Training Set'!$P$4),4), N178, P178, R178, T178, V178, X178, Z178, AB178, AD178, AF178, AH178)</f>
        <v>1.6113351073760005E-5</v>
      </c>
      <c r="AK178" t="str">
        <f t="shared" si="2"/>
        <v>Purchased</v>
      </c>
    </row>
    <row r="179" spans="1:37" x14ac:dyDescent="0.2">
      <c r="A179" t="s">
        <v>15</v>
      </c>
      <c r="B179">
        <v>1</v>
      </c>
      <c r="C179">
        <v>1</v>
      </c>
      <c r="D179" s="13">
        <v>1</v>
      </c>
      <c r="E179">
        <v>0</v>
      </c>
      <c r="F179">
        <v>0</v>
      </c>
      <c r="G179">
        <v>1</v>
      </c>
      <c r="H179">
        <v>0</v>
      </c>
      <c r="I179">
        <v>1</v>
      </c>
      <c r="J179">
        <v>0</v>
      </c>
      <c r="K179">
        <v>1</v>
      </c>
      <c r="L179">
        <v>2</v>
      </c>
      <c r="M179">
        <f>_xlfn.XLOOKUP(B179, 'Training Set'!$N$9:$N$10, 'Training Set'!$O$9:$O$10)</f>
        <v>0.4099526066350711</v>
      </c>
      <c r="N179">
        <f>_xlfn.XLOOKUP(B179, 'Training Set'!$N$9:$N$10, 'Training Set'!$P$9:$P$10)</f>
        <v>0.5186170212765957</v>
      </c>
      <c r="O179">
        <f>_xlfn.XLOOKUP(C179, 'Training Set'!$N$15:$N$16, 'Training Set'!$O$15:$O$16)</f>
        <v>0.52132701421800953</v>
      </c>
      <c r="P179">
        <f>_xlfn.XLOOKUP(C179, 'Training Set'!$N$15:$N$16, 'Training Set'!$P$15:$P$16)</f>
        <v>0.49202127659574468</v>
      </c>
      <c r="Q179">
        <f>_xlfn.XLOOKUP(D179, 'Training Set'!$N$21:$N$23, 'Training Set'!$O$21:$O$23)</f>
        <v>0.53554502369668244</v>
      </c>
      <c r="R179">
        <f>_xlfn.XLOOKUP(D179, 'Training Set'!$N$21:$N$23, 'Training Set'!$P$21:$P$23)</f>
        <v>0.56382978723404253</v>
      </c>
      <c r="S179">
        <f>_xlfn.XLOOKUP(E179, 'Training Set'!$N$28:$N$33, 'Training Set'!$O$28:$O$33)</f>
        <v>0.27251184834123221</v>
      </c>
      <c r="T179">
        <f>_xlfn.XLOOKUP(E179, 'Training Set'!$N$28:$N$33, 'Training Set'!$P$28:$P$33)</f>
        <v>0.30319148936170215</v>
      </c>
      <c r="U179">
        <f>_xlfn.XLOOKUP(F179, 'Training Set'!$N$38:$N$42, 'Training Set'!$O$38:$O$42)</f>
        <v>0.25118483412322273</v>
      </c>
      <c r="V179">
        <f>_xlfn.XLOOKUP(F179, 'Training Set'!$N$38:$N$42, 'Training Set'!$P$38:$P$42)</f>
        <v>0.35106382978723405</v>
      </c>
      <c r="W179">
        <f>_xlfn.XLOOKUP(G179, 'Training Set'!$S$4:$S$8, 'Training Set'!$T$4:$T$8)</f>
        <v>0.17535545023696683</v>
      </c>
      <c r="X179">
        <f>_xlfn.XLOOKUP(G179, 'Training Set'!$S$4:$S$8, 'Training Set'!$U$4:$U$8)</f>
        <v>0.14361702127659576</v>
      </c>
      <c r="Y179">
        <f>_xlfn.XLOOKUP(H179,'Training Set'!$S$13:$S$14, 'Training Set'!$T$13:$T$14)</f>
        <v>0.30805687203791471</v>
      </c>
      <c r="Z179">
        <f>_xlfn.XLOOKUP(H179, 'Training Set'!$S$13:$S$14, 'Training Set'!$U$13:$U$14)</f>
        <v>0.32180851063829785</v>
      </c>
      <c r="AA179">
        <f>_xlfn.XLOOKUP(I179, 'Training Set'!$S$19:$S$23, 'Training Set'!$T$19:$T$23)</f>
        <v>0.21800947867298578</v>
      </c>
      <c r="AB179">
        <f>_xlfn.XLOOKUP(I179, 'Training Set'!$S$19:$S$23, 'Training Set'!$U$19:$U$23)</f>
        <v>0.31914893617021278</v>
      </c>
      <c r="AC179">
        <f>_xlfn.XLOOKUP(J179, 'Training Set'!$S$28:$S$32, 'Training Set'!$T$28:$T$32)</f>
        <v>0.33649289099526064</v>
      </c>
      <c r="AD179">
        <f>_xlfn.XLOOKUP(J179, 'Training Set'!$S$28:$S$32, 'Training Set'!$U$28:$U$32)</f>
        <v>0.42553191489361702</v>
      </c>
      <c r="AE179">
        <f>_xlfn.XLOOKUP(K179, 'Training Set'!$S$37:$S$39, 'Training Set'!$T$37:$T$39)</f>
        <v>0.5545023696682464</v>
      </c>
      <c r="AF179">
        <f>_xlfn.XLOOKUP(K179, 'Training Set'!$S$37:$S$39, 'Training Set'!$U$37:$U$39)</f>
        <v>0.46010638297872342</v>
      </c>
      <c r="AG179">
        <f>_xlfn.XLOOKUP(L179, 'Training Set'!$S$44:$S$46, 'Training Set'!$T$44:$T$46)</f>
        <v>0.31753554502369669</v>
      </c>
      <c r="AH179">
        <f>_xlfn.XLOOKUP(L179, 'Training Set'!$S$44:$S$46,'Training Set'!$U$44:$U$46)</f>
        <v>0.4228723404255319</v>
      </c>
      <c r="AI179">
        <f>PRODUCT(ROUND(_xlfn.NUMBERVALUE('Training Set'!$P$3),4), M179, O179, Q179, S179, U179, W179, Y179, AA179, AC179, AE179, AG179)</f>
        <v>2.8907285660728992E-6</v>
      </c>
      <c r="AJ179">
        <f>PRODUCT(ROUND(_xlfn.NUMBERVALUE('Training Set'!$P$4),4), N179, P179, R179, T179, V179, X179, Z179, AB179, AD179, AF179, AH179)</f>
        <v>8.8121840077642746E-6</v>
      </c>
      <c r="AK179" t="str">
        <f t="shared" si="2"/>
        <v>Purchased</v>
      </c>
    </row>
    <row r="180" spans="1:37" x14ac:dyDescent="0.2">
      <c r="A180" t="s">
        <v>18</v>
      </c>
      <c r="B180">
        <v>0</v>
      </c>
      <c r="C180">
        <v>1</v>
      </c>
      <c r="D180" s="13">
        <v>1</v>
      </c>
      <c r="E180">
        <v>2</v>
      </c>
      <c r="F180">
        <v>2</v>
      </c>
      <c r="G180">
        <v>3</v>
      </c>
      <c r="H180">
        <v>1</v>
      </c>
      <c r="I180">
        <v>2</v>
      </c>
      <c r="J180">
        <v>4</v>
      </c>
      <c r="K180">
        <v>1</v>
      </c>
      <c r="L180">
        <v>0</v>
      </c>
      <c r="M180">
        <f>_xlfn.XLOOKUP(B180, 'Training Set'!$N$9:$N$10, 'Training Set'!$O$9:$O$10)</f>
        <v>0.59004739336492895</v>
      </c>
      <c r="N180">
        <f>_xlfn.XLOOKUP(B180, 'Training Set'!$N$9:$N$10, 'Training Set'!$P$9:$P$10)</f>
        <v>0.48138297872340424</v>
      </c>
      <c r="O180">
        <f>_xlfn.XLOOKUP(C180, 'Training Set'!$N$15:$N$16, 'Training Set'!$O$15:$O$16)</f>
        <v>0.52132701421800953</v>
      </c>
      <c r="P180">
        <f>_xlfn.XLOOKUP(C180, 'Training Set'!$N$15:$N$16, 'Training Set'!$P$15:$P$16)</f>
        <v>0.49202127659574468</v>
      </c>
      <c r="Q180">
        <f>_xlfn.XLOOKUP(D180, 'Training Set'!$N$21:$N$23, 'Training Set'!$O$21:$O$23)</f>
        <v>0.53554502369668244</v>
      </c>
      <c r="R180">
        <f>_xlfn.XLOOKUP(D180, 'Training Set'!$N$21:$N$23, 'Training Set'!$P$21:$P$23)</f>
        <v>0.56382978723404253</v>
      </c>
      <c r="S180">
        <f>_xlfn.XLOOKUP(E180, 'Training Set'!$N$28:$N$33, 'Training Set'!$O$28:$O$33)</f>
        <v>0.20616113744075829</v>
      </c>
      <c r="T180">
        <f>_xlfn.XLOOKUP(E180, 'Training Set'!$N$28:$N$33, 'Training Set'!$P$28:$P$33)</f>
        <v>0.21010638297872342</v>
      </c>
      <c r="U180">
        <f>_xlfn.XLOOKUP(F180, 'Training Set'!$N$38:$N$42, 'Training Set'!$O$38:$O$42)</f>
        <v>0.1895734597156398</v>
      </c>
      <c r="V180">
        <f>_xlfn.XLOOKUP(F180, 'Training Set'!$N$38:$N$42, 'Training Set'!$P$38:$P$42)</f>
        <v>0.16755319148936171</v>
      </c>
      <c r="W180">
        <f>_xlfn.XLOOKUP(G180, 'Training Set'!$S$4:$S$8, 'Training Set'!$T$4:$T$8)</f>
        <v>0.24407582938388625</v>
      </c>
      <c r="X180">
        <f>_xlfn.XLOOKUP(G180, 'Training Set'!$S$4:$S$8, 'Training Set'!$U$4:$U$8)</f>
        <v>0.30851063829787234</v>
      </c>
      <c r="Y180">
        <f>_xlfn.XLOOKUP(H180,'Training Set'!$S$13:$S$14, 'Training Set'!$T$13:$T$14)</f>
        <v>0.69194312796208535</v>
      </c>
      <c r="Z180">
        <f>_xlfn.XLOOKUP(H180, 'Training Set'!$S$13:$S$14, 'Training Set'!$U$13:$U$14)</f>
        <v>0.67819148936170215</v>
      </c>
      <c r="AA180">
        <f>_xlfn.XLOOKUP(I180, 'Training Set'!$S$19:$S$23, 'Training Set'!$T$19:$T$23)</f>
        <v>0.41943127962085308</v>
      </c>
      <c r="AB180">
        <f>_xlfn.XLOOKUP(I180, 'Training Set'!$S$19:$S$23, 'Training Set'!$U$19:$U$23)</f>
        <v>0.25797872340425532</v>
      </c>
      <c r="AC180">
        <f>_xlfn.XLOOKUP(J180, 'Training Set'!$S$28:$S$32, 'Training Set'!$T$28:$T$32)</f>
        <v>0.12796208530805686</v>
      </c>
      <c r="AD180">
        <f>_xlfn.XLOOKUP(J180, 'Training Set'!$S$28:$S$32, 'Training Set'!$U$28:$U$32)</f>
        <v>4.7872340425531915E-2</v>
      </c>
      <c r="AE180">
        <f>_xlfn.XLOOKUP(K180, 'Training Set'!$S$37:$S$39, 'Training Set'!$T$37:$T$39)</f>
        <v>0.5545023696682464</v>
      </c>
      <c r="AF180">
        <f>_xlfn.XLOOKUP(K180, 'Training Set'!$S$37:$S$39, 'Training Set'!$U$37:$U$39)</f>
        <v>0.46010638297872342</v>
      </c>
      <c r="AG180">
        <f>_xlfn.XLOOKUP(L180, 'Training Set'!$S$44:$S$46, 'Training Set'!$T$44:$T$46)</f>
        <v>0.54028436018957349</v>
      </c>
      <c r="AH180">
        <f>_xlfn.XLOOKUP(L180, 'Training Set'!$S$44:$S$46,'Training Set'!$U$44:$U$46)</f>
        <v>0.51063829787234039</v>
      </c>
      <c r="AI180">
        <f>PRODUCT(ROUND(_xlfn.NUMBERVALUE('Training Set'!$P$3),4), M180, O180, Q180, S180, U180, W180, Y180, AA180, AC180, AE180, AG180)</f>
        <v>9.2455339848984625E-6</v>
      </c>
      <c r="AJ180">
        <f>PRODUCT(ROUND(_xlfn.NUMBERVALUE('Training Set'!$P$4),4), N180, P180, R180, T180, V180, X180, Z180, AB180, AD180, AF180, AH180)</f>
        <v>1.3448768978396551E-6</v>
      </c>
      <c r="AK180" t="str">
        <f t="shared" si="2"/>
        <v>Not Purchased</v>
      </c>
    </row>
    <row r="181" spans="1:37" x14ac:dyDescent="0.2">
      <c r="A181" t="s">
        <v>15</v>
      </c>
      <c r="B181">
        <v>0</v>
      </c>
      <c r="C181">
        <v>0</v>
      </c>
      <c r="D181" s="13">
        <v>0</v>
      </c>
      <c r="E181">
        <v>1</v>
      </c>
      <c r="F181">
        <v>0</v>
      </c>
      <c r="G181">
        <v>4</v>
      </c>
      <c r="H181">
        <v>1</v>
      </c>
      <c r="I181">
        <v>1</v>
      </c>
      <c r="J181">
        <v>3</v>
      </c>
      <c r="K181">
        <v>1</v>
      </c>
      <c r="L181">
        <v>0</v>
      </c>
      <c r="M181">
        <f>_xlfn.XLOOKUP(B181, 'Training Set'!$N$9:$N$10, 'Training Set'!$O$9:$O$10)</f>
        <v>0.59004739336492895</v>
      </c>
      <c r="N181">
        <f>_xlfn.XLOOKUP(B181, 'Training Set'!$N$9:$N$10, 'Training Set'!$P$9:$P$10)</f>
        <v>0.48138297872340424</v>
      </c>
      <c r="O181">
        <f>_xlfn.XLOOKUP(C181, 'Training Set'!$N$15:$N$16, 'Training Set'!$O$15:$O$16)</f>
        <v>0.47867298578199052</v>
      </c>
      <c r="P181">
        <f>_xlfn.XLOOKUP(C181, 'Training Set'!$N$15:$N$16, 'Training Set'!$P$15:$P$16)</f>
        <v>0.50797872340425532</v>
      </c>
      <c r="Q181">
        <f>_xlfn.XLOOKUP(D181, 'Training Set'!$N$21:$N$23, 'Training Set'!$O$21:$O$23)</f>
        <v>0.45971563981042651</v>
      </c>
      <c r="R181">
        <f>_xlfn.XLOOKUP(D181, 'Training Set'!$N$21:$N$23, 'Training Set'!$P$21:$P$23)</f>
        <v>0.42819148936170215</v>
      </c>
      <c r="S181">
        <f>_xlfn.XLOOKUP(E181, 'Training Set'!$N$28:$N$33, 'Training Set'!$O$28:$O$33)</f>
        <v>0.15402843601895735</v>
      </c>
      <c r="T181">
        <f>_xlfn.XLOOKUP(E181, 'Training Set'!$N$28:$N$33, 'Training Set'!$P$28:$P$33)</f>
        <v>0.19148936170212766</v>
      </c>
      <c r="U181">
        <f>_xlfn.XLOOKUP(F181, 'Training Set'!$N$38:$N$42, 'Training Set'!$O$38:$O$42)</f>
        <v>0.25118483412322273</v>
      </c>
      <c r="V181">
        <f>_xlfn.XLOOKUP(F181, 'Training Set'!$N$38:$N$42, 'Training Set'!$P$38:$P$42)</f>
        <v>0.35106382978723405</v>
      </c>
      <c r="W181">
        <f>_xlfn.XLOOKUP(G181, 'Training Set'!$S$4:$S$8, 'Training Set'!$T$4:$T$8)</f>
        <v>0.27014218009478674</v>
      </c>
      <c r="X181">
        <f>_xlfn.XLOOKUP(G181, 'Training Set'!$S$4:$S$8, 'Training Set'!$U$4:$U$8)</f>
        <v>0.2473404255319149</v>
      </c>
      <c r="Y181">
        <f>_xlfn.XLOOKUP(H181,'Training Set'!$S$13:$S$14, 'Training Set'!$T$13:$T$14)</f>
        <v>0.69194312796208535</v>
      </c>
      <c r="Z181">
        <f>_xlfn.XLOOKUP(H181, 'Training Set'!$S$13:$S$14, 'Training Set'!$U$13:$U$14)</f>
        <v>0.67819148936170215</v>
      </c>
      <c r="AA181">
        <f>_xlfn.XLOOKUP(I181, 'Training Set'!$S$19:$S$23, 'Training Set'!$T$19:$T$23)</f>
        <v>0.21800947867298578</v>
      </c>
      <c r="AB181">
        <f>_xlfn.XLOOKUP(I181, 'Training Set'!$S$19:$S$23, 'Training Set'!$U$19:$U$23)</f>
        <v>0.31914893617021278</v>
      </c>
      <c r="AC181">
        <f>_xlfn.XLOOKUP(J181, 'Training Set'!$S$28:$S$32, 'Training Set'!$T$28:$T$32)</f>
        <v>0.22748815165876776</v>
      </c>
      <c r="AD181">
        <f>_xlfn.XLOOKUP(J181, 'Training Set'!$S$28:$S$32, 'Training Set'!$U$28:$U$32)</f>
        <v>0.1702127659574468</v>
      </c>
      <c r="AE181">
        <f>_xlfn.XLOOKUP(K181, 'Training Set'!$S$37:$S$39, 'Training Set'!$T$37:$T$39)</f>
        <v>0.5545023696682464</v>
      </c>
      <c r="AF181">
        <f>_xlfn.XLOOKUP(K181, 'Training Set'!$S$37:$S$39, 'Training Set'!$U$37:$U$39)</f>
        <v>0.46010638297872342</v>
      </c>
      <c r="AG181">
        <f>_xlfn.XLOOKUP(L181, 'Training Set'!$S$44:$S$46, 'Training Set'!$T$44:$T$46)</f>
        <v>0.54028436018957349</v>
      </c>
      <c r="AH181">
        <f>_xlfn.XLOOKUP(L181, 'Training Set'!$S$44:$S$46,'Training Set'!$U$44:$U$46)</f>
        <v>0.51063829787234039</v>
      </c>
      <c r="AI181">
        <f>PRODUCT(ROUND(_xlfn.NUMBERVALUE('Training Set'!$P$3),4), M181, O181, Q181, S181, U181, W181, Y181, AA181, AC181, AE181, AG181)</f>
        <v>7.3777446841366777E-6</v>
      </c>
      <c r="AJ181">
        <f>PRODUCT(ROUND(_xlfn.NUMBERVALUE('Training Set'!$P$4),4), N181, P181, R181, T181, V181, X181, Z181, AB181, AD181, AF181, AH181)</f>
        <v>7.1009248129438224E-6</v>
      </c>
      <c r="AK181" t="str">
        <f t="shared" si="2"/>
        <v>Not Purchased</v>
      </c>
    </row>
    <row r="182" spans="1:37" x14ac:dyDescent="0.2">
      <c r="A182" t="s">
        <v>15</v>
      </c>
      <c r="B182">
        <v>0</v>
      </c>
      <c r="C182">
        <v>0</v>
      </c>
      <c r="D182" s="13">
        <v>1</v>
      </c>
      <c r="E182">
        <v>1</v>
      </c>
      <c r="F182">
        <v>1</v>
      </c>
      <c r="G182">
        <v>4</v>
      </c>
      <c r="H182">
        <v>1</v>
      </c>
      <c r="I182">
        <v>0</v>
      </c>
      <c r="J182">
        <v>0</v>
      </c>
      <c r="K182">
        <v>1</v>
      </c>
      <c r="L182">
        <v>2</v>
      </c>
      <c r="M182">
        <f>_xlfn.XLOOKUP(B182, 'Training Set'!$N$9:$N$10, 'Training Set'!$O$9:$O$10)</f>
        <v>0.59004739336492895</v>
      </c>
      <c r="N182">
        <f>_xlfn.XLOOKUP(B182, 'Training Set'!$N$9:$N$10, 'Training Set'!$P$9:$P$10)</f>
        <v>0.48138297872340424</v>
      </c>
      <c r="O182">
        <f>_xlfn.XLOOKUP(C182, 'Training Set'!$N$15:$N$16, 'Training Set'!$O$15:$O$16)</f>
        <v>0.47867298578199052</v>
      </c>
      <c r="P182">
        <f>_xlfn.XLOOKUP(C182, 'Training Set'!$N$15:$N$16, 'Training Set'!$P$15:$P$16)</f>
        <v>0.50797872340425532</v>
      </c>
      <c r="Q182">
        <f>_xlfn.XLOOKUP(D182, 'Training Set'!$N$21:$N$23, 'Training Set'!$O$21:$O$23)</f>
        <v>0.53554502369668244</v>
      </c>
      <c r="R182">
        <f>_xlfn.XLOOKUP(D182, 'Training Set'!$N$21:$N$23, 'Training Set'!$P$21:$P$23)</f>
        <v>0.56382978723404253</v>
      </c>
      <c r="S182">
        <f>_xlfn.XLOOKUP(E182, 'Training Set'!$N$28:$N$33, 'Training Set'!$O$28:$O$33)</f>
        <v>0.15402843601895735</v>
      </c>
      <c r="T182">
        <f>_xlfn.XLOOKUP(E182, 'Training Set'!$N$28:$N$33, 'Training Set'!$P$28:$P$33)</f>
        <v>0.19148936170212766</v>
      </c>
      <c r="U182">
        <f>_xlfn.XLOOKUP(F182, 'Training Set'!$N$38:$N$42, 'Training Set'!$O$38:$O$42)</f>
        <v>0.16113744075829384</v>
      </c>
      <c r="V182">
        <f>_xlfn.XLOOKUP(F182, 'Training Set'!$N$38:$N$42, 'Training Set'!$P$38:$P$42)</f>
        <v>0.21010638297872342</v>
      </c>
      <c r="W182">
        <f>_xlfn.XLOOKUP(G182, 'Training Set'!$S$4:$S$8, 'Training Set'!$T$4:$T$8)</f>
        <v>0.27014218009478674</v>
      </c>
      <c r="X182">
        <f>_xlfn.XLOOKUP(G182, 'Training Set'!$S$4:$S$8, 'Training Set'!$U$4:$U$8)</f>
        <v>0.2473404255319149</v>
      </c>
      <c r="Y182">
        <f>_xlfn.XLOOKUP(H182,'Training Set'!$S$13:$S$14, 'Training Set'!$T$13:$T$14)</f>
        <v>0.69194312796208535</v>
      </c>
      <c r="Z182">
        <f>_xlfn.XLOOKUP(H182, 'Training Set'!$S$13:$S$14, 'Training Set'!$U$13:$U$14)</f>
        <v>0.67819148936170215</v>
      </c>
      <c r="AA182">
        <f>_xlfn.XLOOKUP(I182, 'Training Set'!$S$19:$S$23, 'Training Set'!$T$19:$T$23)</f>
        <v>0.2014218009478673</v>
      </c>
      <c r="AB182">
        <f>_xlfn.XLOOKUP(I182, 'Training Set'!$S$19:$S$23, 'Training Set'!$U$19:$U$23)</f>
        <v>0.3271276595744681</v>
      </c>
      <c r="AC182">
        <f>_xlfn.XLOOKUP(J182, 'Training Set'!$S$28:$S$32, 'Training Set'!$T$28:$T$32)</f>
        <v>0.33649289099526064</v>
      </c>
      <c r="AD182">
        <f>_xlfn.XLOOKUP(J182, 'Training Set'!$S$28:$S$32, 'Training Set'!$U$28:$U$32)</f>
        <v>0.42553191489361702</v>
      </c>
      <c r="AE182">
        <f>_xlfn.XLOOKUP(K182, 'Training Set'!$S$37:$S$39, 'Training Set'!$T$37:$T$39)</f>
        <v>0.5545023696682464</v>
      </c>
      <c r="AF182">
        <f>_xlfn.XLOOKUP(K182, 'Training Set'!$S$37:$S$39, 'Training Set'!$U$37:$U$39)</f>
        <v>0.46010638297872342</v>
      </c>
      <c r="AG182">
        <f>_xlfn.XLOOKUP(L182, 'Training Set'!$S$44:$S$46, 'Training Set'!$T$44:$T$46)</f>
        <v>0.31753554502369669</v>
      </c>
      <c r="AH182">
        <f>_xlfn.XLOOKUP(L182, 'Training Set'!$S$44:$S$46,'Training Set'!$U$44:$U$46)</f>
        <v>0.4228723404255319</v>
      </c>
      <c r="AI182">
        <f>PRODUCT(ROUND(_xlfn.NUMBERVALUE('Training Set'!$P$3),4), M182, O182, Q182, S182, U182, W182, Y182, AA182, AC182, AE182, AG182)</f>
        <v>4.428447899574778E-6</v>
      </c>
      <c r="AJ182">
        <f>PRODUCT(ROUND(_xlfn.NUMBERVALUE('Training Set'!$P$4),4), N182, P182, R182, T182, V182, X182, Z182, AB182, AD182, AF182, AH182)</f>
        <v>1.1875115131217843E-5</v>
      </c>
      <c r="AK182" t="str">
        <f t="shared" si="2"/>
        <v>Purchased</v>
      </c>
    </row>
    <row r="183" spans="1:37" x14ac:dyDescent="0.2">
      <c r="A183" t="s">
        <v>15</v>
      </c>
      <c r="B183">
        <v>1</v>
      </c>
      <c r="C183">
        <v>1</v>
      </c>
      <c r="D183" s="13">
        <v>1</v>
      </c>
      <c r="E183">
        <v>1</v>
      </c>
      <c r="F183">
        <v>1</v>
      </c>
      <c r="G183">
        <v>1</v>
      </c>
      <c r="H183">
        <v>1</v>
      </c>
      <c r="I183">
        <v>3</v>
      </c>
      <c r="J183">
        <v>2</v>
      </c>
      <c r="K183">
        <v>1</v>
      </c>
      <c r="L183">
        <v>1</v>
      </c>
      <c r="M183">
        <f>_xlfn.XLOOKUP(B183, 'Training Set'!$N$9:$N$10, 'Training Set'!$O$9:$O$10)</f>
        <v>0.4099526066350711</v>
      </c>
      <c r="N183">
        <f>_xlfn.XLOOKUP(B183, 'Training Set'!$N$9:$N$10, 'Training Set'!$P$9:$P$10)</f>
        <v>0.5186170212765957</v>
      </c>
      <c r="O183">
        <f>_xlfn.XLOOKUP(C183, 'Training Set'!$N$15:$N$16, 'Training Set'!$O$15:$O$16)</f>
        <v>0.52132701421800953</v>
      </c>
      <c r="P183">
        <f>_xlfn.XLOOKUP(C183, 'Training Set'!$N$15:$N$16, 'Training Set'!$P$15:$P$16)</f>
        <v>0.49202127659574468</v>
      </c>
      <c r="Q183">
        <f>_xlfn.XLOOKUP(D183, 'Training Set'!$N$21:$N$23, 'Training Set'!$O$21:$O$23)</f>
        <v>0.53554502369668244</v>
      </c>
      <c r="R183">
        <f>_xlfn.XLOOKUP(D183, 'Training Set'!$N$21:$N$23, 'Training Set'!$P$21:$P$23)</f>
        <v>0.56382978723404253</v>
      </c>
      <c r="S183">
        <f>_xlfn.XLOOKUP(E183, 'Training Set'!$N$28:$N$33, 'Training Set'!$O$28:$O$33)</f>
        <v>0.15402843601895735</v>
      </c>
      <c r="T183">
        <f>_xlfn.XLOOKUP(E183, 'Training Set'!$N$28:$N$33, 'Training Set'!$P$28:$P$33)</f>
        <v>0.19148936170212766</v>
      </c>
      <c r="U183">
        <f>_xlfn.XLOOKUP(F183, 'Training Set'!$N$38:$N$42, 'Training Set'!$O$38:$O$42)</f>
        <v>0.16113744075829384</v>
      </c>
      <c r="V183">
        <f>_xlfn.XLOOKUP(F183, 'Training Set'!$N$38:$N$42, 'Training Set'!$P$38:$P$42)</f>
        <v>0.21010638297872342</v>
      </c>
      <c r="W183">
        <f>_xlfn.XLOOKUP(G183, 'Training Set'!$S$4:$S$8, 'Training Set'!$T$4:$T$8)</f>
        <v>0.17535545023696683</v>
      </c>
      <c r="X183">
        <f>_xlfn.XLOOKUP(G183, 'Training Set'!$S$4:$S$8, 'Training Set'!$U$4:$U$8)</f>
        <v>0.14361702127659576</v>
      </c>
      <c r="Y183">
        <f>_xlfn.XLOOKUP(H183,'Training Set'!$S$13:$S$14, 'Training Set'!$T$13:$T$14)</f>
        <v>0.69194312796208535</v>
      </c>
      <c r="Z183">
        <f>_xlfn.XLOOKUP(H183, 'Training Set'!$S$13:$S$14, 'Training Set'!$U$13:$U$14)</f>
        <v>0.67819148936170215</v>
      </c>
      <c r="AA183">
        <f>_xlfn.XLOOKUP(I183, 'Training Set'!$S$19:$S$23, 'Training Set'!$T$19:$T$23)</f>
        <v>9.7156398104265407E-2</v>
      </c>
      <c r="AB183">
        <f>_xlfn.XLOOKUP(I183, 'Training Set'!$S$19:$S$23, 'Training Set'!$U$19:$U$23)</f>
        <v>5.5851063829787231E-2</v>
      </c>
      <c r="AC183">
        <f>_xlfn.XLOOKUP(J183, 'Training Set'!$S$28:$S$32, 'Training Set'!$T$28:$T$32)</f>
        <v>0.13033175355450238</v>
      </c>
      <c r="AD183">
        <f>_xlfn.XLOOKUP(J183, 'Training Set'!$S$28:$S$32, 'Training Set'!$U$28:$U$32)</f>
        <v>0.19680851063829788</v>
      </c>
      <c r="AE183">
        <f>_xlfn.XLOOKUP(K183, 'Training Set'!$S$37:$S$39, 'Training Set'!$T$37:$T$39)</f>
        <v>0.5545023696682464</v>
      </c>
      <c r="AF183">
        <f>_xlfn.XLOOKUP(K183, 'Training Set'!$S$37:$S$39, 'Training Set'!$U$37:$U$39)</f>
        <v>0.46010638297872342</v>
      </c>
      <c r="AG183">
        <f>_xlfn.XLOOKUP(L183, 'Training Set'!$S$44:$S$46, 'Training Set'!$T$44:$T$46)</f>
        <v>0.14218009478672985</v>
      </c>
      <c r="AH183">
        <f>_xlfn.XLOOKUP(L183, 'Training Set'!$S$44:$S$46,'Training Set'!$U$44:$U$46)</f>
        <v>6.6489361702127658E-2</v>
      </c>
      <c r="AI183">
        <f>PRODUCT(ROUND(_xlfn.NUMBERVALUE('Training Set'!$P$3),4), M183, O183, Q183, S183, U183, W183, Y183, AA183, AC183, AE183, AG183)</f>
        <v>1.8196262926585006E-7</v>
      </c>
      <c r="AJ183">
        <f>PRODUCT(ROUND(_xlfn.NUMBERVALUE('Training Set'!$P$4),4), N183, P183, R183, T183, V183, X183, Z183, AB183, AD183, AF183, AH183)</f>
        <v>8.9332984307207671E-8</v>
      </c>
      <c r="AK183" t="str">
        <f t="shared" si="2"/>
        <v>Not Purchased</v>
      </c>
    </row>
    <row r="184" spans="1:37" x14ac:dyDescent="0.2">
      <c r="A184" t="s">
        <v>15</v>
      </c>
      <c r="B184">
        <v>1</v>
      </c>
      <c r="C184">
        <v>1</v>
      </c>
      <c r="D184" s="13">
        <v>1</v>
      </c>
      <c r="E184">
        <v>5</v>
      </c>
      <c r="F184">
        <v>0</v>
      </c>
      <c r="G184">
        <v>1</v>
      </c>
      <c r="H184">
        <v>1</v>
      </c>
      <c r="I184">
        <v>3</v>
      </c>
      <c r="J184">
        <v>4</v>
      </c>
      <c r="K184">
        <v>1</v>
      </c>
      <c r="L184">
        <v>1</v>
      </c>
      <c r="M184">
        <f>_xlfn.XLOOKUP(B184, 'Training Set'!$N$9:$N$10, 'Training Set'!$O$9:$O$10)</f>
        <v>0.4099526066350711</v>
      </c>
      <c r="N184">
        <f>_xlfn.XLOOKUP(B184, 'Training Set'!$N$9:$N$10, 'Training Set'!$P$9:$P$10)</f>
        <v>0.5186170212765957</v>
      </c>
      <c r="O184">
        <f>_xlfn.XLOOKUP(C184, 'Training Set'!$N$15:$N$16, 'Training Set'!$O$15:$O$16)</f>
        <v>0.52132701421800953</v>
      </c>
      <c r="P184">
        <f>_xlfn.XLOOKUP(C184, 'Training Set'!$N$15:$N$16, 'Training Set'!$P$15:$P$16)</f>
        <v>0.49202127659574468</v>
      </c>
      <c r="Q184">
        <f>_xlfn.XLOOKUP(D184, 'Training Set'!$N$21:$N$23, 'Training Set'!$O$21:$O$23)</f>
        <v>0.53554502369668244</v>
      </c>
      <c r="R184">
        <f>_xlfn.XLOOKUP(D184, 'Training Set'!$N$21:$N$23, 'Training Set'!$P$21:$P$23)</f>
        <v>0.56382978723404253</v>
      </c>
      <c r="S184">
        <f>_xlfn.XLOOKUP(E184, 'Training Set'!$N$28:$N$33, 'Training Set'!$O$28:$O$33)</f>
        <v>0.11848341232227488</v>
      </c>
      <c r="T184">
        <f>_xlfn.XLOOKUP(E184, 'Training Set'!$N$28:$N$33, 'Training Set'!$P$28:$P$33)</f>
        <v>3.4574468085106384E-2</v>
      </c>
      <c r="U184">
        <f>_xlfn.XLOOKUP(F184, 'Training Set'!$N$38:$N$42, 'Training Set'!$O$38:$O$42)</f>
        <v>0.25118483412322273</v>
      </c>
      <c r="V184">
        <f>_xlfn.XLOOKUP(F184, 'Training Set'!$N$38:$N$42, 'Training Set'!$P$38:$P$42)</f>
        <v>0.35106382978723405</v>
      </c>
      <c r="W184">
        <f>_xlfn.XLOOKUP(G184, 'Training Set'!$S$4:$S$8, 'Training Set'!$T$4:$T$8)</f>
        <v>0.17535545023696683</v>
      </c>
      <c r="X184">
        <f>_xlfn.XLOOKUP(G184, 'Training Set'!$S$4:$S$8, 'Training Set'!$U$4:$U$8)</f>
        <v>0.14361702127659576</v>
      </c>
      <c r="Y184">
        <f>_xlfn.XLOOKUP(H184,'Training Set'!$S$13:$S$14, 'Training Set'!$T$13:$T$14)</f>
        <v>0.69194312796208535</v>
      </c>
      <c r="Z184">
        <f>_xlfn.XLOOKUP(H184, 'Training Set'!$S$13:$S$14, 'Training Set'!$U$13:$U$14)</f>
        <v>0.67819148936170215</v>
      </c>
      <c r="AA184">
        <f>_xlfn.XLOOKUP(I184, 'Training Set'!$S$19:$S$23, 'Training Set'!$T$19:$T$23)</f>
        <v>9.7156398104265407E-2</v>
      </c>
      <c r="AB184">
        <f>_xlfn.XLOOKUP(I184, 'Training Set'!$S$19:$S$23, 'Training Set'!$U$19:$U$23)</f>
        <v>5.5851063829787231E-2</v>
      </c>
      <c r="AC184">
        <f>_xlfn.XLOOKUP(J184, 'Training Set'!$S$28:$S$32, 'Training Set'!$T$28:$T$32)</f>
        <v>0.12796208530805686</v>
      </c>
      <c r="AD184">
        <f>_xlfn.XLOOKUP(J184, 'Training Set'!$S$28:$S$32, 'Training Set'!$U$28:$U$32)</f>
        <v>4.7872340425531915E-2</v>
      </c>
      <c r="AE184">
        <f>_xlfn.XLOOKUP(K184, 'Training Set'!$S$37:$S$39, 'Training Set'!$T$37:$T$39)</f>
        <v>0.5545023696682464</v>
      </c>
      <c r="AF184">
        <f>_xlfn.XLOOKUP(K184, 'Training Set'!$S$37:$S$39, 'Training Set'!$U$37:$U$39)</f>
        <v>0.46010638297872342</v>
      </c>
      <c r="AG184">
        <f>_xlfn.XLOOKUP(L184, 'Training Set'!$S$44:$S$46, 'Training Set'!$T$44:$T$46)</f>
        <v>0.14218009478672985</v>
      </c>
      <c r="AH184">
        <f>_xlfn.XLOOKUP(L184, 'Training Set'!$S$44:$S$46,'Training Set'!$U$44:$U$46)</f>
        <v>6.6489361702127658E-2</v>
      </c>
      <c r="AI184">
        <f>PRODUCT(ROUND(_xlfn.NUMBERVALUE('Training Set'!$P$3),4), M184, O184, Q184, S184, U184, W184, Y184, AA184, AC184, AE184, AG184)</f>
        <v>2.1422338336440261E-7</v>
      </c>
      <c r="AJ184">
        <f>PRODUCT(ROUND(_xlfn.NUMBERVALUE('Training Set'!$P$4),4), N184, P184, R184, T184, V184, X184, Z184, AB184, AD184, AF184, AH184)</f>
        <v>6.5555679554895813E-9</v>
      </c>
      <c r="AK184" t="str">
        <f t="shared" si="2"/>
        <v>Not Purchased</v>
      </c>
    </row>
    <row r="185" spans="1:37" x14ac:dyDescent="0.2">
      <c r="A185" t="s">
        <v>18</v>
      </c>
      <c r="B185">
        <v>0</v>
      </c>
      <c r="C185">
        <v>0</v>
      </c>
      <c r="D185" s="13">
        <v>1</v>
      </c>
      <c r="E185">
        <v>5</v>
      </c>
      <c r="F185">
        <v>1</v>
      </c>
      <c r="G185">
        <v>3</v>
      </c>
      <c r="H185">
        <v>1</v>
      </c>
      <c r="I185">
        <v>3</v>
      </c>
      <c r="J185">
        <v>4</v>
      </c>
      <c r="K185">
        <v>1</v>
      </c>
      <c r="L185">
        <v>0</v>
      </c>
      <c r="M185">
        <f>_xlfn.XLOOKUP(B185, 'Training Set'!$N$9:$N$10, 'Training Set'!$O$9:$O$10)</f>
        <v>0.59004739336492895</v>
      </c>
      <c r="N185">
        <f>_xlfn.XLOOKUP(B185, 'Training Set'!$N$9:$N$10, 'Training Set'!$P$9:$P$10)</f>
        <v>0.48138297872340424</v>
      </c>
      <c r="O185">
        <f>_xlfn.XLOOKUP(C185, 'Training Set'!$N$15:$N$16, 'Training Set'!$O$15:$O$16)</f>
        <v>0.47867298578199052</v>
      </c>
      <c r="P185">
        <f>_xlfn.XLOOKUP(C185, 'Training Set'!$N$15:$N$16, 'Training Set'!$P$15:$P$16)</f>
        <v>0.50797872340425532</v>
      </c>
      <c r="Q185">
        <f>_xlfn.XLOOKUP(D185, 'Training Set'!$N$21:$N$23, 'Training Set'!$O$21:$O$23)</f>
        <v>0.53554502369668244</v>
      </c>
      <c r="R185">
        <f>_xlfn.XLOOKUP(D185, 'Training Set'!$N$21:$N$23, 'Training Set'!$P$21:$P$23)</f>
        <v>0.56382978723404253</v>
      </c>
      <c r="S185">
        <f>_xlfn.XLOOKUP(E185, 'Training Set'!$N$28:$N$33, 'Training Set'!$O$28:$O$33)</f>
        <v>0.11848341232227488</v>
      </c>
      <c r="T185">
        <f>_xlfn.XLOOKUP(E185, 'Training Set'!$N$28:$N$33, 'Training Set'!$P$28:$P$33)</f>
        <v>3.4574468085106384E-2</v>
      </c>
      <c r="U185">
        <f>_xlfn.XLOOKUP(F185, 'Training Set'!$N$38:$N$42, 'Training Set'!$O$38:$O$42)</f>
        <v>0.16113744075829384</v>
      </c>
      <c r="V185">
        <f>_xlfn.XLOOKUP(F185, 'Training Set'!$N$38:$N$42, 'Training Set'!$P$38:$P$42)</f>
        <v>0.21010638297872342</v>
      </c>
      <c r="W185">
        <f>_xlfn.XLOOKUP(G185, 'Training Set'!$S$4:$S$8, 'Training Set'!$T$4:$T$8)</f>
        <v>0.24407582938388625</v>
      </c>
      <c r="X185">
        <f>_xlfn.XLOOKUP(G185, 'Training Set'!$S$4:$S$8, 'Training Set'!$U$4:$U$8)</f>
        <v>0.30851063829787234</v>
      </c>
      <c r="Y185">
        <f>_xlfn.XLOOKUP(H185,'Training Set'!$S$13:$S$14, 'Training Set'!$T$13:$T$14)</f>
        <v>0.69194312796208535</v>
      </c>
      <c r="Z185">
        <f>_xlfn.XLOOKUP(H185, 'Training Set'!$S$13:$S$14, 'Training Set'!$U$13:$U$14)</f>
        <v>0.67819148936170215</v>
      </c>
      <c r="AA185">
        <f>_xlfn.XLOOKUP(I185, 'Training Set'!$S$19:$S$23, 'Training Set'!$T$19:$T$23)</f>
        <v>9.7156398104265407E-2</v>
      </c>
      <c r="AB185">
        <f>_xlfn.XLOOKUP(I185, 'Training Set'!$S$19:$S$23, 'Training Set'!$U$19:$U$23)</f>
        <v>5.5851063829787231E-2</v>
      </c>
      <c r="AC185">
        <f>_xlfn.XLOOKUP(J185, 'Training Set'!$S$28:$S$32, 'Training Set'!$T$28:$T$32)</f>
        <v>0.12796208530805686</v>
      </c>
      <c r="AD185">
        <f>_xlfn.XLOOKUP(J185, 'Training Set'!$S$28:$S$32, 'Training Set'!$U$28:$U$32)</f>
        <v>4.7872340425531915E-2</v>
      </c>
      <c r="AE185">
        <f>_xlfn.XLOOKUP(K185, 'Training Set'!$S$37:$S$39, 'Training Set'!$T$37:$T$39)</f>
        <v>0.5545023696682464</v>
      </c>
      <c r="AF185">
        <f>_xlfn.XLOOKUP(K185, 'Training Set'!$S$37:$S$39, 'Training Set'!$U$37:$U$39)</f>
        <v>0.46010638297872342</v>
      </c>
      <c r="AG185">
        <f>_xlfn.XLOOKUP(L185, 'Training Set'!$S$44:$S$46, 'Training Set'!$T$44:$T$46)</f>
        <v>0.54028436018957349</v>
      </c>
      <c r="AH185">
        <f>_xlfn.XLOOKUP(L185, 'Training Set'!$S$44:$S$46,'Training Set'!$U$44:$U$46)</f>
        <v>0.51063829787234039</v>
      </c>
      <c r="AI185">
        <f>PRODUCT(ROUND(_xlfn.NUMBERVALUE('Training Set'!$P$3),4), M185, O185, Q185, S185, U185, W185, Y185, AA185, AC185, AE185, AG185)</f>
        <v>9.6059640226770501E-7</v>
      </c>
      <c r="AJ185">
        <f>PRODUCT(ROUND(_xlfn.NUMBERVALUE('Training Set'!$P$4),4), N185, P185, R185, T185, V185, X185, Z185, AB185, AD185, AF185, AH185)</f>
        <v>6.2028965121869841E-8</v>
      </c>
      <c r="AK185" t="str">
        <f t="shared" si="2"/>
        <v>Not Purchased</v>
      </c>
    </row>
    <row r="186" spans="1:37" x14ac:dyDescent="0.2">
      <c r="A186" t="s">
        <v>15</v>
      </c>
      <c r="B186">
        <v>0</v>
      </c>
      <c r="C186">
        <v>1</v>
      </c>
      <c r="D186" s="13">
        <v>0</v>
      </c>
      <c r="E186">
        <v>4</v>
      </c>
      <c r="F186">
        <v>2</v>
      </c>
      <c r="G186">
        <v>4</v>
      </c>
      <c r="H186">
        <v>1</v>
      </c>
      <c r="I186">
        <v>2</v>
      </c>
      <c r="J186">
        <v>0</v>
      </c>
      <c r="K186">
        <v>1</v>
      </c>
      <c r="L186">
        <v>0</v>
      </c>
      <c r="M186">
        <f>_xlfn.XLOOKUP(B186, 'Training Set'!$N$9:$N$10, 'Training Set'!$O$9:$O$10)</f>
        <v>0.59004739336492895</v>
      </c>
      <c r="N186">
        <f>_xlfn.XLOOKUP(B186, 'Training Set'!$N$9:$N$10, 'Training Set'!$P$9:$P$10)</f>
        <v>0.48138297872340424</v>
      </c>
      <c r="O186">
        <f>_xlfn.XLOOKUP(C186, 'Training Set'!$N$15:$N$16, 'Training Set'!$O$15:$O$16)</f>
        <v>0.52132701421800953</v>
      </c>
      <c r="P186">
        <f>_xlfn.XLOOKUP(C186, 'Training Set'!$N$15:$N$16, 'Training Set'!$P$15:$P$16)</f>
        <v>0.49202127659574468</v>
      </c>
      <c r="Q186">
        <f>_xlfn.XLOOKUP(D186, 'Training Set'!$N$21:$N$23, 'Training Set'!$O$21:$O$23)</f>
        <v>0.45971563981042651</v>
      </c>
      <c r="R186">
        <f>_xlfn.XLOOKUP(D186, 'Training Set'!$N$21:$N$23, 'Training Set'!$P$21:$P$23)</f>
        <v>0.42819148936170215</v>
      </c>
      <c r="S186">
        <f>_xlfn.XLOOKUP(E186, 'Training Set'!$N$28:$N$33, 'Training Set'!$O$28:$O$33)</f>
        <v>0.13981042654028436</v>
      </c>
      <c r="T186">
        <f>_xlfn.XLOOKUP(E186, 'Training Set'!$N$28:$N$33, 'Training Set'!$P$28:$P$33)</f>
        <v>0.10372340425531915</v>
      </c>
      <c r="U186">
        <f>_xlfn.XLOOKUP(F186, 'Training Set'!$N$38:$N$42, 'Training Set'!$O$38:$O$42)</f>
        <v>0.1895734597156398</v>
      </c>
      <c r="V186">
        <f>_xlfn.XLOOKUP(F186, 'Training Set'!$N$38:$N$42, 'Training Set'!$P$38:$P$42)</f>
        <v>0.16755319148936171</v>
      </c>
      <c r="W186">
        <f>_xlfn.XLOOKUP(G186, 'Training Set'!$S$4:$S$8, 'Training Set'!$T$4:$T$8)</f>
        <v>0.27014218009478674</v>
      </c>
      <c r="X186">
        <f>_xlfn.XLOOKUP(G186, 'Training Set'!$S$4:$S$8, 'Training Set'!$U$4:$U$8)</f>
        <v>0.2473404255319149</v>
      </c>
      <c r="Y186">
        <f>_xlfn.XLOOKUP(H186,'Training Set'!$S$13:$S$14, 'Training Set'!$T$13:$T$14)</f>
        <v>0.69194312796208535</v>
      </c>
      <c r="Z186">
        <f>_xlfn.XLOOKUP(H186, 'Training Set'!$S$13:$S$14, 'Training Set'!$U$13:$U$14)</f>
        <v>0.67819148936170215</v>
      </c>
      <c r="AA186">
        <f>_xlfn.XLOOKUP(I186, 'Training Set'!$S$19:$S$23, 'Training Set'!$T$19:$T$23)</f>
        <v>0.41943127962085308</v>
      </c>
      <c r="AB186">
        <f>_xlfn.XLOOKUP(I186, 'Training Set'!$S$19:$S$23, 'Training Set'!$U$19:$U$23)</f>
        <v>0.25797872340425532</v>
      </c>
      <c r="AC186">
        <f>_xlfn.XLOOKUP(J186, 'Training Set'!$S$28:$S$32, 'Training Set'!$T$28:$T$32)</f>
        <v>0.33649289099526064</v>
      </c>
      <c r="AD186">
        <f>_xlfn.XLOOKUP(J186, 'Training Set'!$S$28:$S$32, 'Training Set'!$U$28:$U$32)</f>
        <v>0.42553191489361702</v>
      </c>
      <c r="AE186">
        <f>_xlfn.XLOOKUP(K186, 'Training Set'!$S$37:$S$39, 'Training Set'!$T$37:$T$39)</f>
        <v>0.5545023696682464</v>
      </c>
      <c r="AF186">
        <f>_xlfn.XLOOKUP(K186, 'Training Set'!$S$37:$S$39, 'Training Set'!$U$37:$U$39)</f>
        <v>0.46010638297872342</v>
      </c>
      <c r="AG186">
        <f>_xlfn.XLOOKUP(L186, 'Training Set'!$S$44:$S$46, 'Training Set'!$T$44:$T$46)</f>
        <v>0.54028436018957349</v>
      </c>
      <c r="AH186">
        <f>_xlfn.XLOOKUP(L186, 'Training Set'!$S$44:$S$46,'Training Set'!$U$44:$U$46)</f>
        <v>0.51063829787234039</v>
      </c>
      <c r="AI186">
        <f>PRODUCT(ROUND(_xlfn.NUMBERVALUE('Training Set'!$P$3),4), M186, O186, Q186, S186, U186, W186, Y186, AA186, AC186, AE186, AG186)</f>
        <v>1.5664634294337893E-5</v>
      </c>
      <c r="AJ186">
        <f>PRODUCT(ROUND(_xlfn.NUMBERVALUE('Training Set'!$P$4),4), N186, P186, R186, T186, V186, X186, Z186, AB186, AD186, AF186, AH186)</f>
        <v>3.593209184525598E-6</v>
      </c>
      <c r="AK186" t="str">
        <f t="shared" si="2"/>
        <v>Not Purchased</v>
      </c>
    </row>
    <row r="187" spans="1:37" x14ac:dyDescent="0.2">
      <c r="A187" t="s">
        <v>18</v>
      </c>
      <c r="B187">
        <v>1</v>
      </c>
      <c r="C187">
        <v>1</v>
      </c>
      <c r="D187" s="13">
        <v>1</v>
      </c>
      <c r="E187">
        <v>4</v>
      </c>
      <c r="F187">
        <v>1</v>
      </c>
      <c r="G187">
        <v>1</v>
      </c>
      <c r="H187">
        <v>1</v>
      </c>
      <c r="I187">
        <v>1</v>
      </c>
      <c r="J187">
        <v>3</v>
      </c>
      <c r="K187">
        <v>1</v>
      </c>
      <c r="L187">
        <v>1</v>
      </c>
      <c r="M187">
        <f>_xlfn.XLOOKUP(B187, 'Training Set'!$N$9:$N$10, 'Training Set'!$O$9:$O$10)</f>
        <v>0.4099526066350711</v>
      </c>
      <c r="N187">
        <f>_xlfn.XLOOKUP(B187, 'Training Set'!$N$9:$N$10, 'Training Set'!$P$9:$P$10)</f>
        <v>0.5186170212765957</v>
      </c>
      <c r="O187">
        <f>_xlfn.XLOOKUP(C187, 'Training Set'!$N$15:$N$16, 'Training Set'!$O$15:$O$16)</f>
        <v>0.52132701421800953</v>
      </c>
      <c r="P187">
        <f>_xlfn.XLOOKUP(C187, 'Training Set'!$N$15:$N$16, 'Training Set'!$P$15:$P$16)</f>
        <v>0.49202127659574468</v>
      </c>
      <c r="Q187">
        <f>_xlfn.XLOOKUP(D187, 'Training Set'!$N$21:$N$23, 'Training Set'!$O$21:$O$23)</f>
        <v>0.53554502369668244</v>
      </c>
      <c r="R187">
        <f>_xlfn.XLOOKUP(D187, 'Training Set'!$N$21:$N$23, 'Training Set'!$P$21:$P$23)</f>
        <v>0.56382978723404253</v>
      </c>
      <c r="S187">
        <f>_xlfn.XLOOKUP(E187, 'Training Set'!$N$28:$N$33, 'Training Set'!$O$28:$O$33)</f>
        <v>0.13981042654028436</v>
      </c>
      <c r="T187">
        <f>_xlfn.XLOOKUP(E187, 'Training Set'!$N$28:$N$33, 'Training Set'!$P$28:$P$33)</f>
        <v>0.10372340425531915</v>
      </c>
      <c r="U187">
        <f>_xlfn.XLOOKUP(F187, 'Training Set'!$N$38:$N$42, 'Training Set'!$O$38:$O$42)</f>
        <v>0.16113744075829384</v>
      </c>
      <c r="V187">
        <f>_xlfn.XLOOKUP(F187, 'Training Set'!$N$38:$N$42, 'Training Set'!$P$38:$P$42)</f>
        <v>0.21010638297872342</v>
      </c>
      <c r="W187">
        <f>_xlfn.XLOOKUP(G187, 'Training Set'!$S$4:$S$8, 'Training Set'!$T$4:$T$8)</f>
        <v>0.17535545023696683</v>
      </c>
      <c r="X187">
        <f>_xlfn.XLOOKUP(G187, 'Training Set'!$S$4:$S$8, 'Training Set'!$U$4:$U$8)</f>
        <v>0.14361702127659576</v>
      </c>
      <c r="Y187">
        <f>_xlfn.XLOOKUP(H187,'Training Set'!$S$13:$S$14, 'Training Set'!$T$13:$T$14)</f>
        <v>0.69194312796208535</v>
      </c>
      <c r="Z187">
        <f>_xlfn.XLOOKUP(H187, 'Training Set'!$S$13:$S$14, 'Training Set'!$U$13:$U$14)</f>
        <v>0.67819148936170215</v>
      </c>
      <c r="AA187">
        <f>_xlfn.XLOOKUP(I187, 'Training Set'!$S$19:$S$23, 'Training Set'!$T$19:$T$23)</f>
        <v>0.21800947867298578</v>
      </c>
      <c r="AB187">
        <f>_xlfn.XLOOKUP(I187, 'Training Set'!$S$19:$S$23, 'Training Set'!$U$19:$U$23)</f>
        <v>0.31914893617021278</v>
      </c>
      <c r="AC187">
        <f>_xlfn.XLOOKUP(J187, 'Training Set'!$S$28:$S$32, 'Training Set'!$T$28:$T$32)</f>
        <v>0.22748815165876776</v>
      </c>
      <c r="AD187">
        <f>_xlfn.XLOOKUP(J187, 'Training Set'!$S$28:$S$32, 'Training Set'!$U$28:$U$32)</f>
        <v>0.1702127659574468</v>
      </c>
      <c r="AE187">
        <f>_xlfn.XLOOKUP(K187, 'Training Set'!$S$37:$S$39, 'Training Set'!$T$37:$T$39)</f>
        <v>0.5545023696682464</v>
      </c>
      <c r="AF187">
        <f>_xlfn.XLOOKUP(K187, 'Training Set'!$S$37:$S$39, 'Training Set'!$U$37:$U$39)</f>
        <v>0.46010638297872342</v>
      </c>
      <c r="AG187">
        <f>_xlfn.XLOOKUP(L187, 'Training Set'!$S$44:$S$46, 'Training Set'!$T$44:$T$46)</f>
        <v>0.14218009478672985</v>
      </c>
      <c r="AH187">
        <f>_xlfn.XLOOKUP(L187, 'Training Set'!$S$44:$S$46,'Training Set'!$U$44:$U$46)</f>
        <v>6.6489361702127658E-2</v>
      </c>
      <c r="AI187">
        <f>PRODUCT(ROUND(_xlfn.NUMBERVALUE('Training Set'!$P$3),4), M187, O187, Q187, S187, U187, W187, Y187, AA187, AC187, AE187, AG187)</f>
        <v>6.468943718839042E-7</v>
      </c>
      <c r="AJ187">
        <f>PRODUCT(ROUND(_xlfn.NUMBERVALUE('Training Set'!$P$4),4), N187, P187, R187, T187, V187, X187, Z187, AB187, AD187, AF187, AH187)</f>
        <v>2.391410648120875E-7</v>
      </c>
      <c r="AK187" t="str">
        <f t="shared" si="2"/>
        <v>Not Purchased</v>
      </c>
    </row>
    <row r="188" spans="1:37" x14ac:dyDescent="0.2">
      <c r="A188" t="s">
        <v>15</v>
      </c>
      <c r="B188">
        <v>1</v>
      </c>
      <c r="C188">
        <v>1</v>
      </c>
      <c r="D188" s="13">
        <v>1</v>
      </c>
      <c r="E188">
        <v>4</v>
      </c>
      <c r="F188">
        <v>0</v>
      </c>
      <c r="G188">
        <v>1</v>
      </c>
      <c r="H188">
        <v>1</v>
      </c>
      <c r="I188">
        <v>1</v>
      </c>
      <c r="J188">
        <v>1</v>
      </c>
      <c r="K188">
        <v>1</v>
      </c>
      <c r="L188">
        <v>2</v>
      </c>
      <c r="M188">
        <f>_xlfn.XLOOKUP(B188, 'Training Set'!$N$9:$N$10, 'Training Set'!$O$9:$O$10)</f>
        <v>0.4099526066350711</v>
      </c>
      <c r="N188">
        <f>_xlfn.XLOOKUP(B188, 'Training Set'!$N$9:$N$10, 'Training Set'!$P$9:$P$10)</f>
        <v>0.5186170212765957</v>
      </c>
      <c r="O188">
        <f>_xlfn.XLOOKUP(C188, 'Training Set'!$N$15:$N$16, 'Training Set'!$O$15:$O$16)</f>
        <v>0.52132701421800953</v>
      </c>
      <c r="P188">
        <f>_xlfn.XLOOKUP(C188, 'Training Set'!$N$15:$N$16, 'Training Set'!$P$15:$P$16)</f>
        <v>0.49202127659574468</v>
      </c>
      <c r="Q188">
        <f>_xlfn.XLOOKUP(D188, 'Training Set'!$N$21:$N$23, 'Training Set'!$O$21:$O$23)</f>
        <v>0.53554502369668244</v>
      </c>
      <c r="R188">
        <f>_xlfn.XLOOKUP(D188, 'Training Set'!$N$21:$N$23, 'Training Set'!$P$21:$P$23)</f>
        <v>0.56382978723404253</v>
      </c>
      <c r="S188">
        <f>_xlfn.XLOOKUP(E188, 'Training Set'!$N$28:$N$33, 'Training Set'!$O$28:$O$33)</f>
        <v>0.13981042654028436</v>
      </c>
      <c r="T188">
        <f>_xlfn.XLOOKUP(E188, 'Training Set'!$N$28:$N$33, 'Training Set'!$P$28:$P$33)</f>
        <v>0.10372340425531915</v>
      </c>
      <c r="U188">
        <f>_xlfn.XLOOKUP(F188, 'Training Set'!$N$38:$N$42, 'Training Set'!$O$38:$O$42)</f>
        <v>0.25118483412322273</v>
      </c>
      <c r="V188">
        <f>_xlfn.XLOOKUP(F188, 'Training Set'!$N$38:$N$42, 'Training Set'!$P$38:$P$42)</f>
        <v>0.35106382978723405</v>
      </c>
      <c r="W188">
        <f>_xlfn.XLOOKUP(G188, 'Training Set'!$S$4:$S$8, 'Training Set'!$T$4:$T$8)</f>
        <v>0.17535545023696683</v>
      </c>
      <c r="X188">
        <f>_xlfn.XLOOKUP(G188, 'Training Set'!$S$4:$S$8, 'Training Set'!$U$4:$U$8)</f>
        <v>0.14361702127659576</v>
      </c>
      <c r="Y188">
        <f>_xlfn.XLOOKUP(H188,'Training Set'!$S$13:$S$14, 'Training Set'!$T$13:$T$14)</f>
        <v>0.69194312796208535</v>
      </c>
      <c r="Z188">
        <f>_xlfn.XLOOKUP(H188, 'Training Set'!$S$13:$S$14, 'Training Set'!$U$13:$U$14)</f>
        <v>0.67819148936170215</v>
      </c>
      <c r="AA188">
        <f>_xlfn.XLOOKUP(I188, 'Training Set'!$S$19:$S$23, 'Training Set'!$T$19:$T$23)</f>
        <v>0.21800947867298578</v>
      </c>
      <c r="AB188">
        <f>_xlfn.XLOOKUP(I188, 'Training Set'!$S$19:$S$23, 'Training Set'!$U$19:$U$23)</f>
        <v>0.31914893617021278</v>
      </c>
      <c r="AC188">
        <f>_xlfn.XLOOKUP(J188, 'Training Set'!$S$28:$S$32, 'Training Set'!$T$28:$T$32)</f>
        <v>0.17772511848341233</v>
      </c>
      <c r="AD188">
        <f>_xlfn.XLOOKUP(J188, 'Training Set'!$S$28:$S$32, 'Training Set'!$U$28:$U$32)</f>
        <v>0.15957446808510639</v>
      </c>
      <c r="AE188">
        <f>_xlfn.XLOOKUP(K188, 'Training Set'!$S$37:$S$39, 'Training Set'!$T$37:$T$39)</f>
        <v>0.5545023696682464</v>
      </c>
      <c r="AF188">
        <f>_xlfn.XLOOKUP(K188, 'Training Set'!$S$37:$S$39, 'Training Set'!$U$37:$U$39)</f>
        <v>0.46010638297872342</v>
      </c>
      <c r="AG188">
        <f>_xlfn.XLOOKUP(L188, 'Training Set'!$S$44:$S$46, 'Training Set'!$T$44:$T$46)</f>
        <v>0.31753554502369669</v>
      </c>
      <c r="AH188">
        <f>_xlfn.XLOOKUP(L188, 'Training Set'!$S$44:$S$46,'Training Set'!$U$44:$U$46)</f>
        <v>0.4228723404255319</v>
      </c>
      <c r="AI188">
        <f>PRODUCT(ROUND(_xlfn.NUMBERVALUE('Training Set'!$P$3),4), M188, O188, Q188, S188, U188, W188, Y188, AA188, AC188, AE188, AG188)</f>
        <v>1.7594377409311767E-6</v>
      </c>
      <c r="AJ188">
        <f>PRODUCT(ROUND(_xlfn.NUMBERVALUE('Training Set'!$P$4),4), N188, P188, R188, T188, V188, X188, Z188, AB188, AD188, AF188, AH188)</f>
        <v>2.3824806969664992E-6</v>
      </c>
      <c r="AK188" t="str">
        <f t="shared" si="2"/>
        <v>Purchased</v>
      </c>
    </row>
    <row r="189" spans="1:37" x14ac:dyDescent="0.2">
      <c r="A189" t="s">
        <v>15</v>
      </c>
      <c r="B189">
        <v>0</v>
      </c>
      <c r="C189">
        <v>1</v>
      </c>
      <c r="D189" s="13">
        <v>1</v>
      </c>
      <c r="E189">
        <v>1</v>
      </c>
      <c r="F189">
        <v>1</v>
      </c>
      <c r="G189">
        <v>3</v>
      </c>
      <c r="H189">
        <v>1</v>
      </c>
      <c r="I189">
        <v>0</v>
      </c>
      <c r="J189">
        <v>2</v>
      </c>
      <c r="K189">
        <v>1</v>
      </c>
      <c r="L189">
        <v>2</v>
      </c>
      <c r="M189">
        <f>_xlfn.XLOOKUP(B189, 'Training Set'!$N$9:$N$10, 'Training Set'!$O$9:$O$10)</f>
        <v>0.59004739336492895</v>
      </c>
      <c r="N189">
        <f>_xlfn.XLOOKUP(B189, 'Training Set'!$N$9:$N$10, 'Training Set'!$P$9:$P$10)</f>
        <v>0.48138297872340424</v>
      </c>
      <c r="O189">
        <f>_xlfn.XLOOKUP(C189, 'Training Set'!$N$15:$N$16, 'Training Set'!$O$15:$O$16)</f>
        <v>0.52132701421800953</v>
      </c>
      <c r="P189">
        <f>_xlfn.XLOOKUP(C189, 'Training Set'!$N$15:$N$16, 'Training Set'!$P$15:$P$16)</f>
        <v>0.49202127659574468</v>
      </c>
      <c r="Q189">
        <f>_xlfn.XLOOKUP(D189, 'Training Set'!$N$21:$N$23, 'Training Set'!$O$21:$O$23)</f>
        <v>0.53554502369668244</v>
      </c>
      <c r="R189">
        <f>_xlfn.XLOOKUP(D189, 'Training Set'!$N$21:$N$23, 'Training Set'!$P$21:$P$23)</f>
        <v>0.56382978723404253</v>
      </c>
      <c r="S189">
        <f>_xlfn.XLOOKUP(E189, 'Training Set'!$N$28:$N$33, 'Training Set'!$O$28:$O$33)</f>
        <v>0.15402843601895735</v>
      </c>
      <c r="T189">
        <f>_xlfn.XLOOKUP(E189, 'Training Set'!$N$28:$N$33, 'Training Set'!$P$28:$P$33)</f>
        <v>0.19148936170212766</v>
      </c>
      <c r="U189">
        <f>_xlfn.XLOOKUP(F189, 'Training Set'!$N$38:$N$42, 'Training Set'!$O$38:$O$42)</f>
        <v>0.16113744075829384</v>
      </c>
      <c r="V189">
        <f>_xlfn.XLOOKUP(F189, 'Training Set'!$N$38:$N$42, 'Training Set'!$P$38:$P$42)</f>
        <v>0.21010638297872342</v>
      </c>
      <c r="W189">
        <f>_xlfn.XLOOKUP(G189, 'Training Set'!$S$4:$S$8, 'Training Set'!$T$4:$T$8)</f>
        <v>0.24407582938388625</v>
      </c>
      <c r="X189">
        <f>_xlfn.XLOOKUP(G189, 'Training Set'!$S$4:$S$8, 'Training Set'!$U$4:$U$8)</f>
        <v>0.30851063829787234</v>
      </c>
      <c r="Y189">
        <f>_xlfn.XLOOKUP(H189,'Training Set'!$S$13:$S$14, 'Training Set'!$T$13:$T$14)</f>
        <v>0.69194312796208535</v>
      </c>
      <c r="Z189">
        <f>_xlfn.XLOOKUP(H189, 'Training Set'!$S$13:$S$14, 'Training Set'!$U$13:$U$14)</f>
        <v>0.67819148936170215</v>
      </c>
      <c r="AA189">
        <f>_xlfn.XLOOKUP(I189, 'Training Set'!$S$19:$S$23, 'Training Set'!$T$19:$T$23)</f>
        <v>0.2014218009478673</v>
      </c>
      <c r="AB189">
        <f>_xlfn.XLOOKUP(I189, 'Training Set'!$S$19:$S$23, 'Training Set'!$U$19:$U$23)</f>
        <v>0.3271276595744681</v>
      </c>
      <c r="AC189">
        <f>_xlfn.XLOOKUP(J189, 'Training Set'!$S$28:$S$32, 'Training Set'!$T$28:$T$32)</f>
        <v>0.13033175355450238</v>
      </c>
      <c r="AD189">
        <f>_xlfn.XLOOKUP(J189, 'Training Set'!$S$28:$S$32, 'Training Set'!$U$28:$U$32)</f>
        <v>0.19680851063829788</v>
      </c>
      <c r="AE189">
        <f>_xlfn.XLOOKUP(K189, 'Training Set'!$S$37:$S$39, 'Training Set'!$T$37:$T$39)</f>
        <v>0.5545023696682464</v>
      </c>
      <c r="AF189">
        <f>_xlfn.XLOOKUP(K189, 'Training Set'!$S$37:$S$39, 'Training Set'!$U$37:$U$39)</f>
        <v>0.46010638297872342</v>
      </c>
      <c r="AG189">
        <f>_xlfn.XLOOKUP(L189, 'Training Set'!$S$44:$S$46, 'Training Set'!$T$44:$T$46)</f>
        <v>0.31753554502369669</v>
      </c>
      <c r="AH189">
        <f>_xlfn.XLOOKUP(L189, 'Training Set'!$S$44:$S$46,'Training Set'!$U$44:$U$46)</f>
        <v>0.4228723404255319</v>
      </c>
      <c r="AI189">
        <f>PRODUCT(ROUND(_xlfn.NUMBERVALUE('Training Set'!$P$3),4), M189, O189, Q189, S189, U189, W189, Y189, AA189, AC189, AE189, AG189)</f>
        <v>1.6878333716333229E-6</v>
      </c>
      <c r="AJ189">
        <f>PRODUCT(ROUND(_xlfn.NUMBERVALUE('Training Set'!$P$4),4), N189, P189, R189, T189, V189, X189, Z189, AB189, AD189, AF189, AH189)</f>
        <v>6.6353367368192266E-6</v>
      </c>
      <c r="AK189" t="str">
        <f t="shared" si="2"/>
        <v>Purchased</v>
      </c>
    </row>
    <row r="190" spans="1:37" x14ac:dyDescent="0.2">
      <c r="A190" t="s">
        <v>18</v>
      </c>
      <c r="B190">
        <v>0</v>
      </c>
      <c r="C190">
        <v>0</v>
      </c>
      <c r="D190" s="13">
        <v>0</v>
      </c>
      <c r="E190">
        <v>3</v>
      </c>
      <c r="F190">
        <v>3</v>
      </c>
      <c r="G190">
        <v>0</v>
      </c>
      <c r="H190">
        <v>1</v>
      </c>
      <c r="I190">
        <v>1</v>
      </c>
      <c r="J190">
        <v>1</v>
      </c>
      <c r="K190">
        <v>1</v>
      </c>
      <c r="L190">
        <v>2</v>
      </c>
      <c r="M190">
        <f>_xlfn.XLOOKUP(B190, 'Training Set'!$N$9:$N$10, 'Training Set'!$O$9:$O$10)</f>
        <v>0.59004739336492895</v>
      </c>
      <c r="N190">
        <f>_xlfn.XLOOKUP(B190, 'Training Set'!$N$9:$N$10, 'Training Set'!$P$9:$P$10)</f>
        <v>0.48138297872340424</v>
      </c>
      <c r="O190">
        <f>_xlfn.XLOOKUP(C190, 'Training Set'!$N$15:$N$16, 'Training Set'!$O$15:$O$16)</f>
        <v>0.47867298578199052</v>
      </c>
      <c r="P190">
        <f>_xlfn.XLOOKUP(C190, 'Training Set'!$N$15:$N$16, 'Training Set'!$P$15:$P$16)</f>
        <v>0.50797872340425532</v>
      </c>
      <c r="Q190">
        <f>_xlfn.XLOOKUP(D190, 'Training Set'!$N$21:$N$23, 'Training Set'!$O$21:$O$23)</f>
        <v>0.45971563981042651</v>
      </c>
      <c r="R190">
        <f>_xlfn.XLOOKUP(D190, 'Training Set'!$N$21:$N$23, 'Training Set'!$P$21:$P$23)</f>
        <v>0.42819148936170215</v>
      </c>
      <c r="S190">
        <f>_xlfn.XLOOKUP(E190, 'Training Set'!$N$28:$N$33, 'Training Set'!$O$28:$O$33)</f>
        <v>0.10900473933649289</v>
      </c>
      <c r="T190">
        <f>_xlfn.XLOOKUP(E190, 'Training Set'!$N$28:$N$33, 'Training Set'!$P$28:$P$33)</f>
        <v>0.15691489361702127</v>
      </c>
      <c r="U190">
        <f>_xlfn.XLOOKUP(F190, 'Training Set'!$N$38:$N$42, 'Training Set'!$O$38:$O$42)</f>
        <v>0.28672985781990523</v>
      </c>
      <c r="V190">
        <f>_xlfn.XLOOKUP(F190, 'Training Set'!$N$38:$N$42, 'Training Set'!$P$38:$P$42)</f>
        <v>0.23404255319148937</v>
      </c>
      <c r="W190">
        <f>_xlfn.XLOOKUP(G190, 'Training Set'!$S$4:$S$8, 'Training Set'!$T$4:$T$8)</f>
        <v>0.18009478672985782</v>
      </c>
      <c r="X190">
        <f>_xlfn.XLOOKUP(G190, 'Training Set'!$S$4:$S$8, 'Training Set'!$U$4:$U$8)</f>
        <v>0.19414893617021275</v>
      </c>
      <c r="Y190">
        <f>_xlfn.XLOOKUP(H190,'Training Set'!$S$13:$S$14, 'Training Set'!$T$13:$T$14)</f>
        <v>0.69194312796208535</v>
      </c>
      <c r="Z190">
        <f>_xlfn.XLOOKUP(H190, 'Training Set'!$S$13:$S$14, 'Training Set'!$U$13:$U$14)</f>
        <v>0.67819148936170215</v>
      </c>
      <c r="AA190">
        <f>_xlfn.XLOOKUP(I190, 'Training Set'!$S$19:$S$23, 'Training Set'!$T$19:$T$23)</f>
        <v>0.21800947867298578</v>
      </c>
      <c r="AB190">
        <f>_xlfn.XLOOKUP(I190, 'Training Set'!$S$19:$S$23, 'Training Set'!$U$19:$U$23)</f>
        <v>0.31914893617021278</v>
      </c>
      <c r="AC190">
        <f>_xlfn.XLOOKUP(J190, 'Training Set'!$S$28:$S$32, 'Training Set'!$T$28:$T$32)</f>
        <v>0.17772511848341233</v>
      </c>
      <c r="AD190">
        <f>_xlfn.XLOOKUP(J190, 'Training Set'!$S$28:$S$32, 'Training Set'!$U$28:$U$32)</f>
        <v>0.15957446808510639</v>
      </c>
      <c r="AE190">
        <f>_xlfn.XLOOKUP(K190, 'Training Set'!$S$37:$S$39, 'Training Set'!$T$37:$T$39)</f>
        <v>0.5545023696682464</v>
      </c>
      <c r="AF190">
        <f>_xlfn.XLOOKUP(K190, 'Training Set'!$S$37:$S$39, 'Training Set'!$U$37:$U$39)</f>
        <v>0.46010638297872342</v>
      </c>
      <c r="AG190">
        <f>_xlfn.XLOOKUP(L190, 'Training Set'!$S$44:$S$46, 'Training Set'!$T$44:$T$46)</f>
        <v>0.31753554502369669</v>
      </c>
      <c r="AH190">
        <f>_xlfn.XLOOKUP(L190, 'Training Set'!$S$44:$S$46,'Training Set'!$U$44:$U$46)</f>
        <v>0.4228723404255319</v>
      </c>
      <c r="AI190">
        <f>PRODUCT(ROUND(_xlfn.NUMBERVALUE('Training Set'!$P$3),4), M190, O190, Q190, S190, U190, W190, Y190, AA190, AC190, AE190, AG190)</f>
        <v>1.8243842933185773E-6</v>
      </c>
      <c r="AJ190">
        <f>PRODUCT(ROUND(_xlfn.NUMBERVALUE('Training Set'!$P$4),4), N190, P190, R190, T190, V190, X190, Z190, AB190, AD190, AF190, AH190)</f>
        <v>2.3640151419333544E-6</v>
      </c>
      <c r="AK190" t="str">
        <f t="shared" si="2"/>
        <v>Purchased</v>
      </c>
    </row>
    <row r="191" spans="1:37" x14ac:dyDescent="0.2">
      <c r="A191" t="s">
        <v>15</v>
      </c>
      <c r="B191">
        <v>1</v>
      </c>
      <c r="C191">
        <v>1</v>
      </c>
      <c r="D191" s="13">
        <v>1</v>
      </c>
      <c r="E191">
        <v>2</v>
      </c>
      <c r="F191">
        <v>0</v>
      </c>
      <c r="G191">
        <v>4</v>
      </c>
      <c r="H191">
        <v>1</v>
      </c>
      <c r="I191">
        <v>0</v>
      </c>
      <c r="J191">
        <v>2</v>
      </c>
      <c r="K191">
        <v>1</v>
      </c>
      <c r="L191">
        <v>2</v>
      </c>
      <c r="M191">
        <f>_xlfn.XLOOKUP(B191, 'Training Set'!$N$9:$N$10, 'Training Set'!$O$9:$O$10)</f>
        <v>0.4099526066350711</v>
      </c>
      <c r="N191">
        <f>_xlfn.XLOOKUP(B191, 'Training Set'!$N$9:$N$10, 'Training Set'!$P$9:$P$10)</f>
        <v>0.5186170212765957</v>
      </c>
      <c r="O191">
        <f>_xlfn.XLOOKUP(C191, 'Training Set'!$N$15:$N$16, 'Training Set'!$O$15:$O$16)</f>
        <v>0.52132701421800953</v>
      </c>
      <c r="P191">
        <f>_xlfn.XLOOKUP(C191, 'Training Set'!$N$15:$N$16, 'Training Set'!$P$15:$P$16)</f>
        <v>0.49202127659574468</v>
      </c>
      <c r="Q191">
        <f>_xlfn.XLOOKUP(D191, 'Training Set'!$N$21:$N$23, 'Training Set'!$O$21:$O$23)</f>
        <v>0.53554502369668244</v>
      </c>
      <c r="R191">
        <f>_xlfn.XLOOKUP(D191, 'Training Set'!$N$21:$N$23, 'Training Set'!$P$21:$P$23)</f>
        <v>0.56382978723404253</v>
      </c>
      <c r="S191">
        <f>_xlfn.XLOOKUP(E191, 'Training Set'!$N$28:$N$33, 'Training Set'!$O$28:$O$33)</f>
        <v>0.20616113744075829</v>
      </c>
      <c r="T191">
        <f>_xlfn.XLOOKUP(E191, 'Training Set'!$N$28:$N$33, 'Training Set'!$P$28:$P$33)</f>
        <v>0.21010638297872342</v>
      </c>
      <c r="U191">
        <f>_xlfn.XLOOKUP(F191, 'Training Set'!$N$38:$N$42, 'Training Set'!$O$38:$O$42)</f>
        <v>0.25118483412322273</v>
      </c>
      <c r="V191">
        <f>_xlfn.XLOOKUP(F191, 'Training Set'!$N$38:$N$42, 'Training Set'!$P$38:$P$42)</f>
        <v>0.35106382978723405</v>
      </c>
      <c r="W191">
        <f>_xlfn.XLOOKUP(G191, 'Training Set'!$S$4:$S$8, 'Training Set'!$T$4:$T$8)</f>
        <v>0.27014218009478674</v>
      </c>
      <c r="X191">
        <f>_xlfn.XLOOKUP(G191, 'Training Set'!$S$4:$S$8, 'Training Set'!$U$4:$U$8)</f>
        <v>0.2473404255319149</v>
      </c>
      <c r="Y191">
        <f>_xlfn.XLOOKUP(H191,'Training Set'!$S$13:$S$14, 'Training Set'!$T$13:$T$14)</f>
        <v>0.69194312796208535</v>
      </c>
      <c r="Z191">
        <f>_xlfn.XLOOKUP(H191, 'Training Set'!$S$13:$S$14, 'Training Set'!$U$13:$U$14)</f>
        <v>0.67819148936170215</v>
      </c>
      <c r="AA191">
        <f>_xlfn.XLOOKUP(I191, 'Training Set'!$S$19:$S$23, 'Training Set'!$T$19:$T$23)</f>
        <v>0.2014218009478673</v>
      </c>
      <c r="AB191">
        <f>_xlfn.XLOOKUP(I191, 'Training Set'!$S$19:$S$23, 'Training Set'!$U$19:$U$23)</f>
        <v>0.3271276595744681</v>
      </c>
      <c r="AC191">
        <f>_xlfn.XLOOKUP(J191, 'Training Set'!$S$28:$S$32, 'Training Set'!$T$28:$T$32)</f>
        <v>0.13033175355450238</v>
      </c>
      <c r="AD191">
        <f>_xlfn.XLOOKUP(J191, 'Training Set'!$S$28:$S$32, 'Training Set'!$U$28:$U$32)</f>
        <v>0.19680851063829788</v>
      </c>
      <c r="AE191">
        <f>_xlfn.XLOOKUP(K191, 'Training Set'!$S$37:$S$39, 'Training Set'!$T$37:$T$39)</f>
        <v>0.5545023696682464</v>
      </c>
      <c r="AF191">
        <f>_xlfn.XLOOKUP(K191, 'Training Set'!$S$37:$S$39, 'Training Set'!$U$37:$U$39)</f>
        <v>0.46010638297872342</v>
      </c>
      <c r="AG191">
        <f>_xlfn.XLOOKUP(L191, 'Training Set'!$S$44:$S$46, 'Training Set'!$T$44:$T$46)</f>
        <v>0.31753554502369669</v>
      </c>
      <c r="AH191">
        <f>_xlfn.XLOOKUP(L191, 'Training Set'!$S$44:$S$46,'Training Set'!$U$44:$U$46)</f>
        <v>0.4228723404255319</v>
      </c>
      <c r="AI191">
        <f>PRODUCT(ROUND(_xlfn.NUMBERVALUE('Training Set'!$P$3),4), M191, O191, Q191, S191, U191, W191, Y191, AA191, AC191, AE191, AG191)</f>
        <v>2.7079884061471896E-6</v>
      </c>
      <c r="AJ191">
        <f>PRODUCT(ROUND(_xlfn.NUMBERVALUE('Training Set'!$P$4),4), N191, P191, R191, T191, V191, X191, Z191, AB191, AD191, AF191, AH191)</f>
        <v>1.050716127630964E-5</v>
      </c>
      <c r="AK191" t="str">
        <f t="shared" si="2"/>
        <v>Purchased</v>
      </c>
    </row>
    <row r="192" spans="1:37" x14ac:dyDescent="0.2">
      <c r="A192" t="s">
        <v>15</v>
      </c>
      <c r="B192">
        <v>1</v>
      </c>
      <c r="C192">
        <v>1</v>
      </c>
      <c r="D192" s="13">
        <v>1</v>
      </c>
      <c r="E192">
        <v>3</v>
      </c>
      <c r="F192">
        <v>1</v>
      </c>
      <c r="G192">
        <v>3</v>
      </c>
      <c r="H192">
        <v>0</v>
      </c>
      <c r="I192">
        <v>0</v>
      </c>
      <c r="J192">
        <v>0</v>
      </c>
      <c r="K192">
        <v>1</v>
      </c>
      <c r="L192">
        <v>2</v>
      </c>
      <c r="M192">
        <f>_xlfn.XLOOKUP(B192, 'Training Set'!$N$9:$N$10, 'Training Set'!$O$9:$O$10)</f>
        <v>0.4099526066350711</v>
      </c>
      <c r="N192">
        <f>_xlfn.XLOOKUP(B192, 'Training Set'!$N$9:$N$10, 'Training Set'!$P$9:$P$10)</f>
        <v>0.5186170212765957</v>
      </c>
      <c r="O192">
        <f>_xlfn.XLOOKUP(C192, 'Training Set'!$N$15:$N$16, 'Training Set'!$O$15:$O$16)</f>
        <v>0.52132701421800953</v>
      </c>
      <c r="P192">
        <f>_xlfn.XLOOKUP(C192, 'Training Set'!$N$15:$N$16, 'Training Set'!$P$15:$P$16)</f>
        <v>0.49202127659574468</v>
      </c>
      <c r="Q192">
        <f>_xlfn.XLOOKUP(D192, 'Training Set'!$N$21:$N$23, 'Training Set'!$O$21:$O$23)</f>
        <v>0.53554502369668244</v>
      </c>
      <c r="R192">
        <f>_xlfn.XLOOKUP(D192, 'Training Set'!$N$21:$N$23, 'Training Set'!$P$21:$P$23)</f>
        <v>0.56382978723404253</v>
      </c>
      <c r="S192">
        <f>_xlfn.XLOOKUP(E192, 'Training Set'!$N$28:$N$33, 'Training Set'!$O$28:$O$33)</f>
        <v>0.10900473933649289</v>
      </c>
      <c r="T192">
        <f>_xlfn.XLOOKUP(E192, 'Training Set'!$N$28:$N$33, 'Training Set'!$P$28:$P$33)</f>
        <v>0.15691489361702127</v>
      </c>
      <c r="U192">
        <f>_xlfn.XLOOKUP(F192, 'Training Set'!$N$38:$N$42, 'Training Set'!$O$38:$O$42)</f>
        <v>0.16113744075829384</v>
      </c>
      <c r="V192">
        <f>_xlfn.XLOOKUP(F192, 'Training Set'!$N$38:$N$42, 'Training Set'!$P$38:$P$42)</f>
        <v>0.21010638297872342</v>
      </c>
      <c r="W192">
        <f>_xlfn.XLOOKUP(G192, 'Training Set'!$S$4:$S$8, 'Training Set'!$T$4:$T$8)</f>
        <v>0.24407582938388625</v>
      </c>
      <c r="X192">
        <f>_xlfn.XLOOKUP(G192, 'Training Set'!$S$4:$S$8, 'Training Set'!$U$4:$U$8)</f>
        <v>0.30851063829787234</v>
      </c>
      <c r="Y192">
        <f>_xlfn.XLOOKUP(H192,'Training Set'!$S$13:$S$14, 'Training Set'!$T$13:$T$14)</f>
        <v>0.30805687203791471</v>
      </c>
      <c r="Z192">
        <f>_xlfn.XLOOKUP(H192, 'Training Set'!$S$13:$S$14, 'Training Set'!$U$13:$U$14)</f>
        <v>0.32180851063829785</v>
      </c>
      <c r="AA192">
        <f>_xlfn.XLOOKUP(I192, 'Training Set'!$S$19:$S$23, 'Training Set'!$T$19:$T$23)</f>
        <v>0.2014218009478673</v>
      </c>
      <c r="AB192">
        <f>_xlfn.XLOOKUP(I192, 'Training Set'!$S$19:$S$23, 'Training Set'!$U$19:$U$23)</f>
        <v>0.3271276595744681</v>
      </c>
      <c r="AC192">
        <f>_xlfn.XLOOKUP(J192, 'Training Set'!$S$28:$S$32, 'Training Set'!$T$28:$T$32)</f>
        <v>0.33649289099526064</v>
      </c>
      <c r="AD192">
        <f>_xlfn.XLOOKUP(J192, 'Training Set'!$S$28:$S$32, 'Training Set'!$U$28:$U$32)</f>
        <v>0.42553191489361702</v>
      </c>
      <c r="AE192">
        <f>_xlfn.XLOOKUP(K192, 'Training Set'!$S$37:$S$39, 'Training Set'!$T$37:$T$39)</f>
        <v>0.5545023696682464</v>
      </c>
      <c r="AF192">
        <f>_xlfn.XLOOKUP(K192, 'Training Set'!$S$37:$S$39, 'Training Set'!$U$37:$U$39)</f>
        <v>0.46010638297872342</v>
      </c>
      <c r="AG192">
        <f>_xlfn.XLOOKUP(L192, 'Training Set'!$S$44:$S$46, 'Training Set'!$T$44:$T$46)</f>
        <v>0.31753554502369669</v>
      </c>
      <c r="AH192">
        <f>_xlfn.XLOOKUP(L192, 'Training Set'!$S$44:$S$46,'Training Set'!$U$44:$U$46)</f>
        <v>0.4228723404255319</v>
      </c>
      <c r="AI192">
        <f>PRODUCT(ROUND(_xlfn.NUMBERVALUE('Training Set'!$P$3),4), M192, O192, Q192, S192, U192, W192, Y192, AA192, AC192, AE192, AG192)</f>
        <v>9.5390902186431061E-7</v>
      </c>
      <c r="AJ192">
        <f>PRODUCT(ROUND(_xlfn.NUMBERVALUE('Training Set'!$P$4),4), N192, P192, R192, T192, V192, X192, Z192, AB192, AD192, AF192, AH192)</f>
        <v>6.0099654077279931E-6</v>
      </c>
      <c r="AK192" t="str">
        <f t="shared" si="2"/>
        <v>Purchased</v>
      </c>
    </row>
    <row r="193" spans="1:37" x14ac:dyDescent="0.2">
      <c r="A193" t="s">
        <v>15</v>
      </c>
      <c r="B193">
        <v>1</v>
      </c>
      <c r="C193">
        <v>0</v>
      </c>
      <c r="D193" s="13">
        <v>1</v>
      </c>
      <c r="E193">
        <v>3</v>
      </c>
      <c r="F193">
        <v>3</v>
      </c>
      <c r="G193">
        <v>3</v>
      </c>
      <c r="H193">
        <v>1</v>
      </c>
      <c r="I193">
        <v>1</v>
      </c>
      <c r="J193">
        <v>3</v>
      </c>
      <c r="K193">
        <v>1</v>
      </c>
      <c r="L193">
        <v>0</v>
      </c>
      <c r="M193">
        <f>_xlfn.XLOOKUP(B193, 'Training Set'!$N$9:$N$10, 'Training Set'!$O$9:$O$10)</f>
        <v>0.4099526066350711</v>
      </c>
      <c r="N193">
        <f>_xlfn.XLOOKUP(B193, 'Training Set'!$N$9:$N$10, 'Training Set'!$P$9:$P$10)</f>
        <v>0.5186170212765957</v>
      </c>
      <c r="O193">
        <f>_xlfn.XLOOKUP(C193, 'Training Set'!$N$15:$N$16, 'Training Set'!$O$15:$O$16)</f>
        <v>0.47867298578199052</v>
      </c>
      <c r="P193">
        <f>_xlfn.XLOOKUP(C193, 'Training Set'!$N$15:$N$16, 'Training Set'!$P$15:$P$16)</f>
        <v>0.50797872340425532</v>
      </c>
      <c r="Q193">
        <f>_xlfn.XLOOKUP(D193, 'Training Set'!$N$21:$N$23, 'Training Set'!$O$21:$O$23)</f>
        <v>0.53554502369668244</v>
      </c>
      <c r="R193">
        <f>_xlfn.XLOOKUP(D193, 'Training Set'!$N$21:$N$23, 'Training Set'!$P$21:$P$23)</f>
        <v>0.56382978723404253</v>
      </c>
      <c r="S193">
        <f>_xlfn.XLOOKUP(E193, 'Training Set'!$N$28:$N$33, 'Training Set'!$O$28:$O$33)</f>
        <v>0.10900473933649289</v>
      </c>
      <c r="T193">
        <f>_xlfn.XLOOKUP(E193, 'Training Set'!$N$28:$N$33, 'Training Set'!$P$28:$P$33)</f>
        <v>0.15691489361702127</v>
      </c>
      <c r="U193">
        <f>_xlfn.XLOOKUP(F193, 'Training Set'!$N$38:$N$42, 'Training Set'!$O$38:$O$42)</f>
        <v>0.28672985781990523</v>
      </c>
      <c r="V193">
        <f>_xlfn.XLOOKUP(F193, 'Training Set'!$N$38:$N$42, 'Training Set'!$P$38:$P$42)</f>
        <v>0.23404255319148937</v>
      </c>
      <c r="W193">
        <f>_xlfn.XLOOKUP(G193, 'Training Set'!$S$4:$S$8, 'Training Set'!$T$4:$T$8)</f>
        <v>0.24407582938388625</v>
      </c>
      <c r="X193">
        <f>_xlfn.XLOOKUP(G193, 'Training Set'!$S$4:$S$8, 'Training Set'!$U$4:$U$8)</f>
        <v>0.30851063829787234</v>
      </c>
      <c r="Y193">
        <f>_xlfn.XLOOKUP(H193,'Training Set'!$S$13:$S$14, 'Training Set'!$T$13:$T$14)</f>
        <v>0.69194312796208535</v>
      </c>
      <c r="Z193">
        <f>_xlfn.XLOOKUP(H193, 'Training Set'!$S$13:$S$14, 'Training Set'!$U$13:$U$14)</f>
        <v>0.67819148936170215</v>
      </c>
      <c r="AA193">
        <f>_xlfn.XLOOKUP(I193, 'Training Set'!$S$19:$S$23, 'Training Set'!$T$19:$T$23)</f>
        <v>0.21800947867298578</v>
      </c>
      <c r="AB193">
        <f>_xlfn.XLOOKUP(I193, 'Training Set'!$S$19:$S$23, 'Training Set'!$U$19:$U$23)</f>
        <v>0.31914893617021278</v>
      </c>
      <c r="AC193">
        <f>_xlfn.XLOOKUP(J193, 'Training Set'!$S$28:$S$32, 'Training Set'!$T$28:$T$32)</f>
        <v>0.22748815165876776</v>
      </c>
      <c r="AD193">
        <f>_xlfn.XLOOKUP(J193, 'Training Set'!$S$28:$S$32, 'Training Set'!$U$28:$U$32)</f>
        <v>0.1702127659574468</v>
      </c>
      <c r="AE193">
        <f>_xlfn.XLOOKUP(K193, 'Training Set'!$S$37:$S$39, 'Training Set'!$T$37:$T$39)</f>
        <v>0.5545023696682464</v>
      </c>
      <c r="AF193">
        <f>_xlfn.XLOOKUP(K193, 'Training Set'!$S$37:$S$39, 'Training Set'!$U$37:$U$39)</f>
        <v>0.46010638297872342</v>
      </c>
      <c r="AG193">
        <f>_xlfn.XLOOKUP(L193, 'Training Set'!$S$44:$S$46, 'Training Set'!$T$44:$T$46)</f>
        <v>0.54028436018957349</v>
      </c>
      <c r="AH193">
        <f>_xlfn.XLOOKUP(L193, 'Training Set'!$S$44:$S$46,'Training Set'!$U$44:$U$46)</f>
        <v>0.51063829787234039</v>
      </c>
      <c r="AI193">
        <f>PRODUCT(ROUND(_xlfn.NUMBERVALUE('Training Set'!$P$3),4), M193, O193, Q193, S193, U193, W193, Y193, AA193, AC193, AE193, AG193)</f>
        <v>4.3584637733360176E-6</v>
      </c>
      <c r="AJ193">
        <f>PRODUCT(ROUND(_xlfn.NUMBERVALUE('Training Set'!$P$4),4), N193, P193, R193, T193, V193, X193, Z193, AB193, AD193, AF193, AH193)</f>
        <v>6.8641099652043218E-6</v>
      </c>
      <c r="AK193" t="str">
        <f t="shared" si="2"/>
        <v>Purchased</v>
      </c>
    </row>
    <row r="194" spans="1:37" x14ac:dyDescent="0.2">
      <c r="A194" t="s">
        <v>15</v>
      </c>
      <c r="B194">
        <v>0</v>
      </c>
      <c r="C194">
        <v>0</v>
      </c>
      <c r="D194" s="13">
        <v>0</v>
      </c>
      <c r="E194">
        <v>3</v>
      </c>
      <c r="F194">
        <v>3</v>
      </c>
      <c r="G194">
        <v>3</v>
      </c>
      <c r="H194">
        <v>0</v>
      </c>
      <c r="I194">
        <v>2</v>
      </c>
      <c r="J194">
        <v>1</v>
      </c>
      <c r="K194">
        <v>1</v>
      </c>
      <c r="L194">
        <v>0</v>
      </c>
      <c r="M194">
        <f>_xlfn.XLOOKUP(B194, 'Training Set'!$N$9:$N$10, 'Training Set'!$O$9:$O$10)</f>
        <v>0.59004739336492895</v>
      </c>
      <c r="N194">
        <f>_xlfn.XLOOKUP(B194, 'Training Set'!$N$9:$N$10, 'Training Set'!$P$9:$P$10)</f>
        <v>0.48138297872340424</v>
      </c>
      <c r="O194">
        <f>_xlfn.XLOOKUP(C194, 'Training Set'!$N$15:$N$16, 'Training Set'!$O$15:$O$16)</f>
        <v>0.47867298578199052</v>
      </c>
      <c r="P194">
        <f>_xlfn.XLOOKUP(C194, 'Training Set'!$N$15:$N$16, 'Training Set'!$P$15:$P$16)</f>
        <v>0.50797872340425532</v>
      </c>
      <c r="Q194">
        <f>_xlfn.XLOOKUP(D194, 'Training Set'!$N$21:$N$23, 'Training Set'!$O$21:$O$23)</f>
        <v>0.45971563981042651</v>
      </c>
      <c r="R194">
        <f>_xlfn.XLOOKUP(D194, 'Training Set'!$N$21:$N$23, 'Training Set'!$P$21:$P$23)</f>
        <v>0.42819148936170215</v>
      </c>
      <c r="S194">
        <f>_xlfn.XLOOKUP(E194, 'Training Set'!$N$28:$N$33, 'Training Set'!$O$28:$O$33)</f>
        <v>0.10900473933649289</v>
      </c>
      <c r="T194">
        <f>_xlfn.XLOOKUP(E194, 'Training Set'!$N$28:$N$33, 'Training Set'!$P$28:$P$33)</f>
        <v>0.15691489361702127</v>
      </c>
      <c r="U194">
        <f>_xlfn.XLOOKUP(F194, 'Training Set'!$N$38:$N$42, 'Training Set'!$O$38:$O$42)</f>
        <v>0.28672985781990523</v>
      </c>
      <c r="V194">
        <f>_xlfn.XLOOKUP(F194, 'Training Set'!$N$38:$N$42, 'Training Set'!$P$38:$P$42)</f>
        <v>0.23404255319148937</v>
      </c>
      <c r="W194">
        <f>_xlfn.XLOOKUP(G194, 'Training Set'!$S$4:$S$8, 'Training Set'!$T$4:$T$8)</f>
        <v>0.24407582938388625</v>
      </c>
      <c r="X194">
        <f>_xlfn.XLOOKUP(G194, 'Training Set'!$S$4:$S$8, 'Training Set'!$U$4:$U$8)</f>
        <v>0.30851063829787234</v>
      </c>
      <c r="Y194">
        <f>_xlfn.XLOOKUP(H194,'Training Set'!$S$13:$S$14, 'Training Set'!$T$13:$T$14)</f>
        <v>0.30805687203791471</v>
      </c>
      <c r="Z194">
        <f>_xlfn.XLOOKUP(H194, 'Training Set'!$S$13:$S$14, 'Training Set'!$U$13:$U$14)</f>
        <v>0.32180851063829785</v>
      </c>
      <c r="AA194">
        <f>_xlfn.XLOOKUP(I194, 'Training Set'!$S$19:$S$23, 'Training Set'!$T$19:$T$23)</f>
        <v>0.41943127962085308</v>
      </c>
      <c r="AB194">
        <f>_xlfn.XLOOKUP(I194, 'Training Set'!$S$19:$S$23, 'Training Set'!$U$19:$U$23)</f>
        <v>0.25797872340425532</v>
      </c>
      <c r="AC194">
        <f>_xlfn.XLOOKUP(J194, 'Training Set'!$S$28:$S$32, 'Training Set'!$T$28:$T$32)</f>
        <v>0.17772511848341233</v>
      </c>
      <c r="AD194">
        <f>_xlfn.XLOOKUP(J194, 'Training Set'!$S$28:$S$32, 'Training Set'!$U$28:$U$32)</f>
        <v>0.15957446808510639</v>
      </c>
      <c r="AE194">
        <f>_xlfn.XLOOKUP(K194, 'Training Set'!$S$37:$S$39, 'Training Set'!$T$37:$T$39)</f>
        <v>0.5545023696682464</v>
      </c>
      <c r="AF194">
        <f>_xlfn.XLOOKUP(K194, 'Training Set'!$S$37:$S$39, 'Training Set'!$U$37:$U$39)</f>
        <v>0.46010638297872342</v>
      </c>
      <c r="AG194">
        <f>_xlfn.XLOOKUP(L194, 'Training Set'!$S$44:$S$46, 'Training Set'!$T$44:$T$46)</f>
        <v>0.54028436018957349</v>
      </c>
      <c r="AH194">
        <f>_xlfn.XLOOKUP(L194, 'Training Set'!$S$44:$S$46,'Training Set'!$U$44:$U$46)</f>
        <v>0.51063829787234039</v>
      </c>
      <c r="AI194">
        <f>PRODUCT(ROUND(_xlfn.NUMBERVALUE('Training Set'!$P$3),4), M194, O194, Q194, S194, U194, W194, Y194, AA194, AC194, AE194, AG194)</f>
        <v>3.6034288022592189E-6</v>
      </c>
      <c r="AJ194">
        <f>PRODUCT(ROUND(_xlfn.NUMBERVALUE('Training Set'!$P$4),4), N194, P194, R194, T194, V194, X194, Z194, AB194, AD194, AF194, AH194)</f>
        <v>1.7399035152194504E-6</v>
      </c>
      <c r="AK194" t="str">
        <f t="shared" si="2"/>
        <v>Not Purchased</v>
      </c>
    </row>
    <row r="195" spans="1:37" x14ac:dyDescent="0.2">
      <c r="A195" t="s">
        <v>18</v>
      </c>
      <c r="B195">
        <v>0</v>
      </c>
      <c r="C195">
        <v>0</v>
      </c>
      <c r="D195" s="13">
        <v>0</v>
      </c>
      <c r="E195">
        <v>3</v>
      </c>
      <c r="F195">
        <v>3</v>
      </c>
      <c r="G195">
        <v>3</v>
      </c>
      <c r="H195">
        <v>1</v>
      </c>
      <c r="I195">
        <v>2</v>
      </c>
      <c r="J195">
        <v>3</v>
      </c>
      <c r="K195">
        <v>1</v>
      </c>
      <c r="L195">
        <v>0</v>
      </c>
      <c r="M195">
        <f>_xlfn.XLOOKUP(B195, 'Training Set'!$N$9:$N$10, 'Training Set'!$O$9:$O$10)</f>
        <v>0.59004739336492895</v>
      </c>
      <c r="N195">
        <f>_xlfn.XLOOKUP(B195, 'Training Set'!$N$9:$N$10, 'Training Set'!$P$9:$P$10)</f>
        <v>0.48138297872340424</v>
      </c>
      <c r="O195">
        <f>_xlfn.XLOOKUP(C195, 'Training Set'!$N$15:$N$16, 'Training Set'!$O$15:$O$16)</f>
        <v>0.47867298578199052</v>
      </c>
      <c r="P195">
        <f>_xlfn.XLOOKUP(C195, 'Training Set'!$N$15:$N$16, 'Training Set'!$P$15:$P$16)</f>
        <v>0.50797872340425532</v>
      </c>
      <c r="Q195">
        <f>_xlfn.XLOOKUP(D195, 'Training Set'!$N$21:$N$23, 'Training Set'!$O$21:$O$23)</f>
        <v>0.45971563981042651</v>
      </c>
      <c r="R195">
        <f>_xlfn.XLOOKUP(D195, 'Training Set'!$N$21:$N$23, 'Training Set'!$P$21:$P$23)</f>
        <v>0.42819148936170215</v>
      </c>
      <c r="S195">
        <f>_xlfn.XLOOKUP(E195, 'Training Set'!$N$28:$N$33, 'Training Set'!$O$28:$O$33)</f>
        <v>0.10900473933649289</v>
      </c>
      <c r="T195">
        <f>_xlfn.XLOOKUP(E195, 'Training Set'!$N$28:$N$33, 'Training Set'!$P$28:$P$33)</f>
        <v>0.15691489361702127</v>
      </c>
      <c r="U195">
        <f>_xlfn.XLOOKUP(F195, 'Training Set'!$N$38:$N$42, 'Training Set'!$O$38:$O$42)</f>
        <v>0.28672985781990523</v>
      </c>
      <c r="V195">
        <f>_xlfn.XLOOKUP(F195, 'Training Set'!$N$38:$N$42, 'Training Set'!$P$38:$P$42)</f>
        <v>0.23404255319148937</v>
      </c>
      <c r="W195">
        <f>_xlfn.XLOOKUP(G195, 'Training Set'!$S$4:$S$8, 'Training Set'!$T$4:$T$8)</f>
        <v>0.24407582938388625</v>
      </c>
      <c r="X195">
        <f>_xlfn.XLOOKUP(G195, 'Training Set'!$S$4:$S$8, 'Training Set'!$U$4:$U$8)</f>
        <v>0.30851063829787234</v>
      </c>
      <c r="Y195">
        <f>_xlfn.XLOOKUP(H195,'Training Set'!$S$13:$S$14, 'Training Set'!$T$13:$T$14)</f>
        <v>0.69194312796208535</v>
      </c>
      <c r="Z195">
        <f>_xlfn.XLOOKUP(H195, 'Training Set'!$S$13:$S$14, 'Training Set'!$U$13:$U$14)</f>
        <v>0.67819148936170215</v>
      </c>
      <c r="AA195">
        <f>_xlfn.XLOOKUP(I195, 'Training Set'!$S$19:$S$23, 'Training Set'!$T$19:$T$23)</f>
        <v>0.41943127962085308</v>
      </c>
      <c r="AB195">
        <f>_xlfn.XLOOKUP(I195, 'Training Set'!$S$19:$S$23, 'Training Set'!$U$19:$U$23)</f>
        <v>0.25797872340425532</v>
      </c>
      <c r="AC195">
        <f>_xlfn.XLOOKUP(J195, 'Training Set'!$S$28:$S$32, 'Training Set'!$T$28:$T$32)</f>
        <v>0.22748815165876776</v>
      </c>
      <c r="AD195">
        <f>_xlfn.XLOOKUP(J195, 'Training Set'!$S$28:$S$32, 'Training Set'!$U$28:$U$32)</f>
        <v>0.1702127659574468</v>
      </c>
      <c r="AE195">
        <f>_xlfn.XLOOKUP(K195, 'Training Set'!$S$37:$S$39, 'Training Set'!$T$37:$T$39)</f>
        <v>0.5545023696682464</v>
      </c>
      <c r="AF195">
        <f>_xlfn.XLOOKUP(K195, 'Training Set'!$S$37:$S$39, 'Training Set'!$U$37:$U$39)</f>
        <v>0.46010638297872342</v>
      </c>
      <c r="AG195">
        <f>_xlfn.XLOOKUP(L195, 'Training Set'!$S$44:$S$46, 'Training Set'!$T$44:$T$46)</f>
        <v>0.54028436018957349</v>
      </c>
      <c r="AH195">
        <f>_xlfn.XLOOKUP(L195, 'Training Set'!$S$44:$S$46,'Training Set'!$U$44:$U$46)</f>
        <v>0.51063829787234039</v>
      </c>
      <c r="AI195">
        <f>PRODUCT(ROUND(_xlfn.NUMBERVALUE('Training Set'!$P$3),4), M195, O195, Q195, S195, U195, W195, Y195, AA195, AC195, AE195, AG195)</f>
        <v>1.0360134993326197E-5</v>
      </c>
      <c r="AJ195">
        <f>PRODUCT(ROUND(_xlfn.NUMBERVALUE('Training Set'!$P$4),4), N195, P195, R195, T195, V195, X195, Z195, AB195, AD195, AF195, AH195)</f>
        <v>3.9111880672701704E-6</v>
      </c>
      <c r="AK195" t="str">
        <f t="shared" ref="AK195:AK203" si="3">IF(AI195&gt;AJ195, "Not Purchased",  "Purchased")</f>
        <v>Not Purchased</v>
      </c>
    </row>
    <row r="196" spans="1:37" x14ac:dyDescent="0.2">
      <c r="A196" t="s">
        <v>15</v>
      </c>
      <c r="B196">
        <v>0</v>
      </c>
      <c r="C196">
        <v>0</v>
      </c>
      <c r="D196" s="13">
        <v>1</v>
      </c>
      <c r="E196">
        <v>1</v>
      </c>
      <c r="F196">
        <v>0</v>
      </c>
      <c r="G196">
        <v>4</v>
      </c>
      <c r="H196">
        <v>1</v>
      </c>
      <c r="I196">
        <v>0</v>
      </c>
      <c r="J196">
        <v>2</v>
      </c>
      <c r="K196">
        <v>1</v>
      </c>
      <c r="L196">
        <v>2</v>
      </c>
      <c r="M196">
        <f>_xlfn.XLOOKUP(B196, 'Training Set'!$N$9:$N$10, 'Training Set'!$O$9:$O$10)</f>
        <v>0.59004739336492895</v>
      </c>
      <c r="N196">
        <f>_xlfn.XLOOKUP(B196, 'Training Set'!$N$9:$N$10, 'Training Set'!$P$9:$P$10)</f>
        <v>0.48138297872340424</v>
      </c>
      <c r="O196">
        <f>_xlfn.XLOOKUP(C196, 'Training Set'!$N$15:$N$16, 'Training Set'!$O$15:$O$16)</f>
        <v>0.47867298578199052</v>
      </c>
      <c r="P196">
        <f>_xlfn.XLOOKUP(C196, 'Training Set'!$N$15:$N$16, 'Training Set'!$P$15:$P$16)</f>
        <v>0.50797872340425532</v>
      </c>
      <c r="Q196">
        <f>_xlfn.XLOOKUP(D196, 'Training Set'!$N$21:$N$23, 'Training Set'!$O$21:$O$23)</f>
        <v>0.53554502369668244</v>
      </c>
      <c r="R196">
        <f>_xlfn.XLOOKUP(D196, 'Training Set'!$N$21:$N$23, 'Training Set'!$P$21:$P$23)</f>
        <v>0.56382978723404253</v>
      </c>
      <c r="S196">
        <f>_xlfn.XLOOKUP(E196, 'Training Set'!$N$28:$N$33, 'Training Set'!$O$28:$O$33)</f>
        <v>0.15402843601895735</v>
      </c>
      <c r="T196">
        <f>_xlfn.XLOOKUP(E196, 'Training Set'!$N$28:$N$33, 'Training Set'!$P$28:$P$33)</f>
        <v>0.19148936170212766</v>
      </c>
      <c r="U196">
        <f>_xlfn.XLOOKUP(F196, 'Training Set'!$N$38:$N$42, 'Training Set'!$O$38:$O$42)</f>
        <v>0.25118483412322273</v>
      </c>
      <c r="V196">
        <f>_xlfn.XLOOKUP(F196, 'Training Set'!$N$38:$N$42, 'Training Set'!$P$38:$P$42)</f>
        <v>0.35106382978723405</v>
      </c>
      <c r="W196">
        <f>_xlfn.XLOOKUP(G196, 'Training Set'!$S$4:$S$8, 'Training Set'!$T$4:$T$8)</f>
        <v>0.27014218009478674</v>
      </c>
      <c r="X196">
        <f>_xlfn.XLOOKUP(G196, 'Training Set'!$S$4:$S$8, 'Training Set'!$U$4:$U$8)</f>
        <v>0.2473404255319149</v>
      </c>
      <c r="Y196">
        <f>_xlfn.XLOOKUP(H196,'Training Set'!$S$13:$S$14, 'Training Set'!$T$13:$T$14)</f>
        <v>0.69194312796208535</v>
      </c>
      <c r="Z196">
        <f>_xlfn.XLOOKUP(H196, 'Training Set'!$S$13:$S$14, 'Training Set'!$U$13:$U$14)</f>
        <v>0.67819148936170215</v>
      </c>
      <c r="AA196">
        <f>_xlfn.XLOOKUP(I196, 'Training Set'!$S$19:$S$23, 'Training Set'!$T$19:$T$23)</f>
        <v>0.2014218009478673</v>
      </c>
      <c r="AB196">
        <f>_xlfn.XLOOKUP(I196, 'Training Set'!$S$19:$S$23, 'Training Set'!$U$19:$U$23)</f>
        <v>0.3271276595744681</v>
      </c>
      <c r="AC196">
        <f>_xlfn.XLOOKUP(J196, 'Training Set'!$S$28:$S$32, 'Training Set'!$T$28:$T$32)</f>
        <v>0.13033175355450238</v>
      </c>
      <c r="AD196">
        <f>_xlfn.XLOOKUP(J196, 'Training Set'!$S$28:$S$32, 'Training Set'!$U$28:$U$32)</f>
        <v>0.19680851063829788</v>
      </c>
      <c r="AE196">
        <f>_xlfn.XLOOKUP(K196, 'Training Set'!$S$37:$S$39, 'Training Set'!$T$37:$T$39)</f>
        <v>0.5545023696682464</v>
      </c>
      <c r="AF196">
        <f>_xlfn.XLOOKUP(K196, 'Training Set'!$S$37:$S$39, 'Training Set'!$U$37:$U$39)</f>
        <v>0.46010638297872342</v>
      </c>
      <c r="AG196">
        <f>_xlfn.XLOOKUP(L196, 'Training Set'!$S$44:$S$46, 'Training Set'!$T$44:$T$46)</f>
        <v>0.31753554502369669</v>
      </c>
      <c r="AH196">
        <f>_xlfn.XLOOKUP(L196, 'Training Set'!$S$44:$S$46,'Training Set'!$U$44:$U$46)</f>
        <v>0.4228723404255319</v>
      </c>
      <c r="AI196">
        <f>PRODUCT(ROUND(_xlfn.NUMBERVALUE('Training Set'!$P$3),4), M196, O196, Q196, S196, U196, W196, Y196, AA196, AC196, AE196, AG196)</f>
        <v>2.6737625574276048E-6</v>
      </c>
      <c r="AJ196">
        <f>PRODUCT(ROUND(_xlfn.NUMBERVALUE('Training Set'!$P$4),4), N196, P196, R196, T196, V196, X196, Z196, AB196, AD196, AF196, AH196)</f>
        <v>9.1769085919094869E-6</v>
      </c>
      <c r="AK196" t="str">
        <f t="shared" si="3"/>
        <v>Purchased</v>
      </c>
    </row>
    <row r="197" spans="1:37" x14ac:dyDescent="0.2">
      <c r="A197" t="s">
        <v>15</v>
      </c>
      <c r="B197">
        <v>0</v>
      </c>
      <c r="C197">
        <v>0</v>
      </c>
      <c r="D197" s="13">
        <v>1</v>
      </c>
      <c r="E197">
        <v>5</v>
      </c>
      <c r="F197">
        <v>0</v>
      </c>
      <c r="G197">
        <v>1</v>
      </c>
      <c r="H197">
        <v>1</v>
      </c>
      <c r="I197">
        <v>2</v>
      </c>
      <c r="J197">
        <v>1</v>
      </c>
      <c r="K197">
        <v>1</v>
      </c>
      <c r="L197">
        <v>1</v>
      </c>
      <c r="M197">
        <f>_xlfn.XLOOKUP(B197, 'Training Set'!$N$9:$N$10, 'Training Set'!$O$9:$O$10)</f>
        <v>0.59004739336492895</v>
      </c>
      <c r="N197">
        <f>_xlfn.XLOOKUP(B197, 'Training Set'!$N$9:$N$10, 'Training Set'!$P$9:$P$10)</f>
        <v>0.48138297872340424</v>
      </c>
      <c r="O197">
        <f>_xlfn.XLOOKUP(C197, 'Training Set'!$N$15:$N$16, 'Training Set'!$O$15:$O$16)</f>
        <v>0.47867298578199052</v>
      </c>
      <c r="P197">
        <f>_xlfn.XLOOKUP(C197, 'Training Set'!$N$15:$N$16, 'Training Set'!$P$15:$P$16)</f>
        <v>0.50797872340425532</v>
      </c>
      <c r="Q197">
        <f>_xlfn.XLOOKUP(D197, 'Training Set'!$N$21:$N$23, 'Training Set'!$O$21:$O$23)</f>
        <v>0.53554502369668244</v>
      </c>
      <c r="R197">
        <f>_xlfn.XLOOKUP(D197, 'Training Set'!$N$21:$N$23, 'Training Set'!$P$21:$P$23)</f>
        <v>0.56382978723404253</v>
      </c>
      <c r="S197">
        <f>_xlfn.XLOOKUP(E197, 'Training Set'!$N$28:$N$33, 'Training Set'!$O$28:$O$33)</f>
        <v>0.11848341232227488</v>
      </c>
      <c r="T197">
        <f>_xlfn.XLOOKUP(E197, 'Training Set'!$N$28:$N$33, 'Training Set'!$P$28:$P$33)</f>
        <v>3.4574468085106384E-2</v>
      </c>
      <c r="U197">
        <f>_xlfn.XLOOKUP(F197, 'Training Set'!$N$38:$N$42, 'Training Set'!$O$38:$O$42)</f>
        <v>0.25118483412322273</v>
      </c>
      <c r="V197">
        <f>_xlfn.XLOOKUP(F197, 'Training Set'!$N$38:$N$42, 'Training Set'!$P$38:$P$42)</f>
        <v>0.35106382978723405</v>
      </c>
      <c r="W197">
        <f>_xlfn.XLOOKUP(G197, 'Training Set'!$S$4:$S$8, 'Training Set'!$T$4:$T$8)</f>
        <v>0.17535545023696683</v>
      </c>
      <c r="X197">
        <f>_xlfn.XLOOKUP(G197, 'Training Set'!$S$4:$S$8, 'Training Set'!$U$4:$U$8)</f>
        <v>0.14361702127659576</v>
      </c>
      <c r="Y197">
        <f>_xlfn.XLOOKUP(H197,'Training Set'!$S$13:$S$14, 'Training Set'!$T$13:$T$14)</f>
        <v>0.69194312796208535</v>
      </c>
      <c r="Z197">
        <f>_xlfn.XLOOKUP(H197, 'Training Set'!$S$13:$S$14, 'Training Set'!$U$13:$U$14)</f>
        <v>0.67819148936170215</v>
      </c>
      <c r="AA197">
        <f>_xlfn.XLOOKUP(I197, 'Training Set'!$S$19:$S$23, 'Training Set'!$T$19:$T$23)</f>
        <v>0.41943127962085308</v>
      </c>
      <c r="AB197">
        <f>_xlfn.XLOOKUP(I197, 'Training Set'!$S$19:$S$23, 'Training Set'!$U$19:$U$23)</f>
        <v>0.25797872340425532</v>
      </c>
      <c r="AC197">
        <f>_xlfn.XLOOKUP(J197, 'Training Set'!$S$28:$S$32, 'Training Set'!$T$28:$T$32)</f>
        <v>0.17772511848341233</v>
      </c>
      <c r="AD197">
        <f>_xlfn.XLOOKUP(J197, 'Training Set'!$S$28:$S$32, 'Training Set'!$U$28:$U$32)</f>
        <v>0.15957446808510639</v>
      </c>
      <c r="AE197">
        <f>_xlfn.XLOOKUP(K197, 'Training Set'!$S$37:$S$39, 'Training Set'!$T$37:$T$39)</f>
        <v>0.5545023696682464</v>
      </c>
      <c r="AF197">
        <f>_xlfn.XLOOKUP(K197, 'Training Set'!$S$37:$S$39, 'Training Set'!$U$37:$U$39)</f>
        <v>0.46010638297872342</v>
      </c>
      <c r="AG197">
        <f>_xlfn.XLOOKUP(L197, 'Training Set'!$S$44:$S$46, 'Training Set'!$T$44:$T$46)</f>
        <v>0.14218009478672985</v>
      </c>
      <c r="AH197">
        <f>_xlfn.XLOOKUP(L197, 'Training Set'!$S$44:$S$46,'Training Set'!$U$44:$U$46)</f>
        <v>6.6489361702127658E-2</v>
      </c>
      <c r="AI197">
        <f>PRODUCT(ROUND(_xlfn.NUMBERVALUE('Training Set'!$P$3),4), M197, O197, Q197, S197, U197, W197, Y197, AA197, AC197, AE197, AG197)</f>
        <v>1.697484119136079E-6</v>
      </c>
      <c r="AJ197">
        <f>PRODUCT(ROUND(_xlfn.NUMBERVALUE('Training Set'!$P$4),4), N197, P197, R197, T197, V197, X197, Z197, AB197, AD197, AF197, AH197)</f>
        <v>9.6726864708908197E-8</v>
      </c>
      <c r="AK197" t="str">
        <f t="shared" si="3"/>
        <v>Not Purchased</v>
      </c>
    </row>
    <row r="198" spans="1:37" x14ac:dyDescent="0.2">
      <c r="A198" t="s">
        <v>15</v>
      </c>
      <c r="B198">
        <v>1</v>
      </c>
      <c r="C198">
        <v>0</v>
      </c>
      <c r="D198" s="13">
        <v>0</v>
      </c>
      <c r="E198">
        <v>3</v>
      </c>
      <c r="F198">
        <v>3</v>
      </c>
      <c r="G198">
        <v>0</v>
      </c>
      <c r="H198">
        <v>1</v>
      </c>
      <c r="I198">
        <v>1</v>
      </c>
      <c r="J198">
        <v>1</v>
      </c>
      <c r="K198">
        <v>1</v>
      </c>
      <c r="L198">
        <v>2</v>
      </c>
      <c r="M198">
        <f>_xlfn.XLOOKUP(B198, 'Training Set'!$N$9:$N$10, 'Training Set'!$O$9:$O$10)</f>
        <v>0.4099526066350711</v>
      </c>
      <c r="N198">
        <f>_xlfn.XLOOKUP(B198, 'Training Set'!$N$9:$N$10, 'Training Set'!$P$9:$P$10)</f>
        <v>0.5186170212765957</v>
      </c>
      <c r="O198">
        <f>_xlfn.XLOOKUP(C198, 'Training Set'!$N$15:$N$16, 'Training Set'!$O$15:$O$16)</f>
        <v>0.47867298578199052</v>
      </c>
      <c r="P198">
        <f>_xlfn.XLOOKUP(C198, 'Training Set'!$N$15:$N$16, 'Training Set'!$P$15:$P$16)</f>
        <v>0.50797872340425532</v>
      </c>
      <c r="Q198">
        <f>_xlfn.XLOOKUP(D198, 'Training Set'!$N$21:$N$23, 'Training Set'!$O$21:$O$23)</f>
        <v>0.45971563981042651</v>
      </c>
      <c r="R198">
        <f>_xlfn.XLOOKUP(D198, 'Training Set'!$N$21:$N$23, 'Training Set'!$P$21:$P$23)</f>
        <v>0.42819148936170215</v>
      </c>
      <c r="S198">
        <f>_xlfn.XLOOKUP(E198, 'Training Set'!$N$28:$N$33, 'Training Set'!$O$28:$O$33)</f>
        <v>0.10900473933649289</v>
      </c>
      <c r="T198">
        <f>_xlfn.XLOOKUP(E198, 'Training Set'!$N$28:$N$33, 'Training Set'!$P$28:$P$33)</f>
        <v>0.15691489361702127</v>
      </c>
      <c r="U198">
        <f>_xlfn.XLOOKUP(F198, 'Training Set'!$N$38:$N$42, 'Training Set'!$O$38:$O$42)</f>
        <v>0.28672985781990523</v>
      </c>
      <c r="V198">
        <f>_xlfn.XLOOKUP(F198, 'Training Set'!$N$38:$N$42, 'Training Set'!$P$38:$P$42)</f>
        <v>0.23404255319148937</v>
      </c>
      <c r="W198">
        <f>_xlfn.XLOOKUP(G198, 'Training Set'!$S$4:$S$8, 'Training Set'!$T$4:$T$8)</f>
        <v>0.18009478672985782</v>
      </c>
      <c r="X198">
        <f>_xlfn.XLOOKUP(G198, 'Training Set'!$S$4:$S$8, 'Training Set'!$U$4:$U$8)</f>
        <v>0.19414893617021275</v>
      </c>
      <c r="Y198">
        <f>_xlfn.XLOOKUP(H198,'Training Set'!$S$13:$S$14, 'Training Set'!$T$13:$T$14)</f>
        <v>0.69194312796208535</v>
      </c>
      <c r="Z198">
        <f>_xlfn.XLOOKUP(H198, 'Training Set'!$S$13:$S$14, 'Training Set'!$U$13:$U$14)</f>
        <v>0.67819148936170215</v>
      </c>
      <c r="AA198">
        <f>_xlfn.XLOOKUP(I198, 'Training Set'!$S$19:$S$23, 'Training Set'!$T$19:$T$23)</f>
        <v>0.21800947867298578</v>
      </c>
      <c r="AB198">
        <f>_xlfn.XLOOKUP(I198, 'Training Set'!$S$19:$S$23, 'Training Set'!$U$19:$U$23)</f>
        <v>0.31914893617021278</v>
      </c>
      <c r="AC198">
        <f>_xlfn.XLOOKUP(J198, 'Training Set'!$S$28:$S$32, 'Training Set'!$T$28:$T$32)</f>
        <v>0.17772511848341233</v>
      </c>
      <c r="AD198">
        <f>_xlfn.XLOOKUP(J198, 'Training Set'!$S$28:$S$32, 'Training Set'!$U$28:$U$32)</f>
        <v>0.15957446808510639</v>
      </c>
      <c r="AE198">
        <f>_xlfn.XLOOKUP(K198, 'Training Set'!$S$37:$S$39, 'Training Set'!$T$37:$T$39)</f>
        <v>0.5545023696682464</v>
      </c>
      <c r="AF198">
        <f>_xlfn.XLOOKUP(K198, 'Training Set'!$S$37:$S$39, 'Training Set'!$U$37:$U$39)</f>
        <v>0.46010638297872342</v>
      </c>
      <c r="AG198">
        <f>_xlfn.XLOOKUP(L198, 'Training Set'!$S$44:$S$46, 'Training Set'!$T$44:$T$46)</f>
        <v>0.31753554502369669</v>
      </c>
      <c r="AH198">
        <f>_xlfn.XLOOKUP(L198, 'Training Set'!$S$44:$S$46,'Training Set'!$U$44:$U$46)</f>
        <v>0.4228723404255319</v>
      </c>
      <c r="AI198">
        <f>PRODUCT(ROUND(_xlfn.NUMBERVALUE('Training Set'!$P$3),4), M198, O198, Q198, S198, U198, W198, Y198, AA198, AC198, AE198, AG198)</f>
        <v>1.2675441074060796E-6</v>
      </c>
      <c r="AJ198">
        <f>PRODUCT(ROUND(_xlfn.NUMBERVALUE('Training Set'!$P$4),4), N198, P198, R198, T198, V198, X198, Z198, AB198, AD198, AF198, AH198)</f>
        <v>2.5468671418619012E-6</v>
      </c>
      <c r="AK198" t="str">
        <f t="shared" si="3"/>
        <v>Purchased</v>
      </c>
    </row>
    <row r="199" spans="1:37" x14ac:dyDescent="0.2">
      <c r="A199" t="s">
        <v>18</v>
      </c>
      <c r="B199">
        <v>0</v>
      </c>
      <c r="C199">
        <v>0</v>
      </c>
      <c r="D199" s="13">
        <v>1</v>
      </c>
      <c r="E199">
        <v>2</v>
      </c>
      <c r="F199">
        <v>0</v>
      </c>
      <c r="G199">
        <v>1</v>
      </c>
      <c r="H199">
        <v>1</v>
      </c>
      <c r="I199">
        <v>3</v>
      </c>
      <c r="J199">
        <v>3</v>
      </c>
      <c r="K199">
        <v>1</v>
      </c>
      <c r="L199">
        <v>1</v>
      </c>
      <c r="M199">
        <f>_xlfn.XLOOKUP(B199, 'Training Set'!$N$9:$N$10, 'Training Set'!$O$9:$O$10)</f>
        <v>0.59004739336492895</v>
      </c>
      <c r="N199">
        <f>_xlfn.XLOOKUP(B199, 'Training Set'!$N$9:$N$10, 'Training Set'!$P$9:$P$10)</f>
        <v>0.48138297872340424</v>
      </c>
      <c r="O199">
        <f>_xlfn.XLOOKUP(C199, 'Training Set'!$N$15:$N$16, 'Training Set'!$O$15:$O$16)</f>
        <v>0.47867298578199052</v>
      </c>
      <c r="P199">
        <f>_xlfn.XLOOKUP(C199, 'Training Set'!$N$15:$N$16, 'Training Set'!$P$15:$P$16)</f>
        <v>0.50797872340425532</v>
      </c>
      <c r="Q199">
        <f>_xlfn.XLOOKUP(D199, 'Training Set'!$N$21:$N$23, 'Training Set'!$O$21:$O$23)</f>
        <v>0.53554502369668244</v>
      </c>
      <c r="R199">
        <f>_xlfn.XLOOKUP(D199, 'Training Set'!$N$21:$N$23, 'Training Set'!$P$21:$P$23)</f>
        <v>0.56382978723404253</v>
      </c>
      <c r="S199">
        <f>_xlfn.XLOOKUP(E199, 'Training Set'!$N$28:$N$33, 'Training Set'!$O$28:$O$33)</f>
        <v>0.20616113744075829</v>
      </c>
      <c r="T199">
        <f>_xlfn.XLOOKUP(E199, 'Training Set'!$N$28:$N$33, 'Training Set'!$P$28:$P$33)</f>
        <v>0.21010638297872342</v>
      </c>
      <c r="U199">
        <f>_xlfn.XLOOKUP(F199, 'Training Set'!$N$38:$N$42, 'Training Set'!$O$38:$O$42)</f>
        <v>0.25118483412322273</v>
      </c>
      <c r="V199">
        <f>_xlfn.XLOOKUP(F199, 'Training Set'!$N$38:$N$42, 'Training Set'!$P$38:$P$42)</f>
        <v>0.35106382978723405</v>
      </c>
      <c r="W199">
        <f>_xlfn.XLOOKUP(G199, 'Training Set'!$S$4:$S$8, 'Training Set'!$T$4:$T$8)</f>
        <v>0.17535545023696683</v>
      </c>
      <c r="X199">
        <f>_xlfn.XLOOKUP(G199, 'Training Set'!$S$4:$S$8, 'Training Set'!$U$4:$U$8)</f>
        <v>0.14361702127659576</v>
      </c>
      <c r="Y199">
        <f>_xlfn.XLOOKUP(H199,'Training Set'!$S$13:$S$14, 'Training Set'!$T$13:$T$14)</f>
        <v>0.69194312796208535</v>
      </c>
      <c r="Z199">
        <f>_xlfn.XLOOKUP(H199, 'Training Set'!$S$13:$S$14, 'Training Set'!$U$13:$U$14)</f>
        <v>0.67819148936170215</v>
      </c>
      <c r="AA199">
        <f>_xlfn.XLOOKUP(I199, 'Training Set'!$S$19:$S$23, 'Training Set'!$T$19:$T$23)</f>
        <v>9.7156398104265407E-2</v>
      </c>
      <c r="AB199">
        <f>_xlfn.XLOOKUP(I199, 'Training Set'!$S$19:$S$23, 'Training Set'!$U$19:$U$23)</f>
        <v>5.5851063829787231E-2</v>
      </c>
      <c r="AC199">
        <f>_xlfn.XLOOKUP(J199, 'Training Set'!$S$28:$S$32, 'Training Set'!$T$28:$T$32)</f>
        <v>0.22748815165876776</v>
      </c>
      <c r="AD199">
        <f>_xlfn.XLOOKUP(J199, 'Training Set'!$S$28:$S$32, 'Training Set'!$U$28:$U$32)</f>
        <v>0.1702127659574468</v>
      </c>
      <c r="AE199">
        <f>_xlfn.XLOOKUP(K199, 'Training Set'!$S$37:$S$39, 'Training Set'!$T$37:$T$39)</f>
        <v>0.5545023696682464</v>
      </c>
      <c r="AF199">
        <f>_xlfn.XLOOKUP(K199, 'Training Set'!$S$37:$S$39, 'Training Set'!$U$37:$U$39)</f>
        <v>0.46010638297872342</v>
      </c>
      <c r="AG199">
        <f>_xlfn.XLOOKUP(L199, 'Training Set'!$S$44:$S$46, 'Training Set'!$T$44:$T$46)</f>
        <v>0.14218009478672985</v>
      </c>
      <c r="AH199">
        <f>_xlfn.XLOOKUP(L199, 'Training Set'!$S$44:$S$46,'Training Set'!$U$44:$U$46)</f>
        <v>6.6489361702127658E-2</v>
      </c>
      <c r="AI199">
        <f>PRODUCT(ROUND(_xlfn.NUMBERVALUE('Training Set'!$P$3),4), M199, O199, Q199, S199, U199, W199, Y199, AA199, AC199, AE199, AG199)</f>
        <v>8.7574068833748496E-7</v>
      </c>
      <c r="AJ199">
        <f>PRODUCT(ROUND(_xlfn.NUMBERVALUE('Training Set'!$P$4),4), N199, P199, R199, T199, V199, X199, Z199, AB199, AD199, AF199, AH199)</f>
        <v>1.3573977778658522E-7</v>
      </c>
      <c r="AK199" t="str">
        <f t="shared" si="3"/>
        <v>Not Purchased</v>
      </c>
    </row>
    <row r="200" spans="1:37" x14ac:dyDescent="0.2">
      <c r="A200" t="s">
        <v>18</v>
      </c>
      <c r="B200">
        <v>1</v>
      </c>
      <c r="C200">
        <v>1</v>
      </c>
      <c r="D200" s="13">
        <v>1</v>
      </c>
      <c r="E200">
        <v>4</v>
      </c>
      <c r="F200">
        <v>3</v>
      </c>
      <c r="G200">
        <v>3</v>
      </c>
      <c r="H200">
        <v>1</v>
      </c>
      <c r="I200">
        <v>1</v>
      </c>
      <c r="J200">
        <v>4</v>
      </c>
      <c r="K200">
        <v>1</v>
      </c>
      <c r="L200">
        <v>0</v>
      </c>
      <c r="M200">
        <f>_xlfn.XLOOKUP(B200, 'Training Set'!$N$9:$N$10, 'Training Set'!$O$9:$O$10)</f>
        <v>0.4099526066350711</v>
      </c>
      <c r="N200">
        <f>_xlfn.XLOOKUP(B200, 'Training Set'!$N$9:$N$10, 'Training Set'!$P$9:$P$10)</f>
        <v>0.5186170212765957</v>
      </c>
      <c r="O200">
        <f>_xlfn.XLOOKUP(C200, 'Training Set'!$N$15:$N$16, 'Training Set'!$O$15:$O$16)</f>
        <v>0.52132701421800953</v>
      </c>
      <c r="P200">
        <f>_xlfn.XLOOKUP(C200, 'Training Set'!$N$15:$N$16, 'Training Set'!$P$15:$P$16)</f>
        <v>0.49202127659574468</v>
      </c>
      <c r="Q200">
        <f>_xlfn.XLOOKUP(D200, 'Training Set'!$N$21:$N$23, 'Training Set'!$O$21:$O$23)</f>
        <v>0.53554502369668244</v>
      </c>
      <c r="R200">
        <f>_xlfn.XLOOKUP(D200, 'Training Set'!$N$21:$N$23, 'Training Set'!$P$21:$P$23)</f>
        <v>0.56382978723404253</v>
      </c>
      <c r="S200">
        <f>_xlfn.XLOOKUP(E200, 'Training Set'!$N$28:$N$33, 'Training Set'!$O$28:$O$33)</f>
        <v>0.13981042654028436</v>
      </c>
      <c r="T200">
        <f>_xlfn.XLOOKUP(E200, 'Training Set'!$N$28:$N$33, 'Training Set'!$P$28:$P$33)</f>
        <v>0.10372340425531915</v>
      </c>
      <c r="U200">
        <f>_xlfn.XLOOKUP(F200, 'Training Set'!$N$38:$N$42, 'Training Set'!$O$38:$O$42)</f>
        <v>0.28672985781990523</v>
      </c>
      <c r="V200">
        <f>_xlfn.XLOOKUP(F200, 'Training Set'!$N$38:$N$42, 'Training Set'!$P$38:$P$42)</f>
        <v>0.23404255319148937</v>
      </c>
      <c r="W200">
        <f>_xlfn.XLOOKUP(G200, 'Training Set'!$S$4:$S$8, 'Training Set'!$T$4:$T$8)</f>
        <v>0.24407582938388625</v>
      </c>
      <c r="X200">
        <f>_xlfn.XLOOKUP(G200, 'Training Set'!$S$4:$S$8, 'Training Set'!$U$4:$U$8)</f>
        <v>0.30851063829787234</v>
      </c>
      <c r="Y200">
        <f>_xlfn.XLOOKUP(H200,'Training Set'!$S$13:$S$14, 'Training Set'!$T$13:$T$14)</f>
        <v>0.69194312796208535</v>
      </c>
      <c r="Z200">
        <f>_xlfn.XLOOKUP(H200, 'Training Set'!$S$13:$S$14, 'Training Set'!$U$13:$U$14)</f>
        <v>0.67819148936170215</v>
      </c>
      <c r="AA200">
        <f>_xlfn.XLOOKUP(I200, 'Training Set'!$S$19:$S$23, 'Training Set'!$T$19:$T$23)</f>
        <v>0.21800947867298578</v>
      </c>
      <c r="AB200">
        <f>_xlfn.XLOOKUP(I200, 'Training Set'!$S$19:$S$23, 'Training Set'!$U$19:$U$23)</f>
        <v>0.31914893617021278</v>
      </c>
      <c r="AC200">
        <f>_xlfn.XLOOKUP(J200, 'Training Set'!$S$28:$S$32, 'Training Set'!$T$28:$T$32)</f>
        <v>0.12796208530805686</v>
      </c>
      <c r="AD200">
        <f>_xlfn.XLOOKUP(J200, 'Training Set'!$S$28:$S$32, 'Training Set'!$U$28:$U$32)</f>
        <v>4.7872340425531915E-2</v>
      </c>
      <c r="AE200">
        <f>_xlfn.XLOOKUP(K200, 'Training Set'!$S$37:$S$39, 'Training Set'!$T$37:$T$39)</f>
        <v>0.5545023696682464</v>
      </c>
      <c r="AF200">
        <f>_xlfn.XLOOKUP(K200, 'Training Set'!$S$37:$S$39, 'Training Set'!$U$37:$U$39)</f>
        <v>0.46010638297872342</v>
      </c>
      <c r="AG200">
        <f>_xlfn.XLOOKUP(L200, 'Training Set'!$S$44:$S$46, 'Training Set'!$T$44:$T$46)</f>
        <v>0.54028436018957349</v>
      </c>
      <c r="AH200">
        <f>_xlfn.XLOOKUP(L200, 'Training Set'!$S$44:$S$46,'Training Set'!$U$44:$U$46)</f>
        <v>0.51063829787234039</v>
      </c>
      <c r="AI200">
        <f>PRODUCT(ROUND(_xlfn.NUMBERVALUE('Training Set'!$P$3),4), M200, O200, Q200, S200, U200, W200, Y200, AA200, AC200, AE200, AG200)</f>
        <v>3.4246915222847174E-6</v>
      </c>
      <c r="AJ200">
        <f>PRODUCT(ROUND(_xlfn.NUMBERVALUE('Training Set'!$P$4),4), N200, P200, R200, T200, V200, X200, Z200, AB200, AD200, AF200, AH200)</f>
        <v>1.2360263238490069E-6</v>
      </c>
      <c r="AK200" t="str">
        <f t="shared" si="3"/>
        <v>Not Purchased</v>
      </c>
    </row>
    <row r="201" spans="1:37" x14ac:dyDescent="0.2">
      <c r="A201" t="s">
        <v>18</v>
      </c>
      <c r="B201">
        <v>1</v>
      </c>
      <c r="C201">
        <v>0</v>
      </c>
      <c r="D201" s="13">
        <v>1</v>
      </c>
      <c r="E201">
        <v>3</v>
      </c>
      <c r="F201">
        <v>0</v>
      </c>
      <c r="G201">
        <v>4</v>
      </c>
      <c r="H201">
        <v>0</v>
      </c>
      <c r="I201">
        <v>1</v>
      </c>
      <c r="J201">
        <v>0</v>
      </c>
      <c r="K201">
        <v>1</v>
      </c>
      <c r="L201">
        <v>0</v>
      </c>
      <c r="M201">
        <f>_xlfn.XLOOKUP(B201, 'Training Set'!$N$9:$N$10, 'Training Set'!$O$9:$O$10)</f>
        <v>0.4099526066350711</v>
      </c>
      <c r="N201">
        <f>_xlfn.XLOOKUP(B201, 'Training Set'!$N$9:$N$10, 'Training Set'!$P$9:$P$10)</f>
        <v>0.5186170212765957</v>
      </c>
      <c r="O201">
        <f>_xlfn.XLOOKUP(C201, 'Training Set'!$N$15:$N$16, 'Training Set'!$O$15:$O$16)</f>
        <v>0.47867298578199052</v>
      </c>
      <c r="P201">
        <f>_xlfn.XLOOKUP(C201, 'Training Set'!$N$15:$N$16, 'Training Set'!$P$15:$P$16)</f>
        <v>0.50797872340425532</v>
      </c>
      <c r="Q201">
        <f>_xlfn.XLOOKUP(D201, 'Training Set'!$N$21:$N$23, 'Training Set'!$O$21:$O$23)</f>
        <v>0.53554502369668244</v>
      </c>
      <c r="R201">
        <f>_xlfn.XLOOKUP(D201, 'Training Set'!$N$21:$N$23, 'Training Set'!$P$21:$P$23)</f>
        <v>0.56382978723404253</v>
      </c>
      <c r="S201">
        <f>_xlfn.XLOOKUP(E201, 'Training Set'!$N$28:$N$33, 'Training Set'!$O$28:$O$33)</f>
        <v>0.10900473933649289</v>
      </c>
      <c r="T201">
        <f>_xlfn.XLOOKUP(E201, 'Training Set'!$N$28:$N$33, 'Training Set'!$P$28:$P$33)</f>
        <v>0.15691489361702127</v>
      </c>
      <c r="U201">
        <f>_xlfn.XLOOKUP(F201, 'Training Set'!$N$38:$N$42, 'Training Set'!$O$38:$O$42)</f>
        <v>0.25118483412322273</v>
      </c>
      <c r="V201">
        <f>_xlfn.XLOOKUP(F201, 'Training Set'!$N$38:$N$42, 'Training Set'!$P$38:$P$42)</f>
        <v>0.35106382978723405</v>
      </c>
      <c r="W201">
        <f>_xlfn.XLOOKUP(G201, 'Training Set'!$S$4:$S$8, 'Training Set'!$T$4:$T$8)</f>
        <v>0.27014218009478674</v>
      </c>
      <c r="X201">
        <f>_xlfn.XLOOKUP(G201, 'Training Set'!$S$4:$S$8, 'Training Set'!$U$4:$U$8)</f>
        <v>0.2473404255319149</v>
      </c>
      <c r="Y201">
        <f>_xlfn.XLOOKUP(H201,'Training Set'!$S$13:$S$14, 'Training Set'!$T$13:$T$14)</f>
        <v>0.30805687203791471</v>
      </c>
      <c r="Z201">
        <f>_xlfn.XLOOKUP(H201, 'Training Set'!$S$13:$S$14, 'Training Set'!$U$13:$U$14)</f>
        <v>0.32180851063829785</v>
      </c>
      <c r="AA201">
        <f>_xlfn.XLOOKUP(I201, 'Training Set'!$S$19:$S$23, 'Training Set'!$T$19:$T$23)</f>
        <v>0.21800947867298578</v>
      </c>
      <c r="AB201">
        <f>_xlfn.XLOOKUP(I201, 'Training Set'!$S$19:$S$23, 'Training Set'!$U$19:$U$23)</f>
        <v>0.31914893617021278</v>
      </c>
      <c r="AC201">
        <f>_xlfn.XLOOKUP(J201, 'Training Set'!$S$28:$S$32, 'Training Set'!$T$28:$T$32)</f>
        <v>0.33649289099526064</v>
      </c>
      <c r="AD201">
        <f>_xlfn.XLOOKUP(J201, 'Training Set'!$S$28:$S$32, 'Training Set'!$U$28:$U$32)</f>
        <v>0.42553191489361702</v>
      </c>
      <c r="AE201">
        <f>_xlfn.XLOOKUP(K201, 'Training Set'!$S$37:$S$39, 'Training Set'!$T$37:$T$39)</f>
        <v>0.5545023696682464</v>
      </c>
      <c r="AF201">
        <f>_xlfn.XLOOKUP(K201, 'Training Set'!$S$37:$S$39, 'Training Set'!$U$37:$U$39)</f>
        <v>0.46010638297872342</v>
      </c>
      <c r="AG201">
        <f>_xlfn.XLOOKUP(L201, 'Training Set'!$S$44:$S$46, 'Training Set'!$T$44:$T$46)</f>
        <v>0.54028436018957349</v>
      </c>
      <c r="AH201">
        <f>_xlfn.XLOOKUP(L201, 'Training Set'!$S$44:$S$46,'Training Set'!$U$44:$U$46)</f>
        <v>0.51063829787234039</v>
      </c>
      <c r="AI201">
        <f>PRODUCT(ROUND(_xlfn.NUMBERVALUE('Training Set'!$P$3),4), M201, O201, Q201, S201, U201, W201, Y201, AA201, AC201, AE201, AG201)</f>
        <v>2.7829100831809189E-6</v>
      </c>
      <c r="AJ201">
        <f>PRODUCT(ROUND(_xlfn.NUMBERVALUE('Training Set'!$P$4),4), N201, P201, R201, T201, V201, X201, Z201, AB201, AD201, AF201, AH201)</f>
        <v>9.7923211762733553E-6</v>
      </c>
      <c r="AK201" t="str">
        <f t="shared" si="3"/>
        <v>Purchased</v>
      </c>
    </row>
    <row r="202" spans="1:37" x14ac:dyDescent="0.2">
      <c r="A202" t="s">
        <v>18</v>
      </c>
      <c r="B202">
        <v>0</v>
      </c>
      <c r="C202">
        <v>0</v>
      </c>
      <c r="D202" s="13">
        <v>1</v>
      </c>
      <c r="E202">
        <v>3</v>
      </c>
      <c r="F202">
        <v>0</v>
      </c>
      <c r="G202">
        <v>1</v>
      </c>
      <c r="H202">
        <v>1</v>
      </c>
      <c r="I202">
        <v>2</v>
      </c>
      <c r="J202">
        <v>4</v>
      </c>
      <c r="K202">
        <v>1</v>
      </c>
      <c r="L202">
        <v>1</v>
      </c>
      <c r="M202">
        <f>_xlfn.XLOOKUP(B202, 'Training Set'!$N$9:$N$10, 'Training Set'!$O$9:$O$10)</f>
        <v>0.59004739336492895</v>
      </c>
      <c r="N202">
        <f>_xlfn.XLOOKUP(B202, 'Training Set'!$N$9:$N$10, 'Training Set'!$P$9:$P$10)</f>
        <v>0.48138297872340424</v>
      </c>
      <c r="O202">
        <f>_xlfn.XLOOKUP(C202, 'Training Set'!$N$15:$N$16, 'Training Set'!$O$15:$O$16)</f>
        <v>0.47867298578199052</v>
      </c>
      <c r="P202">
        <f>_xlfn.XLOOKUP(C202, 'Training Set'!$N$15:$N$16, 'Training Set'!$P$15:$P$16)</f>
        <v>0.50797872340425532</v>
      </c>
      <c r="Q202">
        <f>_xlfn.XLOOKUP(D202, 'Training Set'!$N$21:$N$23, 'Training Set'!$O$21:$O$23)</f>
        <v>0.53554502369668244</v>
      </c>
      <c r="R202">
        <f>_xlfn.XLOOKUP(D202, 'Training Set'!$N$21:$N$23, 'Training Set'!$P$21:$P$23)</f>
        <v>0.56382978723404253</v>
      </c>
      <c r="S202">
        <f>_xlfn.XLOOKUP(E202, 'Training Set'!$N$28:$N$33, 'Training Set'!$O$28:$O$33)</f>
        <v>0.10900473933649289</v>
      </c>
      <c r="T202">
        <f>_xlfn.XLOOKUP(E202, 'Training Set'!$N$28:$N$33, 'Training Set'!$P$28:$P$33)</f>
        <v>0.15691489361702127</v>
      </c>
      <c r="U202">
        <f>_xlfn.XLOOKUP(F202, 'Training Set'!$N$38:$N$42, 'Training Set'!$O$38:$O$42)</f>
        <v>0.25118483412322273</v>
      </c>
      <c r="V202">
        <f>_xlfn.XLOOKUP(F202, 'Training Set'!$N$38:$N$42, 'Training Set'!$P$38:$P$42)</f>
        <v>0.35106382978723405</v>
      </c>
      <c r="W202">
        <f>_xlfn.XLOOKUP(G202, 'Training Set'!$S$4:$S$8, 'Training Set'!$T$4:$T$8)</f>
        <v>0.17535545023696683</v>
      </c>
      <c r="X202">
        <f>_xlfn.XLOOKUP(G202, 'Training Set'!$S$4:$S$8, 'Training Set'!$U$4:$U$8)</f>
        <v>0.14361702127659576</v>
      </c>
      <c r="Y202">
        <f>_xlfn.XLOOKUP(H202,'Training Set'!$S$13:$S$14, 'Training Set'!$T$13:$T$14)</f>
        <v>0.69194312796208535</v>
      </c>
      <c r="Z202">
        <f>_xlfn.XLOOKUP(H202, 'Training Set'!$S$13:$S$14, 'Training Set'!$U$13:$U$14)</f>
        <v>0.67819148936170215</v>
      </c>
      <c r="AA202">
        <f>_xlfn.XLOOKUP(I202, 'Training Set'!$S$19:$S$23, 'Training Set'!$T$19:$T$23)</f>
        <v>0.41943127962085308</v>
      </c>
      <c r="AB202">
        <f>_xlfn.XLOOKUP(I202, 'Training Set'!$S$19:$S$23, 'Training Set'!$U$19:$U$23)</f>
        <v>0.25797872340425532</v>
      </c>
      <c r="AC202">
        <f>_xlfn.XLOOKUP(J202, 'Training Set'!$S$28:$S$32, 'Training Set'!$T$28:$T$32)</f>
        <v>0.12796208530805686</v>
      </c>
      <c r="AD202">
        <f>_xlfn.XLOOKUP(J202, 'Training Set'!$S$28:$S$32, 'Training Set'!$U$28:$U$32)</f>
        <v>4.7872340425531915E-2</v>
      </c>
      <c r="AE202">
        <f>_xlfn.XLOOKUP(K202, 'Training Set'!$S$37:$S$39, 'Training Set'!$T$37:$T$39)</f>
        <v>0.5545023696682464</v>
      </c>
      <c r="AF202">
        <f>_xlfn.XLOOKUP(K202, 'Training Set'!$S$37:$S$39, 'Training Set'!$U$37:$U$39)</f>
        <v>0.46010638297872342</v>
      </c>
      <c r="AG202">
        <f>_xlfn.XLOOKUP(L202, 'Training Set'!$S$44:$S$46, 'Training Set'!$T$44:$T$46)</f>
        <v>0.14218009478672985</v>
      </c>
      <c r="AH202">
        <f>_xlfn.XLOOKUP(L202, 'Training Set'!$S$44:$S$46,'Training Set'!$U$44:$U$46)</f>
        <v>6.6489361702127658E-2</v>
      </c>
      <c r="AI202">
        <f>PRODUCT(ROUND(_xlfn.NUMBERVALUE('Training Set'!$P$3),4), M202, O202, Q202, S202, U202, W202, Y202, AA202, AC202, AE202, AG202)</f>
        <v>1.1244134805157386E-6</v>
      </c>
      <c r="AJ202">
        <f>PRODUCT(ROUND(_xlfn.NUMBERVALUE('Training Set'!$P$4),4), N202, P202, R202, T202, V202, X202, Z202, AB202, AD202, AF202, AH202)</f>
        <v>1.3169734656520577E-7</v>
      </c>
      <c r="AK202" t="str">
        <f t="shared" si="3"/>
        <v>Not Purchased</v>
      </c>
    </row>
    <row r="203" spans="1:37" x14ac:dyDescent="0.2">
      <c r="A203" t="s">
        <v>15</v>
      </c>
      <c r="B203">
        <v>1</v>
      </c>
      <c r="C203">
        <v>1</v>
      </c>
      <c r="D203" s="13">
        <v>1</v>
      </c>
      <c r="E203">
        <v>3</v>
      </c>
      <c r="F203">
        <v>2</v>
      </c>
      <c r="G203">
        <v>3</v>
      </c>
      <c r="H203">
        <v>1</v>
      </c>
      <c r="I203">
        <v>2</v>
      </c>
      <c r="J203">
        <v>4</v>
      </c>
      <c r="K203">
        <v>1</v>
      </c>
      <c r="L203">
        <v>0</v>
      </c>
      <c r="M203">
        <f>_xlfn.XLOOKUP(B203, 'Training Set'!$N$9:$N$10, 'Training Set'!$O$9:$O$10)</f>
        <v>0.4099526066350711</v>
      </c>
      <c r="N203">
        <f>_xlfn.XLOOKUP(B203, 'Training Set'!$N$9:$N$10, 'Training Set'!$P$9:$P$10)</f>
        <v>0.5186170212765957</v>
      </c>
      <c r="O203">
        <f>_xlfn.XLOOKUP(C203, 'Training Set'!$N$15:$N$16, 'Training Set'!$O$15:$O$16)</f>
        <v>0.52132701421800953</v>
      </c>
      <c r="P203">
        <f>_xlfn.XLOOKUP(C203, 'Training Set'!$N$15:$N$16, 'Training Set'!$P$15:$P$16)</f>
        <v>0.49202127659574468</v>
      </c>
      <c r="Q203">
        <f>_xlfn.XLOOKUP(D203, 'Training Set'!$N$21:$N$23, 'Training Set'!$O$21:$O$23)</f>
        <v>0.53554502369668244</v>
      </c>
      <c r="R203">
        <f>_xlfn.XLOOKUP(D203, 'Training Set'!$N$21:$N$23, 'Training Set'!$P$21:$P$23)</f>
        <v>0.56382978723404253</v>
      </c>
      <c r="S203">
        <f>_xlfn.XLOOKUP(E203, 'Training Set'!$N$28:$N$33, 'Training Set'!$O$28:$O$33)</f>
        <v>0.10900473933649289</v>
      </c>
      <c r="T203">
        <f>_xlfn.XLOOKUP(E203, 'Training Set'!$N$28:$N$33, 'Training Set'!$P$28:$P$33)</f>
        <v>0.15691489361702127</v>
      </c>
      <c r="U203">
        <f>_xlfn.XLOOKUP(F203, 'Training Set'!$N$38:$N$42, 'Training Set'!$O$38:$O$42)</f>
        <v>0.1895734597156398</v>
      </c>
      <c r="V203">
        <f>_xlfn.XLOOKUP(F203, 'Training Set'!$N$38:$N$42, 'Training Set'!$P$38:$P$42)</f>
        <v>0.16755319148936171</v>
      </c>
      <c r="W203">
        <f>_xlfn.XLOOKUP(G203, 'Training Set'!$S$4:$S$8, 'Training Set'!$T$4:$T$8)</f>
        <v>0.24407582938388625</v>
      </c>
      <c r="X203">
        <f>_xlfn.XLOOKUP(G203, 'Training Set'!$S$4:$S$8, 'Training Set'!$U$4:$U$8)</f>
        <v>0.30851063829787234</v>
      </c>
      <c r="Y203">
        <f>_xlfn.XLOOKUP(H203,'Training Set'!$S$13:$S$14, 'Training Set'!$T$13:$T$14)</f>
        <v>0.69194312796208535</v>
      </c>
      <c r="Z203">
        <f>_xlfn.XLOOKUP(H203, 'Training Set'!$S$13:$S$14, 'Training Set'!$U$13:$U$14)</f>
        <v>0.67819148936170215</v>
      </c>
      <c r="AA203">
        <f>_xlfn.XLOOKUP(I203, 'Training Set'!$S$19:$S$23, 'Training Set'!$T$19:$T$23)</f>
        <v>0.41943127962085308</v>
      </c>
      <c r="AB203">
        <f>_xlfn.XLOOKUP(I203, 'Training Set'!$S$19:$S$23, 'Training Set'!$U$19:$U$23)</f>
        <v>0.25797872340425532</v>
      </c>
      <c r="AC203">
        <f>_xlfn.XLOOKUP(J203, 'Training Set'!$S$28:$S$32, 'Training Set'!$T$28:$T$32)</f>
        <v>0.12796208530805686</v>
      </c>
      <c r="AD203">
        <f>_xlfn.XLOOKUP(J203, 'Training Set'!$S$28:$S$32, 'Training Set'!$U$28:$U$32)</f>
        <v>4.7872340425531915E-2</v>
      </c>
      <c r="AE203">
        <f>_xlfn.XLOOKUP(K203, 'Training Set'!$S$37:$S$39, 'Training Set'!$T$37:$T$39)</f>
        <v>0.5545023696682464</v>
      </c>
      <c r="AF203">
        <f>_xlfn.XLOOKUP(K203, 'Training Set'!$S$37:$S$39, 'Training Set'!$U$37:$U$39)</f>
        <v>0.46010638297872342</v>
      </c>
      <c r="AG203">
        <f>_xlfn.XLOOKUP(L203, 'Training Set'!$S$44:$S$46, 'Training Set'!$T$44:$T$46)</f>
        <v>0.54028436018957349</v>
      </c>
      <c r="AH203">
        <f>_xlfn.XLOOKUP(L203, 'Training Set'!$S$44:$S$46,'Training Set'!$U$44:$U$46)</f>
        <v>0.51063829787234039</v>
      </c>
      <c r="AI203">
        <f>PRODUCT(ROUND(_xlfn.NUMBERVALUE('Training Set'!$P$3),4), M203, O203, Q203, S203, U203, W203, Y203, AA203, AC203, AE203, AG203)</f>
        <v>3.3963882865633555E-6</v>
      </c>
      <c r="AJ203">
        <f>PRODUCT(ROUND(_xlfn.NUMBERVALUE('Training Set'!$P$4),4), N203, P203, R203, T203, V203, X203, Z203, AB203, AD203, AF203, AH203)</f>
        <v>1.0820902657280389E-6</v>
      </c>
      <c r="AK203" t="str">
        <f t="shared" si="3"/>
        <v>Not Purchased</v>
      </c>
    </row>
  </sheetData>
  <mergeCells count="1">
    <mergeCell ref="AL8:AM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E7C9-2F13-B342-9F6D-F2D76E72F992}">
  <dimension ref="A1:L201"/>
  <sheetViews>
    <sheetView workbookViewId="0">
      <selection activeCell="C5" sqref="C5"/>
    </sheetView>
  </sheetViews>
  <sheetFormatPr baseColWidth="10" defaultColWidth="20.5" defaultRowHeight="15" x14ac:dyDescent="0.2"/>
  <cols>
    <col min="10" max="10" width="20.5" customWidth="1"/>
  </cols>
  <sheetData>
    <row r="1" spans="1:12" x14ac:dyDescent="0.2">
      <c r="A1" t="s">
        <v>12</v>
      </c>
      <c r="B1" t="s">
        <v>52</v>
      </c>
      <c r="C1" t="s">
        <v>53</v>
      </c>
      <c r="D1" t="s">
        <v>3</v>
      </c>
      <c r="E1" t="s">
        <v>4</v>
      </c>
      <c r="F1" t="s">
        <v>54</v>
      </c>
      <c r="G1" t="s">
        <v>55</v>
      </c>
      <c r="H1" t="s">
        <v>57</v>
      </c>
      <c r="I1" t="s">
        <v>8</v>
      </c>
      <c r="J1" t="s">
        <v>56</v>
      </c>
      <c r="K1" t="s">
        <v>58</v>
      </c>
      <c r="L1" t="s">
        <v>59</v>
      </c>
    </row>
    <row r="2" spans="1:12" x14ac:dyDescent="0.2">
      <c r="A2" t="s">
        <v>18</v>
      </c>
      <c r="B2">
        <v>0</v>
      </c>
      <c r="C2">
        <v>0</v>
      </c>
      <c r="D2">
        <v>40000</v>
      </c>
      <c r="E2">
        <v>1</v>
      </c>
      <c r="F2">
        <v>0</v>
      </c>
      <c r="G2">
        <v>4</v>
      </c>
      <c r="H2">
        <v>1</v>
      </c>
      <c r="I2">
        <v>0</v>
      </c>
      <c r="J2">
        <v>0</v>
      </c>
      <c r="K2">
        <v>0</v>
      </c>
      <c r="L2">
        <v>0</v>
      </c>
    </row>
    <row r="3" spans="1:12" x14ac:dyDescent="0.2">
      <c r="A3" t="s">
        <v>18</v>
      </c>
      <c r="B3">
        <v>0</v>
      </c>
      <c r="C3">
        <v>1</v>
      </c>
      <c r="D3">
        <v>80000</v>
      </c>
      <c r="E3">
        <v>5</v>
      </c>
      <c r="F3">
        <v>3</v>
      </c>
      <c r="G3">
        <v>3</v>
      </c>
      <c r="H3">
        <v>0</v>
      </c>
      <c r="I3">
        <v>2</v>
      </c>
      <c r="J3">
        <v>2</v>
      </c>
      <c r="K3">
        <v>0</v>
      </c>
      <c r="L3">
        <v>1</v>
      </c>
    </row>
    <row r="4" spans="1:12" x14ac:dyDescent="0.2">
      <c r="A4" t="s">
        <v>15</v>
      </c>
      <c r="B4">
        <v>1</v>
      </c>
      <c r="C4">
        <v>1</v>
      </c>
      <c r="D4">
        <v>160000</v>
      </c>
      <c r="E4">
        <v>2</v>
      </c>
      <c r="F4">
        <v>2</v>
      </c>
      <c r="G4">
        <v>1</v>
      </c>
      <c r="H4">
        <v>1</v>
      </c>
      <c r="I4">
        <v>4</v>
      </c>
      <c r="J4">
        <v>0</v>
      </c>
      <c r="K4">
        <v>2</v>
      </c>
      <c r="L4">
        <v>2</v>
      </c>
    </row>
    <row r="5" spans="1:12" x14ac:dyDescent="0.2">
      <c r="A5" t="s">
        <v>15</v>
      </c>
      <c r="B5">
        <v>0</v>
      </c>
      <c r="C5">
        <v>0</v>
      </c>
      <c r="D5">
        <v>30000</v>
      </c>
      <c r="E5">
        <v>3</v>
      </c>
      <c r="F5">
        <v>2</v>
      </c>
      <c r="G5">
        <v>4</v>
      </c>
      <c r="H5">
        <v>0</v>
      </c>
      <c r="I5">
        <v>2</v>
      </c>
      <c r="J5">
        <v>1</v>
      </c>
      <c r="K5">
        <v>2</v>
      </c>
      <c r="L5">
        <v>0</v>
      </c>
    </row>
    <row r="6" spans="1:12" x14ac:dyDescent="0.2">
      <c r="A6" t="s">
        <v>15</v>
      </c>
      <c r="B6">
        <v>1</v>
      </c>
      <c r="C6">
        <v>1</v>
      </c>
      <c r="D6">
        <v>20000</v>
      </c>
      <c r="E6">
        <v>2</v>
      </c>
      <c r="F6">
        <v>4</v>
      </c>
      <c r="G6">
        <v>0</v>
      </c>
      <c r="H6">
        <v>1</v>
      </c>
      <c r="I6">
        <v>2</v>
      </c>
      <c r="J6">
        <v>3</v>
      </c>
      <c r="K6">
        <v>2</v>
      </c>
      <c r="L6">
        <v>0</v>
      </c>
    </row>
    <row r="7" spans="1:12" x14ac:dyDescent="0.2">
      <c r="A7" t="s">
        <v>18</v>
      </c>
      <c r="B7">
        <v>1</v>
      </c>
      <c r="C7">
        <v>0</v>
      </c>
      <c r="D7">
        <v>20000</v>
      </c>
      <c r="E7">
        <v>0</v>
      </c>
      <c r="F7">
        <v>2</v>
      </c>
      <c r="G7">
        <v>2</v>
      </c>
      <c r="H7">
        <v>0</v>
      </c>
      <c r="I7">
        <v>1</v>
      </c>
      <c r="J7">
        <v>3</v>
      </c>
      <c r="K7">
        <v>0</v>
      </c>
      <c r="L7">
        <v>2</v>
      </c>
    </row>
    <row r="8" spans="1:12" x14ac:dyDescent="0.2">
      <c r="A8" t="s">
        <v>15</v>
      </c>
      <c r="B8">
        <v>0</v>
      </c>
      <c r="C8">
        <v>0</v>
      </c>
      <c r="D8">
        <v>20000</v>
      </c>
      <c r="E8">
        <v>3</v>
      </c>
      <c r="F8">
        <v>2</v>
      </c>
      <c r="G8">
        <v>2</v>
      </c>
      <c r="H8">
        <v>1</v>
      </c>
      <c r="I8">
        <v>0</v>
      </c>
      <c r="J8">
        <v>0</v>
      </c>
      <c r="K8">
        <v>0</v>
      </c>
      <c r="L8">
        <v>0</v>
      </c>
    </row>
    <row r="9" spans="1:12" x14ac:dyDescent="0.2">
      <c r="A9" t="s">
        <v>15</v>
      </c>
      <c r="B9">
        <v>0</v>
      </c>
      <c r="C9">
        <v>0</v>
      </c>
      <c r="D9">
        <v>60000</v>
      </c>
      <c r="E9">
        <v>1</v>
      </c>
      <c r="F9">
        <v>3</v>
      </c>
      <c r="G9">
        <v>4</v>
      </c>
      <c r="H9">
        <v>1</v>
      </c>
      <c r="I9">
        <v>1</v>
      </c>
      <c r="J9">
        <v>3</v>
      </c>
      <c r="K9">
        <v>2</v>
      </c>
      <c r="L9">
        <v>0</v>
      </c>
    </row>
    <row r="10" spans="1:12" x14ac:dyDescent="0.2">
      <c r="A10" t="s">
        <v>18</v>
      </c>
      <c r="B10">
        <v>0</v>
      </c>
      <c r="C10">
        <v>0</v>
      </c>
      <c r="D10">
        <v>20000</v>
      </c>
      <c r="E10">
        <v>1</v>
      </c>
      <c r="F10">
        <v>0</v>
      </c>
      <c r="G10">
        <v>0</v>
      </c>
      <c r="H10">
        <v>1</v>
      </c>
      <c r="I10">
        <v>0</v>
      </c>
      <c r="J10">
        <v>0</v>
      </c>
      <c r="K10">
        <v>0</v>
      </c>
      <c r="L10">
        <v>1</v>
      </c>
    </row>
    <row r="11" spans="1:12" x14ac:dyDescent="0.2">
      <c r="A11" t="s">
        <v>15</v>
      </c>
      <c r="B11">
        <v>0</v>
      </c>
      <c r="C11">
        <v>1</v>
      </c>
      <c r="D11">
        <v>40000</v>
      </c>
      <c r="E11">
        <v>0</v>
      </c>
      <c r="F11">
        <v>0</v>
      </c>
      <c r="G11">
        <v>0</v>
      </c>
      <c r="H11">
        <v>1</v>
      </c>
      <c r="I11">
        <v>0</v>
      </c>
      <c r="J11">
        <v>0</v>
      </c>
      <c r="K11">
        <v>0</v>
      </c>
      <c r="L11">
        <v>2</v>
      </c>
    </row>
    <row r="12" spans="1:12" x14ac:dyDescent="0.2">
      <c r="A12" t="s">
        <v>15</v>
      </c>
      <c r="B12">
        <v>0</v>
      </c>
      <c r="C12">
        <v>1</v>
      </c>
      <c r="D12">
        <v>130000</v>
      </c>
      <c r="E12">
        <v>4</v>
      </c>
      <c r="F12">
        <v>3</v>
      </c>
      <c r="G12">
        <v>3</v>
      </c>
      <c r="H12">
        <v>0</v>
      </c>
      <c r="I12">
        <v>4</v>
      </c>
      <c r="J12">
        <v>3</v>
      </c>
      <c r="K12">
        <v>0</v>
      </c>
      <c r="L12">
        <v>1</v>
      </c>
    </row>
    <row r="13" spans="1:12" x14ac:dyDescent="0.2">
      <c r="A13" t="s">
        <v>15</v>
      </c>
      <c r="B13">
        <v>0</v>
      </c>
      <c r="C13">
        <v>0</v>
      </c>
      <c r="D13">
        <v>30000</v>
      </c>
      <c r="E13">
        <v>1</v>
      </c>
      <c r="F13">
        <v>0</v>
      </c>
      <c r="G13">
        <v>0</v>
      </c>
      <c r="H13">
        <v>1</v>
      </c>
      <c r="I13">
        <v>0</v>
      </c>
      <c r="J13">
        <v>0</v>
      </c>
      <c r="K13">
        <v>0</v>
      </c>
      <c r="L13">
        <v>2</v>
      </c>
    </row>
    <row r="14" spans="1:12" x14ac:dyDescent="0.2">
      <c r="A14" t="s">
        <v>18</v>
      </c>
      <c r="B14">
        <v>1</v>
      </c>
      <c r="C14">
        <v>1</v>
      </c>
      <c r="D14">
        <v>30000</v>
      </c>
      <c r="E14">
        <v>2</v>
      </c>
      <c r="F14">
        <v>3</v>
      </c>
      <c r="G14">
        <v>0</v>
      </c>
      <c r="H14">
        <v>1</v>
      </c>
      <c r="I14">
        <v>2</v>
      </c>
      <c r="J14">
        <v>3</v>
      </c>
      <c r="K14">
        <v>2</v>
      </c>
      <c r="L14">
        <v>1</v>
      </c>
    </row>
    <row r="15" spans="1:12" x14ac:dyDescent="0.2">
      <c r="A15" t="s">
        <v>15</v>
      </c>
      <c r="B15">
        <v>0</v>
      </c>
      <c r="C15">
        <v>1</v>
      </c>
      <c r="D15">
        <v>80000</v>
      </c>
      <c r="E15">
        <v>2</v>
      </c>
      <c r="F15">
        <v>2</v>
      </c>
      <c r="G15">
        <v>4</v>
      </c>
      <c r="H15">
        <v>0</v>
      </c>
      <c r="I15">
        <v>2</v>
      </c>
      <c r="J15">
        <v>1</v>
      </c>
      <c r="K15">
        <v>2</v>
      </c>
      <c r="L15">
        <v>0</v>
      </c>
    </row>
    <row r="16" spans="1:12" x14ac:dyDescent="0.2">
      <c r="A16" t="s">
        <v>15</v>
      </c>
      <c r="B16">
        <v>1</v>
      </c>
      <c r="C16">
        <v>1</v>
      </c>
      <c r="D16">
        <v>40000</v>
      </c>
      <c r="E16">
        <v>2</v>
      </c>
      <c r="F16">
        <v>0</v>
      </c>
      <c r="G16">
        <v>1</v>
      </c>
      <c r="H16">
        <v>1</v>
      </c>
      <c r="I16">
        <v>2</v>
      </c>
      <c r="J16">
        <v>3</v>
      </c>
      <c r="K16">
        <v>2</v>
      </c>
      <c r="L16">
        <v>1</v>
      </c>
    </row>
    <row r="17" spans="1:12" x14ac:dyDescent="0.2">
      <c r="A17" t="s">
        <v>18</v>
      </c>
      <c r="B17">
        <v>1</v>
      </c>
      <c r="C17">
        <v>0</v>
      </c>
      <c r="D17">
        <v>10000</v>
      </c>
      <c r="E17">
        <v>4</v>
      </c>
      <c r="F17">
        <v>4</v>
      </c>
      <c r="G17">
        <v>2</v>
      </c>
      <c r="H17">
        <v>1</v>
      </c>
      <c r="I17">
        <v>2</v>
      </c>
      <c r="J17">
        <v>0</v>
      </c>
      <c r="K17">
        <v>0</v>
      </c>
      <c r="L17">
        <v>0</v>
      </c>
    </row>
    <row r="18" spans="1:12" x14ac:dyDescent="0.2">
      <c r="A18" t="s">
        <v>15</v>
      </c>
      <c r="B18">
        <v>1</v>
      </c>
      <c r="C18">
        <v>1</v>
      </c>
      <c r="D18">
        <v>130000</v>
      </c>
      <c r="E18">
        <v>3</v>
      </c>
      <c r="F18">
        <v>3</v>
      </c>
      <c r="G18">
        <v>3</v>
      </c>
      <c r="H18">
        <v>0</v>
      </c>
      <c r="I18">
        <v>3</v>
      </c>
      <c r="J18">
        <v>0</v>
      </c>
      <c r="K18">
        <v>0</v>
      </c>
      <c r="L18">
        <v>0</v>
      </c>
    </row>
    <row r="19" spans="1:12" x14ac:dyDescent="0.2">
      <c r="A19" t="s">
        <v>15</v>
      </c>
      <c r="B19">
        <v>0</v>
      </c>
      <c r="C19">
        <v>1</v>
      </c>
      <c r="D19">
        <v>20000</v>
      </c>
      <c r="E19">
        <v>1</v>
      </c>
      <c r="F19">
        <v>2</v>
      </c>
      <c r="G19">
        <v>2</v>
      </c>
      <c r="H19">
        <v>0</v>
      </c>
      <c r="I19">
        <v>1</v>
      </c>
      <c r="J19">
        <v>1</v>
      </c>
      <c r="K19">
        <v>0</v>
      </c>
      <c r="L19">
        <v>0</v>
      </c>
    </row>
    <row r="20" spans="1:12" x14ac:dyDescent="0.2">
      <c r="A20" t="s">
        <v>15</v>
      </c>
      <c r="B20">
        <v>1</v>
      </c>
      <c r="C20">
        <v>0</v>
      </c>
      <c r="D20">
        <v>30000</v>
      </c>
      <c r="E20">
        <v>0</v>
      </c>
      <c r="F20">
        <v>3</v>
      </c>
      <c r="G20">
        <v>0</v>
      </c>
      <c r="H20">
        <v>0</v>
      </c>
      <c r="I20">
        <v>1</v>
      </c>
      <c r="J20">
        <v>0</v>
      </c>
      <c r="K20">
        <v>0</v>
      </c>
      <c r="L20">
        <v>2</v>
      </c>
    </row>
    <row r="21" spans="1:12" x14ac:dyDescent="0.2">
      <c r="A21" t="s">
        <v>18</v>
      </c>
      <c r="B21">
        <v>1</v>
      </c>
      <c r="C21">
        <v>0</v>
      </c>
      <c r="D21">
        <v>30000</v>
      </c>
      <c r="E21">
        <v>0</v>
      </c>
      <c r="F21">
        <v>3</v>
      </c>
      <c r="G21">
        <v>0</v>
      </c>
      <c r="H21">
        <v>0</v>
      </c>
      <c r="I21">
        <v>1</v>
      </c>
      <c r="J21">
        <v>2</v>
      </c>
      <c r="K21">
        <v>0</v>
      </c>
      <c r="L21">
        <v>2</v>
      </c>
    </row>
    <row r="22" spans="1:12" x14ac:dyDescent="0.2">
      <c r="A22" t="s">
        <v>15</v>
      </c>
      <c r="B22">
        <v>1</v>
      </c>
      <c r="C22">
        <v>0</v>
      </c>
      <c r="D22">
        <v>130000</v>
      </c>
      <c r="E22">
        <v>1</v>
      </c>
      <c r="F22">
        <v>1</v>
      </c>
      <c r="G22">
        <v>1</v>
      </c>
      <c r="H22">
        <v>0</v>
      </c>
      <c r="I22">
        <v>1</v>
      </c>
      <c r="J22">
        <v>0</v>
      </c>
      <c r="K22">
        <v>2</v>
      </c>
      <c r="L22">
        <v>2</v>
      </c>
    </row>
    <row r="23" spans="1:12" x14ac:dyDescent="0.2">
      <c r="A23" t="s">
        <v>15</v>
      </c>
      <c r="B23">
        <v>0</v>
      </c>
      <c r="C23">
        <v>0</v>
      </c>
      <c r="D23">
        <v>40000</v>
      </c>
      <c r="E23">
        <v>2</v>
      </c>
      <c r="F23">
        <v>0</v>
      </c>
      <c r="G23">
        <v>1</v>
      </c>
      <c r="H23">
        <v>1</v>
      </c>
      <c r="I23">
        <v>2</v>
      </c>
      <c r="J23">
        <v>3</v>
      </c>
      <c r="K23">
        <v>2</v>
      </c>
      <c r="L23">
        <v>1</v>
      </c>
    </row>
    <row r="24" spans="1:12" x14ac:dyDescent="0.2">
      <c r="A24" t="s">
        <v>15</v>
      </c>
      <c r="B24">
        <v>1</v>
      </c>
      <c r="C24">
        <v>1</v>
      </c>
      <c r="D24">
        <v>10000</v>
      </c>
      <c r="E24">
        <v>3</v>
      </c>
      <c r="F24">
        <v>2</v>
      </c>
      <c r="G24">
        <v>2</v>
      </c>
      <c r="H24">
        <v>1</v>
      </c>
      <c r="I24">
        <v>1</v>
      </c>
      <c r="J24">
        <v>0</v>
      </c>
      <c r="K24">
        <v>0</v>
      </c>
      <c r="L24">
        <v>0</v>
      </c>
    </row>
    <row r="25" spans="1:12" x14ac:dyDescent="0.2">
      <c r="A25" t="s">
        <v>15</v>
      </c>
      <c r="B25">
        <v>0</v>
      </c>
      <c r="C25">
        <v>1</v>
      </c>
      <c r="D25">
        <v>40000</v>
      </c>
      <c r="E25">
        <v>0</v>
      </c>
      <c r="F25">
        <v>0</v>
      </c>
      <c r="G25">
        <v>3</v>
      </c>
      <c r="H25">
        <v>1</v>
      </c>
      <c r="I25">
        <v>0</v>
      </c>
      <c r="J25">
        <v>0</v>
      </c>
      <c r="K25">
        <v>0</v>
      </c>
      <c r="L25">
        <v>0</v>
      </c>
    </row>
    <row r="26" spans="1:12" x14ac:dyDescent="0.2">
      <c r="A26" t="s">
        <v>18</v>
      </c>
      <c r="B26">
        <v>0</v>
      </c>
      <c r="C26">
        <v>1</v>
      </c>
      <c r="D26">
        <v>10000</v>
      </c>
      <c r="E26">
        <v>2</v>
      </c>
      <c r="F26">
        <v>3</v>
      </c>
      <c r="G26">
        <v>2</v>
      </c>
      <c r="H26">
        <v>1</v>
      </c>
      <c r="I26">
        <v>1</v>
      </c>
      <c r="J26">
        <v>2</v>
      </c>
      <c r="K26">
        <v>0</v>
      </c>
      <c r="L26">
        <v>0</v>
      </c>
    </row>
    <row r="27" spans="1:12" x14ac:dyDescent="0.2">
      <c r="A27" t="s">
        <v>15</v>
      </c>
      <c r="B27">
        <v>1</v>
      </c>
      <c r="C27">
        <v>0</v>
      </c>
      <c r="D27">
        <v>30000</v>
      </c>
      <c r="E27">
        <v>2</v>
      </c>
      <c r="F27">
        <v>3</v>
      </c>
      <c r="G27">
        <v>0</v>
      </c>
      <c r="H27">
        <v>0</v>
      </c>
      <c r="I27">
        <v>2</v>
      </c>
      <c r="J27">
        <v>3</v>
      </c>
      <c r="K27">
        <v>2</v>
      </c>
      <c r="L27">
        <v>1</v>
      </c>
    </row>
    <row r="28" spans="1:12" x14ac:dyDescent="0.2">
      <c r="A28" t="s">
        <v>15</v>
      </c>
      <c r="B28">
        <v>0</v>
      </c>
      <c r="C28">
        <v>1</v>
      </c>
      <c r="D28">
        <v>40000</v>
      </c>
      <c r="E28">
        <v>1</v>
      </c>
      <c r="F28">
        <v>0</v>
      </c>
      <c r="G28">
        <v>4</v>
      </c>
      <c r="H28">
        <v>1</v>
      </c>
      <c r="I28">
        <v>0</v>
      </c>
      <c r="J28">
        <v>0</v>
      </c>
      <c r="K28">
        <v>0</v>
      </c>
      <c r="L28">
        <v>0</v>
      </c>
    </row>
    <row r="29" spans="1:12" x14ac:dyDescent="0.2">
      <c r="A29" t="s">
        <v>18</v>
      </c>
      <c r="B29">
        <v>1</v>
      </c>
      <c r="C29">
        <v>1</v>
      </c>
      <c r="D29">
        <v>30000</v>
      </c>
      <c r="E29">
        <v>0</v>
      </c>
      <c r="F29">
        <v>3</v>
      </c>
      <c r="G29">
        <v>0</v>
      </c>
      <c r="H29">
        <v>0</v>
      </c>
      <c r="I29">
        <v>1</v>
      </c>
      <c r="J29">
        <v>1</v>
      </c>
      <c r="K29">
        <v>0</v>
      </c>
      <c r="L29">
        <v>2</v>
      </c>
    </row>
    <row r="30" spans="1:12" x14ac:dyDescent="0.2">
      <c r="A30" t="s">
        <v>18</v>
      </c>
      <c r="B30">
        <v>0</v>
      </c>
      <c r="C30">
        <v>1</v>
      </c>
      <c r="D30">
        <v>10000</v>
      </c>
      <c r="E30">
        <v>0</v>
      </c>
      <c r="F30">
        <v>4</v>
      </c>
      <c r="G30">
        <v>2</v>
      </c>
      <c r="H30">
        <v>0</v>
      </c>
      <c r="I30">
        <v>2</v>
      </c>
      <c r="J30">
        <v>0</v>
      </c>
      <c r="K30">
        <v>0</v>
      </c>
      <c r="L30">
        <v>2</v>
      </c>
    </row>
    <row r="31" spans="1:12" x14ac:dyDescent="0.2">
      <c r="A31" t="s">
        <v>18</v>
      </c>
      <c r="B31">
        <v>0</v>
      </c>
      <c r="C31">
        <v>0</v>
      </c>
      <c r="D31">
        <v>10000</v>
      </c>
      <c r="E31">
        <v>0</v>
      </c>
      <c r="F31">
        <v>3</v>
      </c>
      <c r="G31">
        <v>2</v>
      </c>
      <c r="H31">
        <v>1</v>
      </c>
      <c r="I31">
        <v>1</v>
      </c>
      <c r="J31">
        <v>2</v>
      </c>
      <c r="K31">
        <v>2</v>
      </c>
      <c r="L31">
        <v>2</v>
      </c>
    </row>
    <row r="32" spans="1:12" x14ac:dyDescent="0.2">
      <c r="A32" t="s">
        <v>15</v>
      </c>
      <c r="B32">
        <v>0</v>
      </c>
      <c r="C32">
        <v>0</v>
      </c>
      <c r="D32">
        <v>90000</v>
      </c>
      <c r="E32">
        <v>1</v>
      </c>
      <c r="F32">
        <v>0</v>
      </c>
      <c r="G32">
        <v>3</v>
      </c>
      <c r="H32">
        <v>1</v>
      </c>
      <c r="I32">
        <v>1</v>
      </c>
      <c r="J32">
        <v>2</v>
      </c>
      <c r="K32">
        <v>2</v>
      </c>
      <c r="L32">
        <v>0</v>
      </c>
    </row>
    <row r="33" spans="1:12" x14ac:dyDescent="0.2">
      <c r="A33" t="s">
        <v>18</v>
      </c>
      <c r="B33">
        <v>1</v>
      </c>
      <c r="C33">
        <v>0</v>
      </c>
      <c r="D33">
        <v>80000</v>
      </c>
      <c r="E33">
        <v>5</v>
      </c>
      <c r="F33">
        <v>0</v>
      </c>
      <c r="G33">
        <v>1</v>
      </c>
      <c r="H33">
        <v>1</v>
      </c>
      <c r="I33">
        <v>2</v>
      </c>
      <c r="J33">
        <v>4</v>
      </c>
      <c r="K33">
        <v>0</v>
      </c>
      <c r="L33">
        <v>1</v>
      </c>
    </row>
    <row r="34" spans="1:12" x14ac:dyDescent="0.2">
      <c r="A34" t="s">
        <v>15</v>
      </c>
      <c r="B34">
        <v>1</v>
      </c>
      <c r="C34">
        <v>1</v>
      </c>
      <c r="D34">
        <v>20000</v>
      </c>
      <c r="E34">
        <v>0</v>
      </c>
      <c r="F34">
        <v>0</v>
      </c>
      <c r="G34">
        <v>0</v>
      </c>
      <c r="H34">
        <v>1</v>
      </c>
      <c r="I34">
        <v>0</v>
      </c>
      <c r="J34">
        <v>0</v>
      </c>
      <c r="K34">
        <v>2</v>
      </c>
      <c r="L34">
        <v>2</v>
      </c>
    </row>
    <row r="35" spans="1:12" x14ac:dyDescent="0.2">
      <c r="A35" t="s">
        <v>15</v>
      </c>
      <c r="B35">
        <v>1</v>
      </c>
      <c r="C35">
        <v>0</v>
      </c>
      <c r="D35">
        <v>100000</v>
      </c>
      <c r="E35">
        <v>0</v>
      </c>
      <c r="F35">
        <v>1</v>
      </c>
      <c r="G35">
        <v>1</v>
      </c>
      <c r="H35">
        <v>0</v>
      </c>
      <c r="I35">
        <v>1</v>
      </c>
      <c r="J35">
        <v>1</v>
      </c>
      <c r="K35">
        <v>2</v>
      </c>
      <c r="L35">
        <v>0</v>
      </c>
    </row>
    <row r="36" spans="1:12" x14ac:dyDescent="0.2">
      <c r="A36" t="s">
        <v>18</v>
      </c>
      <c r="B36">
        <v>1</v>
      </c>
      <c r="C36">
        <v>1</v>
      </c>
      <c r="D36">
        <v>60000</v>
      </c>
      <c r="E36">
        <v>0</v>
      </c>
      <c r="F36">
        <v>0</v>
      </c>
      <c r="G36">
        <v>3</v>
      </c>
      <c r="H36">
        <v>0</v>
      </c>
      <c r="I36">
        <v>3</v>
      </c>
      <c r="J36">
        <v>2</v>
      </c>
      <c r="K36">
        <v>2</v>
      </c>
      <c r="L36">
        <v>2</v>
      </c>
    </row>
    <row r="37" spans="1:12" x14ac:dyDescent="0.2">
      <c r="A37" t="s">
        <v>15</v>
      </c>
      <c r="B37">
        <v>0</v>
      </c>
      <c r="C37">
        <v>1</v>
      </c>
      <c r="D37">
        <v>10000</v>
      </c>
      <c r="E37">
        <v>1</v>
      </c>
      <c r="F37">
        <v>2</v>
      </c>
      <c r="G37">
        <v>2</v>
      </c>
      <c r="H37">
        <v>1</v>
      </c>
      <c r="I37">
        <v>0</v>
      </c>
      <c r="J37">
        <v>2</v>
      </c>
      <c r="K37">
        <v>2</v>
      </c>
      <c r="L37">
        <v>2</v>
      </c>
    </row>
    <row r="38" spans="1:12" x14ac:dyDescent="0.2">
      <c r="A38" t="s">
        <v>15</v>
      </c>
      <c r="B38">
        <v>1</v>
      </c>
      <c r="C38">
        <v>0</v>
      </c>
      <c r="D38">
        <v>60000</v>
      </c>
      <c r="E38">
        <v>1</v>
      </c>
      <c r="F38">
        <v>3</v>
      </c>
      <c r="G38">
        <v>4</v>
      </c>
      <c r="H38">
        <v>1</v>
      </c>
      <c r="I38">
        <v>1</v>
      </c>
      <c r="J38">
        <v>3</v>
      </c>
      <c r="K38">
        <v>2</v>
      </c>
      <c r="L38">
        <v>0</v>
      </c>
    </row>
    <row r="39" spans="1:12" x14ac:dyDescent="0.2">
      <c r="A39" t="s">
        <v>18</v>
      </c>
      <c r="B39">
        <v>0</v>
      </c>
      <c r="C39">
        <v>0</v>
      </c>
      <c r="D39">
        <v>80000</v>
      </c>
      <c r="E39">
        <v>4</v>
      </c>
      <c r="F39">
        <v>1</v>
      </c>
      <c r="G39">
        <v>1</v>
      </c>
      <c r="H39">
        <v>1</v>
      </c>
      <c r="I39">
        <v>1</v>
      </c>
      <c r="J39">
        <v>0</v>
      </c>
      <c r="K39">
        <v>2</v>
      </c>
      <c r="L39">
        <v>2</v>
      </c>
    </row>
    <row r="40" spans="1:12" x14ac:dyDescent="0.2">
      <c r="A40" t="s">
        <v>18</v>
      </c>
      <c r="B40">
        <v>0</v>
      </c>
      <c r="C40">
        <v>0</v>
      </c>
      <c r="D40">
        <v>30000</v>
      </c>
      <c r="E40">
        <v>2</v>
      </c>
      <c r="F40">
        <v>3</v>
      </c>
      <c r="G40">
        <v>0</v>
      </c>
      <c r="H40">
        <v>0</v>
      </c>
      <c r="I40">
        <v>2</v>
      </c>
      <c r="J40">
        <v>0</v>
      </c>
      <c r="K40">
        <v>2</v>
      </c>
      <c r="L40">
        <v>1</v>
      </c>
    </row>
    <row r="41" spans="1:12" x14ac:dyDescent="0.2">
      <c r="A41" t="s">
        <v>18</v>
      </c>
      <c r="B41">
        <v>0</v>
      </c>
      <c r="C41">
        <v>0</v>
      </c>
      <c r="D41">
        <v>20000</v>
      </c>
      <c r="E41">
        <v>1</v>
      </c>
      <c r="F41">
        <v>1</v>
      </c>
      <c r="G41">
        <v>0</v>
      </c>
      <c r="H41">
        <v>1</v>
      </c>
      <c r="I41">
        <v>0</v>
      </c>
      <c r="J41">
        <v>0</v>
      </c>
      <c r="K41">
        <v>0</v>
      </c>
      <c r="L41">
        <v>0</v>
      </c>
    </row>
    <row r="42" spans="1:12" x14ac:dyDescent="0.2">
      <c r="A42" t="s">
        <v>18</v>
      </c>
      <c r="B42">
        <v>1</v>
      </c>
      <c r="C42">
        <v>1</v>
      </c>
      <c r="D42">
        <v>80000</v>
      </c>
      <c r="E42">
        <v>5</v>
      </c>
      <c r="F42">
        <v>2</v>
      </c>
      <c r="G42">
        <v>1</v>
      </c>
      <c r="H42">
        <v>1</v>
      </c>
      <c r="I42">
        <v>3</v>
      </c>
      <c r="J42">
        <v>4</v>
      </c>
      <c r="K42">
        <v>0</v>
      </c>
      <c r="L42">
        <v>0</v>
      </c>
    </row>
    <row r="43" spans="1:12" x14ac:dyDescent="0.2">
      <c r="A43" t="s">
        <v>18</v>
      </c>
      <c r="B43">
        <v>0</v>
      </c>
      <c r="C43">
        <v>1</v>
      </c>
      <c r="D43">
        <v>120000</v>
      </c>
      <c r="E43">
        <v>4</v>
      </c>
      <c r="F43">
        <v>3</v>
      </c>
      <c r="G43">
        <v>1</v>
      </c>
      <c r="H43">
        <v>1</v>
      </c>
      <c r="I43">
        <v>3</v>
      </c>
      <c r="J43">
        <v>4</v>
      </c>
      <c r="K43">
        <v>0</v>
      </c>
      <c r="L43">
        <v>0</v>
      </c>
    </row>
    <row r="44" spans="1:12" x14ac:dyDescent="0.2">
      <c r="A44" t="s">
        <v>15</v>
      </c>
      <c r="B44">
        <v>1</v>
      </c>
      <c r="C44">
        <v>1</v>
      </c>
      <c r="D44">
        <v>90000</v>
      </c>
      <c r="E44">
        <v>0</v>
      </c>
      <c r="F44">
        <v>0</v>
      </c>
      <c r="G44">
        <v>3</v>
      </c>
      <c r="H44">
        <v>0</v>
      </c>
      <c r="I44">
        <v>4</v>
      </c>
      <c r="J44">
        <v>4</v>
      </c>
      <c r="K44">
        <v>2</v>
      </c>
      <c r="L44">
        <v>2</v>
      </c>
    </row>
    <row r="45" spans="1:12" x14ac:dyDescent="0.2">
      <c r="A45" t="s">
        <v>15</v>
      </c>
      <c r="B45">
        <v>0</v>
      </c>
      <c r="C45">
        <v>0</v>
      </c>
      <c r="D45">
        <v>100000</v>
      </c>
      <c r="E45">
        <v>0</v>
      </c>
      <c r="F45">
        <v>2</v>
      </c>
      <c r="G45">
        <v>1</v>
      </c>
      <c r="H45">
        <v>1</v>
      </c>
      <c r="I45">
        <v>4</v>
      </c>
      <c r="J45">
        <v>4</v>
      </c>
      <c r="K45">
        <v>2</v>
      </c>
      <c r="L45">
        <v>2</v>
      </c>
    </row>
    <row r="46" spans="1:12" x14ac:dyDescent="0.2">
      <c r="A46" t="s">
        <v>18</v>
      </c>
      <c r="B46">
        <v>0</v>
      </c>
      <c r="C46">
        <v>1</v>
      </c>
      <c r="D46">
        <v>20000</v>
      </c>
      <c r="E46">
        <v>1</v>
      </c>
      <c r="F46">
        <v>1</v>
      </c>
      <c r="G46">
        <v>0</v>
      </c>
      <c r="H46">
        <v>1</v>
      </c>
      <c r="I46">
        <v>0</v>
      </c>
      <c r="J46">
        <v>0</v>
      </c>
      <c r="K46">
        <v>0</v>
      </c>
      <c r="L46">
        <v>0</v>
      </c>
    </row>
    <row r="47" spans="1:12" x14ac:dyDescent="0.2">
      <c r="A47" t="s">
        <v>18</v>
      </c>
      <c r="B47">
        <v>1</v>
      </c>
      <c r="C47">
        <v>0</v>
      </c>
      <c r="D47">
        <v>30000</v>
      </c>
      <c r="E47">
        <v>2</v>
      </c>
      <c r="F47">
        <v>3</v>
      </c>
      <c r="G47">
        <v>0</v>
      </c>
      <c r="H47">
        <v>1</v>
      </c>
      <c r="I47">
        <v>2</v>
      </c>
      <c r="J47">
        <v>0</v>
      </c>
      <c r="K47">
        <v>0</v>
      </c>
      <c r="L47">
        <v>0</v>
      </c>
    </row>
    <row r="48" spans="1:12" x14ac:dyDescent="0.2">
      <c r="A48" t="s">
        <v>15</v>
      </c>
      <c r="B48">
        <v>1</v>
      </c>
      <c r="C48">
        <v>0</v>
      </c>
      <c r="D48">
        <v>10000</v>
      </c>
      <c r="E48">
        <v>2</v>
      </c>
      <c r="F48">
        <v>3</v>
      </c>
      <c r="G48">
        <v>2</v>
      </c>
      <c r="H48">
        <v>1</v>
      </c>
      <c r="I48">
        <v>0</v>
      </c>
      <c r="J48">
        <v>0</v>
      </c>
      <c r="K48">
        <v>0</v>
      </c>
      <c r="L48">
        <v>0</v>
      </c>
    </row>
    <row r="49" spans="1:12" x14ac:dyDescent="0.2">
      <c r="A49" t="s">
        <v>18</v>
      </c>
      <c r="B49">
        <v>1</v>
      </c>
      <c r="C49">
        <v>0</v>
      </c>
      <c r="D49">
        <v>20000</v>
      </c>
      <c r="E49">
        <v>0</v>
      </c>
      <c r="F49">
        <v>2</v>
      </c>
      <c r="G49">
        <v>2</v>
      </c>
      <c r="H49">
        <v>0</v>
      </c>
      <c r="I49">
        <v>1</v>
      </c>
      <c r="J49">
        <v>1</v>
      </c>
      <c r="K49">
        <v>0</v>
      </c>
      <c r="L49">
        <v>2</v>
      </c>
    </row>
    <row r="50" spans="1:12" x14ac:dyDescent="0.2">
      <c r="A50" t="s">
        <v>15</v>
      </c>
      <c r="B50">
        <v>0</v>
      </c>
      <c r="C50">
        <v>0</v>
      </c>
      <c r="D50">
        <v>30000</v>
      </c>
      <c r="E50">
        <v>0</v>
      </c>
      <c r="F50">
        <v>0</v>
      </c>
      <c r="G50">
        <v>0</v>
      </c>
      <c r="H50">
        <v>0</v>
      </c>
      <c r="I50">
        <v>0</v>
      </c>
      <c r="J50">
        <v>0</v>
      </c>
      <c r="K50">
        <v>0</v>
      </c>
      <c r="L50">
        <v>2</v>
      </c>
    </row>
    <row r="51" spans="1:12" x14ac:dyDescent="0.2">
      <c r="A51" t="s">
        <v>15</v>
      </c>
      <c r="B51">
        <v>0</v>
      </c>
      <c r="C51">
        <v>0</v>
      </c>
      <c r="D51">
        <v>90000</v>
      </c>
      <c r="E51">
        <v>1</v>
      </c>
      <c r="F51">
        <v>1</v>
      </c>
      <c r="G51">
        <v>1</v>
      </c>
      <c r="H51">
        <v>1</v>
      </c>
      <c r="I51">
        <v>0</v>
      </c>
      <c r="J51">
        <v>0</v>
      </c>
      <c r="K51">
        <v>2</v>
      </c>
      <c r="L51">
        <v>2</v>
      </c>
    </row>
    <row r="52" spans="1:12" x14ac:dyDescent="0.2">
      <c r="A52" t="s">
        <v>18</v>
      </c>
      <c r="B52">
        <v>0</v>
      </c>
      <c r="C52">
        <v>0</v>
      </c>
      <c r="D52">
        <v>10000</v>
      </c>
      <c r="E52">
        <v>2</v>
      </c>
      <c r="F52">
        <v>3</v>
      </c>
      <c r="G52">
        <v>2</v>
      </c>
      <c r="H52">
        <v>1</v>
      </c>
      <c r="I52">
        <v>0</v>
      </c>
      <c r="J52">
        <v>1</v>
      </c>
      <c r="K52">
        <v>0</v>
      </c>
      <c r="L52">
        <v>0</v>
      </c>
    </row>
    <row r="53" spans="1:12" x14ac:dyDescent="0.2">
      <c r="A53" t="s">
        <v>18</v>
      </c>
      <c r="B53">
        <v>0</v>
      </c>
      <c r="C53">
        <v>0</v>
      </c>
      <c r="D53">
        <v>70000</v>
      </c>
      <c r="E53">
        <v>5</v>
      </c>
      <c r="F53">
        <v>3</v>
      </c>
      <c r="G53">
        <v>4</v>
      </c>
      <c r="H53">
        <v>0</v>
      </c>
      <c r="I53">
        <v>3</v>
      </c>
      <c r="J53">
        <v>3</v>
      </c>
      <c r="K53">
        <v>2</v>
      </c>
      <c r="L53">
        <v>0</v>
      </c>
    </row>
    <row r="54" spans="1:12" x14ac:dyDescent="0.2">
      <c r="A54" t="s">
        <v>15</v>
      </c>
      <c r="B54">
        <v>1</v>
      </c>
      <c r="C54">
        <v>0</v>
      </c>
      <c r="D54">
        <v>60000</v>
      </c>
      <c r="E54">
        <v>1</v>
      </c>
      <c r="F54">
        <v>3</v>
      </c>
      <c r="G54">
        <v>4</v>
      </c>
      <c r="H54">
        <v>0</v>
      </c>
      <c r="I54">
        <v>1</v>
      </c>
      <c r="J54">
        <v>0</v>
      </c>
      <c r="K54">
        <v>2</v>
      </c>
      <c r="L54">
        <v>0</v>
      </c>
    </row>
    <row r="55" spans="1:12" x14ac:dyDescent="0.2">
      <c r="A55" t="s">
        <v>15</v>
      </c>
      <c r="B55">
        <v>1</v>
      </c>
      <c r="C55">
        <v>0</v>
      </c>
      <c r="D55">
        <v>60000</v>
      </c>
      <c r="E55">
        <v>2</v>
      </c>
      <c r="F55">
        <v>0</v>
      </c>
      <c r="G55">
        <v>3</v>
      </c>
      <c r="H55">
        <v>0</v>
      </c>
      <c r="I55">
        <v>1</v>
      </c>
      <c r="J55">
        <v>0</v>
      </c>
      <c r="K55">
        <v>2</v>
      </c>
      <c r="L55">
        <v>0</v>
      </c>
    </row>
    <row r="56" spans="1:12" x14ac:dyDescent="0.2">
      <c r="A56" t="s">
        <v>15</v>
      </c>
      <c r="B56">
        <v>1</v>
      </c>
      <c r="C56">
        <v>1</v>
      </c>
      <c r="D56">
        <v>30000</v>
      </c>
      <c r="E56">
        <v>1</v>
      </c>
      <c r="F56">
        <v>0</v>
      </c>
      <c r="G56">
        <v>0</v>
      </c>
      <c r="H56">
        <v>1</v>
      </c>
      <c r="I56">
        <v>0</v>
      </c>
      <c r="J56">
        <v>0</v>
      </c>
      <c r="K56">
        <v>0</v>
      </c>
      <c r="L56">
        <v>1</v>
      </c>
    </row>
    <row r="57" spans="1:12" x14ac:dyDescent="0.2">
      <c r="A57" t="s">
        <v>18</v>
      </c>
      <c r="B57">
        <v>0</v>
      </c>
      <c r="C57">
        <v>0</v>
      </c>
      <c r="D57">
        <v>30000</v>
      </c>
      <c r="E57">
        <v>1</v>
      </c>
      <c r="F57">
        <v>0</v>
      </c>
      <c r="G57">
        <v>4</v>
      </c>
      <c r="H57">
        <v>1</v>
      </c>
      <c r="I57">
        <v>2</v>
      </c>
      <c r="J57">
        <v>0</v>
      </c>
      <c r="K57">
        <v>0</v>
      </c>
      <c r="L57">
        <v>0</v>
      </c>
    </row>
    <row r="58" spans="1:12" x14ac:dyDescent="0.2">
      <c r="A58" t="s">
        <v>18</v>
      </c>
      <c r="B58">
        <v>1</v>
      </c>
      <c r="C58">
        <v>1</v>
      </c>
      <c r="D58">
        <v>10000</v>
      </c>
      <c r="E58">
        <v>2</v>
      </c>
      <c r="F58">
        <v>4</v>
      </c>
      <c r="G58">
        <v>0</v>
      </c>
      <c r="H58">
        <v>1</v>
      </c>
      <c r="I58">
        <v>2</v>
      </c>
      <c r="J58">
        <v>3</v>
      </c>
      <c r="K58">
        <v>2</v>
      </c>
      <c r="L58">
        <v>0</v>
      </c>
    </row>
    <row r="59" spans="1:12" x14ac:dyDescent="0.2">
      <c r="A59" t="s">
        <v>18</v>
      </c>
      <c r="B59">
        <v>0</v>
      </c>
      <c r="C59">
        <v>0</v>
      </c>
      <c r="D59">
        <v>30000</v>
      </c>
      <c r="E59">
        <v>3</v>
      </c>
      <c r="F59">
        <v>0</v>
      </c>
      <c r="G59">
        <v>0</v>
      </c>
      <c r="H59">
        <v>1</v>
      </c>
      <c r="I59">
        <v>0</v>
      </c>
      <c r="J59">
        <v>0</v>
      </c>
      <c r="K59">
        <v>0</v>
      </c>
      <c r="L59">
        <v>0</v>
      </c>
    </row>
    <row r="60" spans="1:12" x14ac:dyDescent="0.2">
      <c r="A60" t="s">
        <v>15</v>
      </c>
      <c r="B60">
        <v>0</v>
      </c>
      <c r="C60">
        <v>0</v>
      </c>
      <c r="D60">
        <v>20000</v>
      </c>
      <c r="E60">
        <v>0</v>
      </c>
      <c r="F60">
        <v>0</v>
      </c>
      <c r="G60">
        <v>0</v>
      </c>
      <c r="H60">
        <v>0</v>
      </c>
      <c r="I60">
        <v>0</v>
      </c>
      <c r="J60">
        <v>0</v>
      </c>
      <c r="K60">
        <v>2</v>
      </c>
      <c r="L60">
        <v>2</v>
      </c>
    </row>
    <row r="61" spans="1:12" x14ac:dyDescent="0.2">
      <c r="A61" t="s">
        <v>18</v>
      </c>
      <c r="B61">
        <v>0</v>
      </c>
      <c r="C61">
        <v>1</v>
      </c>
      <c r="D61">
        <v>30000</v>
      </c>
      <c r="E61">
        <v>1</v>
      </c>
      <c r="F61">
        <v>0</v>
      </c>
      <c r="G61">
        <v>4</v>
      </c>
      <c r="H61">
        <v>1</v>
      </c>
      <c r="I61">
        <v>2</v>
      </c>
      <c r="J61">
        <v>0</v>
      </c>
      <c r="K61">
        <v>0</v>
      </c>
      <c r="L61">
        <v>0</v>
      </c>
    </row>
    <row r="62" spans="1:12" x14ac:dyDescent="0.2">
      <c r="A62" t="s">
        <v>15</v>
      </c>
      <c r="B62">
        <v>1</v>
      </c>
      <c r="C62">
        <v>0</v>
      </c>
      <c r="D62">
        <v>20000</v>
      </c>
      <c r="E62">
        <v>0</v>
      </c>
      <c r="F62">
        <v>4</v>
      </c>
      <c r="G62">
        <v>2</v>
      </c>
      <c r="H62">
        <v>0</v>
      </c>
      <c r="I62">
        <v>2</v>
      </c>
      <c r="J62">
        <v>1</v>
      </c>
      <c r="K62">
        <v>0</v>
      </c>
      <c r="L62">
        <v>2</v>
      </c>
    </row>
    <row r="63" spans="1:12" x14ac:dyDescent="0.2">
      <c r="A63" t="s">
        <v>18</v>
      </c>
      <c r="B63">
        <v>0</v>
      </c>
      <c r="C63">
        <v>1</v>
      </c>
      <c r="D63">
        <v>90000</v>
      </c>
      <c r="E63">
        <v>2</v>
      </c>
      <c r="F63">
        <v>0</v>
      </c>
      <c r="G63">
        <v>3</v>
      </c>
      <c r="H63">
        <v>1</v>
      </c>
      <c r="I63">
        <v>1</v>
      </c>
      <c r="J63">
        <v>3</v>
      </c>
      <c r="K63">
        <v>2</v>
      </c>
      <c r="L63">
        <v>0</v>
      </c>
    </row>
    <row r="64" spans="1:12" x14ac:dyDescent="0.2">
      <c r="A64" t="s">
        <v>18</v>
      </c>
      <c r="B64">
        <v>1</v>
      </c>
      <c r="C64">
        <v>1</v>
      </c>
      <c r="D64">
        <v>10000</v>
      </c>
      <c r="E64">
        <v>0</v>
      </c>
      <c r="F64">
        <v>4</v>
      </c>
      <c r="G64">
        <v>2</v>
      </c>
      <c r="H64">
        <v>1</v>
      </c>
      <c r="I64">
        <v>2</v>
      </c>
      <c r="J64">
        <v>1</v>
      </c>
      <c r="K64">
        <v>0</v>
      </c>
      <c r="L64">
        <v>2</v>
      </c>
    </row>
    <row r="65" spans="1:12" x14ac:dyDescent="0.2">
      <c r="A65" t="s">
        <v>18</v>
      </c>
      <c r="B65">
        <v>1</v>
      </c>
      <c r="C65">
        <v>0</v>
      </c>
      <c r="D65">
        <v>30000</v>
      </c>
      <c r="E65">
        <v>0</v>
      </c>
      <c r="F65">
        <v>2</v>
      </c>
      <c r="G65">
        <v>2</v>
      </c>
      <c r="H65">
        <v>0</v>
      </c>
      <c r="I65">
        <v>1</v>
      </c>
      <c r="J65">
        <v>2</v>
      </c>
      <c r="K65">
        <v>0</v>
      </c>
      <c r="L65">
        <v>2</v>
      </c>
    </row>
    <row r="66" spans="1:12" x14ac:dyDescent="0.2">
      <c r="A66" t="s">
        <v>15</v>
      </c>
      <c r="B66">
        <v>1</v>
      </c>
      <c r="C66">
        <v>0</v>
      </c>
      <c r="D66">
        <v>30000</v>
      </c>
      <c r="E66">
        <v>0</v>
      </c>
      <c r="F66">
        <v>3</v>
      </c>
      <c r="G66">
        <v>0</v>
      </c>
      <c r="H66">
        <v>0</v>
      </c>
      <c r="I66">
        <v>1</v>
      </c>
      <c r="J66">
        <v>0</v>
      </c>
      <c r="K66">
        <v>0</v>
      </c>
      <c r="L66">
        <v>2</v>
      </c>
    </row>
    <row r="67" spans="1:12" x14ac:dyDescent="0.2">
      <c r="A67" t="s">
        <v>15</v>
      </c>
      <c r="B67">
        <v>0</v>
      </c>
      <c r="C67">
        <v>0</v>
      </c>
      <c r="D67">
        <v>40000</v>
      </c>
      <c r="E67">
        <v>2</v>
      </c>
      <c r="F67">
        <v>0</v>
      </c>
      <c r="G67">
        <v>1</v>
      </c>
      <c r="H67">
        <v>1</v>
      </c>
      <c r="I67">
        <v>2</v>
      </c>
      <c r="J67">
        <v>0</v>
      </c>
      <c r="K67">
        <v>2</v>
      </c>
      <c r="L67">
        <v>1</v>
      </c>
    </row>
    <row r="68" spans="1:12" x14ac:dyDescent="0.2">
      <c r="A68" t="s">
        <v>15</v>
      </c>
      <c r="B68">
        <v>0</v>
      </c>
      <c r="C68">
        <v>0</v>
      </c>
      <c r="D68">
        <v>130000</v>
      </c>
      <c r="E68">
        <v>3</v>
      </c>
      <c r="F68">
        <v>3</v>
      </c>
      <c r="G68">
        <v>3</v>
      </c>
      <c r="H68">
        <v>1</v>
      </c>
      <c r="I68">
        <v>3</v>
      </c>
      <c r="J68">
        <v>3</v>
      </c>
      <c r="K68">
        <v>0</v>
      </c>
      <c r="L68">
        <v>0</v>
      </c>
    </row>
    <row r="69" spans="1:12" x14ac:dyDescent="0.2">
      <c r="A69" t="s">
        <v>15</v>
      </c>
      <c r="B69">
        <v>1</v>
      </c>
      <c r="C69">
        <v>0</v>
      </c>
      <c r="D69">
        <v>20000</v>
      </c>
      <c r="E69">
        <v>2</v>
      </c>
      <c r="F69">
        <v>3</v>
      </c>
      <c r="G69">
        <v>2</v>
      </c>
      <c r="H69">
        <v>0</v>
      </c>
      <c r="I69">
        <v>1</v>
      </c>
      <c r="J69">
        <v>0</v>
      </c>
      <c r="K69">
        <v>0</v>
      </c>
      <c r="L69">
        <v>0</v>
      </c>
    </row>
    <row r="70" spans="1:12" x14ac:dyDescent="0.2">
      <c r="A70" t="s">
        <v>15</v>
      </c>
      <c r="B70">
        <v>0</v>
      </c>
      <c r="C70">
        <v>1</v>
      </c>
      <c r="D70">
        <v>40000</v>
      </c>
      <c r="E70">
        <v>1</v>
      </c>
      <c r="F70">
        <v>0</v>
      </c>
      <c r="G70">
        <v>4</v>
      </c>
      <c r="H70">
        <v>1</v>
      </c>
      <c r="I70">
        <v>1</v>
      </c>
      <c r="J70">
        <v>0</v>
      </c>
      <c r="K70">
        <v>0</v>
      </c>
      <c r="L70">
        <v>0</v>
      </c>
    </row>
    <row r="71" spans="1:12" x14ac:dyDescent="0.2">
      <c r="A71" t="s">
        <v>18</v>
      </c>
      <c r="B71">
        <v>1</v>
      </c>
      <c r="C71">
        <v>0</v>
      </c>
      <c r="D71">
        <v>80000</v>
      </c>
      <c r="E71">
        <v>5</v>
      </c>
      <c r="F71">
        <v>0</v>
      </c>
      <c r="G71">
        <v>3</v>
      </c>
      <c r="H71">
        <v>1</v>
      </c>
      <c r="I71">
        <v>4</v>
      </c>
      <c r="J71">
        <v>1</v>
      </c>
      <c r="K71">
        <v>2</v>
      </c>
      <c r="L71">
        <v>2</v>
      </c>
    </row>
    <row r="72" spans="1:12" x14ac:dyDescent="0.2">
      <c r="A72" t="s">
        <v>18</v>
      </c>
      <c r="B72">
        <v>0</v>
      </c>
      <c r="C72">
        <v>0</v>
      </c>
      <c r="D72">
        <v>40000</v>
      </c>
      <c r="E72">
        <v>1</v>
      </c>
      <c r="F72">
        <v>0</v>
      </c>
      <c r="G72">
        <v>4</v>
      </c>
      <c r="H72">
        <v>1</v>
      </c>
      <c r="I72">
        <v>1</v>
      </c>
      <c r="J72">
        <v>0</v>
      </c>
      <c r="K72">
        <v>0</v>
      </c>
      <c r="L72">
        <v>1</v>
      </c>
    </row>
    <row r="73" spans="1:12" x14ac:dyDescent="0.2">
      <c r="A73" t="s">
        <v>18</v>
      </c>
      <c r="B73">
        <v>0</v>
      </c>
      <c r="C73">
        <v>1</v>
      </c>
      <c r="D73">
        <v>30000</v>
      </c>
      <c r="E73">
        <v>3</v>
      </c>
      <c r="F73">
        <v>3</v>
      </c>
      <c r="G73">
        <v>0</v>
      </c>
      <c r="H73">
        <v>0</v>
      </c>
      <c r="I73">
        <v>2</v>
      </c>
      <c r="J73">
        <v>3</v>
      </c>
      <c r="K73">
        <v>2</v>
      </c>
      <c r="L73">
        <v>0</v>
      </c>
    </row>
    <row r="74" spans="1:12" x14ac:dyDescent="0.2">
      <c r="A74" t="s">
        <v>18</v>
      </c>
      <c r="B74">
        <v>0</v>
      </c>
      <c r="C74">
        <v>1</v>
      </c>
      <c r="D74">
        <v>60000</v>
      </c>
      <c r="E74">
        <v>3</v>
      </c>
      <c r="F74">
        <v>0</v>
      </c>
      <c r="G74">
        <v>3</v>
      </c>
      <c r="H74">
        <v>1</v>
      </c>
      <c r="I74">
        <v>2</v>
      </c>
      <c r="J74">
        <v>3</v>
      </c>
      <c r="K74">
        <v>2</v>
      </c>
      <c r="L74">
        <v>0</v>
      </c>
    </row>
    <row r="75" spans="1:12" x14ac:dyDescent="0.2">
      <c r="A75" t="s">
        <v>18</v>
      </c>
      <c r="B75">
        <v>0</v>
      </c>
      <c r="C75">
        <v>0</v>
      </c>
      <c r="D75">
        <v>30000</v>
      </c>
      <c r="E75">
        <v>1</v>
      </c>
      <c r="F75">
        <v>0</v>
      </c>
      <c r="G75">
        <v>0</v>
      </c>
      <c r="H75">
        <v>1</v>
      </c>
      <c r="I75">
        <v>0</v>
      </c>
      <c r="J75">
        <v>0</v>
      </c>
      <c r="K75">
        <v>0</v>
      </c>
      <c r="L75">
        <v>1</v>
      </c>
    </row>
    <row r="76" spans="1:12" x14ac:dyDescent="0.2">
      <c r="A76" t="s">
        <v>15</v>
      </c>
      <c r="B76">
        <v>1</v>
      </c>
      <c r="C76">
        <v>0</v>
      </c>
      <c r="D76">
        <v>40000</v>
      </c>
      <c r="E76">
        <v>2</v>
      </c>
      <c r="F76">
        <v>0</v>
      </c>
      <c r="G76">
        <v>1</v>
      </c>
      <c r="H76">
        <v>0</v>
      </c>
      <c r="I76">
        <v>1</v>
      </c>
      <c r="J76">
        <v>3</v>
      </c>
      <c r="K76">
        <v>2</v>
      </c>
      <c r="L76">
        <v>0</v>
      </c>
    </row>
    <row r="77" spans="1:12" x14ac:dyDescent="0.2">
      <c r="A77" t="s">
        <v>18</v>
      </c>
      <c r="B77">
        <v>1</v>
      </c>
      <c r="C77">
        <v>0</v>
      </c>
      <c r="D77">
        <v>110000</v>
      </c>
      <c r="E77">
        <v>3</v>
      </c>
      <c r="F77">
        <v>0</v>
      </c>
      <c r="G77">
        <v>1</v>
      </c>
      <c r="H77">
        <v>1</v>
      </c>
      <c r="I77">
        <v>4</v>
      </c>
      <c r="J77">
        <v>4</v>
      </c>
      <c r="K77">
        <v>0</v>
      </c>
      <c r="L77">
        <v>0</v>
      </c>
    </row>
    <row r="78" spans="1:12" x14ac:dyDescent="0.2">
      <c r="A78" t="s">
        <v>18</v>
      </c>
      <c r="B78">
        <v>0</v>
      </c>
      <c r="C78">
        <v>1</v>
      </c>
      <c r="D78">
        <v>20000</v>
      </c>
      <c r="E78">
        <v>1</v>
      </c>
      <c r="F78">
        <v>1</v>
      </c>
      <c r="G78">
        <v>0</v>
      </c>
      <c r="H78">
        <v>1</v>
      </c>
      <c r="I78">
        <v>0</v>
      </c>
      <c r="J78">
        <v>0</v>
      </c>
      <c r="K78">
        <v>0</v>
      </c>
      <c r="L78">
        <v>0</v>
      </c>
    </row>
    <row r="79" spans="1:12" x14ac:dyDescent="0.2">
      <c r="A79" t="s">
        <v>15</v>
      </c>
      <c r="B79">
        <v>0</v>
      </c>
      <c r="C79">
        <v>1</v>
      </c>
      <c r="D79">
        <v>30000</v>
      </c>
      <c r="E79">
        <v>3</v>
      </c>
      <c r="F79">
        <v>2</v>
      </c>
      <c r="G79">
        <v>4</v>
      </c>
      <c r="H79">
        <v>1</v>
      </c>
      <c r="I79">
        <v>2</v>
      </c>
      <c r="J79">
        <v>3</v>
      </c>
      <c r="K79">
        <v>2</v>
      </c>
      <c r="L79">
        <v>0</v>
      </c>
    </row>
    <row r="80" spans="1:12" x14ac:dyDescent="0.2">
      <c r="A80" t="s">
        <v>15</v>
      </c>
      <c r="B80">
        <v>0</v>
      </c>
      <c r="C80">
        <v>0</v>
      </c>
      <c r="D80">
        <v>20000</v>
      </c>
      <c r="E80">
        <v>2</v>
      </c>
      <c r="F80">
        <v>3</v>
      </c>
      <c r="G80">
        <v>2</v>
      </c>
      <c r="H80">
        <v>1</v>
      </c>
      <c r="I80">
        <v>1</v>
      </c>
      <c r="J80">
        <v>0</v>
      </c>
      <c r="K80">
        <v>0</v>
      </c>
      <c r="L80">
        <v>0</v>
      </c>
    </row>
    <row r="81" spans="1:12" x14ac:dyDescent="0.2">
      <c r="A81" t="s">
        <v>18</v>
      </c>
      <c r="B81">
        <v>1</v>
      </c>
      <c r="C81">
        <v>0</v>
      </c>
      <c r="D81">
        <v>30000</v>
      </c>
      <c r="E81">
        <v>2</v>
      </c>
      <c r="F81">
        <v>3</v>
      </c>
      <c r="G81">
        <v>0</v>
      </c>
      <c r="H81">
        <v>0</v>
      </c>
      <c r="I81">
        <v>2</v>
      </c>
      <c r="J81">
        <v>3</v>
      </c>
      <c r="K81">
        <v>2</v>
      </c>
      <c r="L81">
        <v>1</v>
      </c>
    </row>
    <row r="82" spans="1:12" x14ac:dyDescent="0.2">
      <c r="A82" t="s">
        <v>18</v>
      </c>
      <c r="B82">
        <v>0</v>
      </c>
      <c r="C82">
        <v>1</v>
      </c>
      <c r="D82">
        <v>10000</v>
      </c>
      <c r="E82">
        <v>2</v>
      </c>
      <c r="F82">
        <v>3</v>
      </c>
      <c r="G82">
        <v>2</v>
      </c>
      <c r="H82">
        <v>1</v>
      </c>
      <c r="I82">
        <v>0</v>
      </c>
      <c r="J82">
        <v>1</v>
      </c>
      <c r="K82">
        <v>0</v>
      </c>
      <c r="L82">
        <v>0</v>
      </c>
    </row>
    <row r="83" spans="1:12" x14ac:dyDescent="0.2">
      <c r="A83" t="s">
        <v>18</v>
      </c>
      <c r="B83">
        <v>0</v>
      </c>
      <c r="C83">
        <v>1</v>
      </c>
      <c r="D83">
        <v>40000</v>
      </c>
      <c r="E83">
        <v>2</v>
      </c>
      <c r="F83">
        <v>0</v>
      </c>
      <c r="G83">
        <v>1</v>
      </c>
      <c r="H83">
        <v>1</v>
      </c>
      <c r="I83">
        <v>2</v>
      </c>
      <c r="J83">
        <v>0</v>
      </c>
      <c r="K83">
        <v>2</v>
      </c>
      <c r="L83">
        <v>1</v>
      </c>
    </row>
    <row r="84" spans="1:12" x14ac:dyDescent="0.2">
      <c r="A84" t="s">
        <v>18</v>
      </c>
      <c r="B84">
        <v>0</v>
      </c>
      <c r="C84">
        <v>1</v>
      </c>
      <c r="D84">
        <v>70000</v>
      </c>
      <c r="E84">
        <v>5</v>
      </c>
      <c r="F84">
        <v>3</v>
      </c>
      <c r="G84">
        <v>4</v>
      </c>
      <c r="H84">
        <v>1</v>
      </c>
      <c r="I84">
        <v>2</v>
      </c>
      <c r="J84">
        <v>0</v>
      </c>
      <c r="K84">
        <v>2</v>
      </c>
      <c r="L84">
        <v>0</v>
      </c>
    </row>
    <row r="85" spans="1:12" x14ac:dyDescent="0.2">
      <c r="A85" t="s">
        <v>15</v>
      </c>
      <c r="B85">
        <v>1</v>
      </c>
      <c r="C85">
        <v>1</v>
      </c>
      <c r="D85">
        <v>90000</v>
      </c>
      <c r="E85">
        <v>0</v>
      </c>
      <c r="F85">
        <v>0</v>
      </c>
      <c r="G85">
        <v>3</v>
      </c>
      <c r="H85">
        <v>0</v>
      </c>
      <c r="I85">
        <v>3</v>
      </c>
      <c r="J85">
        <v>4</v>
      </c>
      <c r="K85">
        <v>2</v>
      </c>
      <c r="L85">
        <v>2</v>
      </c>
    </row>
    <row r="86" spans="1:12" x14ac:dyDescent="0.2">
      <c r="A86" t="s">
        <v>15</v>
      </c>
      <c r="B86">
        <v>0</v>
      </c>
      <c r="C86">
        <v>0</v>
      </c>
      <c r="D86">
        <v>40000</v>
      </c>
      <c r="E86">
        <v>1</v>
      </c>
      <c r="F86">
        <v>0</v>
      </c>
      <c r="G86">
        <v>4</v>
      </c>
      <c r="H86">
        <v>1</v>
      </c>
      <c r="I86">
        <v>1</v>
      </c>
      <c r="J86">
        <v>0</v>
      </c>
      <c r="K86">
        <v>0</v>
      </c>
      <c r="L86">
        <v>0</v>
      </c>
    </row>
    <row r="87" spans="1:12" x14ac:dyDescent="0.2">
      <c r="A87" t="s">
        <v>18</v>
      </c>
      <c r="B87">
        <v>0</v>
      </c>
      <c r="C87">
        <v>0</v>
      </c>
      <c r="D87">
        <v>30000</v>
      </c>
      <c r="E87">
        <v>3</v>
      </c>
      <c r="F87">
        <v>1</v>
      </c>
      <c r="G87">
        <v>0</v>
      </c>
      <c r="H87">
        <v>1</v>
      </c>
      <c r="I87">
        <v>0</v>
      </c>
      <c r="J87">
        <v>0</v>
      </c>
      <c r="K87">
        <v>0</v>
      </c>
      <c r="L87">
        <v>0</v>
      </c>
    </row>
    <row r="88" spans="1:12" x14ac:dyDescent="0.2">
      <c r="A88" t="s">
        <v>15</v>
      </c>
      <c r="B88">
        <v>1</v>
      </c>
      <c r="C88">
        <v>0</v>
      </c>
      <c r="D88">
        <v>10000</v>
      </c>
      <c r="E88">
        <v>2</v>
      </c>
      <c r="F88">
        <v>2</v>
      </c>
      <c r="G88">
        <v>2</v>
      </c>
      <c r="H88">
        <v>1</v>
      </c>
      <c r="I88">
        <v>0</v>
      </c>
      <c r="J88">
        <v>0</v>
      </c>
      <c r="K88">
        <v>0</v>
      </c>
      <c r="L88">
        <v>2</v>
      </c>
    </row>
    <row r="89" spans="1:12" x14ac:dyDescent="0.2">
      <c r="A89" t="s">
        <v>18</v>
      </c>
      <c r="B89">
        <v>0</v>
      </c>
      <c r="C89">
        <v>0</v>
      </c>
      <c r="D89">
        <v>30000</v>
      </c>
      <c r="E89">
        <v>2</v>
      </c>
      <c r="F89">
        <v>3</v>
      </c>
      <c r="G89">
        <v>0</v>
      </c>
      <c r="H89">
        <v>0</v>
      </c>
      <c r="I89">
        <v>2</v>
      </c>
      <c r="J89">
        <v>0</v>
      </c>
      <c r="K89">
        <v>2</v>
      </c>
      <c r="L89">
        <v>1</v>
      </c>
    </row>
    <row r="90" spans="1:12" x14ac:dyDescent="0.2">
      <c r="A90" t="s">
        <v>15</v>
      </c>
      <c r="B90">
        <v>1</v>
      </c>
      <c r="C90">
        <v>1</v>
      </c>
      <c r="D90">
        <v>100000</v>
      </c>
      <c r="E90">
        <v>1</v>
      </c>
      <c r="F90">
        <v>0</v>
      </c>
      <c r="G90">
        <v>1</v>
      </c>
      <c r="H90">
        <v>0</v>
      </c>
      <c r="I90">
        <v>3</v>
      </c>
      <c r="J90">
        <v>0</v>
      </c>
      <c r="K90">
        <v>2</v>
      </c>
      <c r="L90">
        <v>0</v>
      </c>
    </row>
    <row r="91" spans="1:12" x14ac:dyDescent="0.2">
      <c r="A91" t="s">
        <v>18</v>
      </c>
      <c r="B91">
        <v>0</v>
      </c>
      <c r="C91">
        <v>0</v>
      </c>
      <c r="D91">
        <v>80000</v>
      </c>
      <c r="E91">
        <v>5</v>
      </c>
      <c r="F91">
        <v>1</v>
      </c>
      <c r="G91">
        <v>1</v>
      </c>
      <c r="H91">
        <v>1</v>
      </c>
      <c r="I91">
        <v>3</v>
      </c>
      <c r="J91">
        <v>0</v>
      </c>
      <c r="K91">
        <v>2</v>
      </c>
      <c r="L91">
        <v>0</v>
      </c>
    </row>
    <row r="92" spans="1:12" x14ac:dyDescent="0.2">
      <c r="A92" t="s">
        <v>15</v>
      </c>
      <c r="B92">
        <v>1</v>
      </c>
      <c r="C92">
        <v>1</v>
      </c>
      <c r="D92">
        <v>70000</v>
      </c>
      <c r="E92">
        <v>0</v>
      </c>
      <c r="F92">
        <v>0</v>
      </c>
      <c r="G92">
        <v>3</v>
      </c>
      <c r="H92">
        <v>0</v>
      </c>
      <c r="I92">
        <v>2</v>
      </c>
      <c r="J92">
        <v>3</v>
      </c>
      <c r="K92">
        <v>2</v>
      </c>
      <c r="L92">
        <v>0</v>
      </c>
    </row>
    <row r="93" spans="1:12" x14ac:dyDescent="0.2">
      <c r="A93" t="s">
        <v>18</v>
      </c>
      <c r="B93">
        <v>0</v>
      </c>
      <c r="C93">
        <v>1</v>
      </c>
      <c r="D93">
        <v>40000</v>
      </c>
      <c r="E93">
        <v>0</v>
      </c>
      <c r="F93">
        <v>0</v>
      </c>
      <c r="G93">
        <v>0</v>
      </c>
      <c r="H93">
        <v>1</v>
      </c>
      <c r="I93">
        <v>0</v>
      </c>
      <c r="J93">
        <v>0</v>
      </c>
      <c r="K93">
        <v>0</v>
      </c>
      <c r="L93">
        <v>0</v>
      </c>
    </row>
    <row r="94" spans="1:12" x14ac:dyDescent="0.2">
      <c r="A94" t="s">
        <v>18</v>
      </c>
      <c r="B94">
        <v>0</v>
      </c>
      <c r="C94">
        <v>1</v>
      </c>
      <c r="D94">
        <v>20000</v>
      </c>
      <c r="E94">
        <v>0</v>
      </c>
      <c r="F94">
        <v>4</v>
      </c>
      <c r="G94">
        <v>2</v>
      </c>
      <c r="H94">
        <v>1</v>
      </c>
      <c r="I94">
        <v>2</v>
      </c>
      <c r="J94">
        <v>0</v>
      </c>
      <c r="K94">
        <v>0</v>
      </c>
      <c r="L94">
        <v>2</v>
      </c>
    </row>
    <row r="95" spans="1:12" x14ac:dyDescent="0.2">
      <c r="A95" t="s">
        <v>15</v>
      </c>
      <c r="B95">
        <v>1</v>
      </c>
      <c r="C95">
        <v>1</v>
      </c>
      <c r="D95">
        <v>70000</v>
      </c>
      <c r="E95">
        <v>5</v>
      </c>
      <c r="F95">
        <v>0</v>
      </c>
      <c r="G95">
        <v>1</v>
      </c>
      <c r="H95">
        <v>1</v>
      </c>
      <c r="I95">
        <v>3</v>
      </c>
      <c r="J95">
        <v>4</v>
      </c>
      <c r="K95">
        <v>1</v>
      </c>
      <c r="L95">
        <v>1</v>
      </c>
    </row>
    <row r="96" spans="1:12" x14ac:dyDescent="0.2">
      <c r="A96" t="s">
        <v>15</v>
      </c>
      <c r="B96">
        <v>1</v>
      </c>
      <c r="C96">
        <v>0</v>
      </c>
      <c r="D96">
        <v>40000</v>
      </c>
      <c r="E96">
        <v>0</v>
      </c>
      <c r="F96">
        <v>2</v>
      </c>
      <c r="G96">
        <v>4</v>
      </c>
      <c r="H96">
        <v>0</v>
      </c>
      <c r="I96">
        <v>2</v>
      </c>
      <c r="J96">
        <v>1</v>
      </c>
      <c r="K96">
        <v>1</v>
      </c>
      <c r="L96">
        <v>2</v>
      </c>
    </row>
    <row r="97" spans="1:12" x14ac:dyDescent="0.2">
      <c r="A97" t="s">
        <v>15</v>
      </c>
      <c r="B97">
        <v>0</v>
      </c>
      <c r="C97">
        <v>1</v>
      </c>
      <c r="D97">
        <v>70000</v>
      </c>
      <c r="E97">
        <v>2</v>
      </c>
      <c r="F97">
        <v>0</v>
      </c>
      <c r="G97">
        <v>4</v>
      </c>
      <c r="H97">
        <v>1</v>
      </c>
      <c r="I97">
        <v>1</v>
      </c>
      <c r="J97">
        <v>2</v>
      </c>
      <c r="K97">
        <v>1</v>
      </c>
      <c r="L97">
        <v>2</v>
      </c>
    </row>
    <row r="98" spans="1:12" x14ac:dyDescent="0.2">
      <c r="A98" t="s">
        <v>18</v>
      </c>
      <c r="B98">
        <v>0</v>
      </c>
      <c r="C98">
        <v>1</v>
      </c>
      <c r="D98">
        <v>60000</v>
      </c>
      <c r="E98">
        <v>0</v>
      </c>
      <c r="F98">
        <v>3</v>
      </c>
      <c r="G98">
        <v>4</v>
      </c>
      <c r="H98">
        <v>0</v>
      </c>
      <c r="I98">
        <v>2</v>
      </c>
      <c r="J98">
        <v>1</v>
      </c>
      <c r="K98">
        <v>1</v>
      </c>
      <c r="L98">
        <v>2</v>
      </c>
    </row>
    <row r="99" spans="1:12" x14ac:dyDescent="0.2">
      <c r="A99" t="s">
        <v>15</v>
      </c>
      <c r="B99">
        <v>1</v>
      </c>
      <c r="C99">
        <v>1</v>
      </c>
      <c r="D99">
        <v>70000</v>
      </c>
      <c r="E99">
        <v>0</v>
      </c>
      <c r="F99">
        <v>0</v>
      </c>
      <c r="G99">
        <v>3</v>
      </c>
      <c r="H99">
        <v>0</v>
      </c>
      <c r="I99">
        <v>1</v>
      </c>
      <c r="J99">
        <v>2</v>
      </c>
      <c r="K99">
        <v>1</v>
      </c>
      <c r="L99">
        <v>2</v>
      </c>
    </row>
    <row r="100" spans="1:12" x14ac:dyDescent="0.2">
      <c r="A100" t="s">
        <v>15</v>
      </c>
      <c r="B100">
        <v>1</v>
      </c>
      <c r="C100">
        <v>1</v>
      </c>
      <c r="D100">
        <v>80000</v>
      </c>
      <c r="E100">
        <v>4</v>
      </c>
      <c r="F100">
        <v>0</v>
      </c>
      <c r="G100">
        <v>1</v>
      </c>
      <c r="H100">
        <v>1</v>
      </c>
      <c r="I100">
        <v>0</v>
      </c>
      <c r="J100">
        <v>3</v>
      </c>
      <c r="K100">
        <v>1</v>
      </c>
      <c r="L100">
        <v>1</v>
      </c>
    </row>
    <row r="101" spans="1:12" x14ac:dyDescent="0.2">
      <c r="A101" t="s">
        <v>15</v>
      </c>
      <c r="B101">
        <v>1</v>
      </c>
      <c r="C101">
        <v>0</v>
      </c>
      <c r="D101">
        <v>60000</v>
      </c>
      <c r="E101">
        <v>4</v>
      </c>
      <c r="F101">
        <v>1</v>
      </c>
      <c r="G101">
        <v>1</v>
      </c>
      <c r="H101">
        <v>1</v>
      </c>
      <c r="I101">
        <v>2</v>
      </c>
      <c r="J101">
        <v>4</v>
      </c>
      <c r="K101">
        <v>1</v>
      </c>
      <c r="L101">
        <v>1</v>
      </c>
    </row>
    <row r="102" spans="1:12" x14ac:dyDescent="0.2">
      <c r="A102" t="s">
        <v>18</v>
      </c>
      <c r="B102">
        <v>0</v>
      </c>
      <c r="C102">
        <v>0</v>
      </c>
      <c r="D102">
        <v>60000</v>
      </c>
      <c r="E102">
        <v>2</v>
      </c>
      <c r="F102">
        <v>2</v>
      </c>
      <c r="G102">
        <v>3</v>
      </c>
      <c r="H102">
        <v>1</v>
      </c>
      <c r="I102">
        <v>2</v>
      </c>
      <c r="J102">
        <v>3</v>
      </c>
      <c r="K102">
        <v>1</v>
      </c>
      <c r="L102">
        <v>0</v>
      </c>
    </row>
    <row r="103" spans="1:12" x14ac:dyDescent="0.2">
      <c r="A103" t="s">
        <v>18</v>
      </c>
      <c r="B103">
        <v>1</v>
      </c>
      <c r="C103">
        <v>0</v>
      </c>
      <c r="D103">
        <v>80000</v>
      </c>
      <c r="E103">
        <v>4</v>
      </c>
      <c r="F103">
        <v>1</v>
      </c>
      <c r="G103">
        <v>1</v>
      </c>
      <c r="H103">
        <v>1</v>
      </c>
      <c r="I103">
        <v>2</v>
      </c>
      <c r="J103">
        <v>3</v>
      </c>
      <c r="K103">
        <v>1</v>
      </c>
      <c r="L103">
        <v>1</v>
      </c>
    </row>
    <row r="104" spans="1:12" x14ac:dyDescent="0.2">
      <c r="A104" t="s">
        <v>15</v>
      </c>
      <c r="B104">
        <v>0</v>
      </c>
      <c r="C104">
        <v>1</v>
      </c>
      <c r="D104">
        <v>60000</v>
      </c>
      <c r="E104">
        <v>0</v>
      </c>
      <c r="F104">
        <v>3</v>
      </c>
      <c r="G104">
        <v>4</v>
      </c>
      <c r="H104">
        <v>1</v>
      </c>
      <c r="I104">
        <v>1</v>
      </c>
      <c r="J104">
        <v>3</v>
      </c>
      <c r="K104">
        <v>1</v>
      </c>
      <c r="L104">
        <v>2</v>
      </c>
    </row>
    <row r="105" spans="1:12" x14ac:dyDescent="0.2">
      <c r="A105" t="s">
        <v>15</v>
      </c>
      <c r="B105">
        <v>1</v>
      </c>
      <c r="C105">
        <v>0</v>
      </c>
      <c r="D105">
        <v>60000</v>
      </c>
      <c r="E105">
        <v>1</v>
      </c>
      <c r="F105">
        <v>0</v>
      </c>
      <c r="G105">
        <v>3</v>
      </c>
      <c r="H105">
        <v>0</v>
      </c>
      <c r="I105">
        <v>1</v>
      </c>
      <c r="J105">
        <v>0</v>
      </c>
      <c r="K105">
        <v>1</v>
      </c>
      <c r="L105">
        <v>0</v>
      </c>
    </row>
    <row r="106" spans="1:12" x14ac:dyDescent="0.2">
      <c r="A106" t="s">
        <v>18</v>
      </c>
      <c r="B106">
        <v>0</v>
      </c>
      <c r="C106">
        <v>1</v>
      </c>
      <c r="D106">
        <v>50000</v>
      </c>
      <c r="E106">
        <v>3</v>
      </c>
      <c r="F106">
        <v>0</v>
      </c>
      <c r="G106">
        <v>4</v>
      </c>
      <c r="H106">
        <v>1</v>
      </c>
      <c r="I106">
        <v>3</v>
      </c>
      <c r="J106">
        <v>4</v>
      </c>
      <c r="K106">
        <v>1</v>
      </c>
      <c r="L106">
        <v>0</v>
      </c>
    </row>
    <row r="107" spans="1:12" x14ac:dyDescent="0.2">
      <c r="A107" t="s">
        <v>18</v>
      </c>
      <c r="B107">
        <v>1</v>
      </c>
      <c r="C107">
        <v>1</v>
      </c>
      <c r="D107">
        <v>60000</v>
      </c>
      <c r="E107">
        <v>0</v>
      </c>
      <c r="F107">
        <v>3</v>
      </c>
      <c r="G107">
        <v>4</v>
      </c>
      <c r="H107">
        <v>0</v>
      </c>
      <c r="I107">
        <v>2</v>
      </c>
      <c r="J107">
        <v>1</v>
      </c>
      <c r="K107">
        <v>1</v>
      </c>
      <c r="L107">
        <v>2</v>
      </c>
    </row>
    <row r="108" spans="1:12" x14ac:dyDescent="0.2">
      <c r="A108" t="s">
        <v>15</v>
      </c>
      <c r="B108">
        <v>0</v>
      </c>
      <c r="C108">
        <v>0</v>
      </c>
      <c r="D108">
        <v>60000</v>
      </c>
      <c r="E108">
        <v>2</v>
      </c>
      <c r="F108">
        <v>1</v>
      </c>
      <c r="G108">
        <v>3</v>
      </c>
      <c r="H108">
        <v>1</v>
      </c>
      <c r="I108">
        <v>0</v>
      </c>
      <c r="J108">
        <v>2</v>
      </c>
      <c r="K108">
        <v>1</v>
      </c>
      <c r="L108">
        <v>0</v>
      </c>
    </row>
    <row r="109" spans="1:12" x14ac:dyDescent="0.2">
      <c r="A109" t="s">
        <v>18</v>
      </c>
      <c r="B109">
        <v>1</v>
      </c>
      <c r="C109">
        <v>1</v>
      </c>
      <c r="D109">
        <v>50000</v>
      </c>
      <c r="E109">
        <v>3</v>
      </c>
      <c r="F109">
        <v>1</v>
      </c>
      <c r="G109">
        <v>1</v>
      </c>
      <c r="H109">
        <v>1</v>
      </c>
      <c r="I109">
        <v>2</v>
      </c>
      <c r="J109">
        <v>4</v>
      </c>
      <c r="K109">
        <v>1</v>
      </c>
      <c r="L109">
        <v>1</v>
      </c>
    </row>
    <row r="110" spans="1:12" x14ac:dyDescent="0.2">
      <c r="A110" t="s">
        <v>18</v>
      </c>
      <c r="B110">
        <v>0</v>
      </c>
      <c r="C110">
        <v>1</v>
      </c>
      <c r="D110">
        <v>60000</v>
      </c>
      <c r="E110">
        <v>3</v>
      </c>
      <c r="F110">
        <v>1</v>
      </c>
      <c r="G110">
        <v>1</v>
      </c>
      <c r="H110">
        <v>1</v>
      </c>
      <c r="I110">
        <v>2</v>
      </c>
      <c r="J110">
        <v>1</v>
      </c>
      <c r="K110">
        <v>1</v>
      </c>
      <c r="L110">
        <v>1</v>
      </c>
    </row>
    <row r="111" spans="1:12" x14ac:dyDescent="0.2">
      <c r="A111" t="s">
        <v>18</v>
      </c>
      <c r="B111">
        <v>0</v>
      </c>
      <c r="C111">
        <v>1</v>
      </c>
      <c r="D111">
        <v>40000</v>
      </c>
      <c r="E111">
        <v>0</v>
      </c>
      <c r="F111">
        <v>3</v>
      </c>
      <c r="G111">
        <v>4</v>
      </c>
      <c r="H111">
        <v>1</v>
      </c>
      <c r="I111">
        <v>1</v>
      </c>
      <c r="J111">
        <v>3</v>
      </c>
      <c r="K111">
        <v>1</v>
      </c>
      <c r="L111">
        <v>2</v>
      </c>
    </row>
    <row r="112" spans="1:12" x14ac:dyDescent="0.2">
      <c r="A112" t="s">
        <v>18</v>
      </c>
      <c r="B112">
        <v>0</v>
      </c>
      <c r="C112">
        <v>1</v>
      </c>
      <c r="D112">
        <v>80000</v>
      </c>
      <c r="E112">
        <v>4</v>
      </c>
      <c r="F112">
        <v>1</v>
      </c>
      <c r="G112">
        <v>4</v>
      </c>
      <c r="H112">
        <v>1</v>
      </c>
      <c r="I112">
        <v>0</v>
      </c>
      <c r="J112">
        <v>1</v>
      </c>
      <c r="K112">
        <v>1</v>
      </c>
      <c r="L112">
        <v>0</v>
      </c>
    </row>
    <row r="113" spans="1:12" x14ac:dyDescent="0.2">
      <c r="A113" t="s">
        <v>15</v>
      </c>
      <c r="B113">
        <v>1</v>
      </c>
      <c r="C113">
        <v>1</v>
      </c>
      <c r="D113">
        <v>70000</v>
      </c>
      <c r="E113">
        <v>2</v>
      </c>
      <c r="F113">
        <v>0</v>
      </c>
      <c r="G113">
        <v>4</v>
      </c>
      <c r="H113">
        <v>0</v>
      </c>
      <c r="I113">
        <v>1</v>
      </c>
      <c r="J113">
        <v>0</v>
      </c>
      <c r="K113">
        <v>1</v>
      </c>
      <c r="L113">
        <v>2</v>
      </c>
    </row>
    <row r="114" spans="1:12" x14ac:dyDescent="0.2">
      <c r="A114" t="s">
        <v>18</v>
      </c>
      <c r="B114">
        <v>0</v>
      </c>
      <c r="C114">
        <v>1</v>
      </c>
      <c r="D114">
        <v>80000</v>
      </c>
      <c r="E114">
        <v>4</v>
      </c>
      <c r="F114">
        <v>1</v>
      </c>
      <c r="G114">
        <v>1</v>
      </c>
      <c r="H114">
        <v>1</v>
      </c>
      <c r="I114">
        <v>2</v>
      </c>
      <c r="J114">
        <v>3</v>
      </c>
      <c r="K114">
        <v>1</v>
      </c>
      <c r="L114">
        <v>1</v>
      </c>
    </row>
    <row r="115" spans="1:12" x14ac:dyDescent="0.2">
      <c r="A115" t="s">
        <v>18</v>
      </c>
      <c r="B115">
        <v>0</v>
      </c>
      <c r="C115">
        <v>1</v>
      </c>
      <c r="D115">
        <v>30000</v>
      </c>
      <c r="E115">
        <v>2</v>
      </c>
      <c r="F115">
        <v>2</v>
      </c>
      <c r="G115">
        <v>4</v>
      </c>
      <c r="H115">
        <v>0</v>
      </c>
      <c r="I115">
        <v>2</v>
      </c>
      <c r="J115">
        <v>0</v>
      </c>
      <c r="K115">
        <v>1</v>
      </c>
      <c r="L115">
        <v>0</v>
      </c>
    </row>
    <row r="116" spans="1:12" x14ac:dyDescent="0.2">
      <c r="A116" t="s">
        <v>15</v>
      </c>
      <c r="B116">
        <v>0</v>
      </c>
      <c r="C116">
        <v>1</v>
      </c>
      <c r="D116">
        <v>60000</v>
      </c>
      <c r="E116">
        <v>3</v>
      </c>
      <c r="F116">
        <v>4</v>
      </c>
      <c r="G116">
        <v>4</v>
      </c>
      <c r="H116">
        <v>1</v>
      </c>
      <c r="I116">
        <v>2</v>
      </c>
      <c r="J116">
        <v>3</v>
      </c>
      <c r="K116">
        <v>1</v>
      </c>
      <c r="L116">
        <v>0</v>
      </c>
    </row>
    <row r="117" spans="1:12" x14ac:dyDescent="0.2">
      <c r="A117" t="s">
        <v>15</v>
      </c>
      <c r="B117">
        <v>0</v>
      </c>
      <c r="C117">
        <v>0</v>
      </c>
      <c r="D117">
        <v>80000</v>
      </c>
      <c r="E117">
        <v>0</v>
      </c>
      <c r="F117">
        <v>0</v>
      </c>
      <c r="G117">
        <v>1</v>
      </c>
      <c r="H117">
        <v>1</v>
      </c>
      <c r="I117">
        <v>1</v>
      </c>
      <c r="J117">
        <v>1</v>
      </c>
      <c r="K117">
        <v>1</v>
      </c>
      <c r="L117">
        <v>2</v>
      </c>
    </row>
    <row r="118" spans="1:12" x14ac:dyDescent="0.2">
      <c r="A118" t="s">
        <v>18</v>
      </c>
      <c r="B118">
        <v>1</v>
      </c>
      <c r="C118">
        <v>0</v>
      </c>
      <c r="D118">
        <v>30000</v>
      </c>
      <c r="E118">
        <v>0</v>
      </c>
      <c r="F118">
        <v>4</v>
      </c>
      <c r="G118">
        <v>0</v>
      </c>
      <c r="H118">
        <v>1</v>
      </c>
      <c r="I118">
        <v>2</v>
      </c>
      <c r="J118">
        <v>3</v>
      </c>
      <c r="K118">
        <v>1</v>
      </c>
      <c r="L118">
        <v>2</v>
      </c>
    </row>
    <row r="119" spans="1:12" x14ac:dyDescent="0.2">
      <c r="A119" t="s">
        <v>18</v>
      </c>
      <c r="B119">
        <v>1</v>
      </c>
      <c r="C119">
        <v>0</v>
      </c>
      <c r="D119">
        <v>80000</v>
      </c>
      <c r="E119">
        <v>4</v>
      </c>
      <c r="F119">
        <v>1</v>
      </c>
      <c r="G119">
        <v>4</v>
      </c>
      <c r="H119">
        <v>1</v>
      </c>
      <c r="I119">
        <v>0</v>
      </c>
      <c r="J119">
        <v>1</v>
      </c>
      <c r="K119">
        <v>1</v>
      </c>
      <c r="L119">
        <v>0</v>
      </c>
    </row>
    <row r="120" spans="1:12" x14ac:dyDescent="0.2">
      <c r="A120" t="s">
        <v>15</v>
      </c>
      <c r="B120">
        <v>0</v>
      </c>
      <c r="C120">
        <v>1</v>
      </c>
      <c r="D120">
        <v>40000</v>
      </c>
      <c r="E120">
        <v>4</v>
      </c>
      <c r="F120">
        <v>2</v>
      </c>
      <c r="G120">
        <v>4</v>
      </c>
      <c r="H120">
        <v>1</v>
      </c>
      <c r="I120">
        <v>2</v>
      </c>
      <c r="J120">
        <v>2</v>
      </c>
      <c r="K120">
        <v>1</v>
      </c>
      <c r="L120">
        <v>0</v>
      </c>
    </row>
    <row r="121" spans="1:12" x14ac:dyDescent="0.2">
      <c r="A121" t="s">
        <v>18</v>
      </c>
      <c r="B121">
        <v>0</v>
      </c>
      <c r="C121">
        <v>1</v>
      </c>
      <c r="D121">
        <v>70000</v>
      </c>
      <c r="E121">
        <v>4</v>
      </c>
      <c r="F121">
        <v>0</v>
      </c>
      <c r="G121">
        <v>1</v>
      </c>
      <c r="H121">
        <v>1</v>
      </c>
      <c r="I121">
        <v>1</v>
      </c>
      <c r="J121">
        <v>1</v>
      </c>
      <c r="K121">
        <v>1</v>
      </c>
      <c r="L121">
        <v>0</v>
      </c>
    </row>
    <row r="122" spans="1:12" x14ac:dyDescent="0.2">
      <c r="A122" t="s">
        <v>18</v>
      </c>
      <c r="B122">
        <v>0</v>
      </c>
      <c r="C122">
        <v>1</v>
      </c>
      <c r="D122">
        <v>40000</v>
      </c>
      <c r="E122">
        <v>0</v>
      </c>
      <c r="F122">
        <v>2</v>
      </c>
      <c r="G122">
        <v>4</v>
      </c>
      <c r="H122">
        <v>0</v>
      </c>
      <c r="I122">
        <v>2</v>
      </c>
      <c r="J122">
        <v>1</v>
      </c>
      <c r="K122">
        <v>1</v>
      </c>
      <c r="L122">
        <v>2</v>
      </c>
    </row>
    <row r="123" spans="1:12" x14ac:dyDescent="0.2">
      <c r="A123" t="s">
        <v>18</v>
      </c>
      <c r="B123">
        <v>1</v>
      </c>
      <c r="C123">
        <v>0</v>
      </c>
      <c r="D123">
        <v>80000</v>
      </c>
      <c r="E123">
        <v>4</v>
      </c>
      <c r="F123">
        <v>1</v>
      </c>
      <c r="G123">
        <v>4</v>
      </c>
      <c r="H123">
        <v>1</v>
      </c>
      <c r="I123">
        <v>0</v>
      </c>
      <c r="J123">
        <v>1</v>
      </c>
      <c r="K123">
        <v>1</v>
      </c>
      <c r="L123">
        <v>0</v>
      </c>
    </row>
    <row r="124" spans="1:12" x14ac:dyDescent="0.2">
      <c r="A124" t="s">
        <v>18</v>
      </c>
      <c r="B124">
        <v>0</v>
      </c>
      <c r="C124">
        <v>1</v>
      </c>
      <c r="D124">
        <v>60000</v>
      </c>
      <c r="E124">
        <v>3</v>
      </c>
      <c r="F124">
        <v>0</v>
      </c>
      <c r="G124">
        <v>1</v>
      </c>
      <c r="H124">
        <v>0</v>
      </c>
      <c r="I124">
        <v>2</v>
      </c>
      <c r="J124">
        <v>1</v>
      </c>
      <c r="K124">
        <v>1</v>
      </c>
      <c r="L124">
        <v>1</v>
      </c>
    </row>
    <row r="125" spans="1:12" x14ac:dyDescent="0.2">
      <c r="A125" t="s">
        <v>18</v>
      </c>
      <c r="B125">
        <v>1</v>
      </c>
      <c r="C125">
        <v>0</v>
      </c>
      <c r="D125">
        <v>30000</v>
      </c>
      <c r="E125">
        <v>2</v>
      </c>
      <c r="F125">
        <v>2</v>
      </c>
      <c r="G125">
        <v>4</v>
      </c>
      <c r="H125">
        <v>0</v>
      </c>
      <c r="I125">
        <v>2</v>
      </c>
      <c r="J125">
        <v>0</v>
      </c>
      <c r="K125">
        <v>1</v>
      </c>
      <c r="L125">
        <v>0</v>
      </c>
    </row>
    <row r="126" spans="1:12" x14ac:dyDescent="0.2">
      <c r="A126" t="s">
        <v>15</v>
      </c>
      <c r="B126">
        <v>1</v>
      </c>
      <c r="C126">
        <v>0</v>
      </c>
      <c r="D126">
        <v>120000</v>
      </c>
      <c r="E126">
        <v>4</v>
      </c>
      <c r="F126">
        <v>3</v>
      </c>
      <c r="G126">
        <v>3</v>
      </c>
      <c r="H126">
        <v>1</v>
      </c>
      <c r="I126">
        <v>3</v>
      </c>
      <c r="J126">
        <v>3</v>
      </c>
      <c r="K126">
        <v>1</v>
      </c>
      <c r="L126">
        <v>0</v>
      </c>
    </row>
    <row r="127" spans="1:12" x14ac:dyDescent="0.2">
      <c r="A127" t="s">
        <v>18</v>
      </c>
      <c r="B127">
        <v>0</v>
      </c>
      <c r="C127">
        <v>1</v>
      </c>
      <c r="D127">
        <v>100000</v>
      </c>
      <c r="E127">
        <v>2</v>
      </c>
      <c r="F127">
        <v>1</v>
      </c>
      <c r="G127">
        <v>1</v>
      </c>
      <c r="H127">
        <v>1</v>
      </c>
      <c r="I127">
        <v>3</v>
      </c>
      <c r="J127">
        <v>1</v>
      </c>
      <c r="K127">
        <v>1</v>
      </c>
      <c r="L127">
        <v>1</v>
      </c>
    </row>
    <row r="128" spans="1:12" x14ac:dyDescent="0.2">
      <c r="A128" t="s">
        <v>15</v>
      </c>
      <c r="B128">
        <v>0</v>
      </c>
      <c r="C128">
        <v>0</v>
      </c>
      <c r="D128">
        <v>70000</v>
      </c>
      <c r="E128">
        <v>3</v>
      </c>
      <c r="F128">
        <v>3</v>
      </c>
      <c r="G128">
        <v>3</v>
      </c>
      <c r="H128">
        <v>1</v>
      </c>
      <c r="I128">
        <v>2</v>
      </c>
      <c r="J128">
        <v>3</v>
      </c>
      <c r="K128">
        <v>1</v>
      </c>
      <c r="L128">
        <v>0</v>
      </c>
    </row>
    <row r="129" spans="1:12" x14ac:dyDescent="0.2">
      <c r="A129" t="s">
        <v>15</v>
      </c>
      <c r="B129">
        <v>1</v>
      </c>
      <c r="C129">
        <v>0</v>
      </c>
      <c r="D129">
        <v>70000</v>
      </c>
      <c r="E129">
        <v>2</v>
      </c>
      <c r="F129">
        <v>0</v>
      </c>
      <c r="G129">
        <v>1</v>
      </c>
      <c r="H129">
        <v>0</v>
      </c>
      <c r="I129">
        <v>1</v>
      </c>
      <c r="J129">
        <v>2</v>
      </c>
      <c r="K129">
        <v>1</v>
      </c>
      <c r="L129">
        <v>0</v>
      </c>
    </row>
    <row r="130" spans="1:12" x14ac:dyDescent="0.2">
      <c r="A130" t="s">
        <v>15</v>
      </c>
      <c r="B130">
        <v>1</v>
      </c>
      <c r="C130">
        <v>0</v>
      </c>
      <c r="D130">
        <v>70000</v>
      </c>
      <c r="E130">
        <v>5</v>
      </c>
      <c r="F130">
        <v>1</v>
      </c>
      <c r="G130">
        <v>1</v>
      </c>
      <c r="H130">
        <v>1</v>
      </c>
      <c r="I130">
        <v>2</v>
      </c>
      <c r="J130">
        <v>4</v>
      </c>
      <c r="K130">
        <v>1</v>
      </c>
      <c r="L130">
        <v>1</v>
      </c>
    </row>
    <row r="131" spans="1:12" x14ac:dyDescent="0.2">
      <c r="A131" t="s">
        <v>15</v>
      </c>
      <c r="B131">
        <v>1</v>
      </c>
      <c r="C131">
        <v>1</v>
      </c>
      <c r="D131">
        <v>40000</v>
      </c>
      <c r="E131">
        <v>0</v>
      </c>
      <c r="F131">
        <v>2</v>
      </c>
      <c r="G131">
        <v>4</v>
      </c>
      <c r="H131">
        <v>0</v>
      </c>
      <c r="I131">
        <v>2</v>
      </c>
      <c r="J131">
        <v>1</v>
      </c>
      <c r="K131">
        <v>1</v>
      </c>
      <c r="L131">
        <v>2</v>
      </c>
    </row>
    <row r="132" spans="1:12" x14ac:dyDescent="0.2">
      <c r="A132" t="s">
        <v>15</v>
      </c>
      <c r="B132">
        <v>0</v>
      </c>
      <c r="C132">
        <v>0</v>
      </c>
      <c r="D132">
        <v>60000</v>
      </c>
      <c r="E132">
        <v>1</v>
      </c>
      <c r="F132">
        <v>3</v>
      </c>
      <c r="G132">
        <v>4</v>
      </c>
      <c r="H132">
        <v>1</v>
      </c>
      <c r="I132">
        <v>1</v>
      </c>
      <c r="J132">
        <v>2</v>
      </c>
      <c r="K132">
        <v>1</v>
      </c>
      <c r="L132">
        <v>0</v>
      </c>
    </row>
    <row r="133" spans="1:12" x14ac:dyDescent="0.2">
      <c r="A133" t="s">
        <v>18</v>
      </c>
      <c r="B133">
        <v>0</v>
      </c>
      <c r="C133">
        <v>0</v>
      </c>
      <c r="D133">
        <v>40000</v>
      </c>
      <c r="E133">
        <v>5</v>
      </c>
      <c r="F133">
        <v>2</v>
      </c>
      <c r="G133">
        <v>3</v>
      </c>
      <c r="H133">
        <v>0</v>
      </c>
      <c r="I133">
        <v>2</v>
      </c>
      <c r="J133">
        <v>4</v>
      </c>
      <c r="K133">
        <v>1</v>
      </c>
      <c r="L133">
        <v>1</v>
      </c>
    </row>
    <row r="134" spans="1:12" x14ac:dyDescent="0.2">
      <c r="A134" t="s">
        <v>18</v>
      </c>
      <c r="B134">
        <v>0</v>
      </c>
      <c r="C134">
        <v>0</v>
      </c>
      <c r="D134">
        <v>60000</v>
      </c>
      <c r="E134">
        <v>0</v>
      </c>
      <c r="F134">
        <v>1</v>
      </c>
      <c r="G134">
        <v>3</v>
      </c>
      <c r="H134">
        <v>1</v>
      </c>
      <c r="I134">
        <v>0</v>
      </c>
      <c r="J134">
        <v>0</v>
      </c>
      <c r="K134">
        <v>1</v>
      </c>
      <c r="L134">
        <v>0</v>
      </c>
    </row>
    <row r="135" spans="1:12" x14ac:dyDescent="0.2">
      <c r="A135" t="s">
        <v>18</v>
      </c>
      <c r="B135">
        <v>0</v>
      </c>
      <c r="C135">
        <v>0</v>
      </c>
      <c r="D135">
        <v>30000</v>
      </c>
      <c r="E135">
        <v>2</v>
      </c>
      <c r="F135">
        <v>2</v>
      </c>
      <c r="G135">
        <v>4</v>
      </c>
      <c r="H135">
        <v>1</v>
      </c>
      <c r="I135">
        <v>2</v>
      </c>
      <c r="J135">
        <v>1</v>
      </c>
      <c r="K135">
        <v>1</v>
      </c>
      <c r="L135">
        <v>0</v>
      </c>
    </row>
    <row r="136" spans="1:12" x14ac:dyDescent="0.2">
      <c r="A136" t="s">
        <v>18</v>
      </c>
      <c r="B136">
        <v>0</v>
      </c>
      <c r="C136">
        <v>0</v>
      </c>
      <c r="D136">
        <v>60000</v>
      </c>
      <c r="E136">
        <v>0</v>
      </c>
      <c r="F136">
        <v>3</v>
      </c>
      <c r="G136">
        <v>4</v>
      </c>
      <c r="H136">
        <v>0</v>
      </c>
      <c r="I136">
        <v>1</v>
      </c>
      <c r="J136">
        <v>1</v>
      </c>
      <c r="K136">
        <v>1</v>
      </c>
      <c r="L136">
        <v>2</v>
      </c>
    </row>
    <row r="137" spans="1:12" x14ac:dyDescent="0.2">
      <c r="A137" t="s">
        <v>18</v>
      </c>
      <c r="B137">
        <v>0</v>
      </c>
      <c r="C137">
        <v>0</v>
      </c>
      <c r="D137">
        <v>90000</v>
      </c>
      <c r="E137">
        <v>5</v>
      </c>
      <c r="F137">
        <v>3</v>
      </c>
      <c r="G137">
        <v>3</v>
      </c>
      <c r="H137">
        <v>1</v>
      </c>
      <c r="I137">
        <v>3</v>
      </c>
      <c r="J137">
        <v>2</v>
      </c>
      <c r="K137">
        <v>1</v>
      </c>
      <c r="L137">
        <v>0</v>
      </c>
    </row>
    <row r="138" spans="1:12" x14ac:dyDescent="0.2">
      <c r="A138" t="s">
        <v>15</v>
      </c>
      <c r="B138">
        <v>1</v>
      </c>
      <c r="C138">
        <v>0</v>
      </c>
      <c r="D138">
        <v>60000</v>
      </c>
      <c r="E138">
        <v>3</v>
      </c>
      <c r="F138">
        <v>1</v>
      </c>
      <c r="G138">
        <v>1</v>
      </c>
      <c r="H138">
        <v>1</v>
      </c>
      <c r="I138">
        <v>2</v>
      </c>
      <c r="J138">
        <v>3</v>
      </c>
      <c r="K138">
        <v>1</v>
      </c>
      <c r="L138">
        <v>0</v>
      </c>
    </row>
    <row r="139" spans="1:12" x14ac:dyDescent="0.2">
      <c r="A139" t="s">
        <v>18</v>
      </c>
      <c r="B139">
        <v>1</v>
      </c>
      <c r="C139">
        <v>1</v>
      </c>
      <c r="D139">
        <v>30000</v>
      </c>
      <c r="E139">
        <v>0</v>
      </c>
      <c r="F139">
        <v>3</v>
      </c>
      <c r="G139">
        <v>4</v>
      </c>
      <c r="H139">
        <v>1</v>
      </c>
      <c r="I139">
        <v>2</v>
      </c>
      <c r="J139">
        <v>3</v>
      </c>
      <c r="K139">
        <v>1</v>
      </c>
      <c r="L139">
        <v>2</v>
      </c>
    </row>
    <row r="140" spans="1:12" x14ac:dyDescent="0.2">
      <c r="A140" t="s">
        <v>15</v>
      </c>
      <c r="B140">
        <v>0</v>
      </c>
      <c r="C140">
        <v>1</v>
      </c>
      <c r="D140">
        <v>70000</v>
      </c>
      <c r="E140">
        <v>1</v>
      </c>
      <c r="F140">
        <v>0</v>
      </c>
      <c r="G140">
        <v>3</v>
      </c>
      <c r="H140">
        <v>1</v>
      </c>
      <c r="I140">
        <v>1</v>
      </c>
      <c r="J140">
        <v>2</v>
      </c>
      <c r="K140">
        <v>1</v>
      </c>
      <c r="L140">
        <v>0</v>
      </c>
    </row>
    <row r="141" spans="1:12" x14ac:dyDescent="0.2">
      <c r="A141" t="s">
        <v>18</v>
      </c>
      <c r="B141">
        <v>0</v>
      </c>
      <c r="C141">
        <v>1</v>
      </c>
      <c r="D141">
        <v>80000</v>
      </c>
      <c r="E141">
        <v>5</v>
      </c>
      <c r="F141">
        <v>3</v>
      </c>
      <c r="G141">
        <v>3</v>
      </c>
      <c r="H141">
        <v>1</v>
      </c>
      <c r="I141">
        <v>2</v>
      </c>
      <c r="J141">
        <v>0</v>
      </c>
      <c r="K141">
        <v>1</v>
      </c>
      <c r="L141">
        <v>0</v>
      </c>
    </row>
    <row r="142" spans="1:12" x14ac:dyDescent="0.2">
      <c r="A142" t="s">
        <v>18</v>
      </c>
      <c r="B142">
        <v>1</v>
      </c>
      <c r="C142">
        <v>1</v>
      </c>
      <c r="D142">
        <v>30000</v>
      </c>
      <c r="E142">
        <v>0</v>
      </c>
      <c r="F142">
        <v>2</v>
      </c>
      <c r="G142">
        <v>4</v>
      </c>
      <c r="H142">
        <v>1</v>
      </c>
      <c r="I142">
        <v>2</v>
      </c>
      <c r="J142">
        <v>3</v>
      </c>
      <c r="K142">
        <v>1</v>
      </c>
      <c r="L142">
        <v>2</v>
      </c>
    </row>
    <row r="143" spans="1:12" x14ac:dyDescent="0.2">
      <c r="A143" t="s">
        <v>15</v>
      </c>
      <c r="B143">
        <v>0</v>
      </c>
      <c r="C143">
        <v>0</v>
      </c>
      <c r="D143">
        <v>70000</v>
      </c>
      <c r="E143">
        <v>1</v>
      </c>
      <c r="F143">
        <v>3</v>
      </c>
      <c r="G143">
        <v>4</v>
      </c>
      <c r="H143">
        <v>1</v>
      </c>
      <c r="I143">
        <v>1</v>
      </c>
      <c r="J143">
        <v>0</v>
      </c>
      <c r="K143">
        <v>1</v>
      </c>
      <c r="L143">
        <v>0</v>
      </c>
    </row>
    <row r="144" spans="1:12" x14ac:dyDescent="0.2">
      <c r="A144" t="s">
        <v>15</v>
      </c>
      <c r="B144">
        <v>0</v>
      </c>
      <c r="C144">
        <v>1</v>
      </c>
      <c r="D144">
        <v>60000</v>
      </c>
      <c r="E144">
        <v>0</v>
      </c>
      <c r="F144">
        <v>2</v>
      </c>
      <c r="G144">
        <v>3</v>
      </c>
      <c r="H144">
        <v>1</v>
      </c>
      <c r="I144">
        <v>2</v>
      </c>
      <c r="J144">
        <v>3</v>
      </c>
      <c r="K144">
        <v>1</v>
      </c>
      <c r="L144">
        <v>2</v>
      </c>
    </row>
    <row r="145" spans="1:12" x14ac:dyDescent="0.2">
      <c r="A145" t="s">
        <v>18</v>
      </c>
      <c r="B145">
        <v>1</v>
      </c>
      <c r="C145">
        <v>0</v>
      </c>
      <c r="D145">
        <v>80000</v>
      </c>
      <c r="E145">
        <v>0</v>
      </c>
      <c r="F145">
        <v>1</v>
      </c>
      <c r="G145">
        <v>4</v>
      </c>
      <c r="H145">
        <v>0</v>
      </c>
      <c r="I145">
        <v>0</v>
      </c>
      <c r="J145">
        <v>0</v>
      </c>
      <c r="K145">
        <v>1</v>
      </c>
      <c r="L145">
        <v>0</v>
      </c>
    </row>
    <row r="146" spans="1:12" x14ac:dyDescent="0.2">
      <c r="A146" t="s">
        <v>18</v>
      </c>
      <c r="B146">
        <v>0</v>
      </c>
      <c r="C146">
        <v>0</v>
      </c>
      <c r="D146">
        <v>70000</v>
      </c>
      <c r="E146">
        <v>5</v>
      </c>
      <c r="F146">
        <v>1</v>
      </c>
      <c r="G146">
        <v>3</v>
      </c>
      <c r="H146">
        <v>1</v>
      </c>
      <c r="I146">
        <v>2</v>
      </c>
      <c r="J146">
        <v>0</v>
      </c>
      <c r="K146">
        <v>1</v>
      </c>
      <c r="L146">
        <v>2</v>
      </c>
    </row>
    <row r="147" spans="1:12" x14ac:dyDescent="0.2">
      <c r="A147" t="s">
        <v>15</v>
      </c>
      <c r="B147">
        <v>1</v>
      </c>
      <c r="C147">
        <v>1</v>
      </c>
      <c r="D147">
        <v>110000</v>
      </c>
      <c r="E147">
        <v>4</v>
      </c>
      <c r="F147">
        <v>0</v>
      </c>
      <c r="G147">
        <v>1</v>
      </c>
      <c r="H147">
        <v>1</v>
      </c>
      <c r="I147">
        <v>4</v>
      </c>
      <c r="J147">
        <v>3</v>
      </c>
      <c r="K147">
        <v>1</v>
      </c>
      <c r="L147">
        <v>0</v>
      </c>
    </row>
    <row r="148" spans="1:12" x14ac:dyDescent="0.2">
      <c r="A148" t="s">
        <v>18</v>
      </c>
      <c r="B148">
        <v>1</v>
      </c>
      <c r="C148">
        <v>0</v>
      </c>
      <c r="D148">
        <v>80000</v>
      </c>
      <c r="E148">
        <v>2</v>
      </c>
      <c r="F148">
        <v>4</v>
      </c>
      <c r="G148">
        <v>4</v>
      </c>
      <c r="H148">
        <v>1</v>
      </c>
      <c r="I148">
        <v>2</v>
      </c>
      <c r="J148">
        <v>3</v>
      </c>
      <c r="K148">
        <v>1</v>
      </c>
      <c r="L148">
        <v>0</v>
      </c>
    </row>
    <row r="149" spans="1:12" x14ac:dyDescent="0.2">
      <c r="A149" t="s">
        <v>18</v>
      </c>
      <c r="B149">
        <v>0</v>
      </c>
      <c r="C149">
        <v>1</v>
      </c>
      <c r="D149">
        <v>20000</v>
      </c>
      <c r="E149">
        <v>2</v>
      </c>
      <c r="F149">
        <v>2</v>
      </c>
      <c r="G149">
        <v>2</v>
      </c>
      <c r="H149">
        <v>0</v>
      </c>
      <c r="I149">
        <v>2</v>
      </c>
      <c r="J149">
        <v>0</v>
      </c>
      <c r="K149">
        <v>1</v>
      </c>
      <c r="L149">
        <v>0</v>
      </c>
    </row>
    <row r="150" spans="1:12" x14ac:dyDescent="0.2">
      <c r="A150" t="s">
        <v>15</v>
      </c>
      <c r="B150">
        <v>1</v>
      </c>
      <c r="C150">
        <v>0</v>
      </c>
      <c r="D150">
        <v>60000</v>
      </c>
      <c r="E150">
        <v>4</v>
      </c>
      <c r="F150">
        <v>0</v>
      </c>
      <c r="G150">
        <v>4</v>
      </c>
      <c r="H150">
        <v>1</v>
      </c>
      <c r="I150">
        <v>2</v>
      </c>
      <c r="J150">
        <v>2</v>
      </c>
      <c r="K150">
        <v>1</v>
      </c>
      <c r="L150">
        <v>0</v>
      </c>
    </row>
    <row r="151" spans="1:12" x14ac:dyDescent="0.2">
      <c r="A151" t="s">
        <v>15</v>
      </c>
      <c r="B151">
        <v>0</v>
      </c>
      <c r="C151">
        <v>1</v>
      </c>
      <c r="D151">
        <v>60000</v>
      </c>
      <c r="E151">
        <v>2</v>
      </c>
      <c r="F151">
        <v>2</v>
      </c>
      <c r="G151">
        <v>3</v>
      </c>
      <c r="H151">
        <v>0</v>
      </c>
      <c r="I151">
        <v>2</v>
      </c>
      <c r="J151">
        <v>1</v>
      </c>
      <c r="K151">
        <v>1</v>
      </c>
      <c r="L151">
        <v>0</v>
      </c>
    </row>
    <row r="152" spans="1:12" x14ac:dyDescent="0.2">
      <c r="A152" t="s">
        <v>15</v>
      </c>
      <c r="B152">
        <v>1</v>
      </c>
      <c r="C152">
        <v>0</v>
      </c>
      <c r="D152">
        <v>60000</v>
      </c>
      <c r="E152">
        <v>0</v>
      </c>
      <c r="F152">
        <v>1</v>
      </c>
      <c r="G152">
        <v>3</v>
      </c>
      <c r="H152">
        <v>1</v>
      </c>
      <c r="I152">
        <v>1</v>
      </c>
      <c r="J152">
        <v>2</v>
      </c>
      <c r="K152">
        <v>1</v>
      </c>
      <c r="L152">
        <v>2</v>
      </c>
    </row>
    <row r="153" spans="1:12" x14ac:dyDescent="0.2">
      <c r="A153" t="s">
        <v>18</v>
      </c>
      <c r="B153">
        <v>1</v>
      </c>
      <c r="C153">
        <v>0</v>
      </c>
      <c r="D153">
        <v>30000</v>
      </c>
      <c r="E153">
        <v>0</v>
      </c>
      <c r="F153">
        <v>3</v>
      </c>
      <c r="G153">
        <v>4</v>
      </c>
      <c r="H153">
        <v>1</v>
      </c>
      <c r="I153">
        <v>1</v>
      </c>
      <c r="J153">
        <v>3</v>
      </c>
      <c r="K153">
        <v>1</v>
      </c>
      <c r="L153">
        <v>2</v>
      </c>
    </row>
    <row r="154" spans="1:12" x14ac:dyDescent="0.2">
      <c r="A154" t="s">
        <v>18</v>
      </c>
      <c r="B154">
        <v>0</v>
      </c>
      <c r="C154">
        <v>1</v>
      </c>
      <c r="D154">
        <v>130000</v>
      </c>
      <c r="E154">
        <v>2</v>
      </c>
      <c r="F154">
        <v>1</v>
      </c>
      <c r="G154">
        <v>1</v>
      </c>
      <c r="H154">
        <v>1</v>
      </c>
      <c r="I154">
        <v>3</v>
      </c>
      <c r="J154">
        <v>2</v>
      </c>
      <c r="K154">
        <v>1</v>
      </c>
      <c r="L154">
        <v>1</v>
      </c>
    </row>
    <row r="155" spans="1:12" x14ac:dyDescent="0.2">
      <c r="A155" t="s">
        <v>18</v>
      </c>
      <c r="B155">
        <v>1</v>
      </c>
      <c r="C155">
        <v>0</v>
      </c>
      <c r="D155">
        <v>40000</v>
      </c>
      <c r="E155">
        <v>0</v>
      </c>
      <c r="F155">
        <v>3</v>
      </c>
      <c r="G155">
        <v>4</v>
      </c>
      <c r="H155">
        <v>0</v>
      </c>
      <c r="I155">
        <v>1</v>
      </c>
      <c r="J155">
        <v>1</v>
      </c>
      <c r="K155">
        <v>1</v>
      </c>
      <c r="L155">
        <v>2</v>
      </c>
    </row>
    <row r="156" spans="1:12" x14ac:dyDescent="0.2">
      <c r="A156" t="s">
        <v>15</v>
      </c>
      <c r="B156">
        <v>0</v>
      </c>
      <c r="C156">
        <v>1</v>
      </c>
      <c r="D156">
        <v>50000</v>
      </c>
      <c r="E156">
        <v>1</v>
      </c>
      <c r="F156">
        <v>1</v>
      </c>
      <c r="G156">
        <v>4</v>
      </c>
      <c r="H156">
        <v>1</v>
      </c>
      <c r="I156">
        <v>0</v>
      </c>
      <c r="J156">
        <v>0</v>
      </c>
      <c r="K156">
        <v>1</v>
      </c>
      <c r="L156">
        <v>2</v>
      </c>
    </row>
    <row r="157" spans="1:12" x14ac:dyDescent="0.2">
      <c r="A157" t="s">
        <v>15</v>
      </c>
      <c r="B157">
        <v>1</v>
      </c>
      <c r="C157">
        <v>0</v>
      </c>
      <c r="D157">
        <v>70000</v>
      </c>
      <c r="E157">
        <v>0</v>
      </c>
      <c r="F157">
        <v>3</v>
      </c>
      <c r="G157">
        <v>4</v>
      </c>
      <c r="H157">
        <v>1</v>
      </c>
      <c r="I157">
        <v>2</v>
      </c>
      <c r="J157">
        <v>3</v>
      </c>
      <c r="K157">
        <v>1</v>
      </c>
      <c r="L157">
        <v>2</v>
      </c>
    </row>
    <row r="158" spans="1:12" x14ac:dyDescent="0.2">
      <c r="A158" t="s">
        <v>18</v>
      </c>
      <c r="B158">
        <v>0</v>
      </c>
      <c r="C158">
        <v>0</v>
      </c>
      <c r="D158">
        <v>100000</v>
      </c>
      <c r="E158">
        <v>4</v>
      </c>
      <c r="F158">
        <v>0</v>
      </c>
      <c r="G158">
        <v>1</v>
      </c>
      <c r="H158">
        <v>1</v>
      </c>
      <c r="I158">
        <v>4</v>
      </c>
      <c r="J158">
        <v>0</v>
      </c>
      <c r="K158">
        <v>1</v>
      </c>
      <c r="L158">
        <v>0</v>
      </c>
    </row>
    <row r="159" spans="1:12" x14ac:dyDescent="0.2">
      <c r="A159" t="s">
        <v>15</v>
      </c>
      <c r="B159">
        <v>1</v>
      </c>
      <c r="C159">
        <v>1</v>
      </c>
      <c r="D159">
        <v>60000</v>
      </c>
      <c r="E159">
        <v>4</v>
      </c>
      <c r="F159">
        <v>1</v>
      </c>
      <c r="G159">
        <v>4</v>
      </c>
      <c r="H159">
        <v>1</v>
      </c>
      <c r="I159">
        <v>0</v>
      </c>
      <c r="J159">
        <v>1</v>
      </c>
      <c r="K159">
        <v>1</v>
      </c>
      <c r="L159">
        <v>0</v>
      </c>
    </row>
    <row r="160" spans="1:12" x14ac:dyDescent="0.2">
      <c r="A160" t="s">
        <v>15</v>
      </c>
      <c r="B160">
        <v>0</v>
      </c>
      <c r="C160">
        <v>0</v>
      </c>
      <c r="D160">
        <v>80000</v>
      </c>
      <c r="E160">
        <v>3</v>
      </c>
      <c r="F160">
        <v>1</v>
      </c>
      <c r="G160">
        <v>3</v>
      </c>
      <c r="H160">
        <v>1</v>
      </c>
      <c r="I160">
        <v>0</v>
      </c>
      <c r="J160">
        <v>0</v>
      </c>
      <c r="K160">
        <v>1</v>
      </c>
      <c r="L160">
        <v>2</v>
      </c>
    </row>
    <row r="161" spans="1:12" x14ac:dyDescent="0.2">
      <c r="A161" t="s">
        <v>18</v>
      </c>
      <c r="B161">
        <v>0</v>
      </c>
      <c r="C161">
        <v>1</v>
      </c>
      <c r="D161">
        <v>70000</v>
      </c>
      <c r="E161">
        <v>2</v>
      </c>
      <c r="F161">
        <v>4</v>
      </c>
      <c r="G161">
        <v>4</v>
      </c>
      <c r="H161">
        <v>1</v>
      </c>
      <c r="I161">
        <v>2</v>
      </c>
      <c r="J161">
        <v>4</v>
      </c>
      <c r="K161">
        <v>1</v>
      </c>
      <c r="L161">
        <v>0</v>
      </c>
    </row>
    <row r="162" spans="1:12" x14ac:dyDescent="0.2">
      <c r="A162" t="s">
        <v>18</v>
      </c>
      <c r="B162">
        <v>1</v>
      </c>
      <c r="C162">
        <v>0</v>
      </c>
      <c r="D162">
        <v>20000</v>
      </c>
      <c r="E162">
        <v>2</v>
      </c>
      <c r="F162">
        <v>4</v>
      </c>
      <c r="G162">
        <v>0</v>
      </c>
      <c r="H162">
        <v>1</v>
      </c>
      <c r="I162">
        <v>2</v>
      </c>
      <c r="J162">
        <v>1</v>
      </c>
      <c r="K162">
        <v>1</v>
      </c>
      <c r="L162">
        <v>0</v>
      </c>
    </row>
    <row r="163" spans="1:12" x14ac:dyDescent="0.2">
      <c r="A163" t="s">
        <v>15</v>
      </c>
      <c r="B163">
        <v>0</v>
      </c>
      <c r="C163">
        <v>1</v>
      </c>
      <c r="D163">
        <v>40000</v>
      </c>
      <c r="E163">
        <v>0</v>
      </c>
      <c r="F163">
        <v>2</v>
      </c>
      <c r="G163">
        <v>4</v>
      </c>
      <c r="H163">
        <v>0</v>
      </c>
      <c r="I163">
        <v>2</v>
      </c>
      <c r="J163">
        <v>0</v>
      </c>
      <c r="K163">
        <v>1</v>
      </c>
      <c r="L163">
        <v>2</v>
      </c>
    </row>
    <row r="164" spans="1:12" x14ac:dyDescent="0.2">
      <c r="A164" t="s">
        <v>18</v>
      </c>
      <c r="B164">
        <v>0</v>
      </c>
      <c r="C164">
        <v>1</v>
      </c>
      <c r="D164">
        <v>60000</v>
      </c>
      <c r="E164">
        <v>0</v>
      </c>
      <c r="F164">
        <v>3</v>
      </c>
      <c r="G164">
        <v>4</v>
      </c>
      <c r="H164">
        <v>0</v>
      </c>
      <c r="I164">
        <v>2</v>
      </c>
      <c r="J164">
        <v>1</v>
      </c>
      <c r="K164">
        <v>1</v>
      </c>
      <c r="L164">
        <v>2</v>
      </c>
    </row>
    <row r="165" spans="1:12" x14ac:dyDescent="0.2">
      <c r="A165" t="s">
        <v>15</v>
      </c>
      <c r="B165">
        <v>1</v>
      </c>
      <c r="C165">
        <v>0</v>
      </c>
      <c r="D165">
        <v>70000</v>
      </c>
      <c r="E165">
        <v>4</v>
      </c>
      <c r="F165">
        <v>0</v>
      </c>
      <c r="G165">
        <v>1</v>
      </c>
      <c r="H165">
        <v>1</v>
      </c>
      <c r="I165">
        <v>2</v>
      </c>
      <c r="J165">
        <v>1</v>
      </c>
      <c r="K165">
        <v>1</v>
      </c>
      <c r="L165">
        <v>1</v>
      </c>
    </row>
    <row r="166" spans="1:12" x14ac:dyDescent="0.2">
      <c r="A166" t="s">
        <v>15</v>
      </c>
      <c r="B166">
        <v>0</v>
      </c>
      <c r="C166">
        <v>0</v>
      </c>
      <c r="D166">
        <v>60000</v>
      </c>
      <c r="E166">
        <v>3</v>
      </c>
      <c r="F166">
        <v>1</v>
      </c>
      <c r="G166">
        <v>3</v>
      </c>
      <c r="H166">
        <v>1</v>
      </c>
      <c r="I166">
        <v>0</v>
      </c>
      <c r="J166">
        <v>2</v>
      </c>
      <c r="K166">
        <v>1</v>
      </c>
      <c r="L166">
        <v>0</v>
      </c>
    </row>
    <row r="167" spans="1:12" x14ac:dyDescent="0.2">
      <c r="A167" t="s">
        <v>18</v>
      </c>
      <c r="B167">
        <v>1</v>
      </c>
      <c r="C167">
        <v>0</v>
      </c>
      <c r="D167">
        <v>40000</v>
      </c>
      <c r="E167">
        <v>0</v>
      </c>
      <c r="F167">
        <v>2</v>
      </c>
      <c r="G167">
        <v>4</v>
      </c>
      <c r="H167">
        <v>1</v>
      </c>
      <c r="I167">
        <v>2</v>
      </c>
      <c r="J167">
        <v>3</v>
      </c>
      <c r="K167">
        <v>1</v>
      </c>
      <c r="L167">
        <v>2</v>
      </c>
    </row>
    <row r="168" spans="1:12" x14ac:dyDescent="0.2">
      <c r="A168" t="s">
        <v>18</v>
      </c>
      <c r="B168">
        <v>0</v>
      </c>
      <c r="C168">
        <v>1</v>
      </c>
      <c r="D168">
        <v>60000</v>
      </c>
      <c r="E168">
        <v>2</v>
      </c>
      <c r="F168">
        <v>2</v>
      </c>
      <c r="G168">
        <v>3</v>
      </c>
      <c r="H168">
        <v>0</v>
      </c>
      <c r="I168">
        <v>2</v>
      </c>
      <c r="J168">
        <v>3</v>
      </c>
      <c r="K168">
        <v>1</v>
      </c>
      <c r="L168">
        <v>0</v>
      </c>
    </row>
    <row r="169" spans="1:12" x14ac:dyDescent="0.2">
      <c r="A169" t="s">
        <v>18</v>
      </c>
      <c r="B169">
        <v>0</v>
      </c>
      <c r="C169">
        <v>0</v>
      </c>
      <c r="D169">
        <v>60000</v>
      </c>
      <c r="E169">
        <v>0</v>
      </c>
      <c r="F169">
        <v>1</v>
      </c>
      <c r="G169">
        <v>3</v>
      </c>
      <c r="H169">
        <v>1</v>
      </c>
      <c r="I169">
        <v>0</v>
      </c>
      <c r="J169">
        <v>0</v>
      </c>
      <c r="K169">
        <v>1</v>
      </c>
      <c r="L169">
        <v>0</v>
      </c>
    </row>
    <row r="170" spans="1:12" x14ac:dyDescent="0.2">
      <c r="A170" t="s">
        <v>15</v>
      </c>
      <c r="B170">
        <v>1</v>
      </c>
      <c r="C170">
        <v>0</v>
      </c>
      <c r="D170">
        <v>80000</v>
      </c>
      <c r="E170">
        <v>3</v>
      </c>
      <c r="F170">
        <v>0</v>
      </c>
      <c r="G170">
        <v>4</v>
      </c>
      <c r="H170">
        <v>1</v>
      </c>
      <c r="I170">
        <v>2</v>
      </c>
      <c r="J170">
        <v>2</v>
      </c>
      <c r="K170">
        <v>1</v>
      </c>
      <c r="L170">
        <v>0</v>
      </c>
    </row>
    <row r="171" spans="1:12" x14ac:dyDescent="0.2">
      <c r="A171" t="s">
        <v>15</v>
      </c>
      <c r="B171">
        <v>1</v>
      </c>
      <c r="C171">
        <v>1</v>
      </c>
      <c r="D171">
        <v>50000</v>
      </c>
      <c r="E171">
        <v>2</v>
      </c>
      <c r="F171">
        <v>0</v>
      </c>
      <c r="G171">
        <v>4</v>
      </c>
      <c r="H171">
        <v>0</v>
      </c>
      <c r="I171">
        <v>1</v>
      </c>
      <c r="J171">
        <v>0</v>
      </c>
      <c r="K171">
        <v>1</v>
      </c>
      <c r="L171">
        <v>0</v>
      </c>
    </row>
    <row r="172" spans="1:12" x14ac:dyDescent="0.2">
      <c r="A172" t="s">
        <v>18</v>
      </c>
      <c r="B172">
        <v>0</v>
      </c>
      <c r="C172">
        <v>0</v>
      </c>
      <c r="D172">
        <v>60000</v>
      </c>
      <c r="E172">
        <v>0</v>
      </c>
      <c r="F172">
        <v>3</v>
      </c>
      <c r="G172">
        <v>3</v>
      </c>
      <c r="H172">
        <v>1</v>
      </c>
      <c r="I172">
        <v>2</v>
      </c>
      <c r="J172">
        <v>3</v>
      </c>
      <c r="K172">
        <v>1</v>
      </c>
      <c r="L172">
        <v>2</v>
      </c>
    </row>
    <row r="173" spans="1:12" x14ac:dyDescent="0.2">
      <c r="A173" t="s">
        <v>18</v>
      </c>
      <c r="B173">
        <v>0</v>
      </c>
      <c r="C173">
        <v>1</v>
      </c>
      <c r="D173">
        <v>40000</v>
      </c>
      <c r="E173">
        <v>0</v>
      </c>
      <c r="F173">
        <v>0</v>
      </c>
      <c r="G173">
        <v>3</v>
      </c>
      <c r="H173">
        <v>0</v>
      </c>
      <c r="I173">
        <v>1</v>
      </c>
      <c r="J173">
        <v>0</v>
      </c>
      <c r="K173">
        <v>1</v>
      </c>
      <c r="L173">
        <v>0</v>
      </c>
    </row>
    <row r="174" spans="1:12" x14ac:dyDescent="0.2">
      <c r="A174" t="s">
        <v>15</v>
      </c>
      <c r="B174">
        <v>0</v>
      </c>
      <c r="C174">
        <v>1</v>
      </c>
      <c r="D174">
        <v>50000</v>
      </c>
      <c r="E174">
        <v>0</v>
      </c>
      <c r="F174">
        <v>1</v>
      </c>
      <c r="G174">
        <v>4</v>
      </c>
      <c r="H174">
        <v>1</v>
      </c>
      <c r="I174">
        <v>0</v>
      </c>
      <c r="J174">
        <v>1</v>
      </c>
      <c r="K174">
        <v>1</v>
      </c>
      <c r="L174">
        <v>2</v>
      </c>
    </row>
    <row r="175" spans="1:12" x14ac:dyDescent="0.2">
      <c r="A175" t="s">
        <v>15</v>
      </c>
      <c r="B175">
        <v>1</v>
      </c>
      <c r="C175">
        <v>1</v>
      </c>
      <c r="D175">
        <v>30000</v>
      </c>
      <c r="E175">
        <v>5</v>
      </c>
      <c r="F175">
        <v>4</v>
      </c>
      <c r="G175">
        <v>4</v>
      </c>
      <c r="H175">
        <v>1</v>
      </c>
      <c r="I175">
        <v>3</v>
      </c>
      <c r="J175">
        <v>4</v>
      </c>
      <c r="K175">
        <v>1</v>
      </c>
      <c r="L175">
        <v>1</v>
      </c>
    </row>
    <row r="176" spans="1:12" x14ac:dyDescent="0.2">
      <c r="A176" t="s">
        <v>18</v>
      </c>
      <c r="B176">
        <v>0</v>
      </c>
      <c r="C176">
        <v>1</v>
      </c>
      <c r="D176">
        <v>60000</v>
      </c>
      <c r="E176">
        <v>1</v>
      </c>
      <c r="F176">
        <v>3</v>
      </c>
      <c r="G176">
        <v>4</v>
      </c>
      <c r="H176">
        <v>1</v>
      </c>
      <c r="I176">
        <v>1</v>
      </c>
      <c r="J176">
        <v>0</v>
      </c>
      <c r="K176">
        <v>1</v>
      </c>
      <c r="L176">
        <v>0</v>
      </c>
    </row>
    <row r="177" spans="1:12" x14ac:dyDescent="0.2">
      <c r="A177" t="s">
        <v>18</v>
      </c>
      <c r="B177">
        <v>0</v>
      </c>
      <c r="C177">
        <v>1</v>
      </c>
      <c r="D177">
        <v>50000</v>
      </c>
      <c r="E177">
        <v>3</v>
      </c>
      <c r="F177">
        <v>0</v>
      </c>
      <c r="G177">
        <v>4</v>
      </c>
      <c r="H177">
        <v>1</v>
      </c>
      <c r="I177">
        <v>2</v>
      </c>
      <c r="J177">
        <v>2</v>
      </c>
      <c r="K177">
        <v>1</v>
      </c>
      <c r="L177">
        <v>0</v>
      </c>
    </row>
    <row r="178" spans="1:12" x14ac:dyDescent="0.2">
      <c r="A178" t="s">
        <v>18</v>
      </c>
      <c r="B178">
        <v>0</v>
      </c>
      <c r="C178">
        <v>1</v>
      </c>
      <c r="D178">
        <v>90000</v>
      </c>
      <c r="E178">
        <v>4</v>
      </c>
      <c r="F178">
        <v>2</v>
      </c>
      <c r="G178">
        <v>3</v>
      </c>
      <c r="H178">
        <v>1</v>
      </c>
      <c r="I178">
        <v>2</v>
      </c>
      <c r="J178">
        <v>1</v>
      </c>
      <c r="K178">
        <v>1</v>
      </c>
      <c r="L178">
        <v>0</v>
      </c>
    </row>
    <row r="179" spans="1:12" x14ac:dyDescent="0.2">
      <c r="A179" t="s">
        <v>15</v>
      </c>
      <c r="B179">
        <v>0</v>
      </c>
      <c r="C179">
        <v>0</v>
      </c>
      <c r="D179">
        <v>70000</v>
      </c>
      <c r="E179">
        <v>1</v>
      </c>
      <c r="F179">
        <v>1</v>
      </c>
      <c r="G179">
        <v>4</v>
      </c>
      <c r="H179">
        <v>1</v>
      </c>
      <c r="I179">
        <v>0</v>
      </c>
      <c r="J179">
        <v>0</v>
      </c>
      <c r="K179">
        <v>1</v>
      </c>
      <c r="L179">
        <v>2</v>
      </c>
    </row>
    <row r="180" spans="1:12" x14ac:dyDescent="0.2">
      <c r="A180" t="s">
        <v>15</v>
      </c>
      <c r="B180">
        <v>0</v>
      </c>
      <c r="C180">
        <v>1</v>
      </c>
      <c r="D180">
        <v>70000</v>
      </c>
      <c r="E180">
        <v>3</v>
      </c>
      <c r="F180">
        <v>1</v>
      </c>
      <c r="G180">
        <v>3</v>
      </c>
      <c r="H180">
        <v>1</v>
      </c>
      <c r="I180">
        <v>0</v>
      </c>
      <c r="J180">
        <v>0</v>
      </c>
      <c r="K180">
        <v>1</v>
      </c>
      <c r="L180">
        <v>2</v>
      </c>
    </row>
    <row r="181" spans="1:12" x14ac:dyDescent="0.2">
      <c r="A181" t="s">
        <v>15</v>
      </c>
      <c r="B181">
        <v>1</v>
      </c>
      <c r="C181">
        <v>0</v>
      </c>
      <c r="D181">
        <v>60000</v>
      </c>
      <c r="E181">
        <v>4</v>
      </c>
      <c r="F181">
        <v>0</v>
      </c>
      <c r="G181">
        <v>4</v>
      </c>
      <c r="H181">
        <v>1</v>
      </c>
      <c r="I181">
        <v>2</v>
      </c>
      <c r="J181">
        <v>2</v>
      </c>
      <c r="K181">
        <v>1</v>
      </c>
      <c r="L181">
        <v>0</v>
      </c>
    </row>
    <row r="182" spans="1:12" x14ac:dyDescent="0.2">
      <c r="A182" t="s">
        <v>15</v>
      </c>
      <c r="B182">
        <v>0</v>
      </c>
      <c r="C182">
        <v>1</v>
      </c>
      <c r="D182">
        <v>60000</v>
      </c>
      <c r="E182">
        <v>1</v>
      </c>
      <c r="F182">
        <v>1</v>
      </c>
      <c r="G182">
        <v>3</v>
      </c>
      <c r="H182">
        <v>1</v>
      </c>
      <c r="I182">
        <v>0</v>
      </c>
      <c r="J182">
        <v>2</v>
      </c>
      <c r="K182">
        <v>1</v>
      </c>
      <c r="L182">
        <v>2</v>
      </c>
    </row>
    <row r="183" spans="1:12" x14ac:dyDescent="0.2">
      <c r="A183" t="s">
        <v>18</v>
      </c>
      <c r="B183">
        <v>0</v>
      </c>
      <c r="C183">
        <v>1</v>
      </c>
      <c r="D183">
        <v>50000</v>
      </c>
      <c r="E183">
        <v>4</v>
      </c>
      <c r="F183">
        <v>0</v>
      </c>
      <c r="G183">
        <v>1</v>
      </c>
      <c r="H183">
        <v>1</v>
      </c>
      <c r="I183">
        <v>2</v>
      </c>
      <c r="J183">
        <v>4</v>
      </c>
      <c r="K183">
        <v>1</v>
      </c>
      <c r="L183">
        <v>1</v>
      </c>
    </row>
    <row r="184" spans="1:12" x14ac:dyDescent="0.2">
      <c r="A184" t="s">
        <v>15</v>
      </c>
      <c r="B184">
        <v>1</v>
      </c>
      <c r="C184">
        <v>1</v>
      </c>
      <c r="D184">
        <v>50000</v>
      </c>
      <c r="E184">
        <v>3</v>
      </c>
      <c r="F184">
        <v>0</v>
      </c>
      <c r="G184">
        <v>4</v>
      </c>
      <c r="H184">
        <v>1</v>
      </c>
      <c r="I184">
        <v>2</v>
      </c>
      <c r="J184">
        <v>2</v>
      </c>
      <c r="K184">
        <v>1</v>
      </c>
      <c r="L184">
        <v>0</v>
      </c>
    </row>
    <row r="185" spans="1:12" x14ac:dyDescent="0.2">
      <c r="A185" t="s">
        <v>15</v>
      </c>
      <c r="B185">
        <v>1</v>
      </c>
      <c r="C185">
        <v>0</v>
      </c>
      <c r="D185">
        <v>70000</v>
      </c>
      <c r="E185">
        <v>3</v>
      </c>
      <c r="F185">
        <v>3</v>
      </c>
      <c r="G185">
        <v>3</v>
      </c>
      <c r="H185">
        <v>1</v>
      </c>
      <c r="I185">
        <v>1</v>
      </c>
      <c r="J185">
        <v>3</v>
      </c>
      <c r="K185">
        <v>1</v>
      </c>
      <c r="L185">
        <v>0</v>
      </c>
    </row>
    <row r="186" spans="1:12" x14ac:dyDescent="0.2">
      <c r="A186" t="s">
        <v>18</v>
      </c>
      <c r="B186">
        <v>1</v>
      </c>
      <c r="C186">
        <v>0</v>
      </c>
      <c r="D186">
        <v>40000</v>
      </c>
      <c r="E186">
        <v>2</v>
      </c>
      <c r="F186">
        <v>2</v>
      </c>
      <c r="G186">
        <v>3</v>
      </c>
      <c r="H186">
        <v>1</v>
      </c>
      <c r="I186">
        <v>2</v>
      </c>
      <c r="J186">
        <v>4</v>
      </c>
      <c r="K186">
        <v>1</v>
      </c>
      <c r="L186">
        <v>0</v>
      </c>
    </row>
    <row r="187" spans="1:12" x14ac:dyDescent="0.2">
      <c r="A187" t="s">
        <v>18</v>
      </c>
      <c r="B187">
        <v>0</v>
      </c>
      <c r="C187">
        <v>1</v>
      </c>
      <c r="D187">
        <v>70000</v>
      </c>
      <c r="E187">
        <v>5</v>
      </c>
      <c r="F187">
        <v>1</v>
      </c>
      <c r="G187">
        <v>3</v>
      </c>
      <c r="H187">
        <v>0</v>
      </c>
      <c r="I187">
        <v>3</v>
      </c>
      <c r="J187">
        <v>4</v>
      </c>
      <c r="K187">
        <v>1</v>
      </c>
      <c r="L187">
        <v>0</v>
      </c>
    </row>
    <row r="188" spans="1:12" x14ac:dyDescent="0.2">
      <c r="A188" t="s">
        <v>18</v>
      </c>
      <c r="B188">
        <v>0</v>
      </c>
      <c r="C188">
        <v>0</v>
      </c>
      <c r="D188">
        <v>60000</v>
      </c>
      <c r="E188">
        <v>4</v>
      </c>
      <c r="F188">
        <v>0</v>
      </c>
      <c r="G188">
        <v>1</v>
      </c>
      <c r="H188">
        <v>1</v>
      </c>
      <c r="I188">
        <v>2</v>
      </c>
      <c r="J188">
        <v>2</v>
      </c>
      <c r="K188">
        <v>1</v>
      </c>
      <c r="L188">
        <v>1</v>
      </c>
    </row>
    <row r="189" spans="1:12" x14ac:dyDescent="0.2">
      <c r="A189" t="s">
        <v>15</v>
      </c>
      <c r="B189">
        <v>0</v>
      </c>
      <c r="C189">
        <v>1</v>
      </c>
      <c r="D189">
        <v>70000</v>
      </c>
      <c r="E189">
        <v>4</v>
      </c>
      <c r="F189">
        <v>1</v>
      </c>
      <c r="G189">
        <v>3</v>
      </c>
      <c r="H189">
        <v>1</v>
      </c>
      <c r="I189">
        <v>0</v>
      </c>
      <c r="J189">
        <v>0</v>
      </c>
      <c r="K189">
        <v>1</v>
      </c>
      <c r="L189">
        <v>2</v>
      </c>
    </row>
    <row r="190" spans="1:12" x14ac:dyDescent="0.2">
      <c r="A190" t="s">
        <v>18</v>
      </c>
      <c r="B190">
        <v>1</v>
      </c>
      <c r="C190">
        <v>0</v>
      </c>
      <c r="D190">
        <v>60000</v>
      </c>
      <c r="E190">
        <v>1</v>
      </c>
      <c r="F190">
        <v>1</v>
      </c>
      <c r="G190">
        <v>4</v>
      </c>
      <c r="H190">
        <v>1</v>
      </c>
      <c r="I190">
        <v>0</v>
      </c>
      <c r="J190">
        <v>1</v>
      </c>
      <c r="K190">
        <v>1</v>
      </c>
      <c r="L190">
        <v>2</v>
      </c>
    </row>
    <row r="191" spans="1:12" x14ac:dyDescent="0.2">
      <c r="A191" t="s">
        <v>15</v>
      </c>
      <c r="B191">
        <v>0</v>
      </c>
      <c r="C191">
        <v>0</v>
      </c>
      <c r="D191">
        <v>60000</v>
      </c>
      <c r="E191">
        <v>1</v>
      </c>
      <c r="F191">
        <v>1</v>
      </c>
      <c r="G191">
        <v>4</v>
      </c>
      <c r="H191">
        <v>1</v>
      </c>
      <c r="I191">
        <v>0</v>
      </c>
      <c r="J191">
        <v>2</v>
      </c>
      <c r="K191">
        <v>1</v>
      </c>
      <c r="L191">
        <v>2</v>
      </c>
    </row>
    <row r="192" spans="1:12" x14ac:dyDescent="0.2">
      <c r="A192" t="s">
        <v>18</v>
      </c>
      <c r="B192">
        <v>0</v>
      </c>
      <c r="C192">
        <v>0</v>
      </c>
      <c r="D192">
        <v>60000</v>
      </c>
      <c r="E192">
        <v>4</v>
      </c>
      <c r="F192">
        <v>0</v>
      </c>
      <c r="G192">
        <v>4</v>
      </c>
      <c r="H192">
        <v>0</v>
      </c>
      <c r="I192">
        <v>2</v>
      </c>
      <c r="J192">
        <v>0</v>
      </c>
      <c r="K192">
        <v>1</v>
      </c>
      <c r="L192">
        <v>0</v>
      </c>
    </row>
    <row r="193" spans="1:12" x14ac:dyDescent="0.2">
      <c r="A193" t="s">
        <v>18</v>
      </c>
      <c r="B193">
        <v>0</v>
      </c>
      <c r="C193">
        <v>1</v>
      </c>
      <c r="D193">
        <v>70000</v>
      </c>
      <c r="E193">
        <v>2</v>
      </c>
      <c r="F193">
        <v>4</v>
      </c>
      <c r="G193">
        <v>4</v>
      </c>
      <c r="H193">
        <v>1</v>
      </c>
      <c r="I193">
        <v>2</v>
      </c>
      <c r="J193">
        <v>4</v>
      </c>
      <c r="K193">
        <v>1</v>
      </c>
      <c r="L193">
        <v>0</v>
      </c>
    </row>
    <row r="194" spans="1:12" x14ac:dyDescent="0.2">
      <c r="A194" t="s">
        <v>15</v>
      </c>
      <c r="B194">
        <v>0</v>
      </c>
      <c r="C194">
        <v>0</v>
      </c>
      <c r="D194">
        <v>70000</v>
      </c>
      <c r="E194">
        <v>4</v>
      </c>
      <c r="F194">
        <v>1</v>
      </c>
      <c r="G194">
        <v>3</v>
      </c>
      <c r="H194">
        <v>1</v>
      </c>
      <c r="I194">
        <v>0</v>
      </c>
      <c r="J194">
        <v>2</v>
      </c>
      <c r="K194">
        <v>1</v>
      </c>
      <c r="L194">
        <v>2</v>
      </c>
    </row>
    <row r="195" spans="1:12" x14ac:dyDescent="0.2">
      <c r="A195" t="s">
        <v>18</v>
      </c>
      <c r="B195">
        <v>1</v>
      </c>
      <c r="C195">
        <v>1</v>
      </c>
      <c r="D195">
        <v>100000</v>
      </c>
      <c r="E195">
        <v>0</v>
      </c>
      <c r="F195">
        <v>3</v>
      </c>
      <c r="G195">
        <v>3</v>
      </c>
      <c r="H195">
        <v>0</v>
      </c>
      <c r="I195">
        <v>4</v>
      </c>
      <c r="J195">
        <v>1</v>
      </c>
      <c r="K195">
        <v>1</v>
      </c>
      <c r="L195">
        <v>0</v>
      </c>
    </row>
    <row r="196" spans="1:12" x14ac:dyDescent="0.2">
      <c r="A196" t="s">
        <v>18</v>
      </c>
      <c r="B196">
        <v>0</v>
      </c>
      <c r="C196">
        <v>1</v>
      </c>
      <c r="D196">
        <v>60000</v>
      </c>
      <c r="E196">
        <v>2</v>
      </c>
      <c r="F196">
        <v>3</v>
      </c>
      <c r="G196">
        <v>3</v>
      </c>
      <c r="H196">
        <v>1</v>
      </c>
      <c r="I196">
        <v>2</v>
      </c>
      <c r="J196">
        <v>4</v>
      </c>
      <c r="K196">
        <v>1</v>
      </c>
      <c r="L196">
        <v>0</v>
      </c>
    </row>
    <row r="197" spans="1:12" x14ac:dyDescent="0.2">
      <c r="A197" t="s">
        <v>18</v>
      </c>
      <c r="B197">
        <v>0</v>
      </c>
      <c r="C197">
        <v>1</v>
      </c>
      <c r="D197">
        <v>80000</v>
      </c>
      <c r="E197">
        <v>3</v>
      </c>
      <c r="F197">
        <v>0</v>
      </c>
      <c r="G197">
        <v>1</v>
      </c>
      <c r="H197">
        <v>1</v>
      </c>
      <c r="I197">
        <v>1</v>
      </c>
      <c r="J197">
        <v>1</v>
      </c>
      <c r="K197">
        <v>1</v>
      </c>
      <c r="L197">
        <v>0</v>
      </c>
    </row>
    <row r="198" spans="1:12" x14ac:dyDescent="0.2">
      <c r="A198" t="s">
        <v>18</v>
      </c>
      <c r="B198">
        <v>1</v>
      </c>
      <c r="C198">
        <v>1</v>
      </c>
      <c r="D198">
        <v>30000</v>
      </c>
      <c r="E198">
        <v>0</v>
      </c>
      <c r="F198">
        <v>4</v>
      </c>
      <c r="G198">
        <v>0</v>
      </c>
      <c r="H198">
        <v>0</v>
      </c>
      <c r="I198">
        <v>2</v>
      </c>
      <c r="J198">
        <v>3</v>
      </c>
      <c r="K198">
        <v>1</v>
      </c>
      <c r="L198">
        <v>2</v>
      </c>
    </row>
    <row r="199" spans="1:12" x14ac:dyDescent="0.2">
      <c r="A199" t="s">
        <v>18</v>
      </c>
      <c r="B199">
        <v>0</v>
      </c>
      <c r="C199">
        <v>1</v>
      </c>
      <c r="D199">
        <v>60000</v>
      </c>
      <c r="E199">
        <v>0</v>
      </c>
      <c r="F199">
        <v>1</v>
      </c>
      <c r="G199">
        <v>3</v>
      </c>
      <c r="H199">
        <v>0</v>
      </c>
      <c r="I199">
        <v>0</v>
      </c>
      <c r="J199">
        <v>0</v>
      </c>
      <c r="K199">
        <v>1</v>
      </c>
      <c r="L199">
        <v>0</v>
      </c>
    </row>
    <row r="200" spans="1:12" x14ac:dyDescent="0.2">
      <c r="A200" t="s">
        <v>18</v>
      </c>
      <c r="B200">
        <v>0</v>
      </c>
      <c r="C200">
        <v>1</v>
      </c>
      <c r="D200">
        <v>70000</v>
      </c>
      <c r="E200">
        <v>5</v>
      </c>
      <c r="F200">
        <v>0</v>
      </c>
      <c r="G200">
        <v>1</v>
      </c>
      <c r="H200">
        <v>1</v>
      </c>
      <c r="I200">
        <v>2</v>
      </c>
      <c r="J200">
        <v>4</v>
      </c>
      <c r="K200">
        <v>1</v>
      </c>
      <c r="L200">
        <v>1</v>
      </c>
    </row>
    <row r="201" spans="1:12" x14ac:dyDescent="0.2">
      <c r="A201" t="s">
        <v>15</v>
      </c>
      <c r="B201">
        <v>1</v>
      </c>
      <c r="C201">
        <v>1</v>
      </c>
      <c r="D201">
        <v>150000</v>
      </c>
      <c r="E201">
        <v>1</v>
      </c>
      <c r="F201">
        <v>3</v>
      </c>
      <c r="G201">
        <v>3</v>
      </c>
      <c r="H201">
        <v>0</v>
      </c>
      <c r="I201">
        <v>3</v>
      </c>
      <c r="J201">
        <v>0</v>
      </c>
      <c r="K201">
        <v>1</v>
      </c>
      <c r="L20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5366-090B-6B41-ABDC-4E6C4A694C4A}">
  <dimension ref="A3:D90"/>
  <sheetViews>
    <sheetView topLeftCell="A58" workbookViewId="0">
      <selection activeCell="A84" sqref="A84"/>
    </sheetView>
  </sheetViews>
  <sheetFormatPr baseColWidth="10" defaultRowHeight="15" x14ac:dyDescent="0.2"/>
  <cols>
    <col min="1" max="1" width="12.1640625" bestFit="1" customWidth="1"/>
    <col min="2" max="2" width="19.83203125" bestFit="1" customWidth="1"/>
    <col min="3" max="10" width="7.6640625" bestFit="1" customWidth="1"/>
    <col min="11" max="17" width="8.6640625" bestFit="1" customWidth="1"/>
    <col min="18" max="18" width="10" bestFit="1" customWidth="1"/>
    <col min="19" max="26" width="7.6640625" bestFit="1" customWidth="1"/>
    <col min="27" max="33" width="8.6640625" bestFit="1" customWidth="1"/>
    <col min="34" max="34" width="8" bestFit="1" customWidth="1"/>
    <col min="35" max="35" width="10" bestFit="1" customWidth="1"/>
    <col min="36" max="53" width="14.83203125" bestFit="1" customWidth="1"/>
    <col min="54" max="55" width="10" bestFit="1" customWidth="1"/>
  </cols>
  <sheetData>
    <row r="3" spans="1:4" x14ac:dyDescent="0.2">
      <c r="A3" s="4" t="s">
        <v>44</v>
      </c>
      <c r="B3" s="4" t="s">
        <v>43</v>
      </c>
    </row>
    <row r="4" spans="1:4" x14ac:dyDescent="0.2">
      <c r="A4" s="4" t="s">
        <v>41</v>
      </c>
      <c r="B4" t="s">
        <v>18</v>
      </c>
      <c r="C4" t="s">
        <v>15</v>
      </c>
      <c r="D4" t="s">
        <v>42</v>
      </c>
    </row>
    <row r="5" spans="1:4" x14ac:dyDescent="0.2">
      <c r="A5" s="5" t="s">
        <v>38</v>
      </c>
      <c r="B5" s="6">
        <v>45074.626865671642</v>
      </c>
      <c r="C5" s="6">
        <v>51142.857142857145</v>
      </c>
      <c r="D5" s="6">
        <v>48175.182481751828</v>
      </c>
    </row>
    <row r="6" spans="1:4" x14ac:dyDescent="0.2">
      <c r="A6" s="5" t="s">
        <v>39</v>
      </c>
      <c r="B6" s="6">
        <v>42361.111111111109</v>
      </c>
      <c r="C6" s="6">
        <v>52916.666666666664</v>
      </c>
      <c r="D6" s="6">
        <v>47638.888888888891</v>
      </c>
    </row>
    <row r="7" spans="1:4" x14ac:dyDescent="0.2">
      <c r="A7" s="5" t="s">
        <v>42</v>
      </c>
      <c r="B7" s="6">
        <v>43669.064748201439</v>
      </c>
      <c r="C7" s="6">
        <v>52042.25352112676</v>
      </c>
      <c r="D7" s="6">
        <v>47900.355871886124</v>
      </c>
    </row>
    <row r="18" spans="1:4" x14ac:dyDescent="0.2">
      <c r="A18" s="4" t="s">
        <v>45</v>
      </c>
      <c r="B18" s="4" t="s">
        <v>43</v>
      </c>
    </row>
    <row r="19" spans="1:4" x14ac:dyDescent="0.2">
      <c r="A19" s="4" t="s">
        <v>41</v>
      </c>
      <c r="B19" t="s">
        <v>18</v>
      </c>
      <c r="C19" t="s">
        <v>15</v>
      </c>
      <c r="D19" t="s">
        <v>42</v>
      </c>
    </row>
    <row r="20" spans="1:4" x14ac:dyDescent="0.2">
      <c r="A20" s="5" t="s">
        <v>16</v>
      </c>
      <c r="B20">
        <v>83</v>
      </c>
      <c r="C20">
        <v>105</v>
      </c>
      <c r="D20">
        <v>188</v>
      </c>
    </row>
    <row r="21" spans="1:4" x14ac:dyDescent="0.2">
      <c r="A21" s="5" t="s">
        <v>26</v>
      </c>
      <c r="B21">
        <v>22</v>
      </c>
      <c r="C21">
        <v>16</v>
      </c>
      <c r="D21">
        <v>38</v>
      </c>
    </row>
    <row r="22" spans="1:4" x14ac:dyDescent="0.2">
      <c r="A22" s="5" t="s">
        <v>22</v>
      </c>
      <c r="B22">
        <v>26</v>
      </c>
      <c r="C22">
        <v>14</v>
      </c>
      <c r="D22">
        <v>40</v>
      </c>
    </row>
    <row r="23" spans="1:4" x14ac:dyDescent="0.2">
      <c r="A23" s="5" t="s">
        <v>23</v>
      </c>
      <c r="B23">
        <v>6</v>
      </c>
      <c r="C23">
        <v>10</v>
      </c>
      <c r="D23">
        <v>16</v>
      </c>
    </row>
    <row r="24" spans="1:4" x14ac:dyDescent="0.2">
      <c r="A24" s="5" t="s">
        <v>30</v>
      </c>
      <c r="B24">
        <v>15</v>
      </c>
      <c r="C24">
        <v>3</v>
      </c>
      <c r="D24">
        <v>18</v>
      </c>
    </row>
    <row r="25" spans="1:4" x14ac:dyDescent="0.2">
      <c r="A25" s="5" t="s">
        <v>42</v>
      </c>
      <c r="B25">
        <v>152</v>
      </c>
      <c r="C25">
        <v>148</v>
      </c>
      <c r="D25">
        <v>300</v>
      </c>
    </row>
    <row r="34" spans="1:4" x14ac:dyDescent="0.2">
      <c r="A34" s="4" t="s">
        <v>45</v>
      </c>
      <c r="B34" s="4" t="s">
        <v>43</v>
      </c>
    </row>
    <row r="35" spans="1:4" x14ac:dyDescent="0.2">
      <c r="A35" s="4" t="s">
        <v>41</v>
      </c>
      <c r="B35" t="s">
        <v>18</v>
      </c>
      <c r="C35" t="s">
        <v>15</v>
      </c>
      <c r="D35" t="s">
        <v>42</v>
      </c>
    </row>
    <row r="36" spans="1:4" x14ac:dyDescent="0.2">
      <c r="A36" s="5" t="s">
        <v>48</v>
      </c>
      <c r="B36">
        <v>160</v>
      </c>
      <c r="C36">
        <v>202</v>
      </c>
      <c r="D36">
        <v>362</v>
      </c>
    </row>
    <row r="37" spans="1:4" x14ac:dyDescent="0.2">
      <c r="A37" s="5" t="s">
        <v>46</v>
      </c>
      <c r="B37">
        <v>281</v>
      </c>
      <c r="C37">
        <v>242</v>
      </c>
      <c r="D37">
        <v>523</v>
      </c>
    </row>
    <row r="38" spans="1:4" x14ac:dyDescent="0.2">
      <c r="A38" s="5" t="s">
        <v>47</v>
      </c>
      <c r="B38">
        <v>78</v>
      </c>
      <c r="C38">
        <v>37</v>
      </c>
      <c r="D38">
        <v>115</v>
      </c>
    </row>
    <row r="39" spans="1:4" x14ac:dyDescent="0.2">
      <c r="A39" s="5" t="s">
        <v>42</v>
      </c>
      <c r="B39">
        <v>519</v>
      </c>
      <c r="C39">
        <v>481</v>
      </c>
      <c r="D39">
        <v>1000</v>
      </c>
    </row>
    <row r="51" spans="1:2" x14ac:dyDescent="0.2">
      <c r="A51" s="4" t="s">
        <v>12</v>
      </c>
      <c r="B51" t="s">
        <v>15</v>
      </c>
    </row>
    <row r="53" spans="1:2" x14ac:dyDescent="0.2">
      <c r="A53" s="4" t="s">
        <v>41</v>
      </c>
      <c r="B53" t="s">
        <v>45</v>
      </c>
    </row>
    <row r="54" spans="1:2" x14ac:dyDescent="0.2">
      <c r="A54" s="5" t="s">
        <v>17</v>
      </c>
      <c r="B54">
        <v>148</v>
      </c>
    </row>
    <row r="55" spans="1:2" x14ac:dyDescent="0.2">
      <c r="A55" s="5" t="s">
        <v>32</v>
      </c>
      <c r="B55">
        <v>220</v>
      </c>
    </row>
    <row r="56" spans="1:2" x14ac:dyDescent="0.2">
      <c r="A56" s="5" t="s">
        <v>24</v>
      </c>
      <c r="B56">
        <v>113</v>
      </c>
    </row>
    <row r="57" spans="1:2" x14ac:dyDescent="0.2">
      <c r="A57" s="5" t="s">
        <v>42</v>
      </c>
      <c r="B57">
        <v>481</v>
      </c>
    </row>
    <row r="64" spans="1:2" x14ac:dyDescent="0.2">
      <c r="A64" s="4" t="s">
        <v>41</v>
      </c>
      <c r="B64" t="s">
        <v>45</v>
      </c>
    </row>
    <row r="65" spans="1:2" x14ac:dyDescent="0.2">
      <c r="A65" s="7">
        <v>10000</v>
      </c>
      <c r="B65">
        <v>28</v>
      </c>
    </row>
    <row r="66" spans="1:2" x14ac:dyDescent="0.2">
      <c r="A66" s="7">
        <v>20000</v>
      </c>
      <c r="B66">
        <v>31</v>
      </c>
    </row>
    <row r="67" spans="1:2" x14ac:dyDescent="0.2">
      <c r="A67" s="7">
        <v>30000</v>
      </c>
      <c r="B67">
        <v>54</v>
      </c>
    </row>
    <row r="68" spans="1:2" x14ac:dyDescent="0.2">
      <c r="A68" s="7">
        <v>40000</v>
      </c>
      <c r="B68">
        <v>90</v>
      </c>
    </row>
    <row r="69" spans="1:2" x14ac:dyDescent="0.2">
      <c r="A69" s="7">
        <v>50000</v>
      </c>
      <c r="B69">
        <v>20</v>
      </c>
    </row>
    <row r="70" spans="1:2" x14ac:dyDescent="0.2">
      <c r="A70" s="7">
        <v>60000</v>
      </c>
      <c r="B70">
        <v>81</v>
      </c>
    </row>
    <row r="71" spans="1:2" x14ac:dyDescent="0.2">
      <c r="A71" s="7">
        <v>70000</v>
      </c>
      <c r="B71">
        <v>66</v>
      </c>
    </row>
    <row r="72" spans="1:2" x14ac:dyDescent="0.2">
      <c r="A72" s="7">
        <v>80000</v>
      </c>
      <c r="B72">
        <v>35</v>
      </c>
    </row>
    <row r="73" spans="1:2" x14ac:dyDescent="0.2">
      <c r="A73" s="7">
        <v>90000</v>
      </c>
      <c r="B73">
        <v>25</v>
      </c>
    </row>
    <row r="74" spans="1:2" x14ac:dyDescent="0.2">
      <c r="A74" s="7">
        <v>100000</v>
      </c>
      <c r="B74">
        <v>11</v>
      </c>
    </row>
    <row r="75" spans="1:2" x14ac:dyDescent="0.2">
      <c r="A75" s="7">
        <v>110000</v>
      </c>
      <c r="B75">
        <v>8</v>
      </c>
    </row>
    <row r="76" spans="1:2" x14ac:dyDescent="0.2">
      <c r="A76" s="7">
        <v>120000</v>
      </c>
      <c r="B76">
        <v>10</v>
      </c>
    </row>
    <row r="77" spans="1:2" x14ac:dyDescent="0.2">
      <c r="A77" s="7">
        <v>130000</v>
      </c>
      <c r="B77">
        <v>15</v>
      </c>
    </row>
    <row r="78" spans="1:2" x14ac:dyDescent="0.2">
      <c r="A78" s="7">
        <v>150000</v>
      </c>
      <c r="B78">
        <v>3</v>
      </c>
    </row>
    <row r="79" spans="1:2" x14ac:dyDescent="0.2">
      <c r="A79" s="7">
        <v>160000</v>
      </c>
      <c r="B79">
        <v>3</v>
      </c>
    </row>
    <row r="80" spans="1:2" x14ac:dyDescent="0.2">
      <c r="A80" s="7">
        <v>170000</v>
      </c>
      <c r="B80">
        <v>1</v>
      </c>
    </row>
    <row r="81" spans="1:2" x14ac:dyDescent="0.2">
      <c r="A81" s="7" t="s">
        <v>42</v>
      </c>
      <c r="B81">
        <v>481</v>
      </c>
    </row>
    <row r="84" spans="1:2" x14ac:dyDescent="0.2">
      <c r="A84" s="4" t="s">
        <v>41</v>
      </c>
      <c r="B84" t="s">
        <v>45</v>
      </c>
    </row>
    <row r="85" spans="1:2" x14ac:dyDescent="0.2">
      <c r="A85" s="5">
        <v>0</v>
      </c>
      <c r="B85">
        <v>151</v>
      </c>
    </row>
    <row r="86" spans="1:2" x14ac:dyDescent="0.2">
      <c r="A86" s="5">
        <v>1</v>
      </c>
      <c r="B86">
        <v>152</v>
      </c>
    </row>
    <row r="87" spans="1:2" x14ac:dyDescent="0.2">
      <c r="A87" s="5">
        <v>2</v>
      </c>
      <c r="B87">
        <v>124</v>
      </c>
    </row>
    <row r="88" spans="1:2" x14ac:dyDescent="0.2">
      <c r="A88" s="5">
        <v>3</v>
      </c>
      <c r="B88">
        <v>33</v>
      </c>
    </row>
    <row r="89" spans="1:2" x14ac:dyDescent="0.2">
      <c r="A89" s="5">
        <v>4</v>
      </c>
      <c r="B89">
        <v>21</v>
      </c>
    </row>
    <row r="90" spans="1:2" x14ac:dyDescent="0.2">
      <c r="A90" s="5" t="s">
        <v>42</v>
      </c>
      <c r="B90">
        <v>481</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bike_buyers</vt:lpstr>
      <vt:lpstr>Original Sheet</vt:lpstr>
      <vt:lpstr>New Bike_Buyers Sheet</vt:lpstr>
      <vt:lpstr>Modified Sheet for Classifier</vt:lpstr>
      <vt:lpstr>Training Data</vt:lpstr>
      <vt:lpstr>Training Set</vt:lpstr>
      <vt:lpstr>Testing Set</vt:lpstr>
      <vt:lpstr>Testing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2023-06-16T16:19:38Z</dcterms:modified>
</cp:coreProperties>
</file>