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67f911/Desktop/Bridger_snotels/Data/"/>
    </mc:Choice>
  </mc:AlternateContent>
  <xr:revisionPtr revIDLastSave="0" documentId="13_ncr:1_{F63F739C-EE2C-6143-8581-4A944C1A1F44}" xr6:coauthVersionLast="47" xr6:coauthVersionMax="47" xr10:uidLastSave="{00000000-0000-0000-0000-000000000000}"/>
  <bookViews>
    <workbookView xWindow="0" yWindow="500" windowWidth="28800" windowHeight="16540" xr2:uid="{81A7E947-2AD8-FF41-96E8-3D54E258D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L11" i="1" s="1"/>
  <c r="M11" i="1" s="1"/>
  <c r="G10" i="1" s="1"/>
  <c r="G12" i="1" l="1"/>
  <c r="M13" i="1"/>
  <c r="L13" i="1"/>
  <c r="K13" i="1"/>
  <c r="L12" i="1"/>
  <c r="M12" i="1" s="1"/>
  <c r="H5" i="1"/>
</calcChain>
</file>

<file path=xl/sharedStrings.xml><?xml version="1.0" encoding="utf-8"?>
<sst xmlns="http://schemas.openxmlformats.org/spreadsheetml/2006/main" count="30" uniqueCount="28">
  <si>
    <t>GHCNd</t>
  </si>
  <si>
    <t>USS0010D10S</t>
  </si>
  <si>
    <t>US</t>
  </si>
  <si>
    <t>Sacajawea</t>
  </si>
  <si>
    <t>NHSWEID</t>
  </si>
  <si>
    <t>SOURCE</t>
  </si>
  <si>
    <t>ORIGID</t>
  </si>
  <si>
    <t>CN</t>
  </si>
  <si>
    <t>STANAME</t>
  </si>
  <si>
    <t>LAT</t>
  </si>
  <si>
    <t>LON</t>
  </si>
  <si>
    <t>ELEV</t>
  </si>
  <si>
    <t>START</t>
  </si>
  <si>
    <t>END</t>
  </si>
  <si>
    <t>VALIDYEARS</t>
  </si>
  <si>
    <t>rhonull</t>
  </si>
  <si>
    <t>rhomax</t>
  </si>
  <si>
    <t>Tbarstar</t>
  </si>
  <si>
    <t>VP_DJF</t>
  </si>
  <si>
    <t>meanmaxHS</t>
  </si>
  <si>
    <t>meanpeakSWE</t>
  </si>
  <si>
    <t>meanmaxSCD</t>
  </si>
  <si>
    <t>USS0010D35S</t>
  </si>
  <si>
    <t>Brackett Creek</t>
  </si>
  <si>
    <t>Diff</t>
  </si>
  <si>
    <t>rho_null = 129.0247 - 0.017*elev</t>
  </si>
  <si>
    <t>rho_max = 272.91 + 136.09*elev</t>
  </si>
  <si>
    <t>Field Site Estimation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</si>
</sst>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84B7B-FA37-114B-B0F5-8307F989F5BC}">
  <dimension ref="A1:R13"/>
  <sheetViews>
    <sheetView tabSelected="1" workbookViewId="0">
      <selection activeCell="D17" sqref="D17:H17"/>
    </sheetView>
  </sheetViews>
  <sheetFormatPr baseColWidth="10" defaultRowHeight="16" x14ac:dyDescent="0.2"/>
  <sheetData>
    <row r="1" spans="1:18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2">
      <c r="A2">
        <v>55673</v>
      </c>
      <c r="B2" t="s">
        <v>0</v>
      </c>
      <c r="C2" t="s">
        <v>1</v>
      </c>
      <c r="D2" t="s">
        <v>2</v>
      </c>
      <c r="E2" t="s">
        <v>3</v>
      </c>
      <c r="F2">
        <v>45.87</v>
      </c>
      <c r="G2">
        <v>-110.93</v>
      </c>
      <c r="H2">
        <v>1996.4</v>
      </c>
      <c r="I2">
        <v>20020901</v>
      </c>
      <c r="J2">
        <v>20220831</v>
      </c>
      <c r="K2">
        <v>20</v>
      </c>
      <c r="L2">
        <v>95</v>
      </c>
      <c r="M2">
        <v>393</v>
      </c>
      <c r="N2">
        <v>0.1244</v>
      </c>
      <c r="O2">
        <v>0.21</v>
      </c>
      <c r="P2">
        <v>1.35</v>
      </c>
      <c r="Q2">
        <v>396</v>
      </c>
      <c r="R2">
        <v>195</v>
      </c>
    </row>
    <row r="3" spans="1:18" x14ac:dyDescent="0.2">
      <c r="A3">
        <v>55679</v>
      </c>
      <c r="B3" t="s">
        <v>0</v>
      </c>
      <c r="C3" t="s">
        <v>22</v>
      </c>
      <c r="D3" t="s">
        <v>2</v>
      </c>
      <c r="E3" t="s">
        <v>23</v>
      </c>
      <c r="F3">
        <v>45.89</v>
      </c>
      <c r="G3">
        <v>-110.94</v>
      </c>
      <c r="H3">
        <v>2231.1</v>
      </c>
      <c r="I3">
        <v>20020901</v>
      </c>
      <c r="J3">
        <v>20220831</v>
      </c>
      <c r="K3">
        <v>20</v>
      </c>
      <c r="L3">
        <v>91</v>
      </c>
      <c r="M3">
        <v>409</v>
      </c>
      <c r="N3">
        <v>5.5399999999999998E-2</v>
      </c>
      <c r="O3">
        <v>0.19</v>
      </c>
      <c r="P3">
        <v>1.86</v>
      </c>
      <c r="Q3">
        <v>590</v>
      </c>
      <c r="R3">
        <v>221</v>
      </c>
    </row>
    <row r="5" spans="1:18" x14ac:dyDescent="0.2">
      <c r="B5" t="s">
        <v>24</v>
      </c>
      <c r="H5">
        <f>H3-H2</f>
        <v>234.69999999999982</v>
      </c>
    </row>
    <row r="9" spans="1:18" x14ac:dyDescent="0.2">
      <c r="G9" t="s">
        <v>27</v>
      </c>
      <c r="I9">
        <v>2370</v>
      </c>
    </row>
    <row r="10" spans="1:18" x14ac:dyDescent="0.2">
      <c r="D10" t="s">
        <v>25</v>
      </c>
      <c r="G10">
        <f>M11+K11*I9</f>
        <v>88.632722624627192</v>
      </c>
    </row>
    <row r="11" spans="1:18" x14ac:dyDescent="0.2">
      <c r="K11">
        <f>SLOPE(L2:L3,H2:H3)</f>
        <v>-1.7043033659991491E-2</v>
      </c>
      <c r="L11">
        <f>K11*H2</f>
        <v>-34.024712398807011</v>
      </c>
      <c r="M11">
        <f>L2-L11</f>
        <v>129.02471239880703</v>
      </c>
    </row>
    <row r="12" spans="1:18" x14ac:dyDescent="0.2">
      <c r="D12" t="s">
        <v>26</v>
      </c>
      <c r="G12">
        <f>M13+K13*I9</f>
        <v>434.46910950149129</v>
      </c>
      <c r="L12">
        <f>K11*H3</f>
        <v>-38.024712398807011</v>
      </c>
      <c r="M12">
        <f>L3-L12</f>
        <v>129.02471239880703</v>
      </c>
    </row>
    <row r="13" spans="1:18" x14ac:dyDescent="0.2">
      <c r="K13">
        <f>SLOPE(M2:M3,H2:H3)</f>
        <v>6.8172134639965964E-2</v>
      </c>
      <c r="L13">
        <f>K13*H2</f>
        <v>136.09884959522805</v>
      </c>
      <c r="M13">
        <f>M3-L13</f>
        <v>272.90115040477195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2023-05-19T18:28:18Z</dcterms:created>
  <dcterms:modified xsi:type="dcterms:W3CDTF">2023-09-18T19:44:07Z</dcterms:modified>
</cp:coreProperties>
</file>