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line\Documents\Kent State University\Fall 2023 Semester\BA 64060\"/>
    </mc:Choice>
  </mc:AlternateContent>
  <xr:revisionPtr revIDLastSave="0" documentId="13_ncr:40009_{6C6FB1A8-A808-4FAB-88FE-8A1003462E0E}" xr6:coauthVersionLast="47" xr6:coauthVersionMax="47" xr10:uidLastSave="{00000000-0000-0000-0000-000000000000}"/>
  <bookViews>
    <workbookView xWindow="-108" yWindow="-108" windowWidth="23256" windowHeight="12576"/>
  </bookViews>
  <sheets>
    <sheet name="Cereals" sheetId="1" r:id="rId1"/>
  </sheets>
  <calcPr calcId="0"/>
</workbook>
</file>

<file path=xl/calcChain.xml><?xml version="1.0" encoding="utf-8"?>
<calcChain xmlns="http://schemas.openxmlformats.org/spreadsheetml/2006/main">
  <c r="E84" i="1" l="1"/>
  <c r="F84" i="1"/>
  <c r="G84" i="1"/>
  <c r="H84" i="1"/>
  <c r="I84" i="1"/>
  <c r="J84" i="1"/>
  <c r="K84" i="1"/>
  <c r="L84" i="1"/>
  <c r="M84" i="1"/>
  <c r="N84" i="1"/>
  <c r="O84" i="1"/>
  <c r="P84" i="1"/>
  <c r="E83" i="1"/>
  <c r="F83" i="1"/>
  <c r="G83" i="1"/>
  <c r="H83" i="1"/>
  <c r="I83" i="1"/>
  <c r="J83" i="1"/>
  <c r="K83" i="1"/>
  <c r="L83" i="1"/>
  <c r="M83" i="1"/>
  <c r="N83" i="1"/>
  <c r="O83" i="1"/>
  <c r="P83" i="1"/>
  <c r="E82" i="1"/>
  <c r="F82" i="1"/>
  <c r="G82" i="1"/>
  <c r="H82" i="1"/>
  <c r="I82" i="1"/>
  <c r="J82" i="1"/>
  <c r="K82" i="1"/>
  <c r="L82" i="1"/>
  <c r="M82" i="1"/>
  <c r="N82" i="1"/>
  <c r="O82" i="1"/>
  <c r="P82" i="1"/>
  <c r="E81" i="1"/>
  <c r="F81" i="1"/>
  <c r="G81" i="1"/>
  <c r="H81" i="1"/>
  <c r="I81" i="1"/>
  <c r="J81" i="1"/>
  <c r="K81" i="1"/>
  <c r="L81" i="1"/>
  <c r="M81" i="1"/>
  <c r="N81" i="1"/>
  <c r="O81" i="1"/>
  <c r="P81" i="1"/>
  <c r="E80" i="1"/>
  <c r="F80" i="1"/>
  <c r="G80" i="1"/>
  <c r="H80" i="1"/>
  <c r="I80" i="1"/>
  <c r="J80" i="1"/>
  <c r="K80" i="1"/>
  <c r="L80" i="1"/>
  <c r="M80" i="1"/>
  <c r="N80" i="1"/>
  <c r="O80" i="1"/>
  <c r="P80" i="1"/>
  <c r="D84" i="1"/>
  <c r="D83" i="1"/>
  <c r="D82" i="1"/>
  <c r="D80" i="1"/>
  <c r="D81" i="1"/>
</calcChain>
</file>

<file path=xl/sharedStrings.xml><?xml version="1.0" encoding="utf-8"?>
<sst xmlns="http://schemas.openxmlformats.org/spreadsheetml/2006/main" count="252" uniqueCount="107">
  <si>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</si>
  <si>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</si>
  <si>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</si>
  <si>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</si>
  <si>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</si>
  <si>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</si>
  <si>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</si>
  <si>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</si>
  <si>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</si>
  <si>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</si>
  <si>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</si>
  <si>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</si>
  <si>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</si>
  <si>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</si>
  <si>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</si>
  <si>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</si>
  <si>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100%_Bran</t>
  </si>
  <si>
    <t>N</t>
  </si>
  <si>
    <t>C</t>
  </si>
  <si>
    <t>100%_Natural_Bran</t>
  </si>
  <si>
    <t>Q</t>
  </si>
  <si>
    <t>All-Bran</t>
  </si>
  <si>
    <t>K</t>
  </si>
  <si>
    <t>All-Bran_with_Extra_Fiber</t>
  </si>
  <si>
    <t>Almond_Delight</t>
  </si>
  <si>
    <t>R</t>
  </si>
  <si>
    <t>Apple_Cinnamon_Cheerios</t>
  </si>
  <si>
    <t>G</t>
  </si>
  <si>
    <t>Apple_Jacks</t>
  </si>
  <si>
    <t>Basic_4</t>
  </si>
  <si>
    <t>Bran_Chex</t>
  </si>
  <si>
    <t>Bran_Flakes</t>
  </si>
  <si>
    <t>P</t>
  </si>
  <si>
    <t>Cap'n'Crunch</t>
  </si>
  <si>
    <t>Cheerios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</si>
  <si>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</si>
  <si>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</si>
  <si>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</si>
  <si>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</si>
  <si>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</si>
  <si>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</si>
  <si>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</si>
  <si>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</si>
  <si>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</si>
  <si>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>H</t>
  </si>
  <si>
    <t>Crispix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</si>
  <si>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</si>
  <si>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</si>
  <si>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</si>
  <si>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</si>
  <si>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</si>
  <si>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</si>
  <si>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</si>
  <si>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</si>
  <si>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</si>
  <si>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</si>
  <si>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</si>
  <si>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</si>
  <si>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</si>
  <si>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</si>
  <si>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</si>
  <si>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</si>
  <si>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</si>
  <si>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Just_Right_Fruit_&amp;_Nut</t>
  </si>
  <si>
    <t>Kix</t>
  </si>
  <si>
    <t>Life</t>
  </si>
  <si>
    <t>Lucky_Charms</t>
  </si>
  <si>
    <t>Maypo</t>
  </si>
  <si>
    <t>A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</si>
  <si>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</si>
  <si>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</si>
  <si>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</si>
  <si>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</si>
  <si>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</si>
  <si>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</si>
  <si>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</si>
  <si>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</si>
  <si>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</si>
  <si>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</si>
  <si>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</si>
  <si>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</si>
  <si>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</si>
  <si>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</si>
  <si>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</si>
  <si>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</si>
  <si>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</si>
  <si>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</si>
  <si>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</si>
  <si>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</si>
  <si>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</si>
  <si>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</si>
  <si>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</si>
  <si>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</si>
  <si>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</si>
  <si>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</si>
  <si>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</si>
  <si>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</si>
  <si>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</si>
  <si>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</si>
  <si>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</si>
  <si>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</si>
  <si>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</si>
  <si>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Max</t>
  </si>
  <si>
    <t>Min</t>
  </si>
  <si>
    <t>Avg</t>
  </si>
  <si>
    <t>Med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</si>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</sst>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6" customFormat="1" x14ac:dyDescent="0.3">
      <c r="A2" s="6" t="s">
        <v>16</v>
      </c>
      <c r="B2" s="6" t="s">
        <v>17</v>
      </c>
      <c r="C2" s="6" t="s">
        <v>18</v>
      </c>
      <c r="D2" s="6">
        <v>70</v>
      </c>
      <c r="E2" s="6">
        <v>4</v>
      </c>
      <c r="F2" s="6">
        <v>1</v>
      </c>
      <c r="G2" s="6">
        <v>130</v>
      </c>
      <c r="H2" s="6">
        <v>10</v>
      </c>
      <c r="I2" s="6">
        <v>5</v>
      </c>
      <c r="J2" s="6">
        <v>6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6">
        <v>68.402973000000003</v>
      </c>
    </row>
    <row r="3" spans="1:16" x14ac:dyDescent="0.3">
      <c r="A3" t="s">
        <v>19</v>
      </c>
      <c r="B3" t="s">
        <v>20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>
        <v>33.983679000000002</v>
      </c>
    </row>
    <row r="4" spans="1:16" s="6" customFormat="1" x14ac:dyDescent="0.3">
      <c r="A4" s="6" t="s">
        <v>21</v>
      </c>
      <c r="B4" s="6" t="s">
        <v>22</v>
      </c>
      <c r="C4" s="6" t="s">
        <v>18</v>
      </c>
      <c r="D4" s="6">
        <v>70</v>
      </c>
      <c r="E4" s="6">
        <v>4</v>
      </c>
      <c r="F4" s="6">
        <v>1</v>
      </c>
      <c r="G4" s="6">
        <v>260</v>
      </c>
      <c r="H4" s="6">
        <v>9</v>
      </c>
      <c r="I4" s="6">
        <v>7</v>
      </c>
      <c r="J4" s="6">
        <v>5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6">
        <v>59.425505000000001</v>
      </c>
    </row>
    <row r="5" spans="1:16" s="6" customFormat="1" x14ac:dyDescent="0.3">
      <c r="A5" s="6" t="s">
        <v>23</v>
      </c>
      <c r="B5" s="6" t="s">
        <v>22</v>
      </c>
      <c r="C5" s="6" t="s">
        <v>18</v>
      </c>
      <c r="D5" s="6">
        <v>50</v>
      </c>
      <c r="E5" s="6">
        <v>4</v>
      </c>
      <c r="F5" s="6">
        <v>0</v>
      </c>
      <c r="G5" s="6">
        <v>140</v>
      </c>
      <c r="H5" s="6">
        <v>14</v>
      </c>
      <c r="I5" s="6">
        <v>8</v>
      </c>
      <c r="J5" s="6">
        <v>0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6">
        <v>93.704911999999993</v>
      </c>
    </row>
    <row r="6" spans="1:16" x14ac:dyDescent="0.3">
      <c r="A6" t="s">
        <v>24</v>
      </c>
      <c r="B6" t="s">
        <v>25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L6">
        <v>25</v>
      </c>
      <c r="M6">
        <v>3</v>
      </c>
      <c r="N6">
        <v>1</v>
      </c>
      <c r="O6">
        <v>0.75</v>
      </c>
      <c r="P6">
        <v>34.384842999999996</v>
      </c>
    </row>
    <row r="7" spans="1:16" x14ac:dyDescent="0.3">
      <c r="A7" t="s">
        <v>26</v>
      </c>
      <c r="B7" t="s">
        <v>27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>
        <v>10.5</v>
      </c>
      <c r="J7">
        <v>10</v>
      </c>
      <c r="K7">
        <v>70</v>
      </c>
      <c r="L7">
        <v>25</v>
      </c>
      <c r="M7">
        <v>1</v>
      </c>
      <c r="N7">
        <v>1</v>
      </c>
      <c r="O7">
        <v>0.75</v>
      </c>
      <c r="P7">
        <v>29.509540999999999</v>
      </c>
    </row>
    <row r="8" spans="1:16" x14ac:dyDescent="0.3">
      <c r="A8" t="s">
        <v>28</v>
      </c>
      <c r="B8" t="s">
        <v>22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>
        <v>33.174093999999997</v>
      </c>
    </row>
    <row r="9" spans="1:16" x14ac:dyDescent="0.3">
      <c r="A9" t="s">
        <v>29</v>
      </c>
      <c r="B9" t="s">
        <v>27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>
        <v>1.33</v>
      </c>
      <c r="O9">
        <v>0.75</v>
      </c>
      <c r="P9">
        <v>37.038561999999999</v>
      </c>
    </row>
    <row r="10" spans="1:16" x14ac:dyDescent="0.3">
      <c r="A10" t="s">
        <v>30</v>
      </c>
      <c r="B10" t="s">
        <v>25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>
        <v>0.67</v>
      </c>
      <c r="P10">
        <v>49.120252999999998</v>
      </c>
    </row>
    <row r="11" spans="1:16" x14ac:dyDescent="0.3">
      <c r="A11" t="s">
        <v>31</v>
      </c>
      <c r="B11" t="s">
        <v>32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>
        <v>0.67</v>
      </c>
      <c r="P11">
        <v>53.313813000000003</v>
      </c>
    </row>
    <row r="12" spans="1:16" x14ac:dyDescent="0.3">
      <c r="A12" t="s">
        <v>33</v>
      </c>
      <c r="B12" t="s">
        <v>20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>
        <v>0.75</v>
      </c>
      <c r="P12">
        <v>18.042850999999999</v>
      </c>
    </row>
    <row r="13" spans="1:16" s="5" customFormat="1" x14ac:dyDescent="0.3">
      <c r="A13" s="5" t="s">
        <v>34</v>
      </c>
      <c r="B13" s="5" t="s">
        <v>27</v>
      </c>
      <c r="C13" s="5" t="s">
        <v>18</v>
      </c>
      <c r="D13" s="5">
        <v>110</v>
      </c>
      <c r="E13" s="5">
        <v>6</v>
      </c>
      <c r="F13" s="5">
        <v>2</v>
      </c>
      <c r="G13" s="5">
        <v>290</v>
      </c>
      <c r="H13" s="5">
        <v>2</v>
      </c>
      <c r="I13" s="5">
        <v>17</v>
      </c>
      <c r="J13" s="5">
        <v>1</v>
      </c>
      <c r="K13" s="5">
        <v>105</v>
      </c>
      <c r="L13" s="5">
        <v>25</v>
      </c>
      <c r="M13" s="5">
        <v>1</v>
      </c>
      <c r="N13" s="5">
        <v>1</v>
      </c>
      <c r="O13" s="5">
        <v>1.25</v>
      </c>
      <c r="P13" s="5">
        <v>50.764999000000003</v>
      </c>
    </row>
    <row r="14" spans="1:16" s="3" customFormat="1" x14ac:dyDescent="0.3">
      <c r="A14" s="3" t="s">
        <v>35</v>
      </c>
      <c r="B14" s="3" t="s">
        <v>27</v>
      </c>
      <c r="C14" s="3" t="s">
        <v>18</v>
      </c>
      <c r="D14" s="3">
        <v>120</v>
      </c>
      <c r="E14" s="3">
        <v>1</v>
      </c>
      <c r="F14" s="3">
        <v>3</v>
      </c>
      <c r="G14" s="3">
        <v>210</v>
      </c>
      <c r="H14" s="3">
        <v>0</v>
      </c>
      <c r="I14" s="3">
        <v>13</v>
      </c>
      <c r="J14" s="3">
        <v>9</v>
      </c>
      <c r="K14" s="3">
        <v>45</v>
      </c>
      <c r="L14" s="3">
        <v>25</v>
      </c>
      <c r="M14" s="3">
        <v>2</v>
      </c>
      <c r="N14" s="3">
        <v>1</v>
      </c>
      <c r="O14" s="3">
        <v>0.75</v>
      </c>
      <c r="P14" s="3">
        <v>19.823573</v>
      </c>
    </row>
    <row r="15" spans="1:16" s="4" customFormat="1" x14ac:dyDescent="0.3">
      <c r="A15" s="4" t="s">
        <v>36</v>
      </c>
      <c r="B15" s="4" t="s">
        <v>27</v>
      </c>
      <c r="C15" s="4" t="s">
        <v>18</v>
      </c>
      <c r="D15" s="4">
        <v>110</v>
      </c>
      <c r="E15" s="4">
        <v>3</v>
      </c>
      <c r="F15" s="4">
        <v>2</v>
      </c>
      <c r="G15" s="4">
        <v>140</v>
      </c>
      <c r="H15" s="4">
        <v>2</v>
      </c>
      <c r="I15" s="4">
        <v>13</v>
      </c>
      <c r="J15" s="4">
        <v>7</v>
      </c>
      <c r="K15" s="4">
        <v>105</v>
      </c>
      <c r="L15" s="4">
        <v>25</v>
      </c>
      <c r="M15" s="4">
        <v>3</v>
      </c>
      <c r="N15" s="4">
        <v>1</v>
      </c>
      <c r="O15" s="4">
        <v>0.5</v>
      </c>
      <c r="P15" s="4">
        <v>40.400207999999999</v>
      </c>
    </row>
    <row r="16" spans="1:16" x14ac:dyDescent="0.3">
      <c r="A16" t="s">
        <v>37</v>
      </c>
      <c r="B16" t="s">
        <v>27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>
        <v>22.736446000000001</v>
      </c>
    </row>
    <row r="17" spans="1:16" s="5" customFormat="1" x14ac:dyDescent="0.3">
      <c r="A17" s="5" t="s">
        <v>38</v>
      </c>
      <c r="B17" s="5" t="s">
        <v>25</v>
      </c>
      <c r="C17" s="5" t="s">
        <v>18</v>
      </c>
      <c r="D17" s="5">
        <v>110</v>
      </c>
      <c r="E17" s="5">
        <v>2</v>
      </c>
      <c r="F17" s="5">
        <v>0</v>
      </c>
      <c r="G17" s="5">
        <v>280</v>
      </c>
      <c r="H17" s="5">
        <v>0</v>
      </c>
      <c r="I17" s="5">
        <v>22</v>
      </c>
      <c r="J17" s="5">
        <v>3</v>
      </c>
      <c r="K17" s="5">
        <v>25</v>
      </c>
      <c r="L17" s="5">
        <v>25</v>
      </c>
      <c r="M17" s="5">
        <v>1</v>
      </c>
      <c r="N17" s="5">
        <v>1</v>
      </c>
      <c r="O17" s="5">
        <v>1</v>
      </c>
      <c r="P17" s="5">
        <v>41.445019000000002</v>
      </c>
    </row>
    <row r="18" spans="1:16" s="5" customFormat="1" x14ac:dyDescent="0.3">
      <c r="A18" s="5" t="s">
        <v>39</v>
      </c>
      <c r="B18" s="5" t="s">
        <v>22</v>
      </c>
      <c r="C18" s="5" t="s">
        <v>18</v>
      </c>
      <c r="D18" s="5">
        <v>100</v>
      </c>
      <c r="E18" s="5">
        <v>2</v>
      </c>
      <c r="F18" s="5">
        <v>0</v>
      </c>
      <c r="G18" s="5">
        <v>290</v>
      </c>
      <c r="H18" s="5">
        <v>1</v>
      </c>
      <c r="I18" s="5">
        <v>21</v>
      </c>
      <c r="J18" s="5">
        <v>2</v>
      </c>
      <c r="K18" s="5">
        <v>35</v>
      </c>
      <c r="L18" s="5">
        <v>25</v>
      </c>
      <c r="M18" s="5">
        <v>1</v>
      </c>
      <c r="N18" s="5">
        <v>1</v>
      </c>
      <c r="O18" s="5">
        <v>1</v>
      </c>
      <c r="P18" s="5">
        <v>45.863323999999999</v>
      </c>
    </row>
    <row r="19" spans="1:16" x14ac:dyDescent="0.3">
      <c r="A19" t="s">
        <v>40</v>
      </c>
      <c r="B19" t="s">
        <v>22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>
        <v>35.782791000000003</v>
      </c>
    </row>
    <row r="20" spans="1:16" x14ac:dyDescent="0.3">
      <c r="A20" t="s">
        <v>41</v>
      </c>
      <c r="B20" t="s">
        <v>27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>
        <v>22.396512999999999</v>
      </c>
    </row>
    <row r="21" spans="1:16" s="4" customFormat="1" x14ac:dyDescent="0.3">
      <c r="A21" s="4" t="s">
        <v>42</v>
      </c>
      <c r="B21" s="4" t="s">
        <v>22</v>
      </c>
      <c r="C21" s="4" t="s">
        <v>18</v>
      </c>
      <c r="D21" s="4">
        <v>110</v>
      </c>
      <c r="E21" s="4">
        <v>3</v>
      </c>
      <c r="F21" s="4">
        <v>3</v>
      </c>
      <c r="G21" s="4">
        <v>140</v>
      </c>
      <c r="H21" s="4">
        <v>4</v>
      </c>
      <c r="I21" s="4">
        <v>10</v>
      </c>
      <c r="J21" s="4">
        <v>7</v>
      </c>
      <c r="K21" s="4">
        <v>160</v>
      </c>
      <c r="L21" s="4">
        <v>25</v>
      </c>
      <c r="M21" s="4">
        <v>3</v>
      </c>
      <c r="N21" s="4">
        <v>1</v>
      </c>
      <c r="O21" s="4">
        <v>0.5</v>
      </c>
      <c r="P21" s="4">
        <v>40.448771999999998</v>
      </c>
    </row>
    <row r="22" spans="1:16" x14ac:dyDescent="0.3">
      <c r="A22" t="s">
        <v>43</v>
      </c>
      <c r="B22" t="s">
        <v>17</v>
      </c>
      <c r="C22" t="s">
        <v>44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L22">
        <v>0</v>
      </c>
      <c r="M22">
        <v>2</v>
      </c>
      <c r="N22">
        <v>1</v>
      </c>
      <c r="O22">
        <v>1</v>
      </c>
      <c r="P22">
        <v>64.533816000000002</v>
      </c>
    </row>
    <row r="23" spans="1:16" x14ac:dyDescent="0.3">
      <c r="A23" t="s">
        <v>45</v>
      </c>
      <c r="B23" t="s">
        <v>22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>
        <v>46.895643999999997</v>
      </c>
    </row>
    <row r="24" spans="1:16" x14ac:dyDescent="0.3">
      <c r="A24" t="s">
        <v>46</v>
      </c>
      <c r="B24" t="s">
        <v>27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>
        <v>0.75</v>
      </c>
      <c r="P24">
        <v>36.176195999999997</v>
      </c>
    </row>
    <row r="25" spans="1:16" s="5" customFormat="1" x14ac:dyDescent="0.3">
      <c r="A25" s="5" t="s">
        <v>47</v>
      </c>
      <c r="B25" s="5" t="s">
        <v>25</v>
      </c>
      <c r="C25" s="5" t="s">
        <v>18</v>
      </c>
      <c r="D25" s="5">
        <v>100</v>
      </c>
      <c r="E25" s="5">
        <v>2</v>
      </c>
      <c r="F25" s="5">
        <v>0</v>
      </c>
      <c r="G25" s="5">
        <v>190</v>
      </c>
      <c r="H25" s="5">
        <v>1</v>
      </c>
      <c r="I25" s="5">
        <v>18</v>
      </c>
      <c r="J25" s="5">
        <v>5</v>
      </c>
      <c r="K25" s="5">
        <v>80</v>
      </c>
      <c r="L25" s="5">
        <v>25</v>
      </c>
      <c r="M25" s="5">
        <v>3</v>
      </c>
      <c r="N25" s="5">
        <v>1</v>
      </c>
      <c r="O25" s="5">
        <v>0.75</v>
      </c>
      <c r="P25" s="5">
        <v>44.330855999999997</v>
      </c>
    </row>
    <row r="26" spans="1:16" s="3" customFormat="1" x14ac:dyDescent="0.3">
      <c r="A26" s="3" t="s">
        <v>48</v>
      </c>
      <c r="B26" s="3" t="s">
        <v>22</v>
      </c>
      <c r="C26" s="3" t="s">
        <v>18</v>
      </c>
      <c r="D26" s="3">
        <v>110</v>
      </c>
      <c r="E26" s="3">
        <v>2</v>
      </c>
      <c r="F26" s="3">
        <v>1</v>
      </c>
      <c r="G26" s="3">
        <v>125</v>
      </c>
      <c r="H26" s="3">
        <v>1</v>
      </c>
      <c r="I26" s="3">
        <v>11</v>
      </c>
      <c r="J26" s="3">
        <v>13</v>
      </c>
      <c r="K26" s="3">
        <v>30</v>
      </c>
      <c r="L26" s="3">
        <v>25</v>
      </c>
      <c r="M26" s="3">
        <v>2</v>
      </c>
      <c r="N26" s="3">
        <v>1</v>
      </c>
      <c r="O26" s="3">
        <v>1</v>
      </c>
      <c r="P26" s="3">
        <v>32.207582000000002</v>
      </c>
    </row>
    <row r="27" spans="1:16" s="3" customFormat="1" x14ac:dyDescent="0.3">
      <c r="A27" s="3" t="s">
        <v>49</v>
      </c>
      <c r="B27" s="3" t="s">
        <v>22</v>
      </c>
      <c r="C27" s="3" t="s">
        <v>18</v>
      </c>
      <c r="D27" s="3">
        <v>110</v>
      </c>
      <c r="E27" s="3">
        <v>1</v>
      </c>
      <c r="F27" s="3">
        <v>0</v>
      </c>
      <c r="G27" s="3">
        <v>200</v>
      </c>
      <c r="H27" s="3">
        <v>1</v>
      </c>
      <c r="I27" s="3">
        <v>14</v>
      </c>
      <c r="J27" s="3">
        <v>11</v>
      </c>
      <c r="K27" s="3">
        <v>25</v>
      </c>
      <c r="L27" s="3">
        <v>25</v>
      </c>
      <c r="M27" s="3">
        <v>1</v>
      </c>
      <c r="N27" s="3">
        <v>1</v>
      </c>
      <c r="O27" s="3">
        <v>0.75</v>
      </c>
      <c r="P27" s="3">
        <v>31.435973000000001</v>
      </c>
    </row>
    <row r="28" spans="1:16" s="6" customFormat="1" x14ac:dyDescent="0.3">
      <c r="A28" s="6" t="s">
        <v>50</v>
      </c>
      <c r="B28" s="6" t="s">
        <v>22</v>
      </c>
      <c r="C28" s="6" t="s">
        <v>18</v>
      </c>
      <c r="D28" s="6">
        <v>100</v>
      </c>
      <c r="E28" s="6">
        <v>3</v>
      </c>
      <c r="F28" s="6">
        <v>0</v>
      </c>
      <c r="G28" s="6">
        <v>0</v>
      </c>
      <c r="H28" s="6">
        <v>3</v>
      </c>
      <c r="I28" s="6">
        <v>14</v>
      </c>
      <c r="J28" s="6">
        <v>7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6">
        <v>58.345140999999998</v>
      </c>
    </row>
    <row r="29" spans="1:16" s="4" customFormat="1" x14ac:dyDescent="0.3">
      <c r="A29" s="4" t="s">
        <v>51</v>
      </c>
      <c r="B29" s="4" t="s">
        <v>32</v>
      </c>
      <c r="C29" s="4" t="s">
        <v>18</v>
      </c>
      <c r="D29" s="4">
        <v>120</v>
      </c>
      <c r="E29" s="4">
        <v>3</v>
      </c>
      <c r="F29" s="4">
        <v>2</v>
      </c>
      <c r="G29" s="4">
        <v>160</v>
      </c>
      <c r="H29" s="4">
        <v>5</v>
      </c>
      <c r="I29" s="4">
        <v>12</v>
      </c>
      <c r="J29" s="4">
        <v>10</v>
      </c>
      <c r="K29" s="4">
        <v>200</v>
      </c>
      <c r="L29" s="4">
        <v>25</v>
      </c>
      <c r="M29" s="4">
        <v>3</v>
      </c>
      <c r="N29" s="4">
        <v>1.25</v>
      </c>
      <c r="O29" s="4">
        <v>0.67</v>
      </c>
      <c r="P29" s="4">
        <v>40.917046999999997</v>
      </c>
    </row>
    <row r="30" spans="1:16" x14ac:dyDescent="0.3">
      <c r="A30" t="s">
        <v>52</v>
      </c>
      <c r="B30" t="s">
        <v>22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>
        <v>1.33</v>
      </c>
      <c r="O30">
        <v>0.67</v>
      </c>
      <c r="P30">
        <v>41.015492000000002</v>
      </c>
    </row>
    <row r="31" spans="1:16" x14ac:dyDescent="0.3">
      <c r="A31" t="s">
        <v>53</v>
      </c>
      <c r="B31" t="s">
        <v>32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>
        <v>0.75</v>
      </c>
      <c r="P31">
        <v>28.025765</v>
      </c>
    </row>
    <row r="32" spans="1:16" s="3" customFormat="1" x14ac:dyDescent="0.3">
      <c r="A32" s="3" t="s">
        <v>54</v>
      </c>
      <c r="B32" s="3" t="s">
        <v>32</v>
      </c>
      <c r="C32" s="3" t="s">
        <v>18</v>
      </c>
      <c r="D32" s="3">
        <v>100</v>
      </c>
      <c r="E32" s="3">
        <v>2</v>
      </c>
      <c r="F32" s="3">
        <v>0</v>
      </c>
      <c r="G32" s="3">
        <v>45</v>
      </c>
      <c r="H32" s="3">
        <v>0</v>
      </c>
      <c r="I32" s="3">
        <v>11</v>
      </c>
      <c r="J32" s="3">
        <v>15</v>
      </c>
      <c r="K32" s="3">
        <v>40</v>
      </c>
      <c r="L32" s="3">
        <v>25</v>
      </c>
      <c r="M32" s="3">
        <v>1</v>
      </c>
      <c r="N32" s="3">
        <v>1</v>
      </c>
      <c r="O32" s="3">
        <v>0.88</v>
      </c>
      <c r="P32" s="3">
        <v>35.252443999999997</v>
      </c>
    </row>
    <row r="33" spans="1:16" x14ac:dyDescent="0.3">
      <c r="A33" t="s">
        <v>55</v>
      </c>
      <c r="B33" t="s">
        <v>27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>
        <v>0.75</v>
      </c>
      <c r="P33">
        <v>23.804043</v>
      </c>
    </row>
    <row r="34" spans="1:16" s="5" customFormat="1" x14ac:dyDescent="0.3">
      <c r="A34" s="5" t="s">
        <v>56</v>
      </c>
      <c r="B34" s="5" t="s">
        <v>32</v>
      </c>
      <c r="C34" s="5" t="s">
        <v>18</v>
      </c>
      <c r="D34" s="5">
        <v>100</v>
      </c>
      <c r="E34" s="5">
        <v>3</v>
      </c>
      <c r="F34" s="5">
        <v>1</v>
      </c>
      <c r="G34" s="5">
        <v>140</v>
      </c>
      <c r="H34" s="5">
        <v>3</v>
      </c>
      <c r="I34" s="5">
        <v>15</v>
      </c>
      <c r="J34" s="5">
        <v>5</v>
      </c>
      <c r="K34" s="5">
        <v>85</v>
      </c>
      <c r="L34" s="5">
        <v>25</v>
      </c>
      <c r="M34" s="5">
        <v>3</v>
      </c>
      <c r="N34" s="5">
        <v>1</v>
      </c>
      <c r="O34" s="5">
        <v>0.88</v>
      </c>
      <c r="P34" s="5">
        <v>52.076897000000002</v>
      </c>
    </row>
    <row r="35" spans="1:16" x14ac:dyDescent="0.3">
      <c r="A35" t="s">
        <v>57</v>
      </c>
      <c r="B35" t="s">
        <v>32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>
        <v>0.25</v>
      </c>
      <c r="P35">
        <v>53.371006999999999</v>
      </c>
    </row>
    <row r="36" spans="1:16" x14ac:dyDescent="0.3">
      <c r="A36" t="s">
        <v>58</v>
      </c>
      <c r="B36" t="s">
        <v>32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>
        <v>0.33</v>
      </c>
      <c r="P36">
        <v>45.811715999999997</v>
      </c>
    </row>
    <row r="37" spans="1:16" x14ac:dyDescent="0.3">
      <c r="A37" t="s">
        <v>59</v>
      </c>
      <c r="B37" t="s">
        <v>20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>
        <v>21.871292</v>
      </c>
    </row>
    <row r="38" spans="1:16" s="3" customFormat="1" x14ac:dyDescent="0.3">
      <c r="A38" s="3" t="s">
        <v>60</v>
      </c>
      <c r="B38" s="3" t="s">
        <v>27</v>
      </c>
      <c r="C38" s="3" t="s">
        <v>18</v>
      </c>
      <c r="D38" s="3">
        <v>110</v>
      </c>
      <c r="E38" s="3">
        <v>3</v>
      </c>
      <c r="F38" s="3">
        <v>1</v>
      </c>
      <c r="G38" s="3">
        <v>250</v>
      </c>
      <c r="H38" s="3">
        <v>1.5</v>
      </c>
      <c r="I38" s="3">
        <v>11.5</v>
      </c>
      <c r="J38" s="3">
        <v>10</v>
      </c>
      <c r="K38" s="3">
        <v>90</v>
      </c>
      <c r="L38" s="3">
        <v>25</v>
      </c>
      <c r="M38" s="3">
        <v>1</v>
      </c>
      <c r="N38" s="3">
        <v>1</v>
      </c>
      <c r="O38" s="3">
        <v>0.75</v>
      </c>
      <c r="P38" s="3">
        <v>31.072216999999998</v>
      </c>
    </row>
    <row r="39" spans="1:16" x14ac:dyDescent="0.3">
      <c r="A39" t="s">
        <v>61</v>
      </c>
      <c r="B39" t="s">
        <v>32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>
        <v>1.33</v>
      </c>
      <c r="P39">
        <v>28.742414</v>
      </c>
    </row>
    <row r="40" spans="1:16" s="5" customFormat="1" x14ac:dyDescent="0.3">
      <c r="A40" s="5" t="s">
        <v>62</v>
      </c>
      <c r="B40" s="5" t="s">
        <v>22</v>
      </c>
      <c r="C40" s="5" t="s">
        <v>18</v>
      </c>
      <c r="D40" s="5">
        <v>110</v>
      </c>
      <c r="E40" s="5">
        <v>2</v>
      </c>
      <c r="F40" s="5">
        <v>1</v>
      </c>
      <c r="G40" s="5">
        <v>170</v>
      </c>
      <c r="H40" s="5">
        <v>1</v>
      </c>
      <c r="I40" s="5">
        <v>17</v>
      </c>
      <c r="J40" s="5">
        <v>6</v>
      </c>
      <c r="K40" s="5">
        <v>60</v>
      </c>
      <c r="L40" s="5">
        <v>100</v>
      </c>
      <c r="M40" s="5">
        <v>3</v>
      </c>
      <c r="N40" s="5">
        <v>1</v>
      </c>
      <c r="O40" s="5">
        <v>1</v>
      </c>
      <c r="P40" s="5">
        <v>36.523682999999998</v>
      </c>
    </row>
    <row r="41" spans="1:16" x14ac:dyDescent="0.3">
      <c r="A41" t="s">
        <v>63</v>
      </c>
      <c r="B41" t="s">
        <v>22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>
        <v>1.3</v>
      </c>
      <c r="O41">
        <v>0.75</v>
      </c>
      <c r="P41">
        <v>36.471511999999997</v>
      </c>
    </row>
    <row r="42" spans="1:16" s="5" customFormat="1" x14ac:dyDescent="0.3">
      <c r="A42" s="5" t="s">
        <v>64</v>
      </c>
      <c r="B42" s="5" t="s">
        <v>27</v>
      </c>
      <c r="C42" s="5" t="s">
        <v>18</v>
      </c>
      <c r="D42" s="5">
        <v>110</v>
      </c>
      <c r="E42" s="5">
        <v>2</v>
      </c>
      <c r="F42" s="5">
        <v>1</v>
      </c>
      <c r="G42" s="5">
        <v>260</v>
      </c>
      <c r="H42" s="5">
        <v>0</v>
      </c>
      <c r="I42" s="5">
        <v>21</v>
      </c>
      <c r="J42" s="5">
        <v>3</v>
      </c>
      <c r="K42" s="5">
        <v>40</v>
      </c>
      <c r="L42" s="5">
        <v>25</v>
      </c>
      <c r="M42" s="5">
        <v>2</v>
      </c>
      <c r="N42" s="5">
        <v>1</v>
      </c>
      <c r="O42" s="5">
        <v>1.5</v>
      </c>
      <c r="P42" s="5">
        <v>39.241114000000003</v>
      </c>
    </row>
    <row r="43" spans="1:16" x14ac:dyDescent="0.3">
      <c r="A43" t="s">
        <v>65</v>
      </c>
      <c r="B43" t="s">
        <v>20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>
        <v>0.67</v>
      </c>
      <c r="P43">
        <v>45.328074000000001</v>
      </c>
    </row>
    <row r="44" spans="1:16" x14ac:dyDescent="0.3">
      <c r="A44" t="s">
        <v>66</v>
      </c>
      <c r="B44" t="s">
        <v>27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>
        <v>26.734514999999998</v>
      </c>
    </row>
    <row r="45" spans="1:16" s="6" customFormat="1" x14ac:dyDescent="0.3">
      <c r="A45" s="6" t="s">
        <v>67</v>
      </c>
      <c r="B45" s="6" t="s">
        <v>68</v>
      </c>
      <c r="C45" s="6" t="s">
        <v>44</v>
      </c>
      <c r="D45" s="6">
        <v>100</v>
      </c>
      <c r="E45" s="6">
        <v>4</v>
      </c>
      <c r="F45" s="6">
        <v>1</v>
      </c>
      <c r="G45" s="6">
        <v>0</v>
      </c>
      <c r="H45" s="6">
        <v>0</v>
      </c>
      <c r="I45" s="6">
        <v>16</v>
      </c>
      <c r="J45" s="6">
        <v>3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6">
        <v>54.850917000000003</v>
      </c>
    </row>
    <row r="46" spans="1:16" s="4" customFormat="1" x14ac:dyDescent="0.3">
      <c r="A46" s="4" t="s">
        <v>69</v>
      </c>
      <c r="B46" s="4" t="s">
        <v>25</v>
      </c>
      <c r="C46" s="4" t="s">
        <v>18</v>
      </c>
      <c r="D46" s="4">
        <v>150</v>
      </c>
      <c r="E46" s="4">
        <v>4</v>
      </c>
      <c r="F46" s="4">
        <v>3</v>
      </c>
      <c r="G46" s="4">
        <v>95</v>
      </c>
      <c r="H46" s="4">
        <v>3</v>
      </c>
      <c r="I46" s="4">
        <v>16</v>
      </c>
      <c r="J46" s="4">
        <v>11</v>
      </c>
      <c r="K46" s="4">
        <v>170</v>
      </c>
      <c r="L46" s="4">
        <v>25</v>
      </c>
      <c r="M46" s="4">
        <v>3</v>
      </c>
      <c r="N46" s="4">
        <v>1</v>
      </c>
      <c r="O46" s="4">
        <v>1</v>
      </c>
      <c r="P46" s="4">
        <v>37.136862999999998</v>
      </c>
    </row>
    <row r="47" spans="1:16" s="4" customFormat="1" x14ac:dyDescent="0.3">
      <c r="A47" s="4" t="s">
        <v>70</v>
      </c>
      <c r="B47" s="4" t="s">
        <v>25</v>
      </c>
      <c r="C47" s="4" t="s">
        <v>18</v>
      </c>
      <c r="D47" s="4">
        <v>150</v>
      </c>
      <c r="E47" s="4">
        <v>4</v>
      </c>
      <c r="F47" s="4">
        <v>3</v>
      </c>
      <c r="G47" s="4">
        <v>150</v>
      </c>
      <c r="H47" s="4">
        <v>3</v>
      </c>
      <c r="I47" s="4">
        <v>16</v>
      </c>
      <c r="J47" s="4">
        <v>11</v>
      </c>
      <c r="K47" s="4">
        <v>170</v>
      </c>
      <c r="L47" s="4">
        <v>25</v>
      </c>
      <c r="M47" s="4">
        <v>3</v>
      </c>
      <c r="N47" s="4">
        <v>1</v>
      </c>
      <c r="O47" s="4">
        <v>1</v>
      </c>
      <c r="P47" s="4">
        <v>34.139764999999997</v>
      </c>
    </row>
    <row r="48" spans="1:16" x14ac:dyDescent="0.3">
      <c r="A48" t="s">
        <v>71</v>
      </c>
      <c r="B48" t="s">
        <v>22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>
        <v>1.5</v>
      </c>
      <c r="O48">
        <v>0.67</v>
      </c>
      <c r="P48">
        <v>30.313351000000001</v>
      </c>
    </row>
    <row r="49" spans="1:16" x14ac:dyDescent="0.3">
      <c r="A49" t="s">
        <v>72</v>
      </c>
      <c r="B49" t="s">
        <v>27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>
        <v>40.105964999999998</v>
      </c>
    </row>
    <row r="50" spans="1:16" x14ac:dyDescent="0.3">
      <c r="A50" t="s">
        <v>73</v>
      </c>
      <c r="B50" t="s">
        <v>22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>
        <v>0.67</v>
      </c>
      <c r="P50">
        <v>29.924285000000001</v>
      </c>
    </row>
    <row r="51" spans="1:16" s="4" customFormat="1" x14ac:dyDescent="0.3">
      <c r="A51" s="4" t="s">
        <v>74</v>
      </c>
      <c r="B51" s="4" t="s">
        <v>22</v>
      </c>
      <c r="C51" s="4" t="s">
        <v>18</v>
      </c>
      <c r="D51" s="4">
        <v>140</v>
      </c>
      <c r="E51" s="4">
        <v>3</v>
      </c>
      <c r="F51" s="4">
        <v>2</v>
      </c>
      <c r="G51" s="4">
        <v>220</v>
      </c>
      <c r="H51" s="4">
        <v>3</v>
      </c>
      <c r="I51" s="4">
        <v>21</v>
      </c>
      <c r="J51" s="4">
        <v>7</v>
      </c>
      <c r="K51" s="4">
        <v>130</v>
      </c>
      <c r="L51" s="4">
        <v>25</v>
      </c>
      <c r="M51" s="4">
        <v>3</v>
      </c>
      <c r="N51" s="4">
        <v>1.33</v>
      </c>
      <c r="O51" s="4">
        <v>0.67</v>
      </c>
      <c r="P51" s="4">
        <v>40.692320000000002</v>
      </c>
    </row>
    <row r="52" spans="1:16" x14ac:dyDescent="0.3">
      <c r="A52" t="s">
        <v>75</v>
      </c>
      <c r="B52" t="s">
        <v>22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>
        <v>59.642837</v>
      </c>
    </row>
    <row r="53" spans="1:16" x14ac:dyDescent="0.3">
      <c r="A53" t="s">
        <v>76</v>
      </c>
      <c r="B53" t="s">
        <v>27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>
        <v>13.5</v>
      </c>
      <c r="J53">
        <v>10</v>
      </c>
      <c r="K53">
        <v>120</v>
      </c>
      <c r="L53">
        <v>25</v>
      </c>
      <c r="M53">
        <v>3</v>
      </c>
      <c r="N53">
        <v>1.25</v>
      </c>
      <c r="O53">
        <v>0.5</v>
      </c>
      <c r="P53">
        <v>30.450842999999999</v>
      </c>
    </row>
    <row r="54" spans="1:16" s="4" customFormat="1" x14ac:dyDescent="0.3">
      <c r="A54" s="4" t="s">
        <v>77</v>
      </c>
      <c r="B54" s="4" t="s">
        <v>32</v>
      </c>
      <c r="C54" s="4" t="s">
        <v>18</v>
      </c>
      <c r="D54" s="4">
        <v>120</v>
      </c>
      <c r="E54" s="4">
        <v>3</v>
      </c>
      <c r="F54" s="4">
        <v>1</v>
      </c>
      <c r="G54" s="4">
        <v>200</v>
      </c>
      <c r="H54" s="4">
        <v>6</v>
      </c>
      <c r="I54" s="4">
        <v>11</v>
      </c>
      <c r="J54" s="4">
        <v>14</v>
      </c>
      <c r="K54" s="4">
        <v>260</v>
      </c>
      <c r="L54" s="4">
        <v>25</v>
      </c>
      <c r="M54" s="4">
        <v>3</v>
      </c>
      <c r="N54" s="4">
        <v>1.33</v>
      </c>
      <c r="O54" s="4">
        <v>0.67</v>
      </c>
      <c r="P54" s="4">
        <v>37.840594000000003</v>
      </c>
    </row>
    <row r="55" spans="1:16" s="5" customFormat="1" x14ac:dyDescent="0.3">
      <c r="A55" s="5" t="s">
        <v>78</v>
      </c>
      <c r="B55" s="5" t="s">
        <v>22</v>
      </c>
      <c r="C55" s="5" t="s">
        <v>18</v>
      </c>
      <c r="D55" s="5">
        <v>100</v>
      </c>
      <c r="E55" s="5">
        <v>3</v>
      </c>
      <c r="F55" s="5">
        <v>0</v>
      </c>
      <c r="G55" s="5">
        <v>320</v>
      </c>
      <c r="H55" s="5">
        <v>1</v>
      </c>
      <c r="I55" s="5">
        <v>20</v>
      </c>
      <c r="J55" s="5">
        <v>3</v>
      </c>
      <c r="K55" s="5">
        <v>45</v>
      </c>
      <c r="L55" s="5">
        <v>100</v>
      </c>
      <c r="M55" s="5">
        <v>3</v>
      </c>
      <c r="N55" s="5">
        <v>1</v>
      </c>
      <c r="O55" s="5">
        <v>1</v>
      </c>
      <c r="P55" s="5">
        <v>41.503540000000001</v>
      </c>
    </row>
    <row r="56" spans="1:16" s="6" customFormat="1" x14ac:dyDescent="0.3">
      <c r="A56" s="6" t="s">
        <v>79</v>
      </c>
      <c r="B56" s="6" t="s">
        <v>20</v>
      </c>
      <c r="C56" s="6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13</v>
      </c>
      <c r="J56" s="6">
        <v>0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6">
        <v>60.756112000000002</v>
      </c>
    </row>
    <row r="57" spans="1:16" s="6" customFormat="1" x14ac:dyDescent="0.3">
      <c r="A57" s="6" t="s">
        <v>80</v>
      </c>
      <c r="B57" s="6" t="s">
        <v>20</v>
      </c>
      <c r="C57" s="6" t="s">
        <v>18</v>
      </c>
      <c r="D57" s="6">
        <v>50</v>
      </c>
      <c r="E57" s="6">
        <v>2</v>
      </c>
      <c r="F57" s="6">
        <v>0</v>
      </c>
      <c r="G57" s="6">
        <v>0</v>
      </c>
      <c r="H57" s="6">
        <v>1</v>
      </c>
      <c r="I57" s="6">
        <v>10</v>
      </c>
      <c r="J57" s="6">
        <v>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6">
        <v>63.005645000000001</v>
      </c>
    </row>
    <row r="58" spans="1:16" s="4" customFormat="1" x14ac:dyDescent="0.3">
      <c r="A58" s="4" t="s">
        <v>81</v>
      </c>
      <c r="B58" s="4" t="s">
        <v>20</v>
      </c>
      <c r="C58" s="4" t="s">
        <v>18</v>
      </c>
      <c r="D58" s="4">
        <v>100</v>
      </c>
      <c r="E58" s="4">
        <v>4</v>
      </c>
      <c r="F58" s="4">
        <v>1</v>
      </c>
      <c r="G58" s="4">
        <v>135</v>
      </c>
      <c r="H58" s="4">
        <v>2</v>
      </c>
      <c r="I58" s="4">
        <v>14</v>
      </c>
      <c r="J58" s="4">
        <v>6</v>
      </c>
      <c r="K58" s="4">
        <v>110</v>
      </c>
      <c r="L58" s="4">
        <v>25</v>
      </c>
      <c r="M58" s="4">
        <v>3</v>
      </c>
      <c r="N58" s="4">
        <v>1</v>
      </c>
      <c r="O58" s="4">
        <v>0.5</v>
      </c>
      <c r="P58" s="4">
        <v>49.511873999999999</v>
      </c>
    </row>
    <row r="59" spans="1:16" x14ac:dyDescent="0.3">
      <c r="A59" t="s">
        <v>82</v>
      </c>
      <c r="B59" t="s">
        <v>20</v>
      </c>
      <c r="C59" t="s">
        <v>44</v>
      </c>
      <c r="D59">
        <v>100</v>
      </c>
      <c r="E59">
        <v>5</v>
      </c>
      <c r="F59">
        <v>2</v>
      </c>
      <c r="G59">
        <v>0</v>
      </c>
      <c r="H59">
        <v>2.7</v>
      </c>
      <c r="K59">
        <v>110</v>
      </c>
      <c r="L59">
        <v>0</v>
      </c>
      <c r="M59">
        <v>1</v>
      </c>
      <c r="N59">
        <v>1</v>
      </c>
      <c r="O59">
        <v>0.67</v>
      </c>
      <c r="P59">
        <v>50.828392000000001</v>
      </c>
    </row>
    <row r="60" spans="1:16" x14ac:dyDescent="0.3">
      <c r="A60" t="s">
        <v>83</v>
      </c>
      <c r="B60" t="s">
        <v>22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>
        <v>1.33</v>
      </c>
      <c r="O60">
        <v>0.75</v>
      </c>
      <c r="P60">
        <v>39.259197</v>
      </c>
    </row>
    <row r="61" spans="1:16" x14ac:dyDescent="0.3">
      <c r="A61" t="s">
        <v>84</v>
      </c>
      <c r="B61" t="s">
        <v>27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>
        <v>10.5</v>
      </c>
      <c r="J61">
        <v>8</v>
      </c>
      <c r="K61">
        <v>140</v>
      </c>
      <c r="L61">
        <v>25</v>
      </c>
      <c r="M61">
        <v>3</v>
      </c>
      <c r="N61">
        <v>1</v>
      </c>
      <c r="O61">
        <v>0.5</v>
      </c>
      <c r="P61">
        <v>39.703400000000002</v>
      </c>
    </row>
    <row r="62" spans="1:16" s="6" customFormat="1" x14ac:dyDescent="0.3">
      <c r="A62" s="6" t="s">
        <v>85</v>
      </c>
      <c r="B62" s="6" t="s">
        <v>22</v>
      </c>
      <c r="C62" s="6" t="s">
        <v>18</v>
      </c>
      <c r="D62" s="6">
        <v>90</v>
      </c>
      <c r="E62" s="6">
        <v>2</v>
      </c>
      <c r="F62" s="6">
        <v>0</v>
      </c>
      <c r="G62" s="6">
        <v>0</v>
      </c>
      <c r="H62" s="6">
        <v>2</v>
      </c>
      <c r="I62" s="6">
        <v>15</v>
      </c>
      <c r="J62" s="6">
        <v>6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6">
        <v>55.333142000000002</v>
      </c>
    </row>
    <row r="63" spans="1:16" s="5" customFormat="1" x14ac:dyDescent="0.3">
      <c r="A63" s="5" t="s">
        <v>86</v>
      </c>
      <c r="B63" s="5" t="s">
        <v>25</v>
      </c>
      <c r="C63" s="5" t="s">
        <v>18</v>
      </c>
      <c r="D63" s="5">
        <v>110</v>
      </c>
      <c r="E63" s="5">
        <v>1</v>
      </c>
      <c r="F63" s="5">
        <v>0</v>
      </c>
      <c r="G63" s="5">
        <v>240</v>
      </c>
      <c r="H63" s="5">
        <v>0</v>
      </c>
      <c r="I63" s="5">
        <v>23</v>
      </c>
      <c r="J63" s="5">
        <v>2</v>
      </c>
      <c r="K63" s="5">
        <v>30</v>
      </c>
      <c r="L63" s="5">
        <v>25</v>
      </c>
      <c r="M63" s="5">
        <v>1</v>
      </c>
      <c r="N63" s="5">
        <v>1</v>
      </c>
      <c r="O63" s="5">
        <v>1.1299999999999999</v>
      </c>
      <c r="P63" s="5">
        <v>41.998933000000001</v>
      </c>
    </row>
    <row r="64" spans="1:16" s="5" customFormat="1" x14ac:dyDescent="0.3">
      <c r="A64" s="5" t="s">
        <v>87</v>
      </c>
      <c r="B64" s="5" t="s">
        <v>22</v>
      </c>
      <c r="C64" s="5" t="s">
        <v>18</v>
      </c>
      <c r="D64" s="5">
        <v>110</v>
      </c>
      <c r="E64" s="5">
        <v>2</v>
      </c>
      <c r="F64" s="5">
        <v>0</v>
      </c>
      <c r="G64" s="5">
        <v>290</v>
      </c>
      <c r="H64" s="5">
        <v>0</v>
      </c>
      <c r="I64" s="5">
        <v>22</v>
      </c>
      <c r="J64" s="5">
        <v>3</v>
      </c>
      <c r="K64" s="5">
        <v>35</v>
      </c>
      <c r="L64" s="5">
        <v>25</v>
      </c>
      <c r="M64" s="5">
        <v>1</v>
      </c>
      <c r="N64" s="5">
        <v>1</v>
      </c>
      <c r="O64" s="5">
        <v>1</v>
      </c>
      <c r="P64" s="5">
        <v>40.560158999999999</v>
      </c>
    </row>
    <row r="65" spans="1:16" s="6" customFormat="1" x14ac:dyDescent="0.3">
      <c r="A65" s="6" t="s">
        <v>88</v>
      </c>
      <c r="B65" s="6" t="s">
        <v>17</v>
      </c>
      <c r="C65" s="6" t="s">
        <v>18</v>
      </c>
      <c r="D65" s="6">
        <v>80</v>
      </c>
      <c r="E65" s="6">
        <v>2</v>
      </c>
      <c r="F65" s="6">
        <v>0</v>
      </c>
      <c r="G65" s="6">
        <v>0</v>
      </c>
      <c r="H65" s="6">
        <v>3</v>
      </c>
      <c r="I65" s="6">
        <v>16</v>
      </c>
      <c r="J65" s="6">
        <v>0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6">
        <v>68.235884999999996</v>
      </c>
    </row>
    <row r="66" spans="1:16" s="6" customFormat="1" x14ac:dyDescent="0.3">
      <c r="A66" s="6" t="s">
        <v>89</v>
      </c>
      <c r="B66" s="6" t="s">
        <v>17</v>
      </c>
      <c r="C66" s="6" t="s">
        <v>18</v>
      </c>
      <c r="D66" s="6">
        <v>90</v>
      </c>
      <c r="E66" s="6">
        <v>3</v>
      </c>
      <c r="F66" s="6">
        <v>0</v>
      </c>
      <c r="G66" s="6">
        <v>0</v>
      </c>
      <c r="H66" s="6">
        <v>4</v>
      </c>
      <c r="I66" s="6">
        <v>19</v>
      </c>
      <c r="J66" s="6">
        <v>0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6">
        <v>74.472949</v>
      </c>
    </row>
    <row r="67" spans="1:16" s="6" customFormat="1" x14ac:dyDescent="0.3">
      <c r="A67" s="6" t="s">
        <v>90</v>
      </c>
      <c r="B67" s="6" t="s">
        <v>17</v>
      </c>
      <c r="C67" s="6" t="s">
        <v>18</v>
      </c>
      <c r="D67" s="6">
        <v>90</v>
      </c>
      <c r="E67" s="6">
        <v>3</v>
      </c>
      <c r="F67" s="6">
        <v>0</v>
      </c>
      <c r="G67" s="6">
        <v>0</v>
      </c>
      <c r="H67" s="6">
        <v>3</v>
      </c>
      <c r="I67" s="6">
        <v>20</v>
      </c>
      <c r="J67" s="6">
        <v>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6">
        <v>72.801787000000004</v>
      </c>
    </row>
    <row r="68" spans="1:16" x14ac:dyDescent="0.3">
      <c r="A68" t="s">
        <v>91</v>
      </c>
      <c r="B68" t="s">
        <v>22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>
        <v>0.75</v>
      </c>
      <c r="P68">
        <v>31.230053999999999</v>
      </c>
    </row>
    <row r="69" spans="1:16" s="5" customFormat="1" x14ac:dyDescent="0.3">
      <c r="A69" s="5" t="s">
        <v>92</v>
      </c>
      <c r="B69" s="5" t="s">
        <v>22</v>
      </c>
      <c r="C69" s="5" t="s">
        <v>18</v>
      </c>
      <c r="D69" s="5">
        <v>110</v>
      </c>
      <c r="E69" s="5">
        <v>6</v>
      </c>
      <c r="F69" s="5">
        <v>0</v>
      </c>
      <c r="G69" s="5">
        <v>230</v>
      </c>
      <c r="H69" s="5">
        <v>1</v>
      </c>
      <c r="I69" s="5">
        <v>16</v>
      </c>
      <c r="J69" s="5">
        <v>3</v>
      </c>
      <c r="K69" s="5">
        <v>55</v>
      </c>
      <c r="L69" s="5">
        <v>25</v>
      </c>
      <c r="M69" s="5">
        <v>1</v>
      </c>
      <c r="N69" s="5">
        <v>1</v>
      </c>
      <c r="O69" s="5">
        <v>1</v>
      </c>
      <c r="P69" s="5">
        <v>53.131323999999999</v>
      </c>
    </row>
    <row r="70" spans="1:16" s="6" customFormat="1" x14ac:dyDescent="0.3">
      <c r="A70" s="6" t="s">
        <v>93</v>
      </c>
      <c r="B70" s="6" t="s">
        <v>17</v>
      </c>
      <c r="C70" s="6" t="s">
        <v>18</v>
      </c>
      <c r="D70" s="6">
        <v>90</v>
      </c>
      <c r="E70" s="6">
        <v>2</v>
      </c>
      <c r="F70" s="6">
        <v>0</v>
      </c>
      <c r="G70" s="6">
        <v>15</v>
      </c>
      <c r="H70" s="6">
        <v>3</v>
      </c>
      <c r="I70" s="6">
        <v>15</v>
      </c>
      <c r="J70" s="6">
        <v>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6">
        <v>59.363993000000001</v>
      </c>
    </row>
    <row r="71" spans="1:16" x14ac:dyDescent="0.3">
      <c r="A71" t="s">
        <v>94</v>
      </c>
      <c r="B71" t="s">
        <v>27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>
        <v>38.839745999999998</v>
      </c>
    </row>
    <row r="72" spans="1:16" s="5" customFormat="1" x14ac:dyDescent="0.3">
      <c r="A72" s="5" t="s">
        <v>95</v>
      </c>
      <c r="B72" s="5" t="s">
        <v>27</v>
      </c>
      <c r="C72" s="5" t="s">
        <v>18</v>
      </c>
      <c r="D72" s="5">
        <v>140</v>
      </c>
      <c r="E72" s="5">
        <v>3</v>
      </c>
      <c r="F72" s="5">
        <v>1</v>
      </c>
      <c r="G72" s="5">
        <v>190</v>
      </c>
      <c r="H72" s="5">
        <v>4</v>
      </c>
      <c r="I72" s="5">
        <v>15</v>
      </c>
      <c r="J72" s="5">
        <v>14</v>
      </c>
      <c r="K72" s="5">
        <v>230</v>
      </c>
      <c r="L72" s="5">
        <v>100</v>
      </c>
      <c r="M72" s="5">
        <v>3</v>
      </c>
      <c r="N72" s="5">
        <v>1.5</v>
      </c>
      <c r="O72" s="5">
        <v>1</v>
      </c>
      <c r="P72" s="5">
        <v>28.592784999999999</v>
      </c>
    </row>
    <row r="73" spans="1:16" s="5" customFormat="1" x14ac:dyDescent="0.3">
      <c r="A73" s="5" t="s">
        <v>96</v>
      </c>
      <c r="B73" s="5" t="s">
        <v>27</v>
      </c>
      <c r="C73" s="5" t="s">
        <v>18</v>
      </c>
      <c r="D73" s="5">
        <v>100</v>
      </c>
      <c r="E73" s="5">
        <v>3</v>
      </c>
      <c r="F73" s="5">
        <v>1</v>
      </c>
      <c r="G73" s="5">
        <v>200</v>
      </c>
      <c r="H73" s="5">
        <v>3</v>
      </c>
      <c r="I73" s="5">
        <v>16</v>
      </c>
      <c r="J73" s="5">
        <v>3</v>
      </c>
      <c r="K73" s="5">
        <v>110</v>
      </c>
      <c r="L73" s="5">
        <v>100</v>
      </c>
      <c r="M73" s="5">
        <v>3</v>
      </c>
      <c r="N73" s="5">
        <v>1</v>
      </c>
      <c r="O73" s="5">
        <v>1</v>
      </c>
      <c r="P73" s="5">
        <v>46.658844000000002</v>
      </c>
    </row>
    <row r="74" spans="1:16" x14ac:dyDescent="0.3">
      <c r="A74" t="s">
        <v>97</v>
      </c>
      <c r="B74" t="s">
        <v>27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>
        <v>0.75</v>
      </c>
      <c r="P74">
        <v>39.106174000000003</v>
      </c>
    </row>
    <row r="75" spans="1:16" x14ac:dyDescent="0.3">
      <c r="A75" t="s">
        <v>98</v>
      </c>
      <c r="B75" t="s">
        <v>27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>
        <v>27.753301</v>
      </c>
    </row>
    <row r="76" spans="1:16" s="5" customFormat="1" x14ac:dyDescent="0.3">
      <c r="A76" s="5" t="s">
        <v>99</v>
      </c>
      <c r="B76" s="5" t="s">
        <v>25</v>
      </c>
      <c r="C76" s="5" t="s">
        <v>18</v>
      </c>
      <c r="D76" s="5">
        <v>100</v>
      </c>
      <c r="E76" s="5">
        <v>3</v>
      </c>
      <c r="F76" s="5">
        <v>1</v>
      </c>
      <c r="G76" s="5">
        <v>230</v>
      </c>
      <c r="H76" s="5">
        <v>3</v>
      </c>
      <c r="I76" s="5">
        <v>17</v>
      </c>
      <c r="J76" s="5">
        <v>3</v>
      </c>
      <c r="K76" s="5">
        <v>115</v>
      </c>
      <c r="L76" s="5">
        <v>25</v>
      </c>
      <c r="M76" s="5">
        <v>1</v>
      </c>
      <c r="N76" s="5">
        <v>1</v>
      </c>
      <c r="O76" s="5">
        <v>0.67</v>
      </c>
      <c r="P76" s="5">
        <v>49.787444999999998</v>
      </c>
    </row>
    <row r="77" spans="1:16" s="5" customFormat="1" x14ac:dyDescent="0.3">
      <c r="A77" s="5" t="s">
        <v>100</v>
      </c>
      <c r="B77" s="5" t="s">
        <v>27</v>
      </c>
      <c r="C77" s="5" t="s">
        <v>18</v>
      </c>
      <c r="D77" s="5">
        <v>100</v>
      </c>
      <c r="E77" s="5">
        <v>3</v>
      </c>
      <c r="F77" s="5">
        <v>1</v>
      </c>
      <c r="G77" s="5">
        <v>200</v>
      </c>
      <c r="H77" s="5">
        <v>3</v>
      </c>
      <c r="I77" s="5">
        <v>17</v>
      </c>
      <c r="J77" s="5">
        <v>3</v>
      </c>
      <c r="K77" s="5">
        <v>110</v>
      </c>
      <c r="L77" s="5">
        <v>25</v>
      </c>
      <c r="M77" s="5">
        <v>1</v>
      </c>
      <c r="N77" s="5">
        <v>1</v>
      </c>
      <c r="O77" s="5">
        <v>1</v>
      </c>
      <c r="P77" s="5">
        <v>51.592193000000002</v>
      </c>
    </row>
    <row r="78" spans="1:16" x14ac:dyDescent="0.3">
      <c r="A78" t="s">
        <v>101</v>
      </c>
      <c r="B78" t="s">
        <v>27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>
        <v>0.75</v>
      </c>
      <c r="P78">
        <v>36.187559</v>
      </c>
    </row>
    <row r="80" spans="1:16" x14ac:dyDescent="0.3">
      <c r="A80" t="s">
        <v>102</v>
      </c>
      <c r="D80">
        <f>MAX(D2:D78)</f>
        <v>160</v>
      </c>
      <c r="E80">
        <f t="shared" ref="E80:P80" si="0">MAX(E2:E78)</f>
        <v>6</v>
      </c>
      <c r="F80">
        <f t="shared" si="0"/>
        <v>5</v>
      </c>
      <c r="G80">
        <f t="shared" si="0"/>
        <v>320</v>
      </c>
      <c r="H80">
        <f t="shared" si="0"/>
        <v>14</v>
      </c>
      <c r="I80">
        <f t="shared" si="0"/>
        <v>23</v>
      </c>
      <c r="J80">
        <f t="shared" si="0"/>
        <v>15</v>
      </c>
      <c r="K80">
        <f t="shared" si="0"/>
        <v>330</v>
      </c>
      <c r="L80">
        <f t="shared" si="0"/>
        <v>100</v>
      </c>
      <c r="M80">
        <f t="shared" si="0"/>
        <v>3</v>
      </c>
      <c r="N80">
        <f t="shared" si="0"/>
        <v>1.5</v>
      </c>
      <c r="O80">
        <f t="shared" si="0"/>
        <v>1.5</v>
      </c>
      <c r="P80">
        <f t="shared" si="0"/>
        <v>93.704911999999993</v>
      </c>
    </row>
    <row r="81" spans="1:16" x14ac:dyDescent="0.3">
      <c r="A81" t="s">
        <v>103</v>
      </c>
      <c r="D81">
        <f>MIN(D2:D78)</f>
        <v>50</v>
      </c>
      <c r="E81">
        <f t="shared" ref="E81:P81" si="1">MIN(E2:E78)</f>
        <v>1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5</v>
      </c>
      <c r="J81">
        <f t="shared" si="1"/>
        <v>0</v>
      </c>
      <c r="K81">
        <f t="shared" si="1"/>
        <v>15</v>
      </c>
      <c r="L81">
        <f t="shared" si="1"/>
        <v>0</v>
      </c>
      <c r="M81">
        <f t="shared" si="1"/>
        <v>1</v>
      </c>
      <c r="N81">
        <f t="shared" si="1"/>
        <v>0.5</v>
      </c>
      <c r="O81">
        <f t="shared" si="1"/>
        <v>0.25</v>
      </c>
      <c r="P81">
        <f t="shared" si="1"/>
        <v>18.042850999999999</v>
      </c>
    </row>
    <row r="82" spans="1:16" x14ac:dyDescent="0.3">
      <c r="A82" s="1" t="s">
        <v>104</v>
      </c>
      <c r="B82" s="1"/>
      <c r="C82" s="1"/>
      <c r="D82" s="2">
        <f>AVERAGE(D2:D78)</f>
        <v>106.88311688311688</v>
      </c>
      <c r="E82" s="2">
        <f t="shared" ref="E82:P82" si="2">AVERAGE(E2:E78)</f>
        <v>2.5454545454545454</v>
      </c>
      <c r="F82" s="2">
        <f t="shared" si="2"/>
        <v>1.0129870129870129</v>
      </c>
      <c r="G82" s="2">
        <f t="shared" si="2"/>
        <v>159.67532467532467</v>
      </c>
      <c r="H82" s="2">
        <f t="shared" si="2"/>
        <v>2.1519480519480516</v>
      </c>
      <c r="I82" s="2">
        <f t="shared" si="2"/>
        <v>14.802631578947368</v>
      </c>
      <c r="J82" s="2">
        <f t="shared" si="2"/>
        <v>7.0263157894736841</v>
      </c>
      <c r="K82" s="2">
        <f t="shared" si="2"/>
        <v>98.666666666666671</v>
      </c>
      <c r="L82" s="2">
        <f t="shared" si="2"/>
        <v>28.246753246753247</v>
      </c>
      <c r="M82" s="2">
        <f t="shared" si="2"/>
        <v>2.2077922077922079</v>
      </c>
      <c r="N82" s="2">
        <f t="shared" si="2"/>
        <v>1.0296103896103894</v>
      </c>
      <c r="O82" s="2">
        <f t="shared" si="2"/>
        <v>0.82103896103896135</v>
      </c>
      <c r="P82" s="2">
        <f t="shared" si="2"/>
        <v>42.665704987012987</v>
      </c>
    </row>
    <row r="83" spans="1:16" x14ac:dyDescent="0.3">
      <c r="A83" t="s">
        <v>105</v>
      </c>
      <c r="D83">
        <f>MEDIAN(D2:D78)</f>
        <v>110</v>
      </c>
      <c r="E83">
        <f t="shared" ref="E83:P83" si="3">MEDIAN(E2:E78)</f>
        <v>3</v>
      </c>
      <c r="F83">
        <f t="shared" si="3"/>
        <v>1</v>
      </c>
      <c r="G83">
        <f t="shared" si="3"/>
        <v>180</v>
      </c>
      <c r="H83">
        <f t="shared" si="3"/>
        <v>2</v>
      </c>
      <c r="I83">
        <f t="shared" si="3"/>
        <v>14.5</v>
      </c>
      <c r="J83">
        <f t="shared" si="3"/>
        <v>7</v>
      </c>
      <c r="K83">
        <f t="shared" si="3"/>
        <v>90</v>
      </c>
      <c r="L83">
        <f t="shared" si="3"/>
        <v>25</v>
      </c>
      <c r="M83">
        <f t="shared" si="3"/>
        <v>2</v>
      </c>
      <c r="N83">
        <f t="shared" si="3"/>
        <v>1</v>
      </c>
      <c r="O83">
        <f t="shared" si="3"/>
        <v>0.75</v>
      </c>
      <c r="P83">
        <f t="shared" si="3"/>
        <v>40.400207999999999</v>
      </c>
    </row>
    <row r="84" spans="1:16" x14ac:dyDescent="0.3">
      <c r="A84" t="s">
        <v>106</v>
      </c>
      <c r="D84">
        <f>MODE(D2:D78)</f>
        <v>110</v>
      </c>
      <c r="E84">
        <f t="shared" ref="E84:P84" si="4">MODE(E2:E78)</f>
        <v>3</v>
      </c>
      <c r="F84">
        <f t="shared" si="4"/>
        <v>1</v>
      </c>
      <c r="G84">
        <f t="shared" si="4"/>
        <v>0</v>
      </c>
      <c r="H84">
        <f t="shared" si="4"/>
        <v>0</v>
      </c>
      <c r="I84">
        <f t="shared" si="4"/>
        <v>15</v>
      </c>
      <c r="J84">
        <f t="shared" si="4"/>
        <v>3</v>
      </c>
      <c r="K84">
        <f t="shared" si="4"/>
        <v>35</v>
      </c>
      <c r="L84">
        <f t="shared" si="4"/>
        <v>25</v>
      </c>
      <c r="M84">
        <f t="shared" si="4"/>
        <v>3</v>
      </c>
      <c r="N84">
        <f t="shared" si="4"/>
        <v>1</v>
      </c>
      <c r="O84">
        <f t="shared" si="4"/>
        <v>1</v>
      </c>
      <c r="P84" t="e">
        <f t="shared" si="4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Witzeman</cp:lastModifiedBy>
  <dcterms:created xsi:type="dcterms:W3CDTF">2023-11-24T17:42:08Z</dcterms:created>
  <dcterms:modified xsi:type="dcterms:W3CDTF">2023-12-01T03:59:30Z</dcterms:modified>
</cp:coreProperties>
</file>