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a\Desktop\"/>
    </mc:Choice>
  </mc:AlternateContent>
  <xr:revisionPtr revIDLastSave="0" documentId="13_ncr:1_{AE872920-36BA-45F6-A481-49D07A0E48FA}" xr6:coauthVersionLast="46" xr6:coauthVersionMax="46" xr10:uidLastSave="{00000000-0000-0000-0000-000000000000}"/>
  <bookViews>
    <workbookView xWindow="-98" yWindow="-98" windowWidth="20715" windowHeight="13276" xr2:uid="{336136CE-A3D4-4034-8AAF-3E250EAB3D13}"/>
  </bookViews>
  <sheets>
    <sheet name="Optimization Model" sheetId="1" r:id="rId1"/>
    <sheet name="Sensitivity Report 1" sheetId="2" r:id="rId2"/>
  </sheets>
  <definedNames>
    <definedName name="solver_adj" localSheetId="0" hidden="1">'Optimization Model'!$H$6:$J$8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Model'!$H$10:$J$10</definedName>
    <definedName name="solver_lhs2" localSheetId="0" hidden="1">'Optimization Model'!$K$6:$K$8</definedName>
    <definedName name="solver_lhs3" localSheetId="0" hidden="1">'Optimization Model'!$K$6:$K$8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'Optimization Model'!$H$16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'Optimization Model'!$H$12:$J$12</definedName>
    <definedName name="solver_rhs2" localSheetId="0" hidden="1">'Optimization Model'!$M$6:$M$8</definedName>
    <definedName name="solver_rhs3" localSheetId="0" hidden="1">'Optimization Model'!$M$6:$M$8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6" i="1"/>
  <c r="J12" i="1"/>
  <c r="I12" i="1"/>
  <c r="H12" i="1"/>
  <c r="I10" i="1"/>
  <c r="J10" i="1"/>
  <c r="H10" i="1"/>
  <c r="B43" i="1" l="1"/>
  <c r="C43" i="1"/>
  <c r="D43" i="1"/>
  <c r="B44" i="1"/>
  <c r="C44" i="1"/>
  <c r="D44" i="1"/>
  <c r="C42" i="1"/>
  <c r="D42" i="1"/>
  <c r="B42" i="1"/>
  <c r="K7" i="1" l="1"/>
  <c r="K8" i="1"/>
  <c r="H16" i="1"/>
  <c r="K6" i="1"/>
</calcChain>
</file>

<file path=xl/sharedStrings.xml><?xml version="1.0" encoding="utf-8"?>
<sst xmlns="http://schemas.openxmlformats.org/spreadsheetml/2006/main" count="129" uniqueCount="74">
  <si>
    <t>Advertiser</t>
  </si>
  <si>
    <t>Query 1</t>
  </si>
  <si>
    <t>"5G network"</t>
  </si>
  <si>
    <t>Query 2</t>
  </si>
  <si>
    <t>"largest 5G network"</t>
  </si>
  <si>
    <t>Query 3</t>
  </si>
  <si>
    <t>"best 5G network"</t>
  </si>
  <si>
    <t>AT&amp;T</t>
  </si>
  <si>
    <t>T-Mobile</t>
  </si>
  <si>
    <t>Verizon</t>
  </si>
  <si>
    <t>Budget</t>
  </si>
  <si>
    <t xml:space="preserve">Price-per-click of each Advertiser in each Query </t>
  </si>
  <si>
    <t>Advertising Budget of each Advertiser</t>
  </si>
  <si>
    <t>Click-through Rate of each Advertiser</t>
  </si>
  <si>
    <t>Estimated Number of Queries</t>
  </si>
  <si>
    <t>Average price per display</t>
  </si>
  <si>
    <t>No. of times ad displayed</t>
  </si>
  <si>
    <t>&lt;=</t>
  </si>
  <si>
    <t>Estimated no. of queries</t>
  </si>
  <si>
    <t>Budget Used</t>
  </si>
  <si>
    <t>Total Budget</t>
  </si>
  <si>
    <t>Total  Revenue</t>
  </si>
  <si>
    <t>Microsoft Excel 16.0 Sensitivity Report</t>
  </si>
  <si>
    <t>Worksheet: [CaseStudy4.xlsx]Sheet1</t>
  </si>
  <si>
    <t>Report Created: 5/8/2021 6:23:28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</si>
  <si>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</si>
  <si>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</si>
  <si>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</si>
  <si>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</si>
  <si>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</si>
  <si>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</si>
  <si>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</si>
  <si>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</si>
  <si>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</si>
  <si>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</si>
  <si>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</si>
  <si>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</si>
  <si>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</si>
  <si>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</si>
  <si>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</si>
  <si>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</si>
  <si>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</si>
  <si>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$H$4</t>
  </si>
  <si>
    <t>AT&amp;T "5G network"</t>
  </si>
  <si>
    <t>$I$4</t>
  </si>
  <si>
    <t>AT&amp;T "largest 5G network"</t>
  </si>
  <si>
    <t>$J$4</t>
  </si>
  <si>
    <t>AT&amp;T "best 5G network"</t>
  </si>
  <si>
    <t>$H$5</t>
  </si>
  <si>
    <t>T-Mobile "5G network"</t>
  </si>
  <si>
    <t>$I$5</t>
  </si>
  <si>
    <t>T-Mobile "largest 5G network"</t>
  </si>
  <si>
    <t>$J$5</t>
  </si>
  <si>
    <t>T-Mobile "best 5G network"</t>
  </si>
  <si>
    <t>$H$6</t>
  </si>
  <si>
    <t>Verizon "5G network"</t>
  </si>
  <si>
    <t>$I$6</t>
  </si>
  <si>
    <t>Verizon "largest 5G network"</t>
  </si>
  <si>
    <t>$J$6</t>
  </si>
  <si>
    <t>Verizon "best 5G network"</t>
  </si>
  <si>
    <t>$H$8</t>
  </si>
  <si>
    <t>No. of times ad displayed "5G network"</t>
  </si>
  <si>
    <t>$I$8</t>
  </si>
  <si>
    <t>No. of times ad displayed "largest 5G network"</t>
  </si>
  <si>
    <t>$J$8</t>
  </si>
  <si>
    <t>No. of times ad displayed "best 5G network"</t>
  </si>
  <si>
    <t>$K$4</t>
  </si>
  <si>
    <t>AT&amp;T Budget Used</t>
  </si>
  <si>
    <t>$K$5</t>
  </si>
  <si>
    <t>T-Mobile Budget Used</t>
  </si>
  <si>
    <t>$K$6</t>
  </si>
  <si>
    <t>Verizon Budget Used</t>
  </si>
  <si>
    <t>Google Ad Words Optimization Model</t>
  </si>
  <si>
    <r>
      <t xml:space="preserve">Decision Variables </t>
    </r>
    <r>
      <rPr>
        <b/>
        <sz val="11"/>
        <color theme="1"/>
        <rFont val="Calibri"/>
        <family val="2"/>
        <scheme val="minor"/>
      </rPr>
      <t>(no. of times to display each ad for each query)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</si>
</sst>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0" xfId="0" applyFont="1" applyAlignment="1">
      <alignment horizontal="center"/>
    </xf>
    <xf numFmtId="8" fontId="7" fillId="0" borderId="0" xfId="0" applyNumberFormat="1" applyFont="1"/>
    <xf numFmtId="0" fontId="8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 vertical="center" wrapText="1"/>
    </xf>
    <xf numFmtId="8" fontId="7" fillId="0" borderId="5" xfId="0" applyNumberFormat="1" applyFont="1" applyBorder="1"/>
    <xf numFmtId="0" fontId="5" fillId="5" borderId="15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8" fontId="9" fillId="3" borderId="18" xfId="0" applyNumberFormat="1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8" fontId="9" fillId="3" borderId="20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8" fontId="9" fillId="3" borderId="26" xfId="0" applyNumberFormat="1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8" fillId="3" borderId="30" xfId="0" applyFont="1" applyFill="1" applyBorder="1" applyAlignment="1">
      <alignment horizontal="center" vertical="center" wrapText="1"/>
    </xf>
    <xf numFmtId="0" fontId="7" fillId="0" borderId="31" xfId="0" applyFont="1" applyBorder="1"/>
    <xf numFmtId="0" fontId="7" fillId="0" borderId="32" xfId="0" applyFont="1" applyBorder="1"/>
    <xf numFmtId="9" fontId="9" fillId="3" borderId="18" xfId="0" applyNumberFormat="1" applyFont="1" applyFill="1" applyBorder="1" applyAlignment="1">
      <alignment horizontal="center" vertical="center" wrapText="1"/>
    </xf>
    <xf numFmtId="9" fontId="9" fillId="3" borderId="26" xfId="0" applyNumberFormat="1" applyFont="1" applyFill="1" applyBorder="1" applyAlignment="1">
      <alignment horizontal="center" vertical="center" wrapText="1"/>
    </xf>
    <xf numFmtId="9" fontId="9" fillId="3" borderId="20" xfId="0" applyNumberFormat="1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8" fontId="7" fillId="0" borderId="29" xfId="0" applyNumberFormat="1" applyFont="1" applyBorder="1"/>
    <xf numFmtId="8" fontId="7" fillId="0" borderId="31" xfId="0" applyNumberFormat="1" applyFont="1" applyBorder="1"/>
    <xf numFmtId="8" fontId="7" fillId="0" borderId="32" xfId="0" applyNumberFormat="1" applyFont="1" applyBorder="1"/>
    <xf numFmtId="0" fontId="5" fillId="5" borderId="38" xfId="0" applyFont="1" applyFill="1" applyBorder="1"/>
    <xf numFmtId="0" fontId="2" fillId="6" borderId="38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wrapText="1"/>
    </xf>
    <xf numFmtId="164" fontId="6" fillId="2" borderId="39" xfId="1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0861-D4C7-4C55-952D-A94D3887D9B8}">
  <dimension ref="A1:X79"/>
  <sheetViews>
    <sheetView tabSelected="1" topLeftCell="A3" zoomScaleNormal="100" workbookViewId="0">
      <selection activeCell="J21" sqref="J21"/>
    </sheetView>
  </sheetViews>
  <sheetFormatPr defaultRowHeight="14.25" x14ac:dyDescent="0.45"/>
  <cols>
    <col min="1" max="1" width="14.73046875" customWidth="1"/>
    <col min="2" max="2" width="19" customWidth="1"/>
    <col min="3" max="3" width="13.86328125" customWidth="1"/>
    <col min="4" max="4" width="14.53125" customWidth="1"/>
    <col min="6" max="6" width="10.06640625" customWidth="1"/>
    <col min="7" max="7" width="19.9296875" customWidth="1"/>
    <col min="8" max="8" width="10.53125" bestFit="1" customWidth="1"/>
    <col min="9" max="9" width="13.265625" customWidth="1"/>
    <col min="10" max="10" width="17.06640625" customWidth="1"/>
    <col min="11" max="11" width="9.1328125" bestFit="1" customWidth="1"/>
    <col min="13" max="13" width="9.796875" bestFit="1" customWidth="1"/>
  </cols>
  <sheetData>
    <row r="1" spans="1:24" ht="14.65" thickBot="1" x14ac:dyDescent="0.5">
      <c r="A1" s="62" t="s">
        <v>72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 t="s">
        <v>72</v>
      </c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</row>
    <row r="2" spans="1:24" ht="14.65" thickBot="1" x14ac:dyDescent="0.5"/>
    <row r="3" spans="1:24" ht="18" x14ac:dyDescent="0.55000000000000004">
      <c r="A3" s="32" t="s">
        <v>11</v>
      </c>
      <c r="B3" s="33"/>
      <c r="C3" s="33"/>
      <c r="D3" s="34"/>
      <c r="E3" s="6"/>
      <c r="F3" s="6"/>
      <c r="G3" s="24" t="s">
        <v>73</v>
      </c>
      <c r="H3" s="65"/>
      <c r="I3" s="65"/>
      <c r="J3" s="25"/>
      <c r="K3" s="6"/>
      <c r="L3" s="6"/>
      <c r="M3" s="6"/>
    </row>
    <row r="4" spans="1:24" ht="15.75" x14ac:dyDescent="0.5">
      <c r="A4" s="35" t="s">
        <v>0</v>
      </c>
      <c r="B4" s="7" t="s">
        <v>1</v>
      </c>
      <c r="C4" s="7" t="s">
        <v>3</v>
      </c>
      <c r="D4" s="36" t="s">
        <v>5</v>
      </c>
      <c r="E4" s="6"/>
      <c r="F4" s="6"/>
      <c r="G4" s="35" t="s">
        <v>0</v>
      </c>
      <c r="H4" s="7" t="s">
        <v>1</v>
      </c>
      <c r="I4" s="7" t="s">
        <v>3</v>
      </c>
      <c r="J4" s="36" t="s">
        <v>5</v>
      </c>
      <c r="K4" s="6"/>
      <c r="L4" s="6"/>
      <c r="M4" s="6"/>
    </row>
    <row r="5" spans="1:24" ht="31.5" x14ac:dyDescent="0.5">
      <c r="A5" s="37"/>
      <c r="B5" s="8" t="s">
        <v>2</v>
      </c>
      <c r="C5" s="8" t="s">
        <v>4</v>
      </c>
      <c r="D5" s="38" t="s">
        <v>6</v>
      </c>
      <c r="E5" s="6"/>
      <c r="F5" s="6"/>
      <c r="G5" s="37"/>
      <c r="H5" s="9" t="s">
        <v>2</v>
      </c>
      <c r="I5" s="9" t="s">
        <v>4</v>
      </c>
      <c r="J5" s="40" t="s">
        <v>6</v>
      </c>
      <c r="K5" s="10" t="s">
        <v>19</v>
      </c>
      <c r="L5" s="6"/>
      <c r="M5" s="11" t="s">
        <v>20</v>
      </c>
    </row>
    <row r="6" spans="1:24" ht="15.75" x14ac:dyDescent="0.5">
      <c r="A6" s="28" t="s">
        <v>7</v>
      </c>
      <c r="B6" s="12">
        <v>5</v>
      </c>
      <c r="C6" s="12">
        <v>5</v>
      </c>
      <c r="D6" s="29">
        <v>20</v>
      </c>
      <c r="E6" s="6"/>
      <c r="F6" s="6"/>
      <c r="G6" s="41" t="s">
        <v>7</v>
      </c>
      <c r="H6" s="13">
        <v>40</v>
      </c>
      <c r="I6" s="13">
        <v>40</v>
      </c>
      <c r="J6" s="42">
        <v>80</v>
      </c>
      <c r="K6" s="14">
        <f>SUMPRODUCT(B42:D42,H6:J6)</f>
        <v>168</v>
      </c>
      <c r="L6" s="14" t="s">
        <v>17</v>
      </c>
      <c r="M6" s="15">
        <f>B14</f>
        <v>170</v>
      </c>
    </row>
    <row r="7" spans="1:24" ht="15.75" x14ac:dyDescent="0.5">
      <c r="A7" s="28" t="s">
        <v>8</v>
      </c>
      <c r="B7" s="12">
        <v>10</v>
      </c>
      <c r="C7" s="12">
        <v>5</v>
      </c>
      <c r="D7" s="29">
        <v>20</v>
      </c>
      <c r="E7" s="6"/>
      <c r="F7" s="6"/>
      <c r="G7" s="41" t="s">
        <v>8</v>
      </c>
      <c r="H7" s="13">
        <v>100</v>
      </c>
      <c r="I7" s="13">
        <v>0</v>
      </c>
      <c r="J7" s="42">
        <v>0</v>
      </c>
      <c r="K7" s="14">
        <f t="shared" ref="K7" si="0">SUMPRODUCT(B43:D43,H7:J7)</f>
        <v>100</v>
      </c>
      <c r="L7" s="14" t="s">
        <v>17</v>
      </c>
      <c r="M7" s="15">
        <f t="shared" ref="M7:M8" si="1">B15</f>
        <v>100</v>
      </c>
    </row>
    <row r="8" spans="1:24" ht="16.149999999999999" thickBot="1" x14ac:dyDescent="0.55000000000000004">
      <c r="A8" s="30" t="s">
        <v>9</v>
      </c>
      <c r="B8" s="39">
        <v>5</v>
      </c>
      <c r="C8" s="39">
        <v>20</v>
      </c>
      <c r="D8" s="31">
        <v>25</v>
      </c>
      <c r="E8" s="6"/>
      <c r="F8" s="6"/>
      <c r="G8" s="43" t="s">
        <v>9</v>
      </c>
      <c r="H8" s="44">
        <v>0</v>
      </c>
      <c r="I8" s="44">
        <v>40</v>
      </c>
      <c r="J8" s="45">
        <v>0</v>
      </c>
      <c r="K8" s="14">
        <f>SUMPRODUCT(B44:D44,H8:J8)</f>
        <v>160</v>
      </c>
      <c r="L8" s="14" t="s">
        <v>17</v>
      </c>
      <c r="M8" s="15">
        <f t="shared" si="1"/>
        <v>160</v>
      </c>
    </row>
    <row r="9" spans="1:24" ht="15.75" x14ac:dyDescent="0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4" ht="31.5" x14ac:dyDescent="0.5">
      <c r="A10" s="6"/>
      <c r="B10" s="6"/>
      <c r="C10" s="6"/>
      <c r="D10" s="6"/>
      <c r="E10" s="6"/>
      <c r="F10" s="6"/>
      <c r="G10" s="16" t="s">
        <v>16</v>
      </c>
      <c r="H10" s="17">
        <f>SUM(H6:H8)</f>
        <v>140</v>
      </c>
      <c r="I10" s="18">
        <f t="shared" ref="I10:J10" si="2">SUM(I6:I8)</f>
        <v>80</v>
      </c>
      <c r="J10" s="19">
        <f t="shared" si="2"/>
        <v>80</v>
      </c>
      <c r="K10" s="6"/>
      <c r="L10" s="6"/>
      <c r="M10" s="6"/>
    </row>
    <row r="11" spans="1:24" ht="16.149999999999999" thickBot="1" x14ac:dyDescent="0.55000000000000004">
      <c r="A11" s="6"/>
      <c r="B11" s="6"/>
      <c r="C11" s="6"/>
      <c r="D11" s="6"/>
      <c r="E11" s="6"/>
      <c r="F11" s="6"/>
      <c r="G11" s="6"/>
      <c r="H11" s="14" t="s">
        <v>17</v>
      </c>
      <c r="I11" s="14" t="s">
        <v>17</v>
      </c>
      <c r="J11" s="14" t="s">
        <v>17</v>
      </c>
      <c r="K11" s="6"/>
      <c r="L11" s="6"/>
      <c r="M11" s="6"/>
    </row>
    <row r="12" spans="1:24" ht="31.5" x14ac:dyDescent="0.55000000000000004">
      <c r="A12" s="24" t="s">
        <v>12</v>
      </c>
      <c r="B12" s="25"/>
      <c r="C12" s="6"/>
      <c r="D12" s="6"/>
      <c r="E12" s="6"/>
      <c r="F12" s="6"/>
      <c r="G12" s="20" t="s">
        <v>18</v>
      </c>
      <c r="H12" s="21">
        <f>B30</f>
        <v>140</v>
      </c>
      <c r="I12" s="21">
        <f>B32</f>
        <v>80</v>
      </c>
      <c r="J12" s="21">
        <f>B34</f>
        <v>80</v>
      </c>
      <c r="K12" s="6"/>
      <c r="L12" s="6"/>
      <c r="M12" s="6"/>
    </row>
    <row r="13" spans="1:24" ht="15.75" x14ac:dyDescent="0.5">
      <c r="A13" s="26" t="s">
        <v>0</v>
      </c>
      <c r="B13" s="27" t="s">
        <v>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4" ht="15.75" x14ac:dyDescent="0.5">
      <c r="A14" s="28" t="s">
        <v>7</v>
      </c>
      <c r="B14" s="29">
        <v>170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24" ht="16.149999999999999" thickBot="1" x14ac:dyDescent="0.55000000000000004">
      <c r="A15" s="28" t="s">
        <v>8</v>
      </c>
      <c r="B15" s="29">
        <v>100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4" ht="18.399999999999999" thickBot="1" x14ac:dyDescent="0.6">
      <c r="A16" s="30" t="s">
        <v>9</v>
      </c>
      <c r="B16" s="31">
        <v>160</v>
      </c>
      <c r="C16" s="6"/>
      <c r="D16" s="6"/>
      <c r="E16" s="6"/>
      <c r="F16" s="6"/>
      <c r="G16" s="61" t="s">
        <v>21</v>
      </c>
      <c r="H16" s="66">
        <f>SUMPRODUCT(B42:D44,H6:J8)</f>
        <v>428</v>
      </c>
      <c r="I16" s="6"/>
      <c r="J16" s="6"/>
      <c r="K16" s="6"/>
      <c r="L16" s="6"/>
      <c r="M16" s="6"/>
    </row>
    <row r="17" spans="1:13" ht="15.75" x14ac:dyDescent="0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5.75" x14ac:dyDescent="0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6.149999999999999" thickBot="1" x14ac:dyDescent="0.5500000000000000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8" x14ac:dyDescent="0.55000000000000004">
      <c r="A20" s="32" t="s">
        <v>13</v>
      </c>
      <c r="B20" s="33"/>
      <c r="C20" s="33"/>
      <c r="D20" s="34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5">
      <c r="A21" s="35" t="s">
        <v>0</v>
      </c>
      <c r="B21" s="7" t="s">
        <v>1</v>
      </c>
      <c r="C21" s="7" t="s">
        <v>3</v>
      </c>
      <c r="D21" s="36" t="s">
        <v>5</v>
      </c>
      <c r="E21" s="6"/>
      <c r="F21" s="6"/>
      <c r="G21" s="6"/>
      <c r="H21" s="6"/>
      <c r="I21" s="6"/>
      <c r="J21" s="6"/>
      <c r="K21" s="6"/>
      <c r="L21" s="6"/>
      <c r="M21" s="6"/>
    </row>
    <row r="22" spans="1:13" ht="31.5" x14ac:dyDescent="0.5">
      <c r="A22" s="37"/>
      <c r="B22" s="8" t="s">
        <v>2</v>
      </c>
      <c r="C22" s="8" t="s">
        <v>4</v>
      </c>
      <c r="D22" s="38" t="s">
        <v>6</v>
      </c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5">
      <c r="A23" s="28" t="s">
        <v>7</v>
      </c>
      <c r="B23" s="22">
        <v>0.1</v>
      </c>
      <c r="C23" s="22">
        <v>0.1</v>
      </c>
      <c r="D23" s="46">
        <v>0.08</v>
      </c>
      <c r="E23" s="6"/>
      <c r="F23" s="6"/>
      <c r="G23" s="6"/>
      <c r="H23" s="6"/>
      <c r="I23" s="6"/>
      <c r="J23" s="6"/>
      <c r="K23" s="6"/>
      <c r="L23" s="6"/>
      <c r="M23" s="6"/>
    </row>
    <row r="24" spans="1:13" ht="15.75" x14ac:dyDescent="0.5">
      <c r="A24" s="28" t="s">
        <v>8</v>
      </c>
      <c r="B24" s="22">
        <v>0.1</v>
      </c>
      <c r="C24" s="22">
        <v>0.15</v>
      </c>
      <c r="D24" s="46">
        <v>0.1</v>
      </c>
      <c r="E24" s="6"/>
      <c r="F24" s="6"/>
      <c r="G24" s="6"/>
      <c r="H24" s="6"/>
      <c r="I24" s="6"/>
      <c r="J24" s="6"/>
      <c r="K24" s="6"/>
      <c r="L24" s="6"/>
      <c r="M24" s="6"/>
    </row>
    <row r="25" spans="1:13" ht="16.149999999999999" thickBot="1" x14ac:dyDescent="0.55000000000000004">
      <c r="A25" s="30" t="s">
        <v>9</v>
      </c>
      <c r="B25" s="47">
        <v>0.1</v>
      </c>
      <c r="C25" s="47">
        <v>0.2</v>
      </c>
      <c r="D25" s="48">
        <v>0.2</v>
      </c>
      <c r="E25" s="6"/>
      <c r="F25" s="6"/>
      <c r="G25" s="6"/>
      <c r="H25" s="6"/>
      <c r="I25" s="6"/>
      <c r="J25" s="6"/>
      <c r="K25" s="6"/>
      <c r="L25" s="6"/>
      <c r="M25" s="6"/>
    </row>
    <row r="26" spans="1:13" ht="15.75" x14ac:dyDescent="0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.75" x14ac:dyDescent="0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6.149999999999999" thickBot="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8" x14ac:dyDescent="0.55000000000000004">
      <c r="A29" s="32" t="s">
        <v>14</v>
      </c>
      <c r="B29" s="3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.75" x14ac:dyDescent="0.5">
      <c r="A30" s="49" t="s">
        <v>1</v>
      </c>
      <c r="B30" s="50">
        <v>140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5.75" x14ac:dyDescent="0.5">
      <c r="A31" s="51" t="s">
        <v>2</v>
      </c>
      <c r="B31" s="5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5.75" x14ac:dyDescent="0.5">
      <c r="A32" s="49" t="s">
        <v>3</v>
      </c>
      <c r="B32" s="50">
        <v>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31.5" x14ac:dyDescent="0.5">
      <c r="A33" s="51" t="s">
        <v>4</v>
      </c>
      <c r="B33" s="5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.75" x14ac:dyDescent="0.5">
      <c r="A34" s="49" t="s">
        <v>5</v>
      </c>
      <c r="B34" s="50">
        <v>80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31.9" thickBot="1" x14ac:dyDescent="0.55000000000000004">
      <c r="A35" s="53" t="s">
        <v>6</v>
      </c>
      <c r="B35" s="5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x14ac:dyDescent="0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x14ac:dyDescent="0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6.149999999999999" thickBot="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8" x14ac:dyDescent="0.55000000000000004">
      <c r="A39" s="55" t="s">
        <v>15</v>
      </c>
      <c r="B39" s="56"/>
      <c r="C39" s="56"/>
      <c r="D39" s="57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x14ac:dyDescent="0.5">
      <c r="A40" s="35" t="s">
        <v>0</v>
      </c>
      <c r="B40" s="7" t="s">
        <v>1</v>
      </c>
      <c r="C40" s="7" t="s">
        <v>3</v>
      </c>
      <c r="D40" s="36" t="s">
        <v>5</v>
      </c>
      <c r="E40" s="6"/>
      <c r="F40" s="6"/>
      <c r="G40" s="6"/>
      <c r="H40" s="6"/>
      <c r="I40" s="6"/>
      <c r="J40" s="6"/>
      <c r="K40" s="6"/>
      <c r="L40" s="6"/>
      <c r="M40" s="6"/>
    </row>
    <row r="41" spans="1:13" ht="31.5" x14ac:dyDescent="0.5">
      <c r="A41" s="37"/>
      <c r="B41" s="9" t="s">
        <v>2</v>
      </c>
      <c r="C41" s="9" t="s">
        <v>4</v>
      </c>
      <c r="D41" s="40" t="s">
        <v>6</v>
      </c>
      <c r="E41" s="6"/>
      <c r="F41" s="6"/>
      <c r="G41" s="6"/>
      <c r="H41" s="6"/>
      <c r="I41" s="6"/>
      <c r="J41" s="6"/>
      <c r="K41" s="6"/>
      <c r="L41" s="6"/>
      <c r="M41" s="6"/>
    </row>
    <row r="42" spans="1:13" ht="15.75" x14ac:dyDescent="0.5">
      <c r="A42" s="41" t="s">
        <v>7</v>
      </c>
      <c r="B42" s="23">
        <f>B6*B23</f>
        <v>0.5</v>
      </c>
      <c r="C42" s="23">
        <f t="shared" ref="C42:D42" si="3">C6*C23</f>
        <v>0.5</v>
      </c>
      <c r="D42" s="58">
        <f t="shared" si="3"/>
        <v>1.6</v>
      </c>
      <c r="E42" s="6"/>
      <c r="F42" s="6"/>
      <c r="G42" s="6"/>
      <c r="H42" s="6"/>
      <c r="I42" s="6"/>
      <c r="J42" s="6"/>
      <c r="K42" s="6"/>
      <c r="L42" s="6"/>
      <c r="M42" s="6"/>
    </row>
    <row r="43" spans="1:13" ht="15.75" x14ac:dyDescent="0.5">
      <c r="A43" s="41" t="s">
        <v>8</v>
      </c>
      <c r="B43" s="23">
        <f t="shared" ref="B43:D43" si="4">B7*B24</f>
        <v>1</v>
      </c>
      <c r="C43" s="23">
        <f t="shared" si="4"/>
        <v>0.75</v>
      </c>
      <c r="D43" s="58">
        <f t="shared" si="4"/>
        <v>2</v>
      </c>
      <c r="E43" s="6"/>
      <c r="F43" s="6"/>
      <c r="G43" s="6"/>
      <c r="H43" s="6"/>
      <c r="I43" s="6"/>
      <c r="J43" s="6"/>
      <c r="K43" s="6"/>
      <c r="L43" s="6"/>
      <c r="M43" s="6"/>
    </row>
    <row r="44" spans="1:13" ht="16.149999999999999" thickBot="1" x14ac:dyDescent="0.55000000000000004">
      <c r="A44" s="43" t="s">
        <v>9</v>
      </c>
      <c r="B44" s="59">
        <f t="shared" ref="B44:D44" si="5">B8*B25</f>
        <v>0.5</v>
      </c>
      <c r="C44" s="59">
        <f t="shared" si="5"/>
        <v>4</v>
      </c>
      <c r="D44" s="60">
        <f t="shared" si="5"/>
        <v>5</v>
      </c>
      <c r="E44" s="6"/>
      <c r="F44" s="6"/>
      <c r="G44" s="6"/>
      <c r="H44" s="6"/>
      <c r="I44" s="6"/>
      <c r="J44" s="6"/>
      <c r="K44" s="6"/>
      <c r="L44" s="6"/>
      <c r="M44" s="6"/>
    </row>
    <row r="45" spans="1:13" ht="15.75" x14ac:dyDescent="0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.75" x14ac:dyDescent="0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.75" x14ac:dyDescent="0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.75" x14ac:dyDescent="0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.75" x14ac:dyDescent="0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.75" x14ac:dyDescent="0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.75" x14ac:dyDescent="0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.75" x14ac:dyDescent="0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x14ac:dyDescent="0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x14ac:dyDescent="0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5.75" x14ac:dyDescent="0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x14ac:dyDescent="0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.75" x14ac:dyDescent="0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5.75" x14ac:dyDescent="0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5.75" x14ac:dyDescent="0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5.75" x14ac:dyDescent="0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5.75" x14ac:dyDescent="0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5.75" x14ac:dyDescent="0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5.75" x14ac:dyDescent="0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5.75" x14ac:dyDescent="0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5.75" x14ac:dyDescent="0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5.75" x14ac:dyDescent="0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5.75" x14ac:dyDescent="0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5.75" x14ac:dyDescent="0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5.75" x14ac:dyDescent="0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5.75" x14ac:dyDescent="0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5.75" x14ac:dyDescent="0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5.75" x14ac:dyDescent="0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5.75" x14ac:dyDescent="0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5.75" x14ac:dyDescent="0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5.75" x14ac:dyDescent="0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5.75" x14ac:dyDescent="0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5.75" x14ac:dyDescent="0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5.75" x14ac:dyDescent="0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5.75" x14ac:dyDescent="0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</sheetData>
  <mergeCells count="15">
    <mergeCell ref="A1:L1"/>
    <mergeCell ref="M1:X1"/>
    <mergeCell ref="A39:D39"/>
    <mergeCell ref="A40:A41"/>
    <mergeCell ref="G3:J3"/>
    <mergeCell ref="G4:G5"/>
    <mergeCell ref="B30:B31"/>
    <mergeCell ref="B32:B33"/>
    <mergeCell ref="B34:B35"/>
    <mergeCell ref="A29:B29"/>
    <mergeCell ref="A4:A5"/>
    <mergeCell ref="A3:D3"/>
    <mergeCell ref="A12:B12"/>
    <mergeCell ref="A21:A22"/>
    <mergeCell ref="A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A26C-0960-4958-A49A-6F9C0227D881}">
  <dimension ref="A1:H27"/>
  <sheetViews>
    <sheetView showGridLines="0" workbookViewId="0">
      <selection activeCell="H25" sqref="H25"/>
    </sheetView>
  </sheetViews>
  <sheetFormatPr defaultRowHeight="14.25" x14ac:dyDescent="0.45"/>
  <cols>
    <col min="1" max="1" width="2.1328125" customWidth="1"/>
    <col min="2" max="2" width="4.9296875" bestFit="1" customWidth="1"/>
    <col min="3" max="3" width="38.1328125" bestFit="1" customWidth="1"/>
    <col min="4" max="4" width="5.33203125" bestFit="1" customWidth="1"/>
    <col min="5" max="5" width="7.796875" bestFit="1" customWidth="1"/>
    <col min="6" max="6" width="9.46484375" bestFit="1" customWidth="1"/>
    <col min="7" max="7" width="14.6640625" customWidth="1"/>
    <col min="8" max="8" width="11.73046875" bestFit="1" customWidth="1"/>
  </cols>
  <sheetData>
    <row r="1" spans="1:8" x14ac:dyDescent="0.45">
      <c r="A1" s="1" t="s">
        <v>22</v>
      </c>
    </row>
    <row r="2" spans="1:8" x14ac:dyDescent="0.45">
      <c r="A2" s="1" t="s">
        <v>23</v>
      </c>
    </row>
    <row r="3" spans="1:8" x14ac:dyDescent="0.45">
      <c r="A3" s="1" t="s">
        <v>24</v>
      </c>
    </row>
    <row r="6" spans="1:8" ht="14.65" thickBot="1" x14ac:dyDescent="0.5">
      <c r="A6" t="s">
        <v>25</v>
      </c>
    </row>
    <row r="7" spans="1:8" x14ac:dyDescent="0.45">
      <c r="B7" s="4"/>
      <c r="C7" s="4"/>
      <c r="D7" s="4" t="s">
        <v>28</v>
      </c>
      <c r="E7" s="4" t="s">
        <v>30</v>
      </c>
      <c r="F7" s="4" t="s">
        <v>32</v>
      </c>
      <c r="G7" s="4" t="s">
        <v>34</v>
      </c>
      <c r="H7" s="4" t="s">
        <v>34</v>
      </c>
    </row>
    <row r="8" spans="1:8" ht="14.65" thickBot="1" x14ac:dyDescent="0.5">
      <c r="B8" s="5" t="s">
        <v>26</v>
      </c>
      <c r="C8" s="5" t="s">
        <v>27</v>
      </c>
      <c r="D8" s="5" t="s">
        <v>29</v>
      </c>
      <c r="E8" s="5" t="s">
        <v>31</v>
      </c>
      <c r="F8" s="5" t="s">
        <v>33</v>
      </c>
      <c r="G8" s="5" t="s">
        <v>35</v>
      </c>
      <c r="H8" s="5" t="s">
        <v>36</v>
      </c>
    </row>
    <row r="9" spans="1:8" x14ac:dyDescent="0.45">
      <c r="B9" s="2" t="s">
        <v>42</v>
      </c>
      <c r="C9" s="2" t="s">
        <v>43</v>
      </c>
      <c r="D9" s="2">
        <v>40</v>
      </c>
      <c r="E9" s="2">
        <v>0</v>
      </c>
      <c r="F9" s="2">
        <v>0.5</v>
      </c>
      <c r="G9" s="2">
        <v>0.16666666666666727</v>
      </c>
      <c r="H9" s="2">
        <v>0.4375</v>
      </c>
    </row>
    <row r="10" spans="1:8" x14ac:dyDescent="0.45">
      <c r="B10" s="2" t="s">
        <v>44</v>
      </c>
      <c r="C10" s="2" t="s">
        <v>45</v>
      </c>
      <c r="D10" s="2">
        <v>40</v>
      </c>
      <c r="E10" s="2">
        <v>0</v>
      </c>
      <c r="F10" s="2">
        <v>0.5</v>
      </c>
      <c r="G10" s="2">
        <v>0.78000000000000025</v>
      </c>
      <c r="H10" s="2">
        <v>0.12500000000000044</v>
      </c>
    </row>
    <row r="11" spans="1:8" x14ac:dyDescent="0.45">
      <c r="B11" s="2" t="s">
        <v>46</v>
      </c>
      <c r="C11" s="2" t="s">
        <v>47</v>
      </c>
      <c r="D11" s="2">
        <v>80</v>
      </c>
      <c r="E11" s="2">
        <v>0</v>
      </c>
      <c r="F11" s="2">
        <v>1.6</v>
      </c>
      <c r="G11" s="2">
        <v>1E+30</v>
      </c>
      <c r="H11" s="2">
        <v>0.60000000000000009</v>
      </c>
    </row>
    <row r="12" spans="1:8" x14ac:dyDescent="0.45">
      <c r="B12" s="2" t="s">
        <v>48</v>
      </c>
      <c r="C12" s="2" t="s">
        <v>49</v>
      </c>
      <c r="D12" s="2">
        <v>100</v>
      </c>
      <c r="E12" s="2">
        <v>0</v>
      </c>
      <c r="F12" s="2">
        <v>1</v>
      </c>
      <c r="G12" s="2">
        <v>1E+30</v>
      </c>
      <c r="H12" s="2">
        <v>0.16666666666666727</v>
      </c>
    </row>
    <row r="13" spans="1:8" x14ac:dyDescent="0.45">
      <c r="B13" s="2" t="s">
        <v>50</v>
      </c>
      <c r="C13" s="2" t="s">
        <v>51</v>
      </c>
      <c r="D13" s="2">
        <v>0</v>
      </c>
      <c r="E13" s="2">
        <v>-0.12500000000000044</v>
      </c>
      <c r="F13" s="2">
        <v>0.74999999999999956</v>
      </c>
      <c r="G13" s="2">
        <v>0.12500000000000044</v>
      </c>
      <c r="H13" s="2">
        <v>1E+30</v>
      </c>
    </row>
    <row r="14" spans="1:8" x14ac:dyDescent="0.45">
      <c r="B14" s="2" t="s">
        <v>52</v>
      </c>
      <c r="C14" s="2" t="s">
        <v>53</v>
      </c>
      <c r="D14" s="2">
        <v>0</v>
      </c>
      <c r="E14" s="2">
        <v>-0.60000000000000009</v>
      </c>
      <c r="F14" s="2">
        <v>2</v>
      </c>
      <c r="G14" s="2">
        <v>0.60000000000000009</v>
      </c>
      <c r="H14" s="2">
        <v>1E+30</v>
      </c>
    </row>
    <row r="15" spans="1:8" x14ac:dyDescent="0.45">
      <c r="B15" s="2" t="s">
        <v>54</v>
      </c>
      <c r="C15" s="2" t="s">
        <v>55</v>
      </c>
      <c r="D15" s="2">
        <v>0</v>
      </c>
      <c r="E15" s="2">
        <v>-0.4375</v>
      </c>
      <c r="F15" s="2">
        <v>0.5</v>
      </c>
      <c r="G15" s="2">
        <v>0.4375</v>
      </c>
      <c r="H15" s="2">
        <v>1E+30</v>
      </c>
    </row>
    <row r="16" spans="1:8" x14ac:dyDescent="0.45">
      <c r="B16" s="2" t="s">
        <v>56</v>
      </c>
      <c r="C16" s="2" t="s">
        <v>57</v>
      </c>
      <c r="D16" s="2">
        <v>40</v>
      </c>
      <c r="E16" s="2">
        <v>0</v>
      </c>
      <c r="F16" s="2">
        <v>4</v>
      </c>
      <c r="G16" s="2">
        <v>1E+30</v>
      </c>
      <c r="H16" s="2">
        <v>0.78000000000000025</v>
      </c>
    </row>
    <row r="17" spans="1:8" ht="14.65" thickBot="1" x14ac:dyDescent="0.5">
      <c r="B17" s="3" t="s">
        <v>58</v>
      </c>
      <c r="C17" s="3" t="s">
        <v>59</v>
      </c>
      <c r="D17" s="3">
        <v>0</v>
      </c>
      <c r="E17" s="3">
        <v>-0.97500000000000031</v>
      </c>
      <c r="F17" s="3">
        <v>5</v>
      </c>
      <c r="G17" s="3">
        <v>0.97500000000000031</v>
      </c>
      <c r="H17" s="3">
        <v>1E+30</v>
      </c>
    </row>
    <row r="19" spans="1:8" ht="14.65" thickBot="1" x14ac:dyDescent="0.5">
      <c r="A19" t="s">
        <v>37</v>
      </c>
    </row>
    <row r="20" spans="1:8" x14ac:dyDescent="0.45">
      <c r="B20" s="4"/>
      <c r="C20" s="4"/>
      <c r="D20" s="4" t="s">
        <v>28</v>
      </c>
      <c r="E20" s="4" t="s">
        <v>38</v>
      </c>
      <c r="F20" s="4" t="s">
        <v>40</v>
      </c>
      <c r="G20" s="4" t="s">
        <v>34</v>
      </c>
      <c r="H20" s="4" t="s">
        <v>34</v>
      </c>
    </row>
    <row r="21" spans="1:8" ht="14.65" thickBot="1" x14ac:dyDescent="0.5">
      <c r="B21" s="5" t="s">
        <v>26</v>
      </c>
      <c r="C21" s="5" t="s">
        <v>27</v>
      </c>
      <c r="D21" s="5" t="s">
        <v>29</v>
      </c>
      <c r="E21" s="5" t="s">
        <v>39</v>
      </c>
      <c r="F21" s="5" t="s">
        <v>41</v>
      </c>
      <c r="G21" s="5" t="s">
        <v>35</v>
      </c>
      <c r="H21" s="5" t="s">
        <v>36</v>
      </c>
    </row>
    <row r="22" spans="1:8" x14ac:dyDescent="0.45">
      <c r="B22" s="2" t="s">
        <v>60</v>
      </c>
      <c r="C22" s="2" t="s">
        <v>61</v>
      </c>
      <c r="D22" s="2">
        <v>140</v>
      </c>
      <c r="E22" s="2">
        <v>0.5</v>
      </c>
      <c r="F22" s="2">
        <v>140</v>
      </c>
      <c r="G22" s="2">
        <v>3.9999999999999574</v>
      </c>
      <c r="H22" s="2">
        <v>40</v>
      </c>
    </row>
    <row r="23" spans="1:8" x14ac:dyDescent="0.45">
      <c r="B23" s="2" t="s">
        <v>62</v>
      </c>
      <c r="C23" s="2" t="s">
        <v>63</v>
      </c>
      <c r="D23" s="2">
        <v>80</v>
      </c>
      <c r="E23" s="2">
        <v>0.5</v>
      </c>
      <c r="F23" s="2">
        <v>80</v>
      </c>
      <c r="G23" s="2">
        <v>3.9999999999999574</v>
      </c>
      <c r="H23" s="2">
        <v>40</v>
      </c>
    </row>
    <row r="24" spans="1:8" x14ac:dyDescent="0.45">
      <c r="B24" s="2" t="s">
        <v>64</v>
      </c>
      <c r="C24" s="2" t="s">
        <v>65</v>
      </c>
      <c r="D24" s="2">
        <v>80</v>
      </c>
      <c r="E24" s="2">
        <v>1.6</v>
      </c>
      <c r="F24" s="2">
        <v>80</v>
      </c>
      <c r="G24" s="2">
        <v>1.2499999999999867</v>
      </c>
      <c r="H24" s="2">
        <v>80</v>
      </c>
    </row>
    <row r="25" spans="1:8" x14ac:dyDescent="0.45">
      <c r="B25" s="2" t="s">
        <v>66</v>
      </c>
      <c r="C25" s="2" t="s">
        <v>67</v>
      </c>
      <c r="D25" s="2">
        <v>168</v>
      </c>
      <c r="E25" s="2">
        <v>0</v>
      </c>
      <c r="F25" s="2">
        <v>170</v>
      </c>
      <c r="G25" s="2">
        <v>1E+30</v>
      </c>
      <c r="H25" s="2">
        <v>1.9999999999999787</v>
      </c>
    </row>
    <row r="26" spans="1:8" x14ac:dyDescent="0.45">
      <c r="B26" s="2" t="s">
        <v>68</v>
      </c>
      <c r="C26" s="2" t="s">
        <v>69</v>
      </c>
      <c r="D26" s="2">
        <v>100</v>
      </c>
      <c r="E26" s="2">
        <v>0.5</v>
      </c>
      <c r="F26" s="2">
        <v>100</v>
      </c>
      <c r="G26" s="2">
        <v>40</v>
      </c>
      <c r="H26" s="2">
        <v>3.9999999999999574</v>
      </c>
    </row>
    <row r="27" spans="1:8" ht="14.65" thickBot="1" x14ac:dyDescent="0.5">
      <c r="B27" s="3" t="s">
        <v>70</v>
      </c>
      <c r="C27" s="3" t="s">
        <v>71</v>
      </c>
      <c r="D27" s="3">
        <v>160</v>
      </c>
      <c r="E27" s="3">
        <v>0.875</v>
      </c>
      <c r="F27" s="3">
        <v>160</v>
      </c>
      <c r="G27" s="3">
        <v>160</v>
      </c>
      <c r="H27" s="3">
        <v>15.999999999999829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 Model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Saikavya P</dc:creator>
  <cp:lastModifiedBy>Saikavya P</cp:lastModifiedBy>
  <dcterms:created xsi:type="dcterms:W3CDTF">2021-05-04T18:11:20Z</dcterms:created>
  <dcterms:modified xsi:type="dcterms:W3CDTF">2021-05-10T03:27:28Z</dcterms:modified>
</cp:coreProperties>
</file>