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\Desktop\University\Github\METR4900_Growroom\PCB\BOM\"/>
    </mc:Choice>
  </mc:AlternateContent>
  <xr:revisionPtr revIDLastSave="0" documentId="13_ncr:1_{54C8A83F-BB24-47A9-A594-19DF7DC1197D}" xr6:coauthVersionLast="45" xr6:coauthVersionMax="45" xr10:uidLastSave="{00000000-0000-0000-0000-000000000000}"/>
  <bookViews>
    <workbookView xWindow="-98" yWindow="-98" windowWidth="20715" windowHeight="13276" xr2:uid="{1747816A-5ACD-4C78-86F6-36E2492B0F64}"/>
  </bookViews>
  <sheets>
    <sheet name="BOM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G3" i="1"/>
  <c r="G26" i="1"/>
  <c r="G47" i="1"/>
  <c r="G24" i="1"/>
  <c r="G34" i="1"/>
  <c r="G23" i="1"/>
  <c r="G22" i="1"/>
  <c r="G46" i="1"/>
  <c r="G45" i="1"/>
  <c r="G42" i="1"/>
  <c r="G43" i="1"/>
  <c r="G44" i="1"/>
  <c r="G19" i="1"/>
  <c r="G20" i="1"/>
  <c r="G21" i="1"/>
  <c r="G9" i="1"/>
  <c r="G10" i="1"/>
  <c r="G11" i="1"/>
  <c r="G12" i="1"/>
  <c r="G13" i="1"/>
  <c r="G14" i="1"/>
  <c r="G15" i="1"/>
  <c r="G16" i="1"/>
  <c r="G17" i="1"/>
  <c r="G18" i="1"/>
  <c r="G33" i="1"/>
  <c r="G38" i="1"/>
  <c r="G39" i="1"/>
  <c r="G40" i="1"/>
  <c r="G37" i="1"/>
  <c r="G36" i="1"/>
  <c r="G28" i="1"/>
  <c r="G27" i="1"/>
  <c r="G7" i="1"/>
  <c r="G6" i="1"/>
  <c r="G29" i="1"/>
  <c r="G30" i="1"/>
  <c r="G31" i="1"/>
  <c r="G32" i="1"/>
  <c r="G41" i="1"/>
  <c r="G35" i="1"/>
  <c r="G5" i="1"/>
  <c r="G8" i="1"/>
  <c r="G4" i="1"/>
</calcChain>
</file>

<file path=xl/sharedStrings.xml><?xml version="1.0" encoding="utf-8"?>
<sst xmlns="http://schemas.openxmlformats.org/spreadsheetml/2006/main" count="296" uniqueCount="116">
  <si>
    <t>The Monarch Receiver PCB</t>
  </si>
  <si>
    <t>Designator</t>
  </si>
  <si>
    <t>LibRef</t>
  </si>
  <si>
    <t>Quantity</t>
  </si>
  <si>
    <t>Unit Price</t>
  </si>
  <si>
    <t>Total Price</t>
  </si>
  <si>
    <t>Source</t>
  </si>
  <si>
    <t>Part Number/Name</t>
  </si>
  <si>
    <t>Capacitor</t>
  </si>
  <si>
    <t>100uF</t>
  </si>
  <si>
    <t>Description/Value</t>
  </si>
  <si>
    <t>C1,C2,C3</t>
  </si>
  <si>
    <t>Cap</t>
  </si>
  <si>
    <t>10uF</t>
  </si>
  <si>
    <t>C4</t>
  </si>
  <si>
    <t>A4988</t>
  </si>
  <si>
    <t>Stepper Driver</t>
  </si>
  <si>
    <t>IC1, IC2, IC3</t>
  </si>
  <si>
    <t>a4988</t>
  </si>
  <si>
    <t>FC681478</t>
  </si>
  <si>
    <t>Power Jack</t>
  </si>
  <si>
    <t>J1</t>
  </si>
  <si>
    <t>nRF24L01+</t>
  </si>
  <si>
    <t>Transceiver</t>
  </si>
  <si>
    <t>J2</t>
  </si>
  <si>
    <t>WRL-00691</t>
  </si>
  <si>
    <t>S2B-XH-A</t>
  </si>
  <si>
    <t>2 Pin Header</t>
  </si>
  <si>
    <t>S2B-XH-A(LF)</t>
  </si>
  <si>
    <t>S4B-XH-A</t>
  </si>
  <si>
    <t>P2, P8, P12</t>
  </si>
  <si>
    <t>4B-XH-A(LF)(SN)</t>
  </si>
  <si>
    <t>826936-3</t>
  </si>
  <si>
    <t>3 Pin Header</t>
  </si>
  <si>
    <t>P3, P19</t>
  </si>
  <si>
    <t>B2B-PH-K-S</t>
  </si>
  <si>
    <t>B2B-PH-K-S(LF)(SN)</t>
  </si>
  <si>
    <t>P4, P6, P10, P14</t>
  </si>
  <si>
    <t>2 Pin Header (right-angle)</t>
  </si>
  <si>
    <t>4 Pin Header (right-angle)</t>
  </si>
  <si>
    <t>LED</t>
  </si>
  <si>
    <t>LED (green)</t>
  </si>
  <si>
    <t>P16</t>
  </si>
  <si>
    <t>P1, P5, P7, P11, P13, P15, P17, P18</t>
  </si>
  <si>
    <t>Resistor</t>
  </si>
  <si>
    <t>1K</t>
  </si>
  <si>
    <t>10K</t>
  </si>
  <si>
    <t>Res1</t>
  </si>
  <si>
    <t>R4</t>
  </si>
  <si>
    <t>R1, R2, R3, R5, R6, R7</t>
  </si>
  <si>
    <t>WemosESP8266</t>
  </si>
  <si>
    <t>C1</t>
  </si>
  <si>
    <t>C2</t>
  </si>
  <si>
    <t>IC1</t>
  </si>
  <si>
    <t>J3, J4</t>
  </si>
  <si>
    <t>P1</t>
  </si>
  <si>
    <t>P2</t>
  </si>
  <si>
    <t>HDR1X5</t>
  </si>
  <si>
    <t>5 Pin Header</t>
  </si>
  <si>
    <t>P9</t>
  </si>
  <si>
    <t>S2B-XH-A(LF)(SN)</t>
  </si>
  <si>
    <t>P3, P4, P6, P7</t>
  </si>
  <si>
    <t>P5</t>
  </si>
  <si>
    <t>R2, R3</t>
  </si>
  <si>
    <t>R1</t>
  </si>
  <si>
    <t>DB1C-A1LB </t>
  </si>
  <si>
    <t>-</t>
  </si>
  <si>
    <t>ETSG</t>
  </si>
  <si>
    <t>Micro Switch</t>
  </si>
  <si>
    <t>Element14</t>
  </si>
  <si>
    <t>URL/Bin Number</t>
  </si>
  <si>
    <t>07-58-03</t>
  </si>
  <si>
    <t>07-68-03</t>
  </si>
  <si>
    <t>04-91-03</t>
  </si>
  <si>
    <t>04-49-01</t>
  </si>
  <si>
    <t>02-25-02</t>
  </si>
  <si>
    <t>02-33-02</t>
  </si>
  <si>
    <t>Makerstore</t>
  </si>
  <si>
    <t>https://www.makerstore.com.au/product/elec-a4988/</t>
  </si>
  <si>
    <t>https://au.element14.com/cliff-electronic-components/fc681478/connector-power-entry-rcpt-2a/dp/2450496</t>
  </si>
  <si>
    <t>https://www.sparkfun.com/products/691</t>
  </si>
  <si>
    <t>Sparkfun</t>
  </si>
  <si>
    <t>08-52-03</t>
  </si>
  <si>
    <t>08-53-01</t>
  </si>
  <si>
    <t>03-38-03</t>
  </si>
  <si>
    <t>8 Pin Header</t>
  </si>
  <si>
    <t>03-38-01</t>
  </si>
  <si>
    <t>https://au.element14.com/jst-japan-solderless-terminals/b2b-ph-k-s-lf-sn/header-top-entry-2way-2mm/dp/9491856?ost=b2b-ph-k-s</t>
  </si>
  <si>
    <t>08-34-01</t>
  </si>
  <si>
    <t>S7036-ND</t>
  </si>
  <si>
    <t>08-49-01</t>
  </si>
  <si>
    <t xml:space="preserve">JST PHR-2 </t>
  </si>
  <si>
    <t>JST Terminal Housing (2 Pin)</t>
  </si>
  <si>
    <t>JST Terminal Housing (4 Pin)</t>
  </si>
  <si>
    <t>JST PHR-4</t>
  </si>
  <si>
    <t>08-49-02</t>
  </si>
  <si>
    <t>K143 Crimps</t>
  </si>
  <si>
    <t>08-50-03</t>
  </si>
  <si>
    <t>JST Crimps</t>
  </si>
  <si>
    <t>10-34-01</t>
  </si>
  <si>
    <t>Nylon Screw</t>
  </si>
  <si>
    <t>Nylon Hex Nut</t>
  </si>
  <si>
    <t>10-38-01</t>
  </si>
  <si>
    <t>https://www.wagneronline.com.au/12-volt-3a-switch-mode/power-supplies/power-lighting/smp12v-3a-21p-69272/976406/pd/</t>
  </si>
  <si>
    <t>Wagner</t>
  </si>
  <si>
    <t>Power Pack</t>
  </si>
  <si>
    <t>SMP12V-3A-21P</t>
  </si>
  <si>
    <t>theMonarchReceiver PCB</t>
  </si>
  <si>
    <t>WemosESP8266 PCB</t>
  </si>
  <si>
    <t>JLCPCP</t>
  </si>
  <si>
    <t>P3 used as power tester - header not required here</t>
  </si>
  <si>
    <t>J3 used as power tester - not required here</t>
  </si>
  <si>
    <t>M3.0 x 6mm Nylon Bolt</t>
  </si>
  <si>
    <t>M3.0 Nylon Nut</t>
  </si>
  <si>
    <t>IC1, IC2, IC3, J2</t>
  </si>
  <si>
    <t>IC1, 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</si>
</sst>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0" borderId="0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gneronline.com.au/12-volt-3a-switch-mode/power-supplies/power-lighting/smp12v-3a-21p-69272/976406/p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0CF8-A684-441C-85B2-55924BE6D880}">
  <dimension ref="A1:J50"/>
  <sheetViews>
    <sheetView tabSelected="1" zoomScale="59" zoomScaleNormal="54" workbookViewId="0">
      <selection activeCell="J24" activeCellId="1" sqref="C40 J24"/>
    </sheetView>
  </sheetViews>
  <sheetFormatPr defaultRowHeight="15" x14ac:dyDescent="0.45"/>
  <cols>
    <col min="1" max="1" width="27.6640625" style="2" bestFit="1" customWidth="1"/>
    <col min="2" max="2" width="29.86328125" style="2" bestFit="1" customWidth="1"/>
    <col min="3" max="3" width="37.06640625" style="2" bestFit="1" customWidth="1"/>
    <col min="4" max="4" width="21.6640625" style="2" bestFit="1" customWidth="1"/>
    <col min="5" max="5" width="9.73046875" style="2" bestFit="1" customWidth="1"/>
    <col min="6" max="6" width="11.06640625" style="2" bestFit="1" customWidth="1"/>
    <col min="7" max="7" width="12.06640625" style="2" bestFit="1" customWidth="1"/>
    <col min="8" max="8" width="11.59765625" style="2" bestFit="1" customWidth="1"/>
    <col min="9" max="9" width="18.46484375" style="2" bestFit="1" customWidth="1"/>
    <col min="10" max="10" width="112.86328125" style="1" bestFit="1" customWidth="1"/>
    <col min="11" max="16384" width="9.06640625" style="2"/>
  </cols>
  <sheetData>
    <row r="1" spans="1:10" x14ac:dyDescent="0.45">
      <c r="A1" s="9" t="s">
        <v>0</v>
      </c>
      <c r="B1" s="9"/>
      <c r="C1" s="9"/>
      <c r="D1" s="9"/>
      <c r="E1" s="9"/>
      <c r="F1" s="9"/>
      <c r="G1" s="9"/>
      <c r="H1" s="9"/>
      <c r="I1" s="9"/>
      <c r="J1" s="3"/>
    </row>
    <row r="2" spans="1:10" x14ac:dyDescent="0.45">
      <c r="A2" s="5" t="s">
        <v>7</v>
      </c>
      <c r="B2" s="5" t="s">
        <v>10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70</v>
      </c>
      <c r="J2" s="3"/>
    </row>
    <row r="3" spans="1:10" x14ac:dyDescent="0.45">
      <c r="A3" s="4" t="s">
        <v>107</v>
      </c>
      <c r="B3" s="4"/>
      <c r="C3" s="4"/>
      <c r="D3" s="4"/>
      <c r="E3" s="4">
        <v>5</v>
      </c>
      <c r="F3" s="4">
        <v>1.954</v>
      </c>
      <c r="G3" s="4">
        <f>E3*F3</f>
        <v>9.77</v>
      </c>
      <c r="H3" s="4" t="s">
        <v>109</v>
      </c>
      <c r="I3" s="4"/>
      <c r="J3" s="3"/>
    </row>
    <row r="4" spans="1:10" x14ac:dyDescent="0.45">
      <c r="A4" s="4" t="s">
        <v>8</v>
      </c>
      <c r="B4" s="4" t="s">
        <v>13</v>
      </c>
      <c r="C4" s="4" t="s">
        <v>14</v>
      </c>
      <c r="D4" s="4" t="s">
        <v>12</v>
      </c>
      <c r="E4" s="4">
        <v>1</v>
      </c>
      <c r="F4" s="4">
        <v>1.59</v>
      </c>
      <c r="G4" s="4">
        <f>E4*F4</f>
        <v>1.59</v>
      </c>
      <c r="H4" s="4" t="s">
        <v>67</v>
      </c>
      <c r="I4" s="4" t="s">
        <v>72</v>
      </c>
      <c r="J4" s="3"/>
    </row>
    <row r="5" spans="1:10" x14ac:dyDescent="0.45">
      <c r="A5" s="4" t="s">
        <v>8</v>
      </c>
      <c r="B5" s="4" t="s">
        <v>9</v>
      </c>
      <c r="C5" s="4" t="s">
        <v>11</v>
      </c>
      <c r="D5" s="4" t="s">
        <v>12</v>
      </c>
      <c r="E5" s="4">
        <v>3</v>
      </c>
      <c r="F5" s="4">
        <v>0.48</v>
      </c>
      <c r="G5" s="4">
        <f t="shared" ref="G5:G15" si="0">E5*F5</f>
        <v>1.44</v>
      </c>
      <c r="H5" s="4" t="s">
        <v>67</v>
      </c>
      <c r="I5" s="4" t="s">
        <v>71</v>
      </c>
      <c r="J5" s="3"/>
    </row>
    <row r="6" spans="1:10" x14ac:dyDescent="0.45">
      <c r="A6" s="4" t="s">
        <v>44</v>
      </c>
      <c r="B6" s="4" t="s">
        <v>45</v>
      </c>
      <c r="C6" s="4" t="s">
        <v>48</v>
      </c>
      <c r="D6" s="4" t="s">
        <v>47</v>
      </c>
      <c r="E6" s="4">
        <v>1</v>
      </c>
      <c r="F6" s="4">
        <v>0.03</v>
      </c>
      <c r="G6" s="4">
        <f t="shared" si="0"/>
        <v>0.03</v>
      </c>
      <c r="H6" s="4" t="s">
        <v>67</v>
      </c>
      <c r="I6" s="4" t="s">
        <v>75</v>
      </c>
      <c r="J6" s="3"/>
    </row>
    <row r="7" spans="1:10" x14ac:dyDescent="0.45">
      <c r="A7" s="4" t="s">
        <v>44</v>
      </c>
      <c r="B7" s="4" t="s">
        <v>46</v>
      </c>
      <c r="C7" s="4" t="s">
        <v>49</v>
      </c>
      <c r="D7" s="4" t="s">
        <v>47</v>
      </c>
      <c r="E7" s="4">
        <v>6</v>
      </c>
      <c r="F7" s="4">
        <v>0.03</v>
      </c>
      <c r="G7" s="4">
        <f t="shared" si="0"/>
        <v>0.18</v>
      </c>
      <c r="H7" s="4" t="s">
        <v>67</v>
      </c>
      <c r="I7" s="4" t="s">
        <v>76</v>
      </c>
      <c r="J7" s="3"/>
    </row>
    <row r="8" spans="1:10" x14ac:dyDescent="0.45">
      <c r="A8" s="4" t="s">
        <v>15</v>
      </c>
      <c r="B8" s="4" t="s">
        <v>16</v>
      </c>
      <c r="C8" s="4" t="s">
        <v>17</v>
      </c>
      <c r="D8" s="4" t="s">
        <v>18</v>
      </c>
      <c r="E8" s="4">
        <v>3</v>
      </c>
      <c r="F8" s="4">
        <v>6.5</v>
      </c>
      <c r="G8" s="4">
        <f t="shared" si="0"/>
        <v>19.5</v>
      </c>
      <c r="H8" s="4" t="s">
        <v>77</v>
      </c>
      <c r="I8" s="4"/>
      <c r="J8" s="3" t="s">
        <v>78</v>
      </c>
    </row>
    <row r="9" spans="1:10" x14ac:dyDescent="0.45">
      <c r="A9" s="4" t="s">
        <v>19</v>
      </c>
      <c r="B9" s="4" t="s">
        <v>20</v>
      </c>
      <c r="C9" s="4" t="s">
        <v>21</v>
      </c>
      <c r="D9" s="4" t="s">
        <v>19</v>
      </c>
      <c r="E9" s="4">
        <v>1</v>
      </c>
      <c r="F9" s="4">
        <v>2.31</v>
      </c>
      <c r="G9" s="4">
        <f t="shared" si="0"/>
        <v>2.31</v>
      </c>
      <c r="H9" s="4" t="s">
        <v>69</v>
      </c>
      <c r="I9" s="4"/>
      <c r="J9" s="3" t="s">
        <v>79</v>
      </c>
    </row>
    <row r="10" spans="1:10" x14ac:dyDescent="0.45">
      <c r="A10" s="4" t="s">
        <v>85</v>
      </c>
      <c r="B10" s="5" t="s">
        <v>85</v>
      </c>
      <c r="C10" s="4" t="s">
        <v>114</v>
      </c>
      <c r="D10" s="4" t="s">
        <v>25</v>
      </c>
      <c r="E10" s="4">
        <v>7</v>
      </c>
      <c r="F10" s="4">
        <v>1.72</v>
      </c>
      <c r="G10" s="4">
        <f t="shared" si="0"/>
        <v>12.04</v>
      </c>
      <c r="H10" s="4" t="s">
        <v>67</v>
      </c>
      <c r="I10" s="4" t="s">
        <v>84</v>
      </c>
      <c r="J10" s="3"/>
    </row>
    <row r="11" spans="1:10" x14ac:dyDescent="0.45">
      <c r="A11" s="4" t="s">
        <v>26</v>
      </c>
      <c r="B11" s="5" t="s">
        <v>38</v>
      </c>
      <c r="C11" s="6" t="s">
        <v>43</v>
      </c>
      <c r="D11" s="4" t="s">
        <v>28</v>
      </c>
      <c r="E11" s="4">
        <v>8</v>
      </c>
      <c r="F11" s="4">
        <v>0.27</v>
      </c>
      <c r="G11" s="4">
        <f t="shared" si="0"/>
        <v>2.16</v>
      </c>
      <c r="H11" s="4" t="s">
        <v>67</v>
      </c>
      <c r="I11" s="4" t="s">
        <v>82</v>
      </c>
      <c r="J11" s="3"/>
    </row>
    <row r="12" spans="1:10" x14ac:dyDescent="0.45">
      <c r="A12" s="4" t="s">
        <v>29</v>
      </c>
      <c r="B12" s="5" t="s">
        <v>39</v>
      </c>
      <c r="C12" s="4" t="s">
        <v>30</v>
      </c>
      <c r="D12" s="4" t="s">
        <v>31</v>
      </c>
      <c r="E12" s="4">
        <v>3</v>
      </c>
      <c r="F12" s="4">
        <v>0.69</v>
      </c>
      <c r="G12" s="4">
        <f t="shared" si="0"/>
        <v>2.0699999999999998</v>
      </c>
      <c r="H12" s="4" t="s">
        <v>67</v>
      </c>
      <c r="I12" s="4" t="s">
        <v>83</v>
      </c>
      <c r="J12" s="3"/>
    </row>
    <row r="13" spans="1:10" x14ac:dyDescent="0.45">
      <c r="A13" s="4" t="s">
        <v>32</v>
      </c>
      <c r="B13" s="5" t="s">
        <v>33</v>
      </c>
      <c r="C13" s="4" t="s">
        <v>34</v>
      </c>
      <c r="D13" s="4" t="s">
        <v>32</v>
      </c>
      <c r="E13" s="4">
        <v>2</v>
      </c>
      <c r="F13" s="4">
        <v>0.86</v>
      </c>
      <c r="G13" s="4">
        <f t="shared" si="0"/>
        <v>1.72</v>
      </c>
      <c r="H13" s="4" t="s">
        <v>67</v>
      </c>
      <c r="I13" s="4" t="s">
        <v>88</v>
      </c>
      <c r="J13" s="3" t="s">
        <v>110</v>
      </c>
    </row>
    <row r="14" spans="1:10" x14ac:dyDescent="0.45">
      <c r="A14" s="4" t="s">
        <v>35</v>
      </c>
      <c r="B14" s="5" t="s">
        <v>27</v>
      </c>
      <c r="C14" s="4" t="s">
        <v>37</v>
      </c>
      <c r="D14" s="4" t="s">
        <v>36</v>
      </c>
      <c r="E14" s="4">
        <v>4</v>
      </c>
      <c r="F14" s="4">
        <v>0.151</v>
      </c>
      <c r="G14" s="4">
        <f t="shared" si="0"/>
        <v>0.60399999999999998</v>
      </c>
      <c r="H14" s="4" t="s">
        <v>69</v>
      </c>
      <c r="I14" s="4"/>
      <c r="J14" s="3" t="s">
        <v>87</v>
      </c>
    </row>
    <row r="15" spans="1:10" x14ac:dyDescent="0.45">
      <c r="A15" s="6" t="s">
        <v>57</v>
      </c>
      <c r="B15" s="7" t="s">
        <v>58</v>
      </c>
      <c r="C15" s="6" t="s">
        <v>42</v>
      </c>
      <c r="D15" s="6" t="s">
        <v>57</v>
      </c>
      <c r="E15" s="6">
        <v>1</v>
      </c>
      <c r="F15" s="4">
        <v>0.63</v>
      </c>
      <c r="G15" s="4">
        <f t="shared" si="0"/>
        <v>0.63</v>
      </c>
      <c r="H15" s="4" t="s">
        <v>67</v>
      </c>
      <c r="I15" s="4" t="s">
        <v>86</v>
      </c>
      <c r="J15" s="3"/>
    </row>
    <row r="16" spans="1:10" x14ac:dyDescent="0.45">
      <c r="A16" s="6" t="s">
        <v>40</v>
      </c>
      <c r="B16" s="4" t="s">
        <v>41</v>
      </c>
      <c r="C16" s="4" t="s">
        <v>59</v>
      </c>
      <c r="D16" s="4" t="s">
        <v>40</v>
      </c>
      <c r="E16" s="4">
        <v>1</v>
      </c>
      <c r="F16" s="4">
        <v>0.08</v>
      </c>
      <c r="G16" s="4">
        <f>E16*F16</f>
        <v>0.08</v>
      </c>
      <c r="H16" s="4" t="s">
        <v>67</v>
      </c>
      <c r="I16" s="4" t="s">
        <v>74</v>
      </c>
      <c r="J16" s="3"/>
    </row>
    <row r="17" spans="1:10" x14ac:dyDescent="0.45">
      <c r="A17" s="6" t="s">
        <v>65</v>
      </c>
      <c r="B17" s="6" t="s">
        <v>68</v>
      </c>
      <c r="C17" s="6" t="s">
        <v>66</v>
      </c>
      <c r="D17" s="6" t="s">
        <v>66</v>
      </c>
      <c r="E17" s="6">
        <v>6</v>
      </c>
      <c r="F17" s="4">
        <v>2.81</v>
      </c>
      <c r="G17" s="4">
        <f>E17*F17</f>
        <v>16.86</v>
      </c>
      <c r="H17" s="4" t="s">
        <v>67</v>
      </c>
      <c r="I17" s="4" t="s">
        <v>73</v>
      </c>
      <c r="J17" s="3"/>
    </row>
    <row r="18" spans="1:10" x14ac:dyDescent="0.45">
      <c r="A18" s="4" t="s">
        <v>22</v>
      </c>
      <c r="B18" s="4" t="s">
        <v>23</v>
      </c>
      <c r="C18" s="4" t="s">
        <v>24</v>
      </c>
      <c r="D18" s="4" t="s">
        <v>25</v>
      </c>
      <c r="E18" s="4">
        <v>1</v>
      </c>
      <c r="F18" s="4">
        <v>20.95</v>
      </c>
      <c r="G18" s="4">
        <f>E18*F18</f>
        <v>20.95</v>
      </c>
      <c r="H18" s="4" t="s">
        <v>81</v>
      </c>
      <c r="I18" s="4"/>
      <c r="J18" s="3" t="s">
        <v>80</v>
      </c>
    </row>
    <row r="19" spans="1:10" x14ac:dyDescent="0.45">
      <c r="A19" s="4" t="s">
        <v>96</v>
      </c>
      <c r="B19" s="4" t="s">
        <v>98</v>
      </c>
      <c r="C19" s="4"/>
      <c r="D19" s="4"/>
      <c r="E19" s="4">
        <v>40</v>
      </c>
      <c r="F19" s="4">
        <v>0.02</v>
      </c>
      <c r="G19" s="4">
        <f t="shared" ref="G19:G24" si="1">E19*F19</f>
        <v>0.8</v>
      </c>
      <c r="H19" s="4" t="s">
        <v>67</v>
      </c>
      <c r="I19" s="4" t="s">
        <v>97</v>
      </c>
      <c r="J19" s="3"/>
    </row>
    <row r="20" spans="1:10" x14ac:dyDescent="0.45">
      <c r="A20" s="4" t="s">
        <v>91</v>
      </c>
      <c r="B20" s="5" t="s">
        <v>92</v>
      </c>
      <c r="C20" s="4"/>
      <c r="D20" s="4"/>
      <c r="E20" s="4">
        <v>10</v>
      </c>
      <c r="F20" s="4">
        <v>7.0000000000000007E-2</v>
      </c>
      <c r="G20" s="4">
        <f t="shared" si="1"/>
        <v>0.70000000000000007</v>
      </c>
      <c r="H20" s="4" t="s">
        <v>67</v>
      </c>
      <c r="I20" s="4" t="s">
        <v>90</v>
      </c>
      <c r="J20" s="3"/>
    </row>
    <row r="21" spans="1:10" x14ac:dyDescent="0.45">
      <c r="A21" s="4" t="s">
        <v>94</v>
      </c>
      <c r="B21" s="5" t="s">
        <v>93</v>
      </c>
      <c r="C21" s="4"/>
      <c r="D21" s="4"/>
      <c r="E21" s="4">
        <v>3</v>
      </c>
      <c r="F21" s="4">
        <v>0.09</v>
      </c>
      <c r="G21" s="4">
        <f t="shared" si="1"/>
        <v>0.27</v>
      </c>
      <c r="H21" s="4" t="s">
        <v>67</v>
      </c>
      <c r="I21" s="4" t="s">
        <v>95</v>
      </c>
      <c r="J21" s="3"/>
    </row>
    <row r="22" spans="1:10" x14ac:dyDescent="0.45">
      <c r="A22" s="4" t="s">
        <v>100</v>
      </c>
      <c r="B22" s="4" t="s">
        <v>112</v>
      </c>
      <c r="C22" s="4"/>
      <c r="D22" s="4"/>
      <c r="E22" s="4">
        <v>2</v>
      </c>
      <c r="F22" s="4">
        <v>0.13</v>
      </c>
      <c r="G22" s="4">
        <f t="shared" si="1"/>
        <v>0.26</v>
      </c>
      <c r="H22" s="4" t="s">
        <v>67</v>
      </c>
      <c r="I22" s="4" t="s">
        <v>99</v>
      </c>
      <c r="J22" s="3"/>
    </row>
    <row r="23" spans="1:10" x14ac:dyDescent="0.45">
      <c r="A23" s="4" t="s">
        <v>101</v>
      </c>
      <c r="B23" s="4" t="s">
        <v>113</v>
      </c>
      <c r="C23" s="4"/>
      <c r="D23" s="4"/>
      <c r="E23" s="4">
        <v>2</v>
      </c>
      <c r="F23" s="4">
        <v>0.11</v>
      </c>
      <c r="G23" s="4">
        <f t="shared" si="1"/>
        <v>0.22</v>
      </c>
      <c r="H23" s="4" t="s">
        <v>67</v>
      </c>
      <c r="I23" s="4" t="s">
        <v>102</v>
      </c>
      <c r="J23" s="3"/>
    </row>
    <row r="24" spans="1:10" x14ac:dyDescent="0.45">
      <c r="A24" s="4" t="s">
        <v>106</v>
      </c>
      <c r="B24" s="4" t="s">
        <v>105</v>
      </c>
      <c r="C24" s="4"/>
      <c r="D24" s="4"/>
      <c r="E24" s="4">
        <v>1</v>
      </c>
      <c r="F24" s="4">
        <v>24.95</v>
      </c>
      <c r="G24" s="4">
        <f t="shared" si="1"/>
        <v>24.95</v>
      </c>
      <c r="H24" s="4" t="s">
        <v>104</v>
      </c>
      <c r="I24" s="4"/>
      <c r="J24" s="10" t="s">
        <v>103</v>
      </c>
    </row>
    <row r="25" spans="1:10" x14ac:dyDescent="0.45">
      <c r="A25" s="9" t="s">
        <v>50</v>
      </c>
      <c r="B25" s="9"/>
      <c r="C25" s="9"/>
      <c r="D25" s="9"/>
      <c r="E25" s="9"/>
      <c r="F25" s="9"/>
      <c r="G25" s="9"/>
      <c r="H25" s="9"/>
      <c r="I25" s="9"/>
      <c r="J25" s="3"/>
    </row>
    <row r="26" spans="1:10" s="4" customFormat="1" x14ac:dyDescent="0.45">
      <c r="A26" s="4" t="s">
        <v>108</v>
      </c>
      <c r="E26" s="4">
        <v>5</v>
      </c>
      <c r="F26" s="4">
        <v>1.3959999999999999</v>
      </c>
      <c r="G26" s="4">
        <f>E26*F26</f>
        <v>6.9799999999999995</v>
      </c>
      <c r="H26" s="4" t="s">
        <v>109</v>
      </c>
      <c r="J26" s="3"/>
    </row>
    <row r="27" spans="1:10" x14ac:dyDescent="0.45">
      <c r="A27" s="4" t="s">
        <v>8</v>
      </c>
      <c r="B27" s="4" t="s">
        <v>13</v>
      </c>
      <c r="C27" s="4" t="s">
        <v>52</v>
      </c>
      <c r="D27" s="4" t="s">
        <v>12</v>
      </c>
      <c r="E27" s="4">
        <v>1</v>
      </c>
      <c r="F27" s="4">
        <v>1.59</v>
      </c>
      <c r="G27" s="4">
        <f>E27*F27</f>
        <v>1.59</v>
      </c>
      <c r="H27" s="4" t="s">
        <v>67</v>
      </c>
      <c r="I27" s="4" t="s">
        <v>72</v>
      </c>
      <c r="J27" s="3"/>
    </row>
    <row r="28" spans="1:10" x14ac:dyDescent="0.45">
      <c r="A28" s="4" t="s">
        <v>8</v>
      </c>
      <c r="B28" s="4" t="s">
        <v>9</v>
      </c>
      <c r="C28" s="4" t="s">
        <v>51</v>
      </c>
      <c r="D28" s="4" t="s">
        <v>12</v>
      </c>
      <c r="E28" s="4">
        <v>1</v>
      </c>
      <c r="F28" s="4">
        <v>0.48</v>
      </c>
      <c r="G28" s="4">
        <f t="shared" ref="G28" si="2">E28*F28</f>
        <v>0.48</v>
      </c>
      <c r="H28" s="4" t="s">
        <v>67</v>
      </c>
      <c r="I28" s="4" t="s">
        <v>71</v>
      </c>
      <c r="J28" s="3"/>
    </row>
    <row r="29" spans="1:10" x14ac:dyDescent="0.45">
      <c r="A29" s="4" t="s">
        <v>44</v>
      </c>
      <c r="B29" s="4" t="s">
        <v>45</v>
      </c>
      <c r="C29" s="4" t="s">
        <v>63</v>
      </c>
      <c r="D29" s="4" t="s">
        <v>47</v>
      </c>
      <c r="E29" s="4">
        <v>1</v>
      </c>
      <c r="F29" s="4">
        <v>0.03</v>
      </c>
      <c r="G29" s="4">
        <f t="shared" ref="G29:G35" si="3">E29*F29</f>
        <v>0.03</v>
      </c>
      <c r="H29" s="4" t="s">
        <v>67</v>
      </c>
      <c r="I29" s="4" t="s">
        <v>75</v>
      </c>
      <c r="J29" s="3"/>
    </row>
    <row r="30" spans="1:10" x14ac:dyDescent="0.45">
      <c r="A30" s="4" t="s">
        <v>44</v>
      </c>
      <c r="B30" s="4" t="s">
        <v>46</v>
      </c>
      <c r="C30" s="4" t="s">
        <v>64</v>
      </c>
      <c r="D30" s="4" t="s">
        <v>47</v>
      </c>
      <c r="E30" s="4">
        <v>2</v>
      </c>
      <c r="F30" s="4">
        <v>0.03</v>
      </c>
      <c r="G30" s="4">
        <f t="shared" si="3"/>
        <v>0.06</v>
      </c>
      <c r="H30" s="4" t="s">
        <v>67</v>
      </c>
      <c r="I30" s="4" t="s">
        <v>76</v>
      </c>
      <c r="J30" s="3"/>
    </row>
    <row r="31" spans="1:10" x14ac:dyDescent="0.45">
      <c r="A31" s="4" t="s">
        <v>15</v>
      </c>
      <c r="B31" s="4" t="s">
        <v>16</v>
      </c>
      <c r="C31" s="4" t="s">
        <v>53</v>
      </c>
      <c r="D31" s="4" t="s">
        <v>18</v>
      </c>
      <c r="E31" s="4">
        <v>1</v>
      </c>
      <c r="F31" s="4">
        <v>6.5</v>
      </c>
      <c r="G31" s="4">
        <f t="shared" si="3"/>
        <v>6.5</v>
      </c>
      <c r="H31" s="4" t="s">
        <v>77</v>
      </c>
      <c r="I31" s="4"/>
      <c r="J31" s="3" t="s">
        <v>78</v>
      </c>
    </row>
    <row r="32" spans="1:10" x14ac:dyDescent="0.45">
      <c r="A32" s="4" t="s">
        <v>19</v>
      </c>
      <c r="B32" s="4" t="s">
        <v>20</v>
      </c>
      <c r="C32" s="4" t="s">
        <v>21</v>
      </c>
      <c r="D32" s="4" t="s">
        <v>19</v>
      </c>
      <c r="E32" s="4">
        <v>1</v>
      </c>
      <c r="F32" s="4">
        <v>2.31</v>
      </c>
      <c r="G32" s="4">
        <f t="shared" si="3"/>
        <v>2.31</v>
      </c>
      <c r="H32" s="4" t="s">
        <v>69</v>
      </c>
      <c r="I32" s="4"/>
      <c r="J32" s="3" t="s">
        <v>79</v>
      </c>
    </row>
    <row r="33" spans="1:10" x14ac:dyDescent="0.45">
      <c r="A33" s="4" t="s">
        <v>85</v>
      </c>
      <c r="B33" s="5" t="s">
        <v>85</v>
      </c>
      <c r="C33" s="4" t="s">
        <v>115</v>
      </c>
      <c r="D33" s="4" t="s">
        <v>25</v>
      </c>
      <c r="E33" s="4">
        <v>3</v>
      </c>
      <c r="F33" s="4">
        <v>1.72</v>
      </c>
      <c r="G33" s="4">
        <f t="shared" si="3"/>
        <v>5.16</v>
      </c>
      <c r="H33" s="4" t="s">
        <v>67</v>
      </c>
      <c r="I33" s="4" t="s">
        <v>84</v>
      </c>
      <c r="J33" s="3"/>
    </row>
    <row r="34" spans="1:10" x14ac:dyDescent="0.45">
      <c r="A34" s="4" t="s">
        <v>89</v>
      </c>
      <c r="B34" s="5" t="s">
        <v>33</v>
      </c>
      <c r="C34" s="4" t="s">
        <v>54</v>
      </c>
      <c r="D34" s="4" t="s">
        <v>32</v>
      </c>
      <c r="E34" s="4">
        <v>2</v>
      </c>
      <c r="F34" s="4">
        <v>0.86</v>
      </c>
      <c r="G34" s="4">
        <f>E34*F34</f>
        <v>1.72</v>
      </c>
      <c r="H34" s="4" t="s">
        <v>67</v>
      </c>
      <c r="I34" s="4" t="s">
        <v>88</v>
      </c>
      <c r="J34" s="3" t="s">
        <v>111</v>
      </c>
    </row>
    <row r="35" spans="1:10" x14ac:dyDescent="0.45">
      <c r="A35" s="4" t="s">
        <v>29</v>
      </c>
      <c r="B35" s="5" t="s">
        <v>39</v>
      </c>
      <c r="C35" s="4" t="s">
        <v>55</v>
      </c>
      <c r="D35" s="4" t="s">
        <v>31</v>
      </c>
      <c r="E35" s="4">
        <v>3</v>
      </c>
      <c r="F35" s="8">
        <v>0.69</v>
      </c>
      <c r="G35" s="4">
        <f t="shared" si="3"/>
        <v>2.0699999999999998</v>
      </c>
      <c r="H35" s="4" t="s">
        <v>67</v>
      </c>
      <c r="I35" s="4" t="s">
        <v>83</v>
      </c>
      <c r="J35" s="3"/>
    </row>
    <row r="36" spans="1:10" x14ac:dyDescent="0.45">
      <c r="A36" s="6" t="s">
        <v>57</v>
      </c>
      <c r="B36" s="7" t="s">
        <v>58</v>
      </c>
      <c r="C36" s="6" t="s">
        <v>56</v>
      </c>
      <c r="D36" s="6" t="s">
        <v>57</v>
      </c>
      <c r="E36" s="6">
        <v>1</v>
      </c>
      <c r="F36" s="4">
        <v>0.63</v>
      </c>
      <c r="G36" s="4">
        <f>E36*F36</f>
        <v>0.63</v>
      </c>
      <c r="H36" s="4" t="s">
        <v>67</v>
      </c>
      <c r="I36" s="4" t="s">
        <v>86</v>
      </c>
      <c r="J36" s="3"/>
    </row>
    <row r="37" spans="1:10" x14ac:dyDescent="0.45">
      <c r="A37" s="4" t="s">
        <v>26</v>
      </c>
      <c r="B37" s="5" t="s">
        <v>38</v>
      </c>
      <c r="C37" s="4" t="s">
        <v>61</v>
      </c>
      <c r="D37" s="4" t="s">
        <v>60</v>
      </c>
      <c r="E37" s="6">
        <v>4</v>
      </c>
      <c r="F37" s="8">
        <v>0.27</v>
      </c>
      <c r="G37" s="4">
        <f t="shared" ref="G37:G40" si="4">E37*F37</f>
        <v>1.08</v>
      </c>
      <c r="H37" s="4" t="s">
        <v>67</v>
      </c>
      <c r="I37" s="4" t="s">
        <v>82</v>
      </c>
      <c r="J37" s="3"/>
    </row>
    <row r="38" spans="1:10" x14ac:dyDescent="0.45">
      <c r="A38" s="4" t="s">
        <v>35</v>
      </c>
      <c r="B38" s="5" t="s">
        <v>27</v>
      </c>
      <c r="C38" s="4" t="s">
        <v>62</v>
      </c>
      <c r="D38" s="4" t="s">
        <v>36</v>
      </c>
      <c r="E38" s="4">
        <v>1</v>
      </c>
      <c r="F38" s="4">
        <v>0.151</v>
      </c>
      <c r="G38" s="4">
        <f t="shared" si="4"/>
        <v>0.151</v>
      </c>
      <c r="H38" s="4" t="s">
        <v>69</v>
      </c>
      <c r="I38" s="4"/>
      <c r="J38" s="3" t="s">
        <v>87</v>
      </c>
    </row>
    <row r="39" spans="1:10" x14ac:dyDescent="0.45">
      <c r="A39" s="6" t="s">
        <v>40</v>
      </c>
      <c r="B39" s="4" t="s">
        <v>41</v>
      </c>
      <c r="C39" s="4" t="s">
        <v>59</v>
      </c>
      <c r="D39" s="4" t="s">
        <v>40</v>
      </c>
      <c r="E39" s="4">
        <v>1</v>
      </c>
      <c r="F39" s="4">
        <v>0.08</v>
      </c>
      <c r="G39" s="4">
        <f t="shared" si="4"/>
        <v>0.08</v>
      </c>
      <c r="H39" s="4" t="s">
        <v>67</v>
      </c>
      <c r="I39" s="4" t="s">
        <v>74</v>
      </c>
      <c r="J39" s="3"/>
    </row>
    <row r="40" spans="1:10" x14ac:dyDescent="0.45">
      <c r="A40" s="6" t="s">
        <v>65</v>
      </c>
      <c r="B40" s="6" t="s">
        <v>68</v>
      </c>
      <c r="C40" s="6" t="s">
        <v>66</v>
      </c>
      <c r="D40" s="6" t="s">
        <v>66</v>
      </c>
      <c r="E40" s="6">
        <v>1</v>
      </c>
      <c r="F40" s="4">
        <v>2.81</v>
      </c>
      <c r="G40" s="4">
        <f t="shared" si="4"/>
        <v>2.81</v>
      </c>
      <c r="H40" s="4" t="s">
        <v>67</v>
      </c>
      <c r="I40" s="4" t="s">
        <v>73</v>
      </c>
      <c r="J40" s="3"/>
    </row>
    <row r="41" spans="1:10" x14ac:dyDescent="0.45">
      <c r="A41" s="4" t="s">
        <v>22</v>
      </c>
      <c r="B41" s="4" t="s">
        <v>23</v>
      </c>
      <c r="C41" s="4" t="s">
        <v>24</v>
      </c>
      <c r="D41" s="4" t="s">
        <v>25</v>
      </c>
      <c r="E41" s="4">
        <v>1</v>
      </c>
      <c r="F41" s="4">
        <v>20.95</v>
      </c>
      <c r="G41" s="4">
        <f>E41*F41</f>
        <v>20.95</v>
      </c>
      <c r="H41" s="4" t="s">
        <v>81</v>
      </c>
      <c r="I41" s="4"/>
      <c r="J41" s="3" t="s">
        <v>80</v>
      </c>
    </row>
    <row r="42" spans="1:10" x14ac:dyDescent="0.45">
      <c r="A42" s="4" t="s">
        <v>96</v>
      </c>
      <c r="B42" s="4" t="s">
        <v>98</v>
      </c>
      <c r="C42" s="4"/>
      <c r="D42" s="4"/>
      <c r="E42" s="4">
        <v>40</v>
      </c>
      <c r="F42" s="4">
        <v>0.02</v>
      </c>
      <c r="G42" s="4">
        <f t="shared" ref="G42:G44" si="5">E42*F42</f>
        <v>0.8</v>
      </c>
      <c r="H42" s="4" t="s">
        <v>67</v>
      </c>
      <c r="I42" s="4" t="s">
        <v>97</v>
      </c>
      <c r="J42" s="3"/>
    </row>
    <row r="43" spans="1:10" x14ac:dyDescent="0.45">
      <c r="A43" s="4" t="s">
        <v>91</v>
      </c>
      <c r="B43" s="5" t="s">
        <v>92</v>
      </c>
      <c r="C43" s="4"/>
      <c r="D43" s="4"/>
      <c r="E43" s="4">
        <v>5</v>
      </c>
      <c r="F43" s="4">
        <v>7.0000000000000007E-2</v>
      </c>
      <c r="G43" s="4">
        <f t="shared" si="5"/>
        <v>0.35000000000000003</v>
      </c>
      <c r="H43" s="4" t="s">
        <v>67</v>
      </c>
      <c r="I43" s="4" t="s">
        <v>90</v>
      </c>
      <c r="J43" s="3"/>
    </row>
    <row r="44" spans="1:10" x14ac:dyDescent="0.45">
      <c r="A44" s="4" t="s">
        <v>94</v>
      </c>
      <c r="B44" s="5" t="s">
        <v>93</v>
      </c>
      <c r="C44" s="4"/>
      <c r="D44" s="4"/>
      <c r="E44" s="4">
        <v>1</v>
      </c>
      <c r="F44" s="4">
        <v>0.09</v>
      </c>
      <c r="G44" s="4">
        <f t="shared" si="5"/>
        <v>0.09</v>
      </c>
      <c r="H44" s="4" t="s">
        <v>67</v>
      </c>
      <c r="I44" s="4" t="s">
        <v>95</v>
      </c>
      <c r="J44" s="3"/>
    </row>
    <row r="45" spans="1:10" x14ac:dyDescent="0.45">
      <c r="A45" s="4" t="s">
        <v>100</v>
      </c>
      <c r="B45" s="4" t="s">
        <v>112</v>
      </c>
      <c r="C45" s="4"/>
      <c r="D45" s="4"/>
      <c r="E45" s="4">
        <v>2</v>
      </c>
      <c r="F45" s="4">
        <v>0.13</v>
      </c>
      <c r="G45" s="4">
        <f t="shared" ref="G45:G47" si="6">E45*F45</f>
        <v>0.26</v>
      </c>
      <c r="H45" s="4" t="s">
        <v>67</v>
      </c>
      <c r="I45" s="4" t="s">
        <v>99</v>
      </c>
      <c r="J45" s="3"/>
    </row>
    <row r="46" spans="1:10" x14ac:dyDescent="0.45">
      <c r="A46" s="4" t="s">
        <v>101</v>
      </c>
      <c r="B46" s="4" t="s">
        <v>113</v>
      </c>
      <c r="C46" s="4"/>
      <c r="D46" s="4"/>
      <c r="E46" s="4">
        <v>2</v>
      </c>
      <c r="F46" s="4">
        <v>0.11</v>
      </c>
      <c r="G46" s="4">
        <f t="shared" si="6"/>
        <v>0.22</v>
      </c>
      <c r="H46" s="4" t="s">
        <v>67</v>
      </c>
      <c r="I46" s="4" t="s">
        <v>102</v>
      </c>
      <c r="J46" s="3"/>
    </row>
    <row r="47" spans="1:10" x14ac:dyDescent="0.45">
      <c r="A47" s="4" t="s">
        <v>106</v>
      </c>
      <c r="B47" s="4" t="s">
        <v>105</v>
      </c>
      <c r="C47" s="4"/>
      <c r="D47" s="4"/>
      <c r="E47" s="4">
        <v>1</v>
      </c>
      <c r="F47" s="4">
        <v>24.95</v>
      </c>
      <c r="G47" s="4">
        <f t="shared" si="6"/>
        <v>24.95</v>
      </c>
      <c r="H47" s="4" t="s">
        <v>104</v>
      </c>
      <c r="I47" s="4"/>
      <c r="J47" s="3" t="s">
        <v>103</v>
      </c>
    </row>
    <row r="50" spans="7:7" x14ac:dyDescent="0.45">
      <c r="G50" s="2">
        <f>SUM(G26:G47,G3:G24)</f>
        <v>198.40499999999997</v>
      </c>
    </row>
  </sheetData>
  <mergeCells count="2">
    <mergeCell ref="A1:I1"/>
    <mergeCell ref="A25:I25"/>
  </mergeCells>
  <phoneticPr fontId="1" type="noConversion"/>
  <hyperlinks>
    <hyperlink ref="J24" r:id="rId1" xr:uid="{6C55141B-AE2D-4432-9087-3C88EA10EC4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8A13-E385-41A2-8866-DB9B4FB2DD16}">
  <dimension ref="A1:D24"/>
  <sheetViews>
    <sheetView zoomScale="78" workbookViewId="0">
      <selection activeCell="H8" sqref="H8"/>
    </sheetView>
  </sheetViews>
  <sheetFormatPr defaultRowHeight="14.25" x14ac:dyDescent="0.45"/>
  <cols>
    <col min="1" max="1" width="25.46484375" bestFit="1" customWidth="1"/>
    <col min="2" max="2" width="30.86328125" bestFit="1" customWidth="1"/>
    <col min="3" max="3" width="23.46484375" bestFit="1" customWidth="1"/>
  </cols>
  <sheetData>
    <row r="1" spans="1:4" ht="15" x14ac:dyDescent="0.45">
      <c r="A1" s="9" t="s">
        <v>0</v>
      </c>
      <c r="B1" s="9"/>
      <c r="C1" s="9"/>
      <c r="D1" s="9"/>
    </row>
    <row r="2" spans="1:4" ht="15" x14ac:dyDescent="0.45">
      <c r="A2" s="5" t="s">
        <v>7</v>
      </c>
      <c r="B2" s="5" t="s">
        <v>10</v>
      </c>
      <c r="C2" s="5" t="s">
        <v>1</v>
      </c>
      <c r="D2" s="5" t="s">
        <v>3</v>
      </c>
    </row>
    <row r="3" spans="1:4" ht="15" x14ac:dyDescent="0.45">
      <c r="A3" s="4" t="s">
        <v>107</v>
      </c>
      <c r="B3" s="4"/>
      <c r="C3" s="4"/>
      <c r="D3" s="4"/>
    </row>
    <row r="4" spans="1:4" ht="15" x14ac:dyDescent="0.45">
      <c r="A4" s="4"/>
      <c r="B4" s="4"/>
      <c r="C4" s="4"/>
      <c r="D4" s="4"/>
    </row>
    <row r="5" spans="1:4" ht="15" x14ac:dyDescent="0.45">
      <c r="A5" s="4"/>
      <c r="B5" s="4"/>
      <c r="C5" s="4"/>
      <c r="D5" s="4"/>
    </row>
    <row r="6" spans="1:4" ht="15" x14ac:dyDescent="0.45">
      <c r="A6" s="4"/>
      <c r="B6" s="4"/>
      <c r="C6" s="4"/>
      <c r="D6" s="4"/>
    </row>
    <row r="7" spans="1:4" ht="15" x14ac:dyDescent="0.45">
      <c r="A7" s="4"/>
      <c r="B7" s="4"/>
      <c r="C7" s="4"/>
      <c r="D7" s="4"/>
    </row>
    <row r="8" spans="1:4" ht="15" x14ac:dyDescent="0.45">
      <c r="A8" s="4" t="s">
        <v>15</v>
      </c>
      <c r="B8" s="4" t="s">
        <v>16</v>
      </c>
      <c r="C8" s="4" t="s">
        <v>17</v>
      </c>
      <c r="D8" s="4">
        <v>3</v>
      </c>
    </row>
    <row r="9" spans="1:4" ht="15" x14ac:dyDescent="0.45">
      <c r="A9" s="4" t="s">
        <v>19</v>
      </c>
      <c r="B9" s="4" t="s">
        <v>20</v>
      </c>
      <c r="C9" s="4" t="s">
        <v>21</v>
      </c>
      <c r="D9" s="4">
        <v>1</v>
      </c>
    </row>
    <row r="10" spans="1:4" ht="15" x14ac:dyDescent="0.45">
      <c r="A10" s="4" t="s">
        <v>85</v>
      </c>
      <c r="B10" s="5" t="s">
        <v>85</v>
      </c>
      <c r="C10" s="4" t="s">
        <v>114</v>
      </c>
      <c r="D10" s="4">
        <v>7</v>
      </c>
    </row>
    <row r="11" spans="1:4" ht="90" x14ac:dyDescent="0.45">
      <c r="A11" s="4" t="s">
        <v>26</v>
      </c>
      <c r="B11" s="5" t="s">
        <v>38</v>
      </c>
      <c r="C11" s="6" t="s">
        <v>43</v>
      </c>
      <c r="D11" s="4">
        <v>8</v>
      </c>
    </row>
    <row r="12" spans="1:4" ht="15" x14ac:dyDescent="0.45">
      <c r="A12" s="4" t="s">
        <v>29</v>
      </c>
      <c r="B12" s="5" t="s">
        <v>39</v>
      </c>
      <c r="C12" s="4" t="s">
        <v>30</v>
      </c>
      <c r="D12" s="4">
        <v>3</v>
      </c>
    </row>
    <row r="13" spans="1:4" ht="15" x14ac:dyDescent="0.45">
      <c r="A13" s="4" t="s">
        <v>32</v>
      </c>
      <c r="B13" s="5" t="s">
        <v>33</v>
      </c>
      <c r="C13" s="4" t="s">
        <v>34</v>
      </c>
      <c r="D13" s="4">
        <v>2</v>
      </c>
    </row>
    <row r="14" spans="1:4" ht="15" x14ac:dyDescent="0.45">
      <c r="A14" s="4" t="s">
        <v>35</v>
      </c>
      <c r="B14" s="5" t="s">
        <v>27</v>
      </c>
      <c r="C14" s="4" t="s">
        <v>37</v>
      </c>
      <c r="D14" s="4">
        <v>4</v>
      </c>
    </row>
    <row r="15" spans="1:4" ht="30" x14ac:dyDescent="0.45">
      <c r="A15" s="6" t="s">
        <v>57</v>
      </c>
      <c r="B15" s="7" t="s">
        <v>58</v>
      </c>
      <c r="C15" s="6" t="s">
        <v>42</v>
      </c>
      <c r="D15" s="6">
        <v>1</v>
      </c>
    </row>
    <row r="16" spans="1:4" ht="15" x14ac:dyDescent="0.45">
      <c r="A16" s="6" t="s">
        <v>40</v>
      </c>
      <c r="B16" s="4" t="s">
        <v>41</v>
      </c>
      <c r="C16" s="4" t="s">
        <v>59</v>
      </c>
      <c r="D16" s="4">
        <v>1</v>
      </c>
    </row>
    <row r="17" spans="1:4" ht="15" x14ac:dyDescent="0.45">
      <c r="A17" s="6" t="s">
        <v>65</v>
      </c>
      <c r="B17" s="6" t="s">
        <v>68</v>
      </c>
      <c r="C17" s="6" t="s">
        <v>66</v>
      </c>
      <c r="D17" s="6">
        <v>6</v>
      </c>
    </row>
    <row r="18" spans="1:4" ht="15" x14ac:dyDescent="0.45">
      <c r="A18" s="4" t="s">
        <v>22</v>
      </c>
      <c r="B18" s="4" t="s">
        <v>23</v>
      </c>
      <c r="C18" s="4" t="s">
        <v>24</v>
      </c>
      <c r="D18" s="4">
        <v>1</v>
      </c>
    </row>
    <row r="19" spans="1:4" ht="15" x14ac:dyDescent="0.45">
      <c r="A19" s="4" t="s">
        <v>96</v>
      </c>
      <c r="B19" s="4" t="s">
        <v>98</v>
      </c>
      <c r="C19" s="4"/>
      <c r="D19" s="4">
        <v>40</v>
      </c>
    </row>
    <row r="20" spans="1:4" ht="15" x14ac:dyDescent="0.45">
      <c r="A20" s="4" t="s">
        <v>91</v>
      </c>
      <c r="B20" s="5" t="s">
        <v>92</v>
      </c>
      <c r="C20" s="4"/>
      <c r="D20" s="4">
        <v>10</v>
      </c>
    </row>
    <row r="21" spans="1:4" ht="15" x14ac:dyDescent="0.45">
      <c r="A21" s="4" t="s">
        <v>94</v>
      </c>
      <c r="B21" s="5" t="s">
        <v>93</v>
      </c>
      <c r="C21" s="4"/>
      <c r="D21" s="4">
        <v>3</v>
      </c>
    </row>
    <row r="22" spans="1:4" ht="15" x14ac:dyDescent="0.45">
      <c r="A22" s="4" t="s">
        <v>100</v>
      </c>
      <c r="B22" s="4" t="s">
        <v>112</v>
      </c>
      <c r="C22" s="4"/>
      <c r="D22" s="4">
        <v>2</v>
      </c>
    </row>
    <row r="23" spans="1:4" ht="15" x14ac:dyDescent="0.45">
      <c r="A23" s="4" t="s">
        <v>101</v>
      </c>
      <c r="B23" s="4" t="s">
        <v>113</v>
      </c>
      <c r="C23" s="4"/>
      <c r="D23" s="4">
        <v>2</v>
      </c>
    </row>
    <row r="24" spans="1:4" ht="15" x14ac:dyDescent="0.45">
      <c r="A24" s="4" t="s">
        <v>106</v>
      </c>
      <c r="B24" s="4" t="s">
        <v>105</v>
      </c>
      <c r="C24" s="4"/>
      <c r="D24" s="4">
        <v>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Beare</dc:creator>
  <cp:lastModifiedBy>Madison Beare</cp:lastModifiedBy>
  <dcterms:created xsi:type="dcterms:W3CDTF">2020-10-14T10:05:21Z</dcterms:created>
  <dcterms:modified xsi:type="dcterms:W3CDTF">2020-11-14T16:58:01Z</dcterms:modified>
</cp:coreProperties>
</file>