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"/>
    </mc:Choice>
  </mc:AlternateContent>
  <xr:revisionPtr revIDLastSave="0" documentId="13_ncr:1_{2BFE424B-2E4B-4243-B514-DCA98E01F2C9}" xr6:coauthVersionLast="47" xr6:coauthVersionMax="47" xr10:uidLastSave="{00000000-0000-0000-0000-000000000000}"/>
  <bookViews>
    <workbookView xWindow="-108" yWindow="-108" windowWidth="23256" windowHeight="12576" activeTab="4" xr2:uid="{7BFBFC07-B7F4-4D14-B915-A020C5FAA317}"/>
  </bookViews>
  <sheets>
    <sheet name="RawData" sheetId="1" r:id="rId1"/>
    <sheet name="T(1,n)" sheetId="2" r:id="rId2"/>
    <sheet name="T(2,n)" sheetId="3" r:id="rId3"/>
    <sheet name="T(3,n)" sheetId="4" r:id="rId4"/>
    <sheet name="4 and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B9" i="5"/>
  <c r="B10" i="5"/>
  <c r="B11" i="5"/>
  <c r="B8" i="5"/>
  <c r="D3" i="5"/>
  <c r="D4" i="5"/>
  <c r="D5" i="5"/>
  <c r="D2" i="5"/>
  <c r="C3" i="5"/>
  <c r="C4" i="5"/>
  <c r="C5" i="5"/>
  <c r="C2" i="5"/>
  <c r="B3" i="5"/>
  <c r="B4" i="5"/>
  <c r="B5" i="5"/>
  <c r="B2" i="5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C14" i="4"/>
  <c r="D14" i="4"/>
  <c r="E14" i="4"/>
  <c r="F14" i="4"/>
  <c r="G14" i="4"/>
  <c r="B14" i="4"/>
  <c r="C13" i="4"/>
  <c r="D13" i="4" s="1"/>
  <c r="E13" i="4" s="1"/>
  <c r="F13" i="4" s="1"/>
  <c r="G13" i="4" s="1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C8" i="4"/>
  <c r="D8" i="4"/>
  <c r="E8" i="4"/>
  <c r="F8" i="4"/>
  <c r="G8" i="4"/>
  <c r="B8" i="4"/>
  <c r="B4" i="4"/>
  <c r="C7" i="4"/>
  <c r="D7" i="4" s="1"/>
  <c r="E7" i="4" s="1"/>
  <c r="F7" i="4" s="1"/>
  <c r="G7" i="4" s="1"/>
  <c r="G3" i="4"/>
  <c r="G4" i="4"/>
  <c r="G5" i="4"/>
  <c r="F3" i="4"/>
  <c r="F4" i="4"/>
  <c r="F5" i="4"/>
  <c r="E3" i="4"/>
  <c r="E4" i="4"/>
  <c r="E5" i="4"/>
  <c r="D3" i="4"/>
  <c r="D4" i="4"/>
  <c r="D5" i="4"/>
  <c r="C3" i="4"/>
  <c r="C4" i="4"/>
  <c r="C5" i="4"/>
  <c r="B3" i="4"/>
  <c r="B5" i="4"/>
  <c r="G2" i="4"/>
  <c r="F2" i="4"/>
  <c r="E2" i="4"/>
  <c r="D2" i="4"/>
  <c r="C2" i="4"/>
  <c r="B2" i="4"/>
  <c r="G1" i="4"/>
  <c r="D1" i="4"/>
  <c r="E1" i="4" s="1"/>
  <c r="F1" i="4" s="1"/>
  <c r="C1" i="4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C14" i="3"/>
  <c r="D14" i="3"/>
  <c r="E14" i="3"/>
  <c r="F14" i="3"/>
  <c r="G14" i="3"/>
  <c r="H14" i="3"/>
  <c r="I14" i="3"/>
  <c r="J14" i="3"/>
  <c r="K14" i="3"/>
  <c r="L14" i="3"/>
  <c r="B14" i="3"/>
  <c r="D13" i="3"/>
  <c r="E13" i="3"/>
  <c r="F13" i="3" s="1"/>
  <c r="G13" i="3" s="1"/>
  <c r="H13" i="3" s="1"/>
  <c r="I13" i="3" s="1"/>
  <c r="J13" i="3" s="1"/>
  <c r="K13" i="3" s="1"/>
  <c r="L13" i="3" s="1"/>
  <c r="C13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C8" i="3"/>
  <c r="D8" i="3"/>
  <c r="E8" i="3"/>
  <c r="F8" i="3"/>
  <c r="G8" i="3"/>
  <c r="H8" i="3"/>
  <c r="I8" i="3"/>
  <c r="J8" i="3"/>
  <c r="K8" i="3"/>
  <c r="L8" i="3"/>
  <c r="B8" i="3"/>
  <c r="D7" i="3"/>
  <c r="E7" i="3"/>
  <c r="F7" i="3" s="1"/>
  <c r="G7" i="3" s="1"/>
  <c r="H7" i="3" s="1"/>
  <c r="I7" i="3" s="1"/>
  <c r="J7" i="3" s="1"/>
  <c r="K7" i="3" s="1"/>
  <c r="L7" i="3" s="1"/>
  <c r="C7" i="3"/>
  <c r="L3" i="3"/>
  <c r="L4" i="3"/>
  <c r="L5" i="3"/>
  <c r="K3" i="3"/>
  <c r="K4" i="3"/>
  <c r="K5" i="3"/>
  <c r="J3" i="3"/>
  <c r="J4" i="3"/>
  <c r="J5" i="3"/>
  <c r="I3" i="3"/>
  <c r="I4" i="3"/>
  <c r="I5" i="3"/>
  <c r="H3" i="3"/>
  <c r="H4" i="3"/>
  <c r="H5" i="3"/>
  <c r="G3" i="3"/>
  <c r="G4" i="3"/>
  <c r="G5" i="3"/>
  <c r="F3" i="3"/>
  <c r="F4" i="3"/>
  <c r="F5" i="3"/>
  <c r="E3" i="3"/>
  <c r="E4" i="3"/>
  <c r="E5" i="3"/>
  <c r="D3" i="3"/>
  <c r="D4" i="3"/>
  <c r="D5" i="3"/>
  <c r="C3" i="3"/>
  <c r="C4" i="3"/>
  <c r="C5" i="3"/>
  <c r="B3" i="3"/>
  <c r="B4" i="3"/>
  <c r="B5" i="3"/>
  <c r="L2" i="3"/>
  <c r="K2" i="3"/>
  <c r="J2" i="3"/>
  <c r="I2" i="3"/>
  <c r="H2" i="3"/>
  <c r="G2" i="3"/>
  <c r="F2" i="3"/>
  <c r="E2" i="3"/>
  <c r="D2" i="3"/>
  <c r="C2" i="3"/>
  <c r="B2" i="3"/>
  <c r="C1" i="3"/>
  <c r="D1" i="3" s="1"/>
  <c r="E1" i="3" s="1"/>
  <c r="F1" i="3" s="1"/>
  <c r="G1" i="3" s="1"/>
  <c r="H1" i="3" s="1"/>
  <c r="I1" i="3" s="1"/>
  <c r="J1" i="3" s="1"/>
  <c r="K1" i="3" s="1"/>
  <c r="L1" i="3" s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4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8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W2" i="2"/>
  <c r="Z2" i="2"/>
  <c r="Y2" i="2"/>
  <c r="X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<sst xmlns="http://schemas.openxmlformats.org/spreadsheetml/2006/main" count="87" uniqueCount="16">
  <si>
    <t>BFS</t>
  </si>
  <si>
    <t>DFS</t>
  </si>
  <si>
    <t>BFS P</t>
  </si>
  <si>
    <t>DFS P</t>
  </si>
  <si>
    <t>Too Many</t>
  </si>
  <si>
    <t>BFS wP</t>
  </si>
  <si>
    <t>DFS wP</t>
  </si>
  <si>
    <t>AVERAGE</t>
  </si>
  <si>
    <t>In millisecond</t>
  </si>
  <si>
    <t>In logarithmic scale</t>
  </si>
  <si>
    <t>in millisecond</t>
  </si>
  <si>
    <t>in Logarithmic Scale</t>
  </si>
  <si>
    <t>in Millisecond</t>
  </si>
  <si>
    <t>m=4</t>
  </si>
  <si>
    <t>m=5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</si>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</sst>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6" borderId="1" xfId="0" applyFill="1" applyBorder="1"/>
    <xf numFmtId="11" fontId="0" fillId="6" borderId="1" xfId="0" applyNumberFormat="1" applyFill="1" applyBorder="1"/>
    <xf numFmtId="0" fontId="0" fillId="7" borderId="1" xfId="0" applyFill="1" applyBorder="1"/>
    <xf numFmtId="11" fontId="0" fillId="7" borderId="1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1,n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'T(1,n)'!$A$8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'T(1,n)'!$B$8:$Z$8</c:f>
              <c:numCache>
                <c:formatCode>0.000000</c:formatCode>
                <c:ptCount val="25"/>
                <c:pt idx="0">
                  <c:v>4.066666666666667E-2</c:v>
                </c:pt>
                <c:pt idx="1">
                  <c:v>9.0333333333333321E-2</c:v>
                </c:pt>
                <c:pt idx="2">
                  <c:v>0.13400000000000001</c:v>
                </c:pt>
                <c:pt idx="3">
                  <c:v>0.23266666666666669</c:v>
                </c:pt>
                <c:pt idx="4">
                  <c:v>0.49233333333333335</c:v>
                </c:pt>
                <c:pt idx="5">
                  <c:v>0.67066666666666663</c:v>
                </c:pt>
                <c:pt idx="6">
                  <c:v>1.2003333333333333</c:v>
                </c:pt>
                <c:pt idx="7">
                  <c:v>2.2536666666666663</c:v>
                </c:pt>
                <c:pt idx="8">
                  <c:v>4.4216666666666669</c:v>
                </c:pt>
                <c:pt idx="9">
                  <c:v>7.8829999999999991</c:v>
                </c:pt>
                <c:pt idx="10">
                  <c:v>16.244333333333337</c:v>
                </c:pt>
                <c:pt idx="11">
                  <c:v>30.260666666666669</c:v>
                </c:pt>
                <c:pt idx="12">
                  <c:v>62.432999999999993</c:v>
                </c:pt>
                <c:pt idx="13">
                  <c:v>113.74</c:v>
                </c:pt>
                <c:pt idx="14">
                  <c:v>226.98666666666668</c:v>
                </c:pt>
                <c:pt idx="15">
                  <c:v>466.62933333333336</c:v>
                </c:pt>
                <c:pt idx="16">
                  <c:v>902.65266666666662</c:v>
                </c:pt>
                <c:pt idx="17">
                  <c:v>1757.95</c:v>
                </c:pt>
                <c:pt idx="18">
                  <c:v>3584.6166666666668</c:v>
                </c:pt>
                <c:pt idx="19">
                  <c:v>7059.7</c:v>
                </c:pt>
                <c:pt idx="20">
                  <c:v>13937.533333333335</c:v>
                </c:pt>
                <c:pt idx="21">
                  <c:v>28413.333333333332</c:v>
                </c:pt>
                <c:pt idx="22">
                  <c:v>62609.80000000001</c:v>
                </c:pt>
                <c:pt idx="23">
                  <c:v>116075</c:v>
                </c:pt>
                <c:pt idx="24">
                  <c:v>241924.66666666666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ser>
          <c:idx val="1"/>
          <c:order val="1"/>
          <c:tx>
            <c:strRef>
              <c:f>'T(1,n)'!$A$9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'T(1,n)'!$B$9:$Z$9</c:f>
              <c:numCache>
                <c:formatCode>0.000000</c:formatCode>
                <c:ptCount val="25"/>
                <c:pt idx="0">
                  <c:v>4.4000000000000004E-2</c:v>
                </c:pt>
                <c:pt idx="1">
                  <c:v>5.7666666666666658E-2</c:v>
                </c:pt>
                <c:pt idx="2">
                  <c:v>0.11533333333333333</c:v>
                </c:pt>
                <c:pt idx="3">
                  <c:v>0.22599999999999998</c:v>
                </c:pt>
                <c:pt idx="4">
                  <c:v>0.34133333333333343</c:v>
                </c:pt>
                <c:pt idx="5">
                  <c:v>0.81499999999999984</c:v>
                </c:pt>
                <c:pt idx="6">
                  <c:v>1.4266666666666665</c:v>
                </c:pt>
                <c:pt idx="7">
                  <c:v>2.2590000000000003</c:v>
                </c:pt>
                <c:pt idx="8">
                  <c:v>4.2593333333333341</c:v>
                </c:pt>
                <c:pt idx="9">
                  <c:v>8.7329999999999988</c:v>
                </c:pt>
                <c:pt idx="10">
                  <c:v>15.932666666666668</c:v>
                </c:pt>
                <c:pt idx="11">
                  <c:v>30.930666666666664</c:v>
                </c:pt>
                <c:pt idx="12">
                  <c:v>59.687333333333335</c:v>
                </c:pt>
                <c:pt idx="13">
                  <c:v>118.67933333333335</c:v>
                </c:pt>
                <c:pt idx="14">
                  <c:v>236.58133333333333</c:v>
                </c:pt>
                <c:pt idx="15">
                  <c:v>477.83533333333332</c:v>
                </c:pt>
                <c:pt idx="16">
                  <c:v>883.50199999999995</c:v>
                </c:pt>
                <c:pt idx="17">
                  <c:v>1808.1066666666666</c:v>
                </c:pt>
                <c:pt idx="18">
                  <c:v>3613.6033333333339</c:v>
                </c:pt>
                <c:pt idx="19">
                  <c:v>7128.68</c:v>
                </c:pt>
                <c:pt idx="20">
                  <c:v>14045.566666666666</c:v>
                </c:pt>
                <c:pt idx="21">
                  <c:v>27932.566666666662</c:v>
                </c:pt>
                <c:pt idx="22">
                  <c:v>55448.633333333331</c:v>
                </c:pt>
                <c:pt idx="23">
                  <c:v>114852.66666666666</c:v>
                </c:pt>
                <c:pt idx="24">
                  <c:v>246058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97A-BB7A-368776D70A6C}"/>
            </c:ext>
          </c:extLst>
        </c:ser>
        <c:ser>
          <c:idx val="2"/>
          <c:order val="2"/>
          <c:tx>
            <c:strRef>
              <c:f>'T(1,n)'!$A$10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val>
            <c:numRef>
              <c:f>'T(1,n)'!$B$10:$Z$10</c:f>
              <c:numCache>
                <c:formatCode>0.000000</c:formatCode>
                <c:ptCount val="25"/>
                <c:pt idx="0">
                  <c:v>3.9333333333333338E-2</c:v>
                </c:pt>
                <c:pt idx="1">
                  <c:v>6.2666666666666662E-2</c:v>
                </c:pt>
                <c:pt idx="2">
                  <c:v>0.14300000000000002</c:v>
                </c:pt>
                <c:pt idx="3">
                  <c:v>0.20433333333333337</c:v>
                </c:pt>
                <c:pt idx="4">
                  <c:v>0.44600000000000001</c:v>
                </c:pt>
                <c:pt idx="5">
                  <c:v>0.6323333333333333</c:v>
                </c:pt>
                <c:pt idx="6">
                  <c:v>1.7696666666666665</c:v>
                </c:pt>
                <c:pt idx="7">
                  <c:v>2.3513333333333333</c:v>
                </c:pt>
                <c:pt idx="8">
                  <c:v>4.4643333333333333</c:v>
                </c:pt>
                <c:pt idx="9">
                  <c:v>8.2586666666666666</c:v>
                </c:pt>
                <c:pt idx="10">
                  <c:v>17.286333333333332</c:v>
                </c:pt>
                <c:pt idx="11">
                  <c:v>32.353999999999999</c:v>
                </c:pt>
                <c:pt idx="12">
                  <c:v>64.616666666666674</c:v>
                </c:pt>
                <c:pt idx="13">
                  <c:v>130.20233333333334</c:v>
                </c:pt>
                <c:pt idx="14">
                  <c:v>513.0336666666667</c:v>
                </c:pt>
                <c:pt idx="15">
                  <c:v>500.7406666666667</c:v>
                </c:pt>
                <c:pt idx="16">
                  <c:v>958.56166666666661</c:v>
                </c:pt>
                <c:pt idx="17">
                  <c:v>1925.4499999999998</c:v>
                </c:pt>
                <c:pt idx="18">
                  <c:v>3861.3666666666668</c:v>
                </c:pt>
                <c:pt idx="19">
                  <c:v>7738.92</c:v>
                </c:pt>
                <c:pt idx="20">
                  <c:v>14859.3</c:v>
                </c:pt>
                <c:pt idx="21">
                  <c:v>30239.333333333336</c:v>
                </c:pt>
                <c:pt idx="22">
                  <c:v>60813.600000000006</c:v>
                </c:pt>
                <c:pt idx="23">
                  <c:v>126587</c:v>
                </c:pt>
                <c:pt idx="24">
                  <c:v>261952.66666666669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97A-BB7A-368776D70A6C}"/>
            </c:ext>
          </c:extLst>
        </c:ser>
        <c:ser>
          <c:idx val="3"/>
          <c:order val="3"/>
          <c:tx>
            <c:strRef>
              <c:f>'T(1,n)'!$A$11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'T(1,n)'!$B$11:$Z$11</c:f>
              <c:numCache>
                <c:formatCode>0.000000</c:formatCode>
                <c:ptCount val="25"/>
                <c:pt idx="0">
                  <c:v>6.1666666666666668E-2</c:v>
                </c:pt>
                <c:pt idx="1">
                  <c:v>7.2999999999999995E-2</c:v>
                </c:pt>
                <c:pt idx="2">
                  <c:v>0.15999999999999998</c:v>
                </c:pt>
                <c:pt idx="3">
                  <c:v>0.32533333333333331</c:v>
                </c:pt>
                <c:pt idx="4">
                  <c:v>0.40433333333333338</c:v>
                </c:pt>
                <c:pt idx="5">
                  <c:v>0.84599999999999997</c:v>
                </c:pt>
                <c:pt idx="6">
                  <c:v>1.647</c:v>
                </c:pt>
                <c:pt idx="7">
                  <c:v>2.7053333333333334</c:v>
                </c:pt>
                <c:pt idx="8">
                  <c:v>5.0463333333333331</c:v>
                </c:pt>
                <c:pt idx="9">
                  <c:v>8.7656666666666663</c:v>
                </c:pt>
                <c:pt idx="10">
                  <c:v>15.659333333333334</c:v>
                </c:pt>
                <c:pt idx="11">
                  <c:v>31.710666666666665</c:v>
                </c:pt>
                <c:pt idx="12">
                  <c:v>63.194666666666663</c:v>
                </c:pt>
                <c:pt idx="13">
                  <c:v>119.39866666666666</c:v>
                </c:pt>
                <c:pt idx="14">
                  <c:v>262.774</c:v>
                </c:pt>
                <c:pt idx="15">
                  <c:v>540.44600000000003</c:v>
                </c:pt>
                <c:pt idx="16">
                  <c:v>980.404</c:v>
                </c:pt>
                <c:pt idx="17">
                  <c:v>1893.7733333333335</c:v>
                </c:pt>
                <c:pt idx="18">
                  <c:v>3772.123333333333</c:v>
                </c:pt>
                <c:pt idx="19">
                  <c:v>7427.7966666666662</c:v>
                </c:pt>
                <c:pt idx="20">
                  <c:v>14886.733333333334</c:v>
                </c:pt>
                <c:pt idx="21">
                  <c:v>29561.999999999996</c:v>
                </c:pt>
                <c:pt idx="22">
                  <c:v>59553.133333333331</c:v>
                </c:pt>
                <c:pt idx="23">
                  <c:v>121559.00000000001</c:v>
                </c:pt>
                <c:pt idx="24">
                  <c:v>253273.33333333331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logarithmic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</a:t>
            </a:r>
            <a:r>
              <a:rPr lang="en-US" sz="1000" b="0" i="1" baseline="0">
                <a:effectLst/>
              </a:rPr>
              <a:t>1,n</a:t>
            </a:r>
            <a:r>
              <a:rPr lang="en-US" sz="1000" b="0" i="0" baseline="0">
                <a:effectLst/>
              </a:rPr>
              <a:t>)</a:t>
            </a:r>
            <a:r>
              <a:rPr lang="en-US" sz="1000" b="0" i="1" baseline="0">
                <a:effectLst/>
              </a:rPr>
              <a:t> </a:t>
            </a:r>
            <a:r>
              <a:rPr lang="en-US" sz="1000" b="0" i="0" baseline="0">
                <a:effectLst/>
              </a:rPr>
              <a:t>for several 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.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'T(1,n)'!$A$14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'T(1,n)'!$B$14:$Z$14</c:f>
              <c:numCache>
                <c:formatCode>0.000000</c:formatCode>
                <c:ptCount val="25"/>
                <c:pt idx="0">
                  <c:v>-3.2023465229169901</c:v>
                </c:pt>
                <c:pt idx="1">
                  <c:v>-2.4042487467705458</c:v>
                </c:pt>
                <c:pt idx="2">
                  <c:v>-2.0099154790312257</c:v>
                </c:pt>
                <c:pt idx="3">
                  <c:v>-1.4581484648878742</c:v>
                </c:pt>
                <c:pt idx="4">
                  <c:v>-0.70859928511886694</c:v>
                </c:pt>
                <c:pt idx="5">
                  <c:v>-0.39948303643061694</c:v>
                </c:pt>
                <c:pt idx="6">
                  <c:v>0.18259929599862842</c:v>
                </c:pt>
                <c:pt idx="7">
                  <c:v>0.812558519440431</c:v>
                </c:pt>
                <c:pt idx="8">
                  <c:v>1.4865166989215934</c:v>
                </c:pt>
                <c:pt idx="9">
                  <c:v>2.0647085420777711</c:v>
                </c:pt>
                <c:pt idx="10">
                  <c:v>2.7877441300107861</c:v>
                </c:pt>
                <c:pt idx="11">
                  <c:v>3.4098487394019488</c:v>
                </c:pt>
                <c:pt idx="12">
                  <c:v>4.1340939817393831</c:v>
                </c:pt>
                <c:pt idx="13">
                  <c:v>4.7339151418786534</c:v>
                </c:pt>
                <c:pt idx="14">
                  <c:v>5.4248912786050605</c:v>
                </c:pt>
                <c:pt idx="15">
                  <c:v>6.1455352237350693</c:v>
                </c:pt>
                <c:pt idx="16">
                  <c:v>6.8053378356425993</c:v>
                </c:pt>
                <c:pt idx="17">
                  <c:v>7.471903636429964</c:v>
                </c:pt>
                <c:pt idx="18">
                  <c:v>8.1844068203059273</c:v>
                </c:pt>
                <c:pt idx="19">
                  <c:v>8.8621578366665918</c:v>
                </c:pt>
                <c:pt idx="20">
                  <c:v>9.5423407198289123</c:v>
                </c:pt>
                <c:pt idx="21">
                  <c:v>10.254613797544444</c:v>
                </c:pt>
                <c:pt idx="22">
                  <c:v>11.044677094356359</c:v>
                </c:pt>
                <c:pt idx="23">
                  <c:v>11.661991812888122</c:v>
                </c:pt>
                <c:pt idx="24">
                  <c:v>12.396381661910709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ser>
          <c:idx val="1"/>
          <c:order val="1"/>
          <c:tx>
            <c:strRef>
              <c:f>'T(1,n)'!$A$15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'T(1,n)'!$B$15:$Z$15</c:f>
              <c:numCache>
                <c:formatCode>0.000000</c:formatCode>
                <c:ptCount val="25"/>
                <c:pt idx="0">
                  <c:v>-3.1235656450638758</c:v>
                </c:pt>
                <c:pt idx="1">
                  <c:v>-2.853075973152468</c:v>
                </c:pt>
                <c:pt idx="2">
                  <c:v>-2.1599287925925226</c:v>
                </c:pt>
                <c:pt idx="3">
                  <c:v>-1.4872202797098513</c:v>
                </c:pt>
                <c:pt idx="4">
                  <c:v>-1.0748957620507933</c:v>
                </c:pt>
                <c:pt idx="5">
                  <c:v>-0.20456716574127454</c:v>
                </c:pt>
                <c:pt idx="6">
                  <c:v>0.35534072092559565</c:v>
                </c:pt>
                <c:pt idx="7">
                  <c:v>0.81492223748586634</c:v>
                </c:pt>
                <c:pt idx="8">
                  <c:v>1.449112653512042</c:v>
                </c:pt>
                <c:pt idx="9">
                  <c:v>2.1671089534315957</c:v>
                </c:pt>
                <c:pt idx="10">
                  <c:v>2.7683715089497571</c:v>
                </c:pt>
                <c:pt idx="11">
                  <c:v>3.4317481405114654</c:v>
                </c:pt>
                <c:pt idx="12">
                  <c:v>4.0891198259159331</c:v>
                </c:pt>
                <c:pt idx="13">
                  <c:v>4.7764251780604781</c:v>
                </c:pt>
                <c:pt idx="14">
                  <c:v>5.466292052968365</c:v>
                </c:pt>
                <c:pt idx="15">
                  <c:v>6.1692661822063739</c:v>
                </c:pt>
                <c:pt idx="16">
                  <c:v>6.7838935554810149</c:v>
                </c:pt>
                <c:pt idx="17">
                  <c:v>7.5000355362620121</c:v>
                </c:pt>
                <c:pt idx="18">
                  <c:v>8.1924607067811177</c:v>
                </c:pt>
                <c:pt idx="19">
                  <c:v>8.871881363029237</c:v>
                </c:pt>
                <c:pt idx="20">
                  <c:v>9.550062085229726</c:v>
                </c:pt>
                <c:pt idx="21">
                  <c:v>10.237548551124691</c:v>
                </c:pt>
                <c:pt idx="22">
                  <c:v>10.923212345645799</c:v>
                </c:pt>
                <c:pt idx="23">
                  <c:v>11.651405426538741</c:v>
                </c:pt>
                <c:pt idx="24">
                  <c:v>12.413322559482289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97A-BB7A-368776D70A6C}"/>
            </c:ext>
          </c:extLst>
        </c:ser>
        <c:ser>
          <c:idx val="2"/>
          <c:order val="2"/>
          <c:tx>
            <c:strRef>
              <c:f>'T(1,n)'!$A$16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val>
            <c:numRef>
              <c:f>'T(1,n)'!$B$16:$Z$16</c:f>
              <c:numCache>
                <c:formatCode>0.000000</c:formatCode>
                <c:ptCount val="25"/>
                <c:pt idx="0">
                  <c:v>-3.2356829431845817</c:v>
                </c:pt>
                <c:pt idx="1">
                  <c:v>-2.7699256048202976</c:v>
                </c:pt>
                <c:pt idx="2">
                  <c:v>-1.9449106487222296</c:v>
                </c:pt>
                <c:pt idx="3">
                  <c:v>-1.5880026317140352</c:v>
                </c:pt>
                <c:pt idx="4">
                  <c:v>-0.80743632696207301</c:v>
                </c:pt>
                <c:pt idx="5">
                  <c:v>-0.45833859771523261</c:v>
                </c:pt>
                <c:pt idx="6">
                  <c:v>0.57079120493342461</c:v>
                </c:pt>
                <c:pt idx="7">
                  <c:v>0.85498254314575051</c:v>
                </c:pt>
                <c:pt idx="8">
                  <c:v>1.4961198937368754</c:v>
                </c:pt>
                <c:pt idx="9">
                  <c:v>2.111263154002792</c:v>
                </c:pt>
                <c:pt idx="10">
                  <c:v>2.8499162085723455</c:v>
                </c:pt>
                <c:pt idx="11">
                  <c:v>3.4767376609075025</c:v>
                </c:pt>
                <c:pt idx="12">
                  <c:v>4.1684723754488289</c:v>
                </c:pt>
                <c:pt idx="13">
                  <c:v>4.8690896507608405</c:v>
                </c:pt>
                <c:pt idx="14">
                  <c:v>6.2403414700479498</c:v>
                </c:pt>
                <c:pt idx="15">
                  <c:v>6.2160883356636214</c:v>
                </c:pt>
                <c:pt idx="16">
                  <c:v>6.8654338970532933</c:v>
                </c:pt>
                <c:pt idx="17">
                  <c:v>7.5629149856365823</c:v>
                </c:pt>
                <c:pt idx="18">
                  <c:v>8.2587764585168131</c:v>
                </c:pt>
                <c:pt idx="19">
                  <c:v>8.9540174219641546</c:v>
                </c:pt>
                <c:pt idx="20">
                  <c:v>9.6063812108365063</c:v>
                </c:pt>
                <c:pt idx="21">
                  <c:v>10.316898784195077</c:v>
                </c:pt>
                <c:pt idx="22">
                  <c:v>11.015568727151202</c:v>
                </c:pt>
                <c:pt idx="23">
                  <c:v>11.74868509779567</c:v>
                </c:pt>
                <c:pt idx="24">
                  <c:v>12.475919104844357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97A-BB7A-368776D70A6C}"/>
            </c:ext>
          </c:extLst>
        </c:ser>
        <c:ser>
          <c:idx val="3"/>
          <c:order val="3"/>
          <c:tx>
            <c:strRef>
              <c:f>'T(1,n)'!$A$17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'T(1,n)'!$B$17:$Z$17</c:f>
              <c:numCache>
                <c:formatCode>0.000000</c:formatCode>
                <c:ptCount val="25"/>
                <c:pt idx="0">
                  <c:v>-2.786011742571922</c:v>
                </c:pt>
                <c:pt idx="1">
                  <c:v>-2.6172958378337459</c:v>
                </c:pt>
                <c:pt idx="2">
                  <c:v>-1.8325814637483102</c:v>
                </c:pt>
                <c:pt idx="3">
                  <c:v>-1.1229049812371543</c:v>
                </c:pt>
                <c:pt idx="4">
                  <c:v>-0.90551565870619655</c:v>
                </c:pt>
                <c:pt idx="5">
                  <c:v>-0.16723591937591381</c:v>
                </c:pt>
                <c:pt idx="6">
                  <c:v>0.49895545119550327</c:v>
                </c:pt>
                <c:pt idx="7">
                  <c:v>0.99522513329545859</c:v>
                </c:pt>
                <c:pt idx="8">
                  <c:v>1.6186619069616319</c:v>
                </c:pt>
                <c:pt idx="9">
                  <c:v>2.170842575568245</c:v>
                </c:pt>
                <c:pt idx="10">
                  <c:v>2.7510671183495341</c:v>
                </c:pt>
                <c:pt idx="11">
                  <c:v>3.4566531121913409</c:v>
                </c:pt>
                <c:pt idx="12">
                  <c:v>4.1462199094062742</c:v>
                </c:pt>
                <c:pt idx="13">
                  <c:v>4.7824680339503107</c:v>
                </c:pt>
                <c:pt idx="14">
                  <c:v>5.5712943471651206</c:v>
                </c:pt>
                <c:pt idx="15">
                  <c:v>6.2923947245951153</c:v>
                </c:pt>
                <c:pt idx="16">
                  <c:v>6.8879647316129944</c:v>
                </c:pt>
                <c:pt idx="17">
                  <c:v>7.546326590413897</c:v>
                </c:pt>
                <c:pt idx="18">
                  <c:v>8.2353933402849115</c:v>
                </c:pt>
                <c:pt idx="19">
                  <c:v>8.9129845481973682</c:v>
                </c:pt>
                <c:pt idx="20">
                  <c:v>9.6082257149963528</c:v>
                </c:pt>
                <c:pt idx="21">
                  <c:v>10.294245031772018</c:v>
                </c:pt>
                <c:pt idx="22">
                  <c:v>10.994624190247816</c:v>
                </c:pt>
                <c:pt idx="23">
                  <c:v>11.708155020606632</c:v>
                </c:pt>
                <c:pt idx="24">
                  <c:v>12.442224553437621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Logarithmic value of running time in millisecond.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2,n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'T(2,n)'!$A$8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'T(2,n)'!$B$7:$L$7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'T(2,n)'!$B$8:$L$8</c:f>
              <c:numCache>
                <c:formatCode>General</c:formatCode>
                <c:ptCount val="11"/>
                <c:pt idx="0">
                  <c:v>0.27799999999999997</c:v>
                </c:pt>
                <c:pt idx="1">
                  <c:v>0.94933333333333325</c:v>
                </c:pt>
                <c:pt idx="2">
                  <c:v>2.5559999999999996</c:v>
                </c:pt>
                <c:pt idx="3">
                  <c:v>9.081999999999999</c:v>
                </c:pt>
                <c:pt idx="4">
                  <c:v>32.376666666666665</c:v>
                </c:pt>
                <c:pt idx="5">
                  <c:v>119.71766666666667</c:v>
                </c:pt>
                <c:pt idx="6">
                  <c:v>453.48166666666663</c:v>
                </c:pt>
                <c:pt idx="7">
                  <c:v>1932.8366666666668</c:v>
                </c:pt>
                <c:pt idx="8">
                  <c:v>7117.2433333333338</c:v>
                </c:pt>
                <c:pt idx="9">
                  <c:v>27935.533333333336</c:v>
                </c:pt>
                <c:pt idx="10">
                  <c:v>111409.66666666669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4-41E5-AA5B-721AE6A6E94B}"/>
            </c:ext>
          </c:extLst>
        </c:ser>
        <c:ser>
          <c:idx val="1"/>
          <c:order val="1"/>
          <c:tx>
            <c:strRef>
              <c:f>'T(2,n)'!$A$9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'T(2,n)'!$B$7:$L$7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'T(2,n)'!$B$9:$L$9</c:f>
              <c:numCache>
                <c:formatCode>General</c:formatCode>
                <c:ptCount val="11"/>
                <c:pt idx="0">
                  <c:v>0.36033333333333339</c:v>
                </c:pt>
                <c:pt idx="1">
                  <c:v>0.85166666666666668</c:v>
                </c:pt>
                <c:pt idx="2">
                  <c:v>2.7943333333333333</c:v>
                </c:pt>
                <c:pt idx="3">
                  <c:v>8.9436666666666671</c:v>
                </c:pt>
                <c:pt idx="4">
                  <c:v>33.43633333333333</c:v>
                </c:pt>
                <c:pt idx="5">
                  <c:v>120.27900000000001</c:v>
                </c:pt>
                <c:pt idx="6">
                  <c:v>452.98399999999998</c:v>
                </c:pt>
                <c:pt idx="7">
                  <c:v>1780.9766666666667</c:v>
                </c:pt>
                <c:pt idx="8">
                  <c:v>6911.3966666666656</c:v>
                </c:pt>
                <c:pt idx="9">
                  <c:v>26876.866666666669</c:v>
                </c:pt>
                <c:pt idx="10">
                  <c:v>111909.66666666667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4-41E5-AA5B-721AE6A6E94B}"/>
            </c:ext>
          </c:extLst>
        </c:ser>
        <c:ser>
          <c:idx val="2"/>
          <c:order val="2"/>
          <c:tx>
            <c:strRef>
              <c:f>'T(2,n)'!$A$10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'T(2,n)'!$B$7:$L$7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'T(2,n)'!$B$10:$L$10</c:f>
              <c:numCache>
                <c:formatCode>General</c:formatCode>
                <c:ptCount val="11"/>
                <c:pt idx="0">
                  <c:v>0.29266666666666669</c:v>
                </c:pt>
                <c:pt idx="1">
                  <c:v>0.78900000000000015</c:v>
                </c:pt>
                <c:pt idx="2">
                  <c:v>2.0370000000000004</c:v>
                </c:pt>
                <c:pt idx="3">
                  <c:v>6.9649999999999999</c:v>
                </c:pt>
                <c:pt idx="4">
                  <c:v>19.826333333333334</c:v>
                </c:pt>
                <c:pt idx="5">
                  <c:v>54.551333333333332</c:v>
                </c:pt>
                <c:pt idx="6">
                  <c:v>153.53</c:v>
                </c:pt>
                <c:pt idx="7">
                  <c:v>477.69800000000004</c:v>
                </c:pt>
                <c:pt idx="8">
                  <c:v>1397.2166666666667</c:v>
                </c:pt>
                <c:pt idx="9">
                  <c:v>4033.6366666666672</c:v>
                </c:pt>
                <c:pt idx="10">
                  <c:v>11673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4-41E5-AA5B-721AE6A6E94B}"/>
            </c:ext>
          </c:extLst>
        </c:ser>
        <c:ser>
          <c:idx val="3"/>
          <c:order val="3"/>
          <c:tx>
            <c:strRef>
              <c:f>'T(2,n)'!$A$11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'T(2,n)'!$B$7:$L$7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'T(2,n)'!$B$11:$L$11</c:f>
              <c:numCache>
                <c:formatCode>General</c:formatCode>
                <c:ptCount val="11"/>
                <c:pt idx="0">
                  <c:v>0.28633333333333338</c:v>
                </c:pt>
                <c:pt idx="1">
                  <c:v>0.85633333333333339</c:v>
                </c:pt>
                <c:pt idx="2">
                  <c:v>2.4386666666666668</c:v>
                </c:pt>
                <c:pt idx="3">
                  <c:v>7.187666666666666</c:v>
                </c:pt>
                <c:pt idx="4">
                  <c:v>19.268333333333331</c:v>
                </c:pt>
                <c:pt idx="5">
                  <c:v>55.355999999999995</c:v>
                </c:pt>
                <c:pt idx="6">
                  <c:v>151.69233333333335</c:v>
                </c:pt>
                <c:pt idx="7">
                  <c:v>462.56466666666671</c:v>
                </c:pt>
                <c:pt idx="8">
                  <c:v>1341.9666666666667</c:v>
                </c:pt>
                <c:pt idx="9">
                  <c:v>4055.8233333333337</c:v>
                </c:pt>
                <c:pt idx="10">
                  <c:v>11945.9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4-41E5-AA5B-721AE6A6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logarithmic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</a:t>
            </a:r>
            <a:r>
              <a:rPr lang="en-US" sz="1000" b="0" i="1" baseline="0">
                <a:effectLst/>
              </a:rPr>
              <a:t>2,n</a:t>
            </a:r>
            <a:r>
              <a:rPr lang="en-US" sz="1000" b="0" i="0" baseline="0">
                <a:effectLst/>
              </a:rPr>
              <a:t>)</a:t>
            </a:r>
            <a:r>
              <a:rPr lang="en-US" sz="1000" b="0" i="1" baseline="0">
                <a:effectLst/>
              </a:rPr>
              <a:t> </a:t>
            </a:r>
            <a:r>
              <a:rPr lang="en-US" sz="1000" b="0" i="0" baseline="0">
                <a:effectLst/>
              </a:rPr>
              <a:t>for several 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.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'T(2,n)'!$A$14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'T(2,n)'!$B$13:$L$13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'T(2,n)'!$B$14:$L$14</c:f>
              <c:numCache>
                <c:formatCode>General</c:formatCode>
                <c:ptCount val="11"/>
                <c:pt idx="0">
                  <c:v>-1.2801341652915001</c:v>
                </c:pt>
                <c:pt idx="1">
                  <c:v>-5.1995295118380441E-2</c:v>
                </c:pt>
                <c:pt idx="2">
                  <c:v>0.93844353651528822</c:v>
                </c:pt>
                <c:pt idx="3">
                  <c:v>2.2062944326757594</c:v>
                </c:pt>
                <c:pt idx="4">
                  <c:v>3.4774379987461295</c:v>
                </c:pt>
                <c:pt idx="5">
                  <c:v>4.7851361928736402</c:v>
                </c:pt>
                <c:pt idx="6">
                  <c:v>6.1169548424241702</c:v>
                </c:pt>
                <c:pt idx="7">
                  <c:v>7.5667439783111057</c:v>
                </c:pt>
                <c:pt idx="8">
                  <c:v>8.8702757571508375</c:v>
                </c:pt>
                <c:pt idx="9">
                  <c:v>10.237654753650622</c:v>
                </c:pt>
                <c:pt idx="10">
                  <c:v>11.620969377097236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E-43EB-967F-18CA41BB4733}"/>
            </c:ext>
          </c:extLst>
        </c:ser>
        <c:ser>
          <c:idx val="1"/>
          <c:order val="1"/>
          <c:tx>
            <c:strRef>
              <c:f>'T(2,n)'!$A$15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'T(2,n)'!$B$13:$L$13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'T(2,n)'!$B$15:$L$15</c:f>
              <c:numCache>
                <c:formatCode>General</c:formatCode>
                <c:ptCount val="11"/>
                <c:pt idx="0">
                  <c:v>-1.0207257500110383</c:v>
                </c:pt>
                <c:pt idx="1">
                  <c:v>-0.16056006501244191</c:v>
                </c:pt>
                <c:pt idx="2">
                  <c:v>1.0275935569876107</c:v>
                </c:pt>
                <c:pt idx="3">
                  <c:v>2.1909456467856216</c:v>
                </c:pt>
                <c:pt idx="4">
                  <c:v>3.5096431330817892</c:v>
                </c:pt>
                <c:pt idx="5">
                  <c:v>4.7898140441516137</c:v>
                </c:pt>
                <c:pt idx="6">
                  <c:v>6.1158568047709645</c:v>
                </c:pt>
                <c:pt idx="7">
                  <c:v>7.4849171819498626</c:v>
                </c:pt>
                <c:pt idx="8">
                  <c:v>8.8409270188654467</c:v>
                </c:pt>
                <c:pt idx="9">
                  <c:v>10.199021220382255</c:v>
                </c:pt>
                <c:pt idx="10">
                  <c:v>11.625447277223655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E-43EB-967F-18CA41BB4733}"/>
            </c:ext>
          </c:extLst>
        </c:ser>
        <c:ser>
          <c:idx val="2"/>
          <c:order val="2"/>
          <c:tx>
            <c:strRef>
              <c:f>'T(2,n)'!$A$16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'T(2,n)'!$B$13:$L$13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'T(2,n)'!$B$16:$L$16</c:f>
              <c:numCache>
                <c:formatCode>General</c:formatCode>
                <c:ptCount val="11"/>
                <c:pt idx="0">
                  <c:v>-1.2287209740151299</c:v>
                </c:pt>
                <c:pt idx="1">
                  <c:v>-0.23698895813626261</c:v>
                </c:pt>
                <c:pt idx="2">
                  <c:v>0.71147813724466891</c:v>
                </c:pt>
                <c:pt idx="3">
                  <c:v>1.940897607231769</c:v>
                </c:pt>
                <c:pt idx="4">
                  <c:v>2.987011020408608</c:v>
                </c:pt>
                <c:pt idx="5">
                  <c:v>3.999142154387946</c:v>
                </c:pt>
                <c:pt idx="6">
                  <c:v>5.0338959876708076</c:v>
                </c:pt>
                <c:pt idx="7">
                  <c:v>6.1689787336590802</c:v>
                </c:pt>
                <c:pt idx="8">
                  <c:v>7.2422374414806745</c:v>
                </c:pt>
                <c:pt idx="9">
                  <c:v>8.3024236467004169</c:v>
                </c:pt>
                <c:pt idx="10">
                  <c:v>9.3650337616526631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E-43EB-967F-18CA41BB4733}"/>
            </c:ext>
          </c:extLst>
        </c:ser>
        <c:ser>
          <c:idx val="3"/>
          <c:order val="3"/>
          <c:tx>
            <c:strRef>
              <c:f>'T(2,n)'!$A$17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'T(2,n)'!$B$13:$L$13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'T(2,n)'!$B$17:$L$17</c:f>
              <c:numCache>
                <c:formatCode>General</c:formatCode>
                <c:ptCount val="11"/>
                <c:pt idx="0">
                  <c:v>-1.2505986456659912</c:v>
                </c:pt>
                <c:pt idx="1">
                  <c:v>-0.1550955705403631</c:v>
                </c:pt>
                <c:pt idx="2">
                  <c:v>0.89145144186050962</c:v>
                </c:pt>
                <c:pt idx="3">
                  <c:v>1.9723665942604189</c:v>
                </c:pt>
                <c:pt idx="4">
                  <c:v>2.9584629884591753</c:v>
                </c:pt>
                <c:pt idx="5">
                  <c:v>4.0137850543636837</c:v>
                </c:pt>
                <c:pt idx="6">
                  <c:v>5.0218543467341608</c:v>
                </c:pt>
                <c:pt idx="7">
                  <c:v>6.13678636699842</c:v>
                </c:pt>
                <c:pt idx="8">
                  <c:v>7.2018914786737165</c:v>
                </c:pt>
                <c:pt idx="9">
                  <c:v>8.3079089874519116</c:v>
                </c:pt>
                <c:pt idx="10">
                  <c:v>9.3881434022543679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E-43EB-967F-18CA41BB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Logarithmic value of running time in millisecond.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3,n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'T(3,n)'!$A$8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'T(3,n)'!$B$7:$G$7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'T(3,n)'!$B$8:$G$8</c:f>
              <c:numCache>
                <c:formatCode>General</c:formatCode>
                <c:ptCount val="6"/>
                <c:pt idx="0">
                  <c:v>6.1989999999999998</c:v>
                </c:pt>
                <c:pt idx="1">
                  <c:v>40.973333333333336</c:v>
                </c:pt>
                <c:pt idx="2">
                  <c:v>272.67833333333328</c:v>
                </c:pt>
                <c:pt idx="3">
                  <c:v>2269.0533333333333</c:v>
                </c:pt>
                <c:pt idx="4">
                  <c:v>17303.433333333334</c:v>
                </c:pt>
                <c:pt idx="5">
                  <c:v>135342.66666666669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2-4818-A50A-682CE5BA0A7E}"/>
            </c:ext>
          </c:extLst>
        </c:ser>
        <c:ser>
          <c:idx val="1"/>
          <c:order val="1"/>
          <c:tx>
            <c:strRef>
              <c:f>'T(3,n)'!$A$9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'T(3,n)'!$B$7:$G$7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'T(3,n)'!$B$9:$G$9</c:f>
              <c:numCache>
                <c:formatCode>General</c:formatCode>
                <c:ptCount val="6"/>
                <c:pt idx="0">
                  <c:v>6.1786666666666665</c:v>
                </c:pt>
                <c:pt idx="1">
                  <c:v>38.432666666666663</c:v>
                </c:pt>
                <c:pt idx="2">
                  <c:v>270.32099999999997</c:v>
                </c:pt>
                <c:pt idx="3">
                  <c:v>2046.4533333333334</c:v>
                </c:pt>
                <c:pt idx="4">
                  <c:v>16136.733333333335</c:v>
                </c:pt>
                <c:pt idx="5">
                  <c:v>136704.66666666666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2-4818-A50A-682CE5BA0A7E}"/>
            </c:ext>
          </c:extLst>
        </c:ser>
        <c:ser>
          <c:idx val="2"/>
          <c:order val="2"/>
          <c:tx>
            <c:strRef>
              <c:f>'T(3,n)'!$A$10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'T(3,n)'!$B$7:$G$7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'T(3,n)'!$B$10:$G$10</c:f>
              <c:numCache>
                <c:formatCode>General</c:formatCode>
                <c:ptCount val="6"/>
                <c:pt idx="0">
                  <c:v>4.7523333333333335</c:v>
                </c:pt>
                <c:pt idx="1">
                  <c:v>18.547999999999998</c:v>
                </c:pt>
                <c:pt idx="2">
                  <c:v>82.603666666666669</c:v>
                </c:pt>
                <c:pt idx="3">
                  <c:v>361.27533333333332</c:v>
                </c:pt>
                <c:pt idx="4">
                  <c:v>1644.81</c:v>
                </c:pt>
                <c:pt idx="5">
                  <c:v>7335.66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2-4818-A50A-682CE5BA0A7E}"/>
            </c:ext>
          </c:extLst>
        </c:ser>
        <c:ser>
          <c:idx val="3"/>
          <c:order val="3"/>
          <c:tx>
            <c:strRef>
              <c:f>'T(3,n)'!$A$11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'T(3,n)'!$B$7:$G$7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'T(3,n)'!$B$11:$G$11</c:f>
              <c:numCache>
                <c:formatCode>General</c:formatCode>
                <c:ptCount val="6"/>
                <c:pt idx="0">
                  <c:v>4.415</c:v>
                </c:pt>
                <c:pt idx="1">
                  <c:v>16.678999999999998</c:v>
                </c:pt>
                <c:pt idx="2">
                  <c:v>82.839666666666673</c:v>
                </c:pt>
                <c:pt idx="3">
                  <c:v>352.20166666666671</c:v>
                </c:pt>
                <c:pt idx="4">
                  <c:v>1507.4800000000002</c:v>
                </c:pt>
                <c:pt idx="5">
                  <c:v>6474.21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2-4818-A50A-682CE5BA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logarithmic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</a:t>
            </a:r>
            <a:r>
              <a:rPr lang="en-US" sz="1000" b="0" i="1" baseline="0">
                <a:effectLst/>
              </a:rPr>
              <a:t>3,n</a:t>
            </a:r>
            <a:r>
              <a:rPr lang="en-US" sz="1000" b="0" i="0" baseline="0">
                <a:effectLst/>
              </a:rPr>
              <a:t>)</a:t>
            </a:r>
            <a:r>
              <a:rPr lang="en-US" sz="1000" b="0" i="1" baseline="0">
                <a:effectLst/>
              </a:rPr>
              <a:t> </a:t>
            </a:r>
            <a:r>
              <a:rPr lang="en-US" sz="1000" b="0" i="0" baseline="0">
                <a:effectLst/>
              </a:rPr>
              <a:t>for several 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.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'T(3,n)'!$A$14</c:f>
              <c:strCache>
                <c:ptCount val="1"/>
                <c:pt idx="0">
                  <c:v>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'T(3,n)'!$B$13:$G$13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'T(3,n)'!$B$14:$G$14</c:f>
              <c:numCache>
                <c:formatCode>General</c:formatCode>
                <c:ptCount val="6"/>
                <c:pt idx="0">
                  <c:v>1.8243879887197822</c:v>
                </c:pt>
                <c:pt idx="1">
                  <c:v>3.7129214485941744</c:v>
                </c:pt>
                <c:pt idx="2">
                  <c:v>5.6082928343053506</c:v>
                </c:pt>
                <c:pt idx="3">
                  <c:v>7.7271179897188178</c:v>
                </c:pt>
                <c:pt idx="4">
                  <c:v>9.7586602193697534</c:v>
                </c:pt>
                <c:pt idx="5">
                  <c:v>11.815565113054989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6-4DDD-AA3D-1386586A7FC5}"/>
            </c:ext>
          </c:extLst>
        </c:ser>
        <c:ser>
          <c:idx val="1"/>
          <c:order val="1"/>
          <c:tx>
            <c:strRef>
              <c:f>'T(3,n)'!$A$15</c:f>
              <c:strCache>
                <c:ptCount val="1"/>
                <c:pt idx="0">
                  <c:v>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'T(3,n)'!$B$13:$G$13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'T(3,n)'!$B$15:$G$15</c:f>
              <c:numCache>
                <c:formatCode>General</c:formatCode>
                <c:ptCount val="6"/>
                <c:pt idx="0">
                  <c:v>1.8211024984619653</c:v>
                </c:pt>
                <c:pt idx="1">
                  <c:v>3.648907792402686</c:v>
                </c:pt>
                <c:pt idx="2">
                  <c:v>5.5996101417185171</c:v>
                </c:pt>
                <c:pt idx="3">
                  <c:v>7.6238634925125952</c:v>
                </c:pt>
                <c:pt idx="4">
                  <c:v>9.6888535256349115</c:v>
                </c:pt>
                <c:pt idx="5">
                  <c:v>11.82557816014447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6-4DDD-AA3D-1386586A7FC5}"/>
            </c:ext>
          </c:extLst>
        </c:ser>
        <c:ser>
          <c:idx val="2"/>
          <c:order val="2"/>
          <c:tx>
            <c:strRef>
              <c:f>'T(3,n)'!$A$16</c:f>
              <c:strCache>
                <c:ptCount val="1"/>
                <c:pt idx="0">
                  <c:v>BFS wP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'T(3,n)'!$B$13:$G$13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'T(3,n)'!$B$16:$G$16</c:f>
              <c:numCache>
                <c:formatCode>General</c:formatCode>
                <c:ptCount val="6"/>
                <c:pt idx="0">
                  <c:v>1.5586357255037142</c:v>
                </c:pt>
                <c:pt idx="1">
                  <c:v>2.9203619665292142</c:v>
                </c:pt>
                <c:pt idx="2">
                  <c:v>4.4140540701793078</c:v>
                </c:pt>
                <c:pt idx="3">
                  <c:v>5.8896403638421466</c:v>
                </c:pt>
                <c:pt idx="4">
                  <c:v>7.4053801550089009</c:v>
                </c:pt>
                <c:pt idx="5">
                  <c:v>8.9005026660792677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6-4DDD-AA3D-1386586A7FC5}"/>
            </c:ext>
          </c:extLst>
        </c:ser>
        <c:ser>
          <c:idx val="3"/>
          <c:order val="3"/>
          <c:tx>
            <c:strRef>
              <c:f>'T(3,n)'!$A$17</c:f>
              <c:strCache>
                <c:ptCount val="1"/>
                <c:pt idx="0">
                  <c:v>DFS wP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'T(3,n)'!$B$13:$G$13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'T(3,n)'!$B$17:$G$17</c:f>
              <c:numCache>
                <c:formatCode>General</c:formatCode>
                <c:ptCount val="6"/>
                <c:pt idx="0">
                  <c:v>1.4850078340559234</c:v>
                </c:pt>
                <c:pt idx="1">
                  <c:v>2.8141504430950359</c:v>
                </c:pt>
                <c:pt idx="2">
                  <c:v>4.4169070126982675</c:v>
                </c:pt>
                <c:pt idx="3">
                  <c:v>5.8642039282106673</c:v>
                </c:pt>
                <c:pt idx="4">
                  <c:v>7.3181946615149913</c:v>
                </c:pt>
                <c:pt idx="5">
                  <c:v>8.7755818714021832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6-4DDD-AA3D-1386586A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Logarithmic value of running time in millisecond.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18</xdr:row>
      <xdr:rowOff>95250</xdr:rowOff>
    </xdr:from>
    <xdr:to>
      <xdr:col>7</xdr:col>
      <xdr:colOff>641350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25555-CB74-1B86-5EB1-D7621CB5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18</xdr:row>
      <xdr:rowOff>50800</xdr:rowOff>
    </xdr:from>
    <xdr:to>
      <xdr:col>15</xdr:col>
      <xdr:colOff>247649</xdr:colOff>
      <xdr:row>37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AA1B28-FEAA-64CC-96F1-B187FCBF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17</xdr:row>
      <xdr:rowOff>152400</xdr:rowOff>
    </xdr:from>
    <xdr:to>
      <xdr:col>9</xdr:col>
      <xdr:colOff>499746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46424-2BF3-4850-87C2-749FC0D92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135255</xdr:colOff>
      <xdr:row>37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1E8BB-3E60-48F3-A7F0-31657ED8F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17</xdr:row>
      <xdr:rowOff>144780</xdr:rowOff>
    </xdr:from>
    <xdr:to>
      <xdr:col>9</xdr:col>
      <xdr:colOff>415926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F39A5-0C32-4555-BDEE-A58D50793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135255</xdr:colOff>
      <xdr:row>37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221BF-F97B-41EB-9420-A6274BB2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716A-0DD1-45CD-8D51-1E8EFE03BC74}">
  <dimension ref="A1:CB21"/>
  <sheetViews>
    <sheetView zoomScaleNormal="100" workbookViewId="0">
      <selection activeCell="AL14" sqref="AL14"/>
    </sheetView>
  </sheetViews>
  <sheetFormatPr defaultRowHeight="14.4" x14ac:dyDescent="0.3"/>
  <cols>
    <col min="9" max="9" width="8.88671875" customWidth="1"/>
  </cols>
  <sheetData>
    <row r="1" spans="1:80" x14ac:dyDescent="0.3">
      <c r="A1" s="16"/>
      <c r="B1" s="16"/>
      <c r="C1" s="15">
        <v>1</v>
      </c>
      <c r="D1" s="15"/>
      <c r="E1" s="15"/>
      <c r="F1" s="15">
        <v>2</v>
      </c>
      <c r="G1" s="15"/>
      <c r="H1" s="15"/>
      <c r="I1" s="15">
        <v>3</v>
      </c>
      <c r="J1" s="15"/>
      <c r="K1" s="15"/>
      <c r="L1" s="15">
        <v>4</v>
      </c>
      <c r="M1" s="15"/>
      <c r="N1" s="15"/>
      <c r="O1" s="15">
        <v>5</v>
      </c>
      <c r="P1" s="15"/>
      <c r="Q1" s="15"/>
      <c r="R1" s="15">
        <v>6</v>
      </c>
      <c r="S1" s="15"/>
      <c r="T1" s="15"/>
      <c r="U1" s="15">
        <v>7</v>
      </c>
      <c r="V1" s="15"/>
      <c r="W1" s="15"/>
      <c r="X1" s="15">
        <v>8</v>
      </c>
      <c r="Y1" s="15"/>
      <c r="Z1" s="15"/>
      <c r="AA1" s="15">
        <v>9</v>
      </c>
      <c r="AB1" s="15"/>
      <c r="AC1" s="15"/>
      <c r="AD1" s="15">
        <v>10</v>
      </c>
      <c r="AE1" s="15"/>
      <c r="AF1" s="15"/>
      <c r="AG1" s="15">
        <v>11</v>
      </c>
      <c r="AH1" s="15"/>
      <c r="AI1" s="15"/>
      <c r="AJ1" s="15">
        <v>12</v>
      </c>
      <c r="AK1" s="15"/>
      <c r="AL1" s="15"/>
      <c r="AM1" s="15">
        <v>13</v>
      </c>
      <c r="AN1" s="15"/>
      <c r="AO1" s="15"/>
      <c r="AP1" s="15">
        <v>14</v>
      </c>
      <c r="AQ1" s="15"/>
      <c r="AR1" s="15"/>
      <c r="AS1" s="15">
        <v>15</v>
      </c>
      <c r="AT1" s="15"/>
      <c r="AU1" s="15"/>
      <c r="AV1" s="15">
        <v>16</v>
      </c>
      <c r="AW1" s="15"/>
      <c r="AX1" s="15"/>
      <c r="AY1" s="15">
        <v>17</v>
      </c>
      <c r="AZ1" s="15"/>
      <c r="BA1" s="15"/>
      <c r="BB1" s="15">
        <v>18</v>
      </c>
      <c r="BC1" s="15"/>
      <c r="BD1" s="15"/>
      <c r="BE1" s="15">
        <v>19</v>
      </c>
      <c r="BF1" s="15"/>
      <c r="BG1" s="15"/>
      <c r="BH1" s="15">
        <v>20</v>
      </c>
      <c r="BI1" s="15"/>
      <c r="BJ1" s="15"/>
      <c r="BK1" s="15">
        <v>21</v>
      </c>
      <c r="BL1" s="15"/>
      <c r="BM1" s="15"/>
      <c r="BN1" s="15">
        <v>22</v>
      </c>
      <c r="BO1" s="15"/>
      <c r="BP1" s="15"/>
      <c r="BQ1" s="15">
        <v>23</v>
      </c>
      <c r="BR1" s="15"/>
      <c r="BS1" s="15"/>
      <c r="BT1" s="15">
        <v>24</v>
      </c>
      <c r="BU1" s="15"/>
      <c r="BV1" s="15"/>
      <c r="BW1" s="15">
        <v>25</v>
      </c>
      <c r="BX1" s="15"/>
      <c r="BY1" s="15"/>
      <c r="BZ1" s="15">
        <v>26</v>
      </c>
      <c r="CA1" s="15"/>
      <c r="CB1" s="15"/>
    </row>
    <row r="2" spans="1:80" x14ac:dyDescent="0.3">
      <c r="A2" s="12">
        <v>1</v>
      </c>
      <c r="B2" s="2" t="s">
        <v>0</v>
      </c>
      <c r="C2" s="3">
        <v>4.1E-5</v>
      </c>
      <c r="D2" s="3">
        <v>3.1999999999999999E-5</v>
      </c>
      <c r="E2" s="3">
        <v>4.8999999999999998E-5</v>
      </c>
      <c r="F2" s="3">
        <v>7.8999999999999996E-5</v>
      </c>
      <c r="G2" s="3">
        <v>7.2000000000000002E-5</v>
      </c>
      <c r="H2" s="2">
        <v>1.2E-4</v>
      </c>
      <c r="I2" s="2">
        <v>1.0900000000000001E-4</v>
      </c>
      <c r="J2" s="2">
        <v>1.15E-4</v>
      </c>
      <c r="K2" s="2">
        <v>1.7799999999999999E-4</v>
      </c>
      <c r="L2" s="2">
        <v>2.13E-4</v>
      </c>
      <c r="M2" s="2">
        <v>2.1699999999999999E-4</v>
      </c>
      <c r="N2" s="2">
        <v>2.6800000000000001E-4</v>
      </c>
      <c r="O2" s="2">
        <v>4.8899999999999996E-4</v>
      </c>
      <c r="P2" s="2">
        <v>5.7600000000000001E-4</v>
      </c>
      <c r="Q2" s="2">
        <v>4.1199999999999999E-4</v>
      </c>
      <c r="R2" s="2">
        <v>8.3799999999999999E-4</v>
      </c>
      <c r="S2" s="2">
        <v>5.4000000000000001E-4</v>
      </c>
      <c r="T2" s="2">
        <v>6.3400000000000001E-4</v>
      </c>
      <c r="U2" s="2">
        <v>1.2639999999999999E-3</v>
      </c>
      <c r="V2" s="2">
        <v>1.23E-3</v>
      </c>
      <c r="W2" s="2">
        <v>1.1069999999999999E-3</v>
      </c>
      <c r="X2" s="2">
        <v>2.8779999999999999E-3</v>
      </c>
      <c r="Y2" s="2">
        <v>2.0609999999999999E-3</v>
      </c>
      <c r="Z2" s="2">
        <v>1.8220000000000001E-3</v>
      </c>
      <c r="AA2" s="2">
        <v>4.8380000000000003E-3</v>
      </c>
      <c r="AB2" s="2">
        <v>4.0460000000000001E-3</v>
      </c>
      <c r="AC2" s="2">
        <v>4.3810000000000003E-3</v>
      </c>
      <c r="AD2" s="2">
        <v>9.0159999999999997E-3</v>
      </c>
      <c r="AE2" s="2">
        <v>6.574E-3</v>
      </c>
      <c r="AF2" s="2">
        <v>8.0590000000000002E-3</v>
      </c>
      <c r="AG2" s="2">
        <v>1.9349000000000002E-2</v>
      </c>
      <c r="AH2" s="2">
        <v>1.4654E-2</v>
      </c>
      <c r="AI2" s="2">
        <v>1.473E-2</v>
      </c>
      <c r="AJ2" s="2">
        <v>3.1088999999999999E-2</v>
      </c>
      <c r="AK2" s="2">
        <v>3.1213000000000001E-2</v>
      </c>
      <c r="AL2" s="2">
        <v>2.8479999999999998E-2</v>
      </c>
      <c r="AM2" s="2">
        <v>6.0698000000000002E-2</v>
      </c>
      <c r="AN2" s="2">
        <v>6.0417999999999999E-2</v>
      </c>
      <c r="AO2" s="2">
        <v>6.6183000000000006E-2</v>
      </c>
      <c r="AP2" s="2">
        <v>0.113246</v>
      </c>
      <c r="AQ2" s="2">
        <v>0.11576400000000001</v>
      </c>
      <c r="AR2" s="2">
        <v>0.11221</v>
      </c>
      <c r="AS2" s="2">
        <v>0.22744700000000001</v>
      </c>
      <c r="AT2" s="2">
        <v>0.21867900000000001</v>
      </c>
      <c r="AU2" s="2">
        <v>0.23483399999999999</v>
      </c>
      <c r="AV2" s="2">
        <v>0.45101799999999997</v>
      </c>
      <c r="AW2" s="2">
        <v>0.45775199999999999</v>
      </c>
      <c r="AX2" s="2">
        <v>0.491118</v>
      </c>
      <c r="AY2" s="2">
        <v>0.85643999999999998</v>
      </c>
      <c r="AZ2" s="2">
        <v>0.91751199999999999</v>
      </c>
      <c r="BA2" s="2">
        <v>0.934006</v>
      </c>
      <c r="BB2" s="2">
        <v>1.75546</v>
      </c>
      <c r="BC2" s="2">
        <v>1.7857700000000001</v>
      </c>
      <c r="BD2" s="2">
        <v>1.73262</v>
      </c>
      <c r="BE2" s="2">
        <v>3.52826</v>
      </c>
      <c r="BF2" s="2">
        <v>3.61842</v>
      </c>
      <c r="BG2" s="2">
        <v>3.60717</v>
      </c>
      <c r="BH2" s="2">
        <v>7.11564</v>
      </c>
      <c r="BI2" s="2">
        <v>6.9774799999999999</v>
      </c>
      <c r="BJ2" s="2">
        <v>7.0859800000000002</v>
      </c>
      <c r="BK2" s="2">
        <v>13.973100000000001</v>
      </c>
      <c r="BL2" s="2">
        <v>13.835599999999999</v>
      </c>
      <c r="BM2" s="2">
        <v>14.0039</v>
      </c>
      <c r="BN2" s="2">
        <v>28.657599999999999</v>
      </c>
      <c r="BO2" s="2">
        <v>28.156400000000001</v>
      </c>
      <c r="BP2" s="2">
        <v>28.425999999999998</v>
      </c>
      <c r="BQ2" s="2">
        <v>59.626600000000003</v>
      </c>
      <c r="BR2" s="2">
        <v>63.732999999999997</v>
      </c>
      <c r="BS2" s="2">
        <v>64.469800000000006</v>
      </c>
      <c r="BT2" s="2">
        <v>114.194</v>
      </c>
      <c r="BU2" s="2">
        <v>113.42700000000001</v>
      </c>
      <c r="BV2" s="2">
        <v>120.604</v>
      </c>
      <c r="BW2" s="2">
        <v>236.63900000000001</v>
      </c>
      <c r="BX2" s="2">
        <v>245.12799999999999</v>
      </c>
      <c r="BY2" s="2">
        <v>244.00700000000001</v>
      </c>
      <c r="BZ2" s="2"/>
      <c r="CA2" s="2"/>
      <c r="CB2" s="2"/>
    </row>
    <row r="3" spans="1:80" x14ac:dyDescent="0.3">
      <c r="A3" s="13"/>
      <c r="B3" s="4" t="s">
        <v>1</v>
      </c>
      <c r="C3" s="5">
        <v>2.9E-5</v>
      </c>
      <c r="D3" s="5">
        <v>4.3000000000000002E-5</v>
      </c>
      <c r="E3" s="5">
        <v>6.0000000000000002E-5</v>
      </c>
      <c r="F3" s="5">
        <v>8.1000000000000004E-5</v>
      </c>
      <c r="G3" s="5">
        <v>5.7000000000000003E-5</v>
      </c>
      <c r="H3" s="5">
        <v>3.4999999999999997E-5</v>
      </c>
      <c r="I3" s="5">
        <v>1.7799999999999999E-4</v>
      </c>
      <c r="J3" s="5">
        <v>8.5000000000000006E-5</v>
      </c>
      <c r="K3" s="5">
        <v>8.2999999999999998E-5</v>
      </c>
      <c r="L3" s="4">
        <v>2.3000000000000001E-4</v>
      </c>
      <c r="M3" s="4">
        <v>2.7300000000000002E-4</v>
      </c>
      <c r="N3" s="4">
        <v>1.75E-4</v>
      </c>
      <c r="O3" s="4">
        <v>2.9999999999999997E-4</v>
      </c>
      <c r="P3" s="4">
        <v>4.2900000000000002E-4</v>
      </c>
      <c r="Q3" s="4">
        <v>2.9500000000000001E-4</v>
      </c>
      <c r="R3" s="4">
        <v>1.1379999999999999E-3</v>
      </c>
      <c r="S3" s="4">
        <v>6.0499999999999996E-4</v>
      </c>
      <c r="T3" s="4">
        <v>7.0200000000000004E-4</v>
      </c>
      <c r="U3" s="4">
        <v>1.7520000000000001E-3</v>
      </c>
      <c r="V3" s="4">
        <v>1.495E-3</v>
      </c>
      <c r="W3" s="4">
        <v>1.0330000000000001E-3</v>
      </c>
      <c r="X3" s="4">
        <v>2.8470000000000001E-3</v>
      </c>
      <c r="Y3" s="4">
        <v>1.9710000000000001E-3</v>
      </c>
      <c r="Z3" s="4">
        <v>1.9589999999999998E-3</v>
      </c>
      <c r="AA3" s="4">
        <v>4.9240000000000004E-3</v>
      </c>
      <c r="AB3" s="4">
        <v>3.7039999999999998E-3</v>
      </c>
      <c r="AC3" s="4">
        <v>4.15E-3</v>
      </c>
      <c r="AD3" s="4">
        <v>8.848E-3</v>
      </c>
      <c r="AE3" s="4">
        <v>9.7990000000000004E-3</v>
      </c>
      <c r="AF3" s="4">
        <v>7.5519999999999997E-3</v>
      </c>
      <c r="AG3" s="4">
        <v>1.8211999999999999E-2</v>
      </c>
      <c r="AH3" s="4">
        <v>1.4583E-2</v>
      </c>
      <c r="AI3" s="4">
        <v>1.5003000000000001E-2</v>
      </c>
      <c r="AJ3" s="4">
        <v>3.1765000000000002E-2</v>
      </c>
      <c r="AK3" s="4">
        <v>3.1496999999999997E-2</v>
      </c>
      <c r="AL3" s="4">
        <v>2.9530000000000001E-2</v>
      </c>
      <c r="AM3" s="4">
        <v>6.2771999999999994E-2</v>
      </c>
      <c r="AN3" s="4">
        <v>5.8169999999999999E-2</v>
      </c>
      <c r="AO3" s="4">
        <v>5.8119999999999998E-2</v>
      </c>
      <c r="AP3" s="4">
        <v>0.121393</v>
      </c>
      <c r="AQ3" s="4">
        <v>0.12042700000000001</v>
      </c>
      <c r="AR3" s="4">
        <v>0.114218</v>
      </c>
      <c r="AS3" s="4">
        <v>0.23902999999999999</v>
      </c>
      <c r="AT3" s="4">
        <v>0.22898299999999999</v>
      </c>
      <c r="AU3" s="4">
        <v>0.241731</v>
      </c>
      <c r="AV3" s="4">
        <v>0.44155800000000001</v>
      </c>
      <c r="AW3" s="4">
        <v>0.483906</v>
      </c>
      <c r="AX3" s="4">
        <v>0.50804199999999999</v>
      </c>
      <c r="AY3" s="4">
        <v>0.87483100000000003</v>
      </c>
      <c r="AZ3" s="4">
        <v>0.90264599999999995</v>
      </c>
      <c r="BA3" s="4">
        <v>0.87302900000000005</v>
      </c>
      <c r="BB3" s="4">
        <v>1.8514999999999999</v>
      </c>
      <c r="BC3" s="4">
        <v>1.7829600000000001</v>
      </c>
      <c r="BD3" s="4">
        <v>1.78986</v>
      </c>
      <c r="BE3" s="4">
        <v>3.5767000000000002</v>
      </c>
      <c r="BF3" s="4">
        <v>3.6682100000000002</v>
      </c>
      <c r="BG3" s="4">
        <v>3.5958999999999999</v>
      </c>
      <c r="BH3" s="4">
        <v>7.1161000000000003</v>
      </c>
      <c r="BI3" s="4">
        <v>7.20906</v>
      </c>
      <c r="BJ3" s="4">
        <v>7.06088</v>
      </c>
      <c r="BK3" s="4">
        <v>14.083299999999999</v>
      </c>
      <c r="BL3" s="4">
        <v>14.0433</v>
      </c>
      <c r="BM3" s="4">
        <v>14.0101</v>
      </c>
      <c r="BN3" s="4">
        <v>28.144500000000001</v>
      </c>
      <c r="BO3" s="4">
        <v>28.727699999999999</v>
      </c>
      <c r="BP3" s="4">
        <v>26.9255</v>
      </c>
      <c r="BQ3" s="4">
        <v>55.2654</v>
      </c>
      <c r="BR3" s="4">
        <v>54.928400000000003</v>
      </c>
      <c r="BS3" s="4">
        <v>56.152099999999997</v>
      </c>
      <c r="BT3" s="4">
        <v>112.295</v>
      </c>
      <c r="BU3" s="4">
        <v>113.52</v>
      </c>
      <c r="BV3" s="4">
        <v>118.74299999999999</v>
      </c>
      <c r="BW3" s="4">
        <v>238.18199999999999</v>
      </c>
      <c r="BX3" s="4">
        <v>258.18</v>
      </c>
      <c r="BY3" s="4">
        <v>241.81200000000001</v>
      </c>
      <c r="BZ3" s="4"/>
      <c r="CA3" s="4"/>
      <c r="CB3" s="4"/>
    </row>
    <row r="4" spans="1:80" x14ac:dyDescent="0.3">
      <c r="A4" s="13"/>
      <c r="B4" s="6" t="s">
        <v>2</v>
      </c>
      <c r="C4" s="7">
        <v>2.9E-5</v>
      </c>
      <c r="D4" s="7">
        <v>5.5000000000000002E-5</v>
      </c>
      <c r="E4" s="7">
        <v>3.4E-5</v>
      </c>
      <c r="F4" s="7">
        <v>7.8999999999999996E-5</v>
      </c>
      <c r="G4" s="7">
        <v>6.7000000000000002E-5</v>
      </c>
      <c r="H4" s="7">
        <v>4.1999999999999998E-5</v>
      </c>
      <c r="I4" s="6">
        <v>2.0100000000000001E-4</v>
      </c>
      <c r="J4" s="6">
        <v>1.3999999999999999E-4</v>
      </c>
      <c r="K4" s="7">
        <v>8.7999999999999998E-5</v>
      </c>
      <c r="L4" s="6">
        <v>1.9799999999999999E-4</v>
      </c>
      <c r="M4" s="6">
        <v>2.3000000000000001E-4</v>
      </c>
      <c r="N4" s="6">
        <v>1.85E-4</v>
      </c>
      <c r="O4" s="6">
        <v>3.4299999999999999E-4</v>
      </c>
      <c r="P4" s="6">
        <v>4.4499999999999997E-4</v>
      </c>
      <c r="Q4" s="6">
        <v>5.5000000000000003E-4</v>
      </c>
      <c r="R4" s="6">
        <v>7.3399999999999995E-4</v>
      </c>
      <c r="S4" s="6">
        <v>5.4799999999999998E-4</v>
      </c>
      <c r="T4" s="6">
        <v>6.1499999999999999E-4</v>
      </c>
      <c r="U4" s="6">
        <v>2.3249999999999998E-3</v>
      </c>
      <c r="V4" s="6">
        <v>1.3359999999999999E-3</v>
      </c>
      <c r="W4" s="6">
        <v>1.6479999999999999E-3</v>
      </c>
      <c r="X4" s="6">
        <v>3.0179999999999998E-3</v>
      </c>
      <c r="Y4" s="6">
        <v>2.1440000000000001E-3</v>
      </c>
      <c r="Z4" s="6">
        <v>1.892E-3</v>
      </c>
      <c r="AA4" s="6">
        <v>5.5979999999999997E-3</v>
      </c>
      <c r="AB4" s="6">
        <v>4.0359999999999997E-3</v>
      </c>
      <c r="AC4" s="6">
        <v>3.7590000000000002E-3</v>
      </c>
      <c r="AD4" s="6">
        <v>8.8579999999999996E-3</v>
      </c>
      <c r="AE4" s="6">
        <v>7.169E-3</v>
      </c>
      <c r="AF4" s="6">
        <v>8.7489999999999998E-3</v>
      </c>
      <c r="AG4" s="6">
        <v>1.9184E-2</v>
      </c>
      <c r="AH4" s="6">
        <v>1.6958999999999998E-2</v>
      </c>
      <c r="AI4" s="6">
        <v>1.5716000000000001E-2</v>
      </c>
      <c r="AJ4" s="6">
        <v>3.5097000000000003E-2</v>
      </c>
      <c r="AK4" s="6">
        <v>3.0967999999999999E-2</v>
      </c>
      <c r="AL4" s="6">
        <v>3.0997E-2</v>
      </c>
      <c r="AM4" s="6">
        <v>6.4309000000000005E-2</v>
      </c>
      <c r="AN4" s="6">
        <v>6.5603999999999996E-2</v>
      </c>
      <c r="AO4" s="6">
        <v>6.3936999999999994E-2</v>
      </c>
      <c r="AP4" s="6">
        <v>0.124386</v>
      </c>
      <c r="AQ4" s="6">
        <v>0.141733</v>
      </c>
      <c r="AR4" s="6">
        <v>0.124488</v>
      </c>
      <c r="AS4" s="6">
        <v>0.46370600000000001</v>
      </c>
      <c r="AT4" s="6">
        <v>0.533918</v>
      </c>
      <c r="AU4" s="6">
        <v>0.54147699999999999</v>
      </c>
      <c r="AV4" s="6">
        <v>0.47978500000000002</v>
      </c>
      <c r="AW4" s="6">
        <v>0.50373000000000001</v>
      </c>
      <c r="AX4" s="6">
        <v>0.51870700000000003</v>
      </c>
      <c r="AY4" s="6">
        <v>0.94083499999999998</v>
      </c>
      <c r="AZ4" s="6">
        <v>0.97193099999999999</v>
      </c>
      <c r="BA4" s="6">
        <v>0.96291899999999997</v>
      </c>
      <c r="BB4" s="6">
        <v>1.9511400000000001</v>
      </c>
      <c r="BC4" s="6">
        <v>1.9149799999999999</v>
      </c>
      <c r="BD4" s="6">
        <v>1.9102300000000001</v>
      </c>
      <c r="BE4" s="6">
        <v>3.9699300000000002</v>
      </c>
      <c r="BF4" s="6">
        <v>3.7720500000000001</v>
      </c>
      <c r="BG4" s="6">
        <v>3.84212</v>
      </c>
      <c r="BH4" s="6">
        <v>7.75596</v>
      </c>
      <c r="BI4" s="6">
        <v>7.6212799999999996</v>
      </c>
      <c r="BJ4" s="6">
        <v>7.8395200000000003</v>
      </c>
      <c r="BK4" s="6">
        <v>14.920299999999999</v>
      </c>
      <c r="BL4" s="6">
        <v>14.8672</v>
      </c>
      <c r="BM4" s="6">
        <v>14.7904</v>
      </c>
      <c r="BN4" s="6">
        <v>30.204499999999999</v>
      </c>
      <c r="BO4" s="6">
        <v>30.8337</v>
      </c>
      <c r="BP4" s="6">
        <v>29.6798</v>
      </c>
      <c r="BQ4" s="6">
        <v>60.503700000000002</v>
      </c>
      <c r="BR4" s="6">
        <v>59.968299999999999</v>
      </c>
      <c r="BS4" s="6">
        <v>61.968800000000002</v>
      </c>
      <c r="BT4" s="6">
        <v>129.74799999999999</v>
      </c>
      <c r="BU4" s="6">
        <v>126.194</v>
      </c>
      <c r="BV4" s="6">
        <v>123.819</v>
      </c>
      <c r="BW4" s="6">
        <v>282.14800000000002</v>
      </c>
      <c r="BX4" s="6">
        <v>252.976</v>
      </c>
      <c r="BY4" s="6">
        <v>250.73400000000001</v>
      </c>
      <c r="BZ4" s="6"/>
      <c r="CA4" s="6"/>
      <c r="CB4" s="6"/>
    </row>
    <row r="5" spans="1:80" x14ac:dyDescent="0.3">
      <c r="A5" s="14"/>
      <c r="B5" s="8" t="s">
        <v>3</v>
      </c>
      <c r="C5" s="9">
        <v>7.4999999999999993E-5</v>
      </c>
      <c r="D5" s="9">
        <v>6.2000000000000003E-5</v>
      </c>
      <c r="E5" s="9">
        <v>4.8000000000000001E-5</v>
      </c>
      <c r="F5" s="8">
        <v>1.15E-4</v>
      </c>
      <c r="G5" s="9">
        <v>6.3E-5</v>
      </c>
      <c r="H5" s="9">
        <v>4.1E-5</v>
      </c>
      <c r="I5" s="8">
        <v>1.8699999999999999E-4</v>
      </c>
      <c r="J5" s="8">
        <v>2.0900000000000001E-4</v>
      </c>
      <c r="K5" s="9">
        <v>8.3999999999999995E-5</v>
      </c>
      <c r="L5" s="8">
        <v>3.4699999999999998E-4</v>
      </c>
      <c r="M5" s="8">
        <v>3.19E-4</v>
      </c>
      <c r="N5" s="8">
        <v>3.1E-4</v>
      </c>
      <c r="O5" s="8">
        <v>3.6900000000000002E-4</v>
      </c>
      <c r="P5" s="8">
        <v>4.2700000000000002E-4</v>
      </c>
      <c r="Q5" s="8">
        <v>4.17E-4</v>
      </c>
      <c r="R5" s="8">
        <v>1.2719999999999999E-3</v>
      </c>
      <c r="S5" s="8">
        <v>5.6300000000000002E-4</v>
      </c>
      <c r="T5" s="8">
        <v>7.0299999999999996E-4</v>
      </c>
      <c r="U5" s="8">
        <v>2.5330000000000001E-3</v>
      </c>
      <c r="V5" s="8">
        <v>1.403E-3</v>
      </c>
      <c r="W5" s="8">
        <v>1.005E-3</v>
      </c>
      <c r="X5" s="8">
        <v>4.3629999999999997E-3</v>
      </c>
      <c r="Y5" s="8">
        <v>1.823E-3</v>
      </c>
      <c r="Z5" s="8">
        <v>1.9300000000000001E-3</v>
      </c>
      <c r="AA5" s="8">
        <v>5.9620000000000003E-3</v>
      </c>
      <c r="AB5" s="8">
        <v>4.6439999999999997E-3</v>
      </c>
      <c r="AC5" s="8">
        <v>4.5329999999999997E-3</v>
      </c>
      <c r="AD5" s="8">
        <v>8.9230000000000004E-3</v>
      </c>
      <c r="AE5" s="8">
        <v>8.7849999999999994E-3</v>
      </c>
      <c r="AF5" s="8">
        <v>8.5889999999999994E-3</v>
      </c>
      <c r="AG5" s="8">
        <v>1.5615E-2</v>
      </c>
      <c r="AH5" s="8">
        <v>1.5814999999999999E-2</v>
      </c>
      <c r="AI5" s="8">
        <v>1.5547999999999999E-2</v>
      </c>
      <c r="AJ5" s="8">
        <v>3.2892999999999999E-2</v>
      </c>
      <c r="AK5" s="8">
        <v>3.0813E-2</v>
      </c>
      <c r="AL5" s="8">
        <v>3.1426000000000003E-2</v>
      </c>
      <c r="AM5" s="8">
        <v>6.3424999999999995E-2</v>
      </c>
      <c r="AN5" s="8">
        <v>6.1831999999999998E-2</v>
      </c>
      <c r="AO5" s="8">
        <v>6.4326999999999995E-2</v>
      </c>
      <c r="AP5" s="8">
        <v>0.120833</v>
      </c>
      <c r="AQ5" s="8">
        <v>0.120155</v>
      </c>
      <c r="AR5" s="8">
        <v>0.11720800000000001</v>
      </c>
      <c r="AS5" s="8">
        <v>0.25066100000000002</v>
      </c>
      <c r="AT5" s="8">
        <v>0.27336700000000003</v>
      </c>
      <c r="AU5" s="8">
        <v>0.26429399999999997</v>
      </c>
      <c r="AV5" s="8">
        <v>0.50069900000000001</v>
      </c>
      <c r="AW5" s="8">
        <v>0.58788799999999997</v>
      </c>
      <c r="AX5" s="8">
        <v>0.53275099999999997</v>
      </c>
      <c r="AY5" s="8">
        <v>0.911327</v>
      </c>
      <c r="AZ5" s="8">
        <v>0.90196500000000002</v>
      </c>
      <c r="BA5" s="8">
        <v>1.12792</v>
      </c>
      <c r="BB5" s="8">
        <v>1.8750199999999999</v>
      </c>
      <c r="BC5" s="8">
        <v>1.95627</v>
      </c>
      <c r="BD5" s="8">
        <v>1.8500300000000001</v>
      </c>
      <c r="BE5" s="8">
        <v>3.62012</v>
      </c>
      <c r="BF5" s="8">
        <v>3.8582299999999998</v>
      </c>
      <c r="BG5" s="8">
        <v>3.8380200000000002</v>
      </c>
      <c r="BH5" s="8">
        <v>7.43703</v>
      </c>
      <c r="BI5" s="8">
        <v>7.4081700000000001</v>
      </c>
      <c r="BJ5" s="8">
        <v>7.4381899999999996</v>
      </c>
      <c r="BK5" s="8">
        <v>14.6911</v>
      </c>
      <c r="BL5" s="8">
        <v>14.9781</v>
      </c>
      <c r="BM5" s="8">
        <v>14.991</v>
      </c>
      <c r="BN5" s="8">
        <v>29.6722</v>
      </c>
      <c r="BO5" s="8">
        <v>29.588799999999999</v>
      </c>
      <c r="BP5" s="8">
        <v>29.425000000000001</v>
      </c>
      <c r="BQ5" s="8">
        <v>59.0687</v>
      </c>
      <c r="BR5" s="8">
        <v>59.083599999999997</v>
      </c>
      <c r="BS5" s="8">
        <v>60.507100000000001</v>
      </c>
      <c r="BT5" s="8">
        <v>124.887</v>
      </c>
      <c r="BU5" s="8">
        <v>119.441</v>
      </c>
      <c r="BV5" s="8">
        <v>120.349</v>
      </c>
      <c r="BW5" s="8">
        <v>248.30799999999999</v>
      </c>
      <c r="BX5" s="8">
        <v>248.56399999999999</v>
      </c>
      <c r="BY5" s="8">
        <v>262.94799999999998</v>
      </c>
      <c r="BZ5" s="8"/>
      <c r="CA5" s="8"/>
      <c r="CB5" s="8"/>
    </row>
    <row r="6" spans="1:80" x14ac:dyDescent="0.3">
      <c r="A6" s="12">
        <v>2</v>
      </c>
      <c r="B6" s="2" t="s">
        <v>0</v>
      </c>
      <c r="C6" s="1"/>
      <c r="D6" s="1"/>
      <c r="E6" s="1"/>
      <c r="F6" s="2">
        <v>2.6899999999999998E-4</v>
      </c>
      <c r="G6" s="2">
        <v>3.88E-4</v>
      </c>
      <c r="H6" s="2">
        <v>1.7699999999999999E-4</v>
      </c>
      <c r="I6" s="2">
        <v>1.3780000000000001E-3</v>
      </c>
      <c r="J6" s="2">
        <v>6.9300000000000004E-4</v>
      </c>
      <c r="K6" s="2">
        <v>7.7700000000000002E-4</v>
      </c>
      <c r="L6" s="2">
        <v>2.849E-3</v>
      </c>
      <c r="M6" s="2">
        <v>2.1789999999999999E-3</v>
      </c>
      <c r="N6" s="2">
        <v>2.64E-3</v>
      </c>
      <c r="O6" s="2">
        <v>1.0422000000000001E-2</v>
      </c>
      <c r="P6" s="2">
        <v>7.685E-3</v>
      </c>
      <c r="Q6" s="2">
        <v>9.1389999999999996E-3</v>
      </c>
      <c r="R6" s="2">
        <v>3.3668999999999998E-2</v>
      </c>
      <c r="S6" s="2">
        <v>3.1498999999999999E-2</v>
      </c>
      <c r="T6" s="2">
        <v>3.1961999999999997E-2</v>
      </c>
      <c r="U6" s="2">
        <v>0.120278</v>
      </c>
      <c r="V6" s="2">
        <v>0.120907</v>
      </c>
      <c r="W6" s="2">
        <v>0.117968</v>
      </c>
      <c r="X6" s="2">
        <v>0.44807799999999998</v>
      </c>
      <c r="Y6" s="2">
        <v>0.42880200000000002</v>
      </c>
      <c r="Z6" s="2">
        <v>0.48356500000000002</v>
      </c>
      <c r="AA6" s="2">
        <v>1.9234500000000001</v>
      </c>
      <c r="AB6" s="2">
        <v>1.9261900000000001</v>
      </c>
      <c r="AC6" s="2">
        <v>1.9488700000000001</v>
      </c>
      <c r="AD6" s="2">
        <v>7.0075700000000003</v>
      </c>
      <c r="AE6" s="2">
        <v>7.2649999999999997</v>
      </c>
      <c r="AF6" s="2">
        <v>7.0791599999999999</v>
      </c>
      <c r="AG6" s="2">
        <v>27.7821</v>
      </c>
      <c r="AH6" s="2">
        <v>28.315000000000001</v>
      </c>
      <c r="AI6" s="2">
        <v>27.709499999999998</v>
      </c>
      <c r="AJ6" s="2">
        <v>112.51300000000001</v>
      </c>
      <c r="AK6" s="2">
        <v>110.818</v>
      </c>
      <c r="AL6" s="2">
        <v>110.898</v>
      </c>
      <c r="AM6" s="2" t="s">
        <v>4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3">
      <c r="A7" s="13"/>
      <c r="B7" s="4" t="s">
        <v>1</v>
      </c>
      <c r="C7" s="1"/>
      <c r="D7" s="1"/>
      <c r="E7" s="1"/>
      <c r="F7" s="4">
        <v>4.44E-4</v>
      </c>
      <c r="G7" s="4">
        <v>4.37E-4</v>
      </c>
      <c r="H7" s="4">
        <v>2.0000000000000001E-4</v>
      </c>
      <c r="I7" s="4">
        <v>1.2960000000000001E-3</v>
      </c>
      <c r="J7" s="4">
        <v>6.3299999999999999E-4</v>
      </c>
      <c r="K7" s="4">
        <v>6.2600000000000004E-4</v>
      </c>
      <c r="L7" s="4">
        <v>3.2079999999999999E-3</v>
      </c>
      <c r="M7" s="4">
        <v>2.189E-3</v>
      </c>
      <c r="N7" s="4">
        <v>2.9859999999999999E-3</v>
      </c>
      <c r="O7" s="4">
        <v>8.9800000000000001E-3</v>
      </c>
      <c r="P7" s="4">
        <v>9.7140000000000004E-3</v>
      </c>
      <c r="Q7" s="4">
        <v>8.1370000000000001E-3</v>
      </c>
      <c r="R7" s="4">
        <v>3.3374000000000001E-2</v>
      </c>
      <c r="S7" s="4">
        <v>3.1980000000000001E-2</v>
      </c>
      <c r="T7" s="4">
        <v>3.4955E-2</v>
      </c>
      <c r="U7" s="4">
        <v>0.119849</v>
      </c>
      <c r="V7" s="4">
        <v>0.120162</v>
      </c>
      <c r="W7" s="4">
        <v>0.120826</v>
      </c>
      <c r="X7" s="4">
        <v>0.44914999999999999</v>
      </c>
      <c r="Y7" s="4">
        <v>0.43273699999999998</v>
      </c>
      <c r="Z7" s="4">
        <v>0.47706500000000002</v>
      </c>
      <c r="AA7" s="4">
        <v>1.7363200000000001</v>
      </c>
      <c r="AB7" s="4">
        <v>1.78783</v>
      </c>
      <c r="AC7" s="4">
        <v>1.8187800000000001</v>
      </c>
      <c r="AD7" s="4">
        <v>6.97959</v>
      </c>
      <c r="AE7" s="4">
        <v>7.0427799999999996</v>
      </c>
      <c r="AF7" s="4">
        <v>6.7118200000000003</v>
      </c>
      <c r="AG7" s="4">
        <v>26.410399999999999</v>
      </c>
      <c r="AH7" s="4">
        <v>26.868200000000002</v>
      </c>
      <c r="AI7" s="4">
        <v>27.352</v>
      </c>
      <c r="AJ7" s="4">
        <v>111.56</v>
      </c>
      <c r="AK7" s="4">
        <v>113.845</v>
      </c>
      <c r="AL7" s="4">
        <v>110.324</v>
      </c>
      <c r="AM7" s="4" t="s">
        <v>4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x14ac:dyDescent="0.3">
      <c r="A8" s="13"/>
      <c r="B8" s="6" t="s">
        <v>2</v>
      </c>
      <c r="C8" s="1"/>
      <c r="D8" s="1"/>
      <c r="E8" s="1"/>
      <c r="F8" s="6">
        <v>2.41E-4</v>
      </c>
      <c r="G8" s="6">
        <v>3.8699999999999997E-4</v>
      </c>
      <c r="H8" s="6">
        <v>2.5000000000000001E-4</v>
      </c>
      <c r="I8" s="6">
        <v>9.01E-4</v>
      </c>
      <c r="J8" s="6">
        <v>7.0100000000000002E-4</v>
      </c>
      <c r="K8" s="6">
        <v>7.6499999999999995E-4</v>
      </c>
      <c r="L8" s="6">
        <v>2.212E-3</v>
      </c>
      <c r="M8" s="6">
        <v>2.2100000000000002E-3</v>
      </c>
      <c r="N8" s="6">
        <v>1.689E-3</v>
      </c>
      <c r="O8" s="6">
        <v>8.3370000000000007E-3</v>
      </c>
      <c r="P8" s="6">
        <v>7.1390000000000004E-3</v>
      </c>
      <c r="Q8" s="6">
        <v>5.4190000000000002E-3</v>
      </c>
      <c r="R8" s="6">
        <v>2.2325999999999999E-2</v>
      </c>
      <c r="S8" s="6">
        <v>1.7073000000000001E-2</v>
      </c>
      <c r="T8" s="6">
        <v>2.0080000000000001E-2</v>
      </c>
      <c r="U8" s="6">
        <v>5.57E-2</v>
      </c>
      <c r="V8" s="6">
        <v>5.0839000000000002E-2</v>
      </c>
      <c r="W8" s="6">
        <v>5.7114999999999999E-2</v>
      </c>
      <c r="X8" s="6">
        <v>0.158502</v>
      </c>
      <c r="Y8" s="6">
        <v>0.15156600000000001</v>
      </c>
      <c r="Z8" s="6">
        <v>0.15052199999999999</v>
      </c>
      <c r="AA8" s="6">
        <v>0.44401299999999999</v>
      </c>
      <c r="AB8" s="6">
        <v>0.47948099999999999</v>
      </c>
      <c r="AC8" s="6">
        <v>0.50960000000000005</v>
      </c>
      <c r="AD8" s="6">
        <v>1.38931</v>
      </c>
      <c r="AE8" s="6">
        <v>1.4044099999999999</v>
      </c>
      <c r="AF8" s="6">
        <v>1.3979299999999999</v>
      </c>
      <c r="AG8" s="6">
        <v>4.1409700000000003</v>
      </c>
      <c r="AH8" s="6">
        <v>3.9797500000000001</v>
      </c>
      <c r="AI8" s="6">
        <v>3.9801899999999999</v>
      </c>
      <c r="AJ8" s="6">
        <v>11.6487</v>
      </c>
      <c r="AK8" s="6">
        <v>11.696</v>
      </c>
      <c r="AL8" s="6">
        <v>11.674300000000001</v>
      </c>
      <c r="AM8" s="6">
        <v>40.076000000000001</v>
      </c>
      <c r="AN8" s="6">
        <v>40.3553</v>
      </c>
      <c r="AO8" s="6">
        <v>40.252200000000002</v>
      </c>
      <c r="AP8" s="6">
        <v>113.494</v>
      </c>
      <c r="AQ8" s="6">
        <v>114.38</v>
      </c>
      <c r="AR8" s="6">
        <v>109.30800000000001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x14ac:dyDescent="0.3">
      <c r="A9" s="14"/>
      <c r="B9" s="8" t="s">
        <v>3</v>
      </c>
      <c r="C9" s="1"/>
      <c r="D9" s="1"/>
      <c r="E9" s="1"/>
      <c r="F9" s="8">
        <v>3.28E-4</v>
      </c>
      <c r="G9" s="8">
        <v>2.5399999999999999E-4</v>
      </c>
      <c r="H9" s="8">
        <v>2.7700000000000001E-4</v>
      </c>
      <c r="I9" s="8">
        <v>1.1739999999999999E-3</v>
      </c>
      <c r="J9" s="8">
        <v>6.1899999999999998E-4</v>
      </c>
      <c r="K9" s="8">
        <v>7.76E-4</v>
      </c>
      <c r="L9" s="8">
        <v>2.7899999999999999E-3</v>
      </c>
      <c r="M9" s="8">
        <v>2.65E-3</v>
      </c>
      <c r="N9" s="8">
        <v>1.8760000000000001E-3</v>
      </c>
      <c r="O9" s="8">
        <v>7.5500000000000003E-3</v>
      </c>
      <c r="P9" s="8">
        <v>5.6160000000000003E-3</v>
      </c>
      <c r="Q9" s="8">
        <v>8.397E-3</v>
      </c>
      <c r="R9" s="8">
        <v>2.1363E-2</v>
      </c>
      <c r="S9" s="8">
        <v>1.7080999999999999E-2</v>
      </c>
      <c r="T9" s="8">
        <v>1.9361E-2</v>
      </c>
      <c r="U9" s="8">
        <v>6.1677000000000003E-2</v>
      </c>
      <c r="V9" s="8">
        <v>5.2949000000000003E-2</v>
      </c>
      <c r="W9" s="8">
        <v>5.1442000000000002E-2</v>
      </c>
      <c r="X9" s="8">
        <v>0.147818</v>
      </c>
      <c r="Y9" s="8">
        <v>0.15943299999999999</v>
      </c>
      <c r="Z9" s="8">
        <v>0.14782600000000001</v>
      </c>
      <c r="AA9" s="8">
        <v>0.44440400000000002</v>
      </c>
      <c r="AB9" s="8">
        <v>0.44629000000000002</v>
      </c>
      <c r="AC9" s="8">
        <v>0.497</v>
      </c>
      <c r="AD9" s="8">
        <v>1.33</v>
      </c>
      <c r="AE9" s="8">
        <v>1.3665</v>
      </c>
      <c r="AF9" s="8">
        <v>1.3293999999999999</v>
      </c>
      <c r="AG9" s="8">
        <v>3.8429000000000002</v>
      </c>
      <c r="AH9" s="8">
        <v>3.8593799999999998</v>
      </c>
      <c r="AI9" s="8">
        <v>4.4651899999999998</v>
      </c>
      <c r="AJ9" s="8">
        <v>11.911300000000001</v>
      </c>
      <c r="AK9" s="8">
        <v>11.646100000000001</v>
      </c>
      <c r="AL9" s="8">
        <v>12.2803</v>
      </c>
      <c r="AM9" s="8">
        <v>35.323099999999997</v>
      </c>
      <c r="AN9" s="8">
        <v>35.328000000000003</v>
      </c>
      <c r="AO9" s="8">
        <v>35.297600000000003</v>
      </c>
      <c r="AP9" s="8">
        <v>106.072</v>
      </c>
      <c r="AQ9" s="8">
        <v>107.93600000000001</v>
      </c>
      <c r="AR9" s="8">
        <v>109.154</v>
      </c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</row>
    <row r="10" spans="1:80" x14ac:dyDescent="0.3">
      <c r="A10" s="12">
        <v>3</v>
      </c>
      <c r="B10" s="2" t="s">
        <v>0</v>
      </c>
      <c r="C10" s="1"/>
      <c r="D10" s="1"/>
      <c r="E10" s="1"/>
      <c r="F10" s="1"/>
      <c r="G10" s="1"/>
      <c r="H10" s="1"/>
      <c r="I10" s="2">
        <v>6.1760000000000001E-3</v>
      </c>
      <c r="J10" s="2">
        <v>7.2589999999999998E-3</v>
      </c>
      <c r="K10" s="2">
        <v>5.1619999999999999E-3</v>
      </c>
      <c r="L10" s="2">
        <v>4.1590000000000002E-2</v>
      </c>
      <c r="M10" s="2">
        <v>4.2138000000000002E-2</v>
      </c>
      <c r="N10" s="2">
        <v>3.9191999999999998E-2</v>
      </c>
      <c r="O10" s="2">
        <v>0.27434199999999997</v>
      </c>
      <c r="P10" s="2">
        <v>0.27044499999999999</v>
      </c>
      <c r="Q10" s="2">
        <v>0.27324799999999999</v>
      </c>
      <c r="R10" s="2">
        <v>2.24437</v>
      </c>
      <c r="S10" s="2">
        <v>2.2507600000000001</v>
      </c>
      <c r="T10" s="2">
        <v>2.31203</v>
      </c>
      <c r="U10" s="2">
        <v>17.4815</v>
      </c>
      <c r="V10" s="2">
        <v>17.2224</v>
      </c>
      <c r="W10" s="2">
        <v>17.206399999999999</v>
      </c>
      <c r="X10" s="2">
        <v>131.89099999999999</v>
      </c>
      <c r="Y10" s="2">
        <v>138.84299999999999</v>
      </c>
      <c r="Z10" s="2">
        <v>135.29400000000001</v>
      </c>
      <c r="AA10" s="2" t="s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x14ac:dyDescent="0.3">
      <c r="A11" s="13"/>
      <c r="B11" s="4" t="s">
        <v>1</v>
      </c>
      <c r="C11" s="1"/>
      <c r="D11" s="1"/>
      <c r="E11" s="1"/>
      <c r="F11" s="1"/>
      <c r="G11" s="1"/>
      <c r="H11" s="1"/>
      <c r="I11" s="4">
        <v>7.4689999999999999E-3</v>
      </c>
      <c r="J11" s="4">
        <v>5.1359999999999999E-3</v>
      </c>
      <c r="K11" s="4">
        <v>5.9309999999999996E-3</v>
      </c>
      <c r="L11" s="4">
        <v>3.8334E-2</v>
      </c>
      <c r="M11" s="4">
        <v>3.9225999999999997E-2</v>
      </c>
      <c r="N11" s="4">
        <v>3.7738000000000001E-2</v>
      </c>
      <c r="O11" s="4">
        <v>0.27648600000000001</v>
      </c>
      <c r="P11" s="4">
        <v>0.26687499999999997</v>
      </c>
      <c r="Q11" s="4">
        <v>0.26760200000000001</v>
      </c>
      <c r="R11" s="4">
        <v>2.0310199999999998</v>
      </c>
      <c r="S11" s="4">
        <v>2.0247600000000001</v>
      </c>
      <c r="T11" s="4">
        <v>2.08358</v>
      </c>
      <c r="U11" s="4">
        <v>15.967700000000001</v>
      </c>
      <c r="V11" s="4">
        <v>15.8881</v>
      </c>
      <c r="W11" s="4">
        <v>16.554400000000001</v>
      </c>
      <c r="X11" s="4">
        <v>133.149</v>
      </c>
      <c r="Y11" s="4">
        <v>145.45699999999999</v>
      </c>
      <c r="Z11" s="4">
        <v>131.50800000000001</v>
      </c>
      <c r="AA11" s="4" t="s">
        <v>4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x14ac:dyDescent="0.3">
      <c r="A12" s="13"/>
      <c r="B12" s="6" t="s">
        <v>2</v>
      </c>
      <c r="C12" s="1"/>
      <c r="D12" s="1"/>
      <c r="E12" s="1"/>
      <c r="F12" s="1"/>
      <c r="G12" s="1"/>
      <c r="H12" s="1"/>
      <c r="I12" s="6">
        <v>5.868E-3</v>
      </c>
      <c r="J12" s="6">
        <v>3.6570000000000001E-3</v>
      </c>
      <c r="K12" s="6">
        <v>4.7320000000000001E-3</v>
      </c>
      <c r="L12" s="6">
        <v>1.9043000000000001E-2</v>
      </c>
      <c r="M12" s="6">
        <v>1.8381999999999999E-2</v>
      </c>
      <c r="N12" s="6">
        <v>1.8218999999999999E-2</v>
      </c>
      <c r="O12" s="6">
        <v>8.7320999999999996E-2</v>
      </c>
      <c r="P12" s="6">
        <v>8.2159999999999997E-2</v>
      </c>
      <c r="Q12" s="6">
        <v>7.8329999999999997E-2</v>
      </c>
      <c r="R12" s="6">
        <v>0.35751500000000003</v>
      </c>
      <c r="S12" s="6">
        <v>0.34899200000000002</v>
      </c>
      <c r="T12" s="6">
        <v>0.37731900000000002</v>
      </c>
      <c r="U12" s="6">
        <v>1.6413899999999999</v>
      </c>
      <c r="V12" s="6">
        <v>1.65036</v>
      </c>
      <c r="W12" s="6">
        <v>1.6426799999999999</v>
      </c>
      <c r="X12" s="6">
        <v>7.3212599999999997</v>
      </c>
      <c r="Y12" s="6">
        <v>7.3228799999999996</v>
      </c>
      <c r="Z12" s="6">
        <v>7.3628400000000003</v>
      </c>
      <c r="AA12" s="6">
        <v>34.566699999999997</v>
      </c>
      <c r="AB12" s="6">
        <v>34.113100000000003</v>
      </c>
      <c r="AC12" s="6">
        <v>34.152700000000003</v>
      </c>
      <c r="AD12" s="6">
        <v>142.68100000000001</v>
      </c>
      <c r="AE12" s="6">
        <v>141.376</v>
      </c>
      <c r="AF12" s="6">
        <v>143.94499999999999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0" x14ac:dyDescent="0.3">
      <c r="A13" s="14"/>
      <c r="B13" s="8" t="s">
        <v>3</v>
      </c>
      <c r="C13" s="1"/>
      <c r="D13" s="1"/>
      <c r="E13" s="1"/>
      <c r="F13" s="1"/>
      <c r="G13" s="1"/>
      <c r="H13" s="1"/>
      <c r="I13" s="8">
        <v>5.5770000000000004E-3</v>
      </c>
      <c r="J13" s="8">
        <v>3.9119999999999997E-3</v>
      </c>
      <c r="K13" s="8">
        <v>3.7559999999999998E-3</v>
      </c>
      <c r="L13" s="8">
        <v>1.8186000000000001E-2</v>
      </c>
      <c r="M13" s="8">
        <v>1.5528E-2</v>
      </c>
      <c r="N13" s="8">
        <v>1.6323000000000001E-2</v>
      </c>
      <c r="O13" s="8">
        <v>9.0159000000000003E-2</v>
      </c>
      <c r="P13" s="8">
        <v>8.0704999999999999E-2</v>
      </c>
      <c r="Q13" s="8">
        <v>7.7655000000000002E-2</v>
      </c>
      <c r="R13" s="8">
        <v>0.34364499999999998</v>
      </c>
      <c r="S13" s="8">
        <v>0.363398</v>
      </c>
      <c r="T13" s="8">
        <v>0.34956199999999998</v>
      </c>
      <c r="U13" s="8">
        <v>1.57805</v>
      </c>
      <c r="V13" s="8">
        <v>1.5474600000000001</v>
      </c>
      <c r="W13" s="8">
        <v>1.39693</v>
      </c>
      <c r="X13" s="8">
        <v>6.3879400000000004</v>
      </c>
      <c r="Y13" s="8">
        <v>6.4420000000000002</v>
      </c>
      <c r="Z13" s="8">
        <v>6.5926900000000002</v>
      </c>
      <c r="AA13" s="8">
        <v>30.276900000000001</v>
      </c>
      <c r="AB13" s="8">
        <v>32.008899999999997</v>
      </c>
      <c r="AC13" s="8">
        <v>30.083400000000001</v>
      </c>
      <c r="AD13" s="8">
        <v>141.91499999999999</v>
      </c>
      <c r="AE13" s="8">
        <v>139.78</v>
      </c>
      <c r="AF13" s="8">
        <v>146.995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</row>
    <row r="14" spans="1:80" x14ac:dyDescent="0.3">
      <c r="A14" s="12">
        <v>4</v>
      </c>
      <c r="B14" s="2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>
        <v>0.62254200000000004</v>
      </c>
      <c r="M14" s="2">
        <v>0.628826</v>
      </c>
      <c r="N14" s="2">
        <v>0.62199499999999996</v>
      </c>
      <c r="O14" s="2">
        <v>9.8893699999999995</v>
      </c>
      <c r="P14" s="2">
        <v>9.8770299999999995</v>
      </c>
      <c r="Q14" s="2">
        <v>10.223000000000001</v>
      </c>
      <c r="R14" s="2">
        <v>167.25800000000001</v>
      </c>
      <c r="S14" s="2">
        <v>163.51400000000001</v>
      </c>
      <c r="T14" s="2">
        <v>174.36500000000001</v>
      </c>
      <c r="U14" s="2" t="s">
        <v>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x14ac:dyDescent="0.3">
      <c r="A15" s="13"/>
      <c r="B15" s="4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4">
        <v>0.65892799999999996</v>
      </c>
      <c r="M15" s="4">
        <v>0.60558599999999996</v>
      </c>
      <c r="N15" s="4">
        <v>0.62728700000000004</v>
      </c>
      <c r="O15" s="4">
        <v>9.4359999999999999</v>
      </c>
      <c r="P15" s="4">
        <v>9.3272399999999998</v>
      </c>
      <c r="Q15" s="4">
        <v>9.3376400000000004</v>
      </c>
      <c r="R15" s="4">
        <v>162.19800000000001</v>
      </c>
      <c r="S15" s="4">
        <v>172.203</v>
      </c>
      <c r="T15" s="4">
        <v>168.423</v>
      </c>
      <c r="U15" s="4" t="s">
        <v>4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x14ac:dyDescent="0.3">
      <c r="A16" s="13"/>
      <c r="B16" s="6" t="s">
        <v>2</v>
      </c>
      <c r="C16" s="1"/>
      <c r="D16" s="1"/>
      <c r="E16" s="1"/>
      <c r="F16" s="1"/>
      <c r="G16" s="1"/>
      <c r="H16" s="1"/>
      <c r="I16" s="1"/>
      <c r="J16" s="1"/>
      <c r="K16" s="1"/>
      <c r="L16" s="6">
        <v>0.14509</v>
      </c>
      <c r="M16" s="6">
        <v>0.13929900000000001</v>
      </c>
      <c r="N16" s="6">
        <v>0.13600400000000001</v>
      </c>
      <c r="O16" s="6">
        <v>0.97146100000000002</v>
      </c>
      <c r="P16" s="6">
        <v>0.96356600000000003</v>
      </c>
      <c r="Q16" s="6">
        <v>0.95946399999999998</v>
      </c>
      <c r="R16" s="6">
        <v>6.7560599999999997</v>
      </c>
      <c r="S16" s="6">
        <v>6.7364600000000001</v>
      </c>
      <c r="T16" s="6">
        <v>6.80443</v>
      </c>
      <c r="U16" s="6">
        <v>47.930999999999997</v>
      </c>
      <c r="V16" s="6">
        <v>44.684399999999997</v>
      </c>
      <c r="W16" s="6">
        <v>44.501100000000001</v>
      </c>
      <c r="X16" s="6">
        <v>296.10399999999998</v>
      </c>
      <c r="Y16" s="6">
        <v>294.60000000000002</v>
      </c>
      <c r="Z16" s="6">
        <v>290.572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</row>
    <row r="17" spans="1:80" x14ac:dyDescent="0.3">
      <c r="A17" s="14"/>
      <c r="B17" s="8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8">
        <v>0.12684300000000001</v>
      </c>
      <c r="M17" s="8">
        <v>0.12187000000000001</v>
      </c>
      <c r="N17" s="8">
        <v>0.121963</v>
      </c>
      <c r="O17" s="8">
        <v>0.84298499999999998</v>
      </c>
      <c r="P17" s="8">
        <v>0.91477699999999995</v>
      </c>
      <c r="Q17" s="8">
        <v>0.907246</v>
      </c>
      <c r="R17" s="8">
        <v>5.9444499999999998</v>
      </c>
      <c r="S17" s="8">
        <v>6.0110000000000001</v>
      </c>
      <c r="T17" s="8">
        <v>6.11374</v>
      </c>
      <c r="U17" s="8">
        <v>42.825200000000002</v>
      </c>
      <c r="V17" s="8">
        <v>47.038200000000003</v>
      </c>
      <c r="W17" s="8">
        <v>47.140900000000002</v>
      </c>
      <c r="X17" s="8">
        <v>305.63299999999998</v>
      </c>
      <c r="Y17" s="8">
        <v>301.92099999999999</v>
      </c>
      <c r="Z17" s="8">
        <v>317.13499999999999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</row>
    <row r="18" spans="1:80" x14ac:dyDescent="0.3">
      <c r="A18" s="12">
        <v>5</v>
      </c>
      <c r="B18" s="2" t="s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>
        <v>514.22500000000002</v>
      </c>
      <c r="P18" s="2">
        <v>479.54300000000001</v>
      </c>
      <c r="Q18" s="2">
        <v>504.07799999999997</v>
      </c>
      <c r="R18" s="2" t="s">
        <v>4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3">
      <c r="A19" s="13"/>
      <c r="B19" s="4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>
        <v>481.51600000000002</v>
      </c>
      <c r="P19" s="4">
        <v>502.20600000000002</v>
      </c>
      <c r="Q19" s="4">
        <v>511.39600000000002</v>
      </c>
      <c r="R19" s="4" t="s">
        <v>4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x14ac:dyDescent="0.3">
      <c r="A20" s="13"/>
      <c r="B20" s="6" t="s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6">
        <v>10.942600000000001</v>
      </c>
      <c r="P20" s="6">
        <v>10.9473</v>
      </c>
      <c r="Q20" s="6">
        <v>11.0863</v>
      </c>
      <c r="R20" s="6">
        <v>116.85299999999999</v>
      </c>
      <c r="S20" s="6">
        <v>116.637</v>
      </c>
      <c r="T20" s="6">
        <v>115.556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</row>
    <row r="21" spans="1:80" x14ac:dyDescent="0.3">
      <c r="A21" s="14"/>
      <c r="B21" s="8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8">
        <v>10.423400000000001</v>
      </c>
      <c r="P21" s="8">
        <v>10.8222</v>
      </c>
      <c r="Q21" s="8">
        <v>11.9635</v>
      </c>
      <c r="R21" s="8">
        <v>115.977</v>
      </c>
      <c r="S21" s="8">
        <v>111.67100000000001</v>
      </c>
      <c r="T21" s="8">
        <v>115.051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</row>
  </sheetData>
  <mergeCells count="32">
    <mergeCell ref="BW1:BY1"/>
    <mergeCell ref="BZ1:CB1"/>
    <mergeCell ref="A1:B1"/>
    <mergeCell ref="BE1:BG1"/>
    <mergeCell ref="BH1:BJ1"/>
    <mergeCell ref="BK1:BM1"/>
    <mergeCell ref="BN1:BP1"/>
    <mergeCell ref="BQ1:BS1"/>
    <mergeCell ref="BT1:BV1"/>
    <mergeCell ref="AM1:AO1"/>
    <mergeCell ref="AP1:AR1"/>
    <mergeCell ref="AS1:AU1"/>
    <mergeCell ref="AV1:AX1"/>
    <mergeCell ref="AY1:BA1"/>
    <mergeCell ref="BB1:BD1"/>
    <mergeCell ref="U1:W1"/>
    <mergeCell ref="X1:Z1"/>
    <mergeCell ref="AA1:AC1"/>
    <mergeCell ref="AD1:AF1"/>
    <mergeCell ref="AG1:AI1"/>
    <mergeCell ref="AJ1:AL1"/>
    <mergeCell ref="A18:A21"/>
    <mergeCell ref="R1:T1"/>
    <mergeCell ref="A2:A5"/>
    <mergeCell ref="A6:A9"/>
    <mergeCell ref="A10:A13"/>
    <mergeCell ref="A14:A17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7566-064D-4FA1-B533-4400B4EA2272}">
  <dimension ref="A1:Z17"/>
  <sheetViews>
    <sheetView workbookViewId="0">
      <selection activeCell="F40" sqref="F40"/>
    </sheetView>
  </sheetViews>
  <sheetFormatPr defaultRowHeight="14.4" x14ac:dyDescent="0.3"/>
  <cols>
    <col min="1" max="1" width="16.77734375" bestFit="1" customWidth="1"/>
    <col min="2" max="21" width="11.33203125" bestFit="1" customWidth="1"/>
    <col min="22" max="24" width="12.33203125" bestFit="1" customWidth="1"/>
    <col min="25" max="26" width="13.44140625" bestFit="1" customWidth="1"/>
  </cols>
  <sheetData>
    <row r="1" spans="1:26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3">
      <c r="A2" t="s">
        <v>0</v>
      </c>
      <c r="B2" s="10">
        <f>AVERAGE(RawData!C2:E2)</f>
        <v>4.0666666666666668E-5</v>
      </c>
      <c r="C2" s="10">
        <f>AVERAGE(RawData!F2:H2)</f>
        <v>9.0333333333333325E-5</v>
      </c>
      <c r="D2" s="10">
        <f>AVERAGE(RawData!I2:K2)</f>
        <v>1.34E-4</v>
      </c>
      <c r="E2" s="10">
        <f>AVERAGE(RawData!L2:N2)</f>
        <v>2.3266666666666669E-4</v>
      </c>
      <c r="F2" s="10">
        <f>AVERAGE(RawData!O2:Q2)</f>
        <v>4.9233333333333334E-4</v>
      </c>
      <c r="G2" s="10">
        <f>AVERAGE(RawData!R2:T2)</f>
        <v>6.7066666666666663E-4</v>
      </c>
      <c r="H2" s="10">
        <f>AVERAGE(RawData!U2:W2)</f>
        <v>1.2003333333333332E-3</v>
      </c>
      <c r="I2" s="10">
        <f>AVERAGE(RawData!X2:Z2)</f>
        <v>2.2536666666666664E-3</v>
      </c>
      <c r="J2" s="10">
        <f>AVERAGE(RawData!AA2:AC2)</f>
        <v>4.4216666666666666E-3</v>
      </c>
      <c r="K2" s="10">
        <f>AVERAGE(RawData!AD2:AF2)</f>
        <v>7.8829999999999994E-3</v>
      </c>
      <c r="L2" s="10">
        <f>AVERAGE(RawData!AG2:AI2)</f>
        <v>1.6244333333333336E-2</v>
      </c>
      <c r="M2" s="10">
        <f>AVERAGE(RawData!AJ2:AL2)</f>
        <v>3.0260666666666668E-2</v>
      </c>
      <c r="N2" s="10">
        <f>AVERAGE(RawData!AM2:AO2)</f>
        <v>6.2432999999999995E-2</v>
      </c>
      <c r="O2" s="10">
        <f>AVERAGE(RawData!AP2:AR2)</f>
        <v>0.11373999999999999</v>
      </c>
      <c r="P2" s="10">
        <f>AVERAGE(RawData!AS2:AU2)</f>
        <v>0.22698666666666667</v>
      </c>
      <c r="Q2" s="10">
        <f>AVERAGE(RawData!AV2:AX2)</f>
        <v>0.46662933333333334</v>
      </c>
      <c r="R2" s="10">
        <f>AVERAGE(RawData!AY2:BA2)</f>
        <v>0.90265266666666666</v>
      </c>
      <c r="S2" s="10">
        <f>AVERAGE(RawData!BB2:BD2)</f>
        <v>1.7579500000000001</v>
      </c>
      <c r="T2" s="10">
        <f>AVERAGE(RawData!BE2:BG2)</f>
        <v>3.5846166666666668</v>
      </c>
      <c r="U2" s="10">
        <f>AVERAGE(RawData!BH2:BJ2)</f>
        <v>7.0596999999999994</v>
      </c>
      <c r="V2" s="10">
        <f>AVERAGE(RawData!BK2:BM2)</f>
        <v>13.937533333333334</v>
      </c>
      <c r="W2" s="10">
        <f>AVERAGE(RawData!BN2:BP2)</f>
        <v>28.41333333333333</v>
      </c>
      <c r="X2" s="10">
        <f>AVERAGE(RawData!BQ2:BS2)</f>
        <v>62.609800000000007</v>
      </c>
      <c r="Y2" s="10">
        <f>AVERAGE(RawData!BT2:BV2)</f>
        <v>116.075</v>
      </c>
      <c r="Z2" s="10">
        <f>AVERAGE(RawData!BW2:BY2)</f>
        <v>241.92466666666667</v>
      </c>
    </row>
    <row r="3" spans="1:26" x14ac:dyDescent="0.3">
      <c r="A3" t="s">
        <v>1</v>
      </c>
      <c r="B3" s="10">
        <f>AVERAGE(RawData!C3:E3)</f>
        <v>4.4000000000000006E-5</v>
      </c>
      <c r="C3" s="10">
        <f>AVERAGE(RawData!F3:H3)</f>
        <v>5.7666666666666661E-5</v>
      </c>
      <c r="D3" s="10">
        <f>AVERAGE(RawData!I3:K3)</f>
        <v>1.1533333333333334E-4</v>
      </c>
      <c r="E3" s="10">
        <f>AVERAGE(RawData!L3:N3)</f>
        <v>2.2599999999999999E-4</v>
      </c>
      <c r="F3" s="10">
        <f>AVERAGE(RawData!O3:Q3)</f>
        <v>3.4133333333333341E-4</v>
      </c>
      <c r="G3" s="10">
        <f>AVERAGE(RawData!R3:T3)</f>
        <v>8.1499999999999986E-4</v>
      </c>
      <c r="H3" s="10">
        <f>AVERAGE(RawData!U3:W3)</f>
        <v>1.4266666666666666E-3</v>
      </c>
      <c r="I3" s="10">
        <f>AVERAGE(RawData!X3:Z3)</f>
        <v>2.2590000000000002E-3</v>
      </c>
      <c r="J3" s="10">
        <f>AVERAGE(RawData!AA3:AC3)</f>
        <v>4.2593333333333337E-3</v>
      </c>
      <c r="K3" s="10">
        <f>AVERAGE(RawData!AD3:AF3)</f>
        <v>8.7329999999999994E-3</v>
      </c>
      <c r="L3" s="10">
        <f>AVERAGE(RawData!AG3:AI3)</f>
        <v>1.5932666666666668E-2</v>
      </c>
      <c r="M3" s="10">
        <f>AVERAGE(RawData!AJ3:AL3)</f>
        <v>3.0930666666666665E-2</v>
      </c>
      <c r="N3" s="10">
        <f>AVERAGE(RawData!AM3:AO3)</f>
        <v>5.9687333333333335E-2</v>
      </c>
      <c r="O3" s="10">
        <f>AVERAGE(RawData!AP3:AR3)</f>
        <v>0.11867933333333335</v>
      </c>
      <c r="P3" s="10">
        <f>AVERAGE(RawData!AS3:AU3)</f>
        <v>0.23658133333333334</v>
      </c>
      <c r="Q3" s="10">
        <f>AVERAGE(RawData!AV3:AX3)</f>
        <v>0.47783533333333333</v>
      </c>
      <c r="R3" s="10">
        <f>AVERAGE(RawData!AY3:BA3)</f>
        <v>0.88350200000000001</v>
      </c>
      <c r="S3" s="10">
        <f>AVERAGE(RawData!BB3:BD3)</f>
        <v>1.8081066666666665</v>
      </c>
      <c r="T3" s="10">
        <f>AVERAGE(RawData!BE3:BG3)</f>
        <v>3.6136033333333337</v>
      </c>
      <c r="U3" s="10">
        <f>AVERAGE(RawData!BH3:BJ3)</f>
        <v>7.1286800000000001</v>
      </c>
      <c r="V3" s="10">
        <f>AVERAGE(RawData!BK3:BM3)</f>
        <v>14.045566666666666</v>
      </c>
      <c r="W3" s="10">
        <f>AVERAGE(RawData!BN3:BP3)</f>
        <v>27.932566666666663</v>
      </c>
      <c r="X3" s="10">
        <f>AVERAGE(RawData!BQ3:BS3)</f>
        <v>55.448633333333333</v>
      </c>
      <c r="Y3" s="10">
        <f>AVERAGE(RawData!BT3:BV3)</f>
        <v>114.85266666666666</v>
      </c>
      <c r="Z3" s="10">
        <f>AVERAGE(RawData!BW3:BY3)</f>
        <v>246.05799999999999</v>
      </c>
    </row>
    <row r="4" spans="1:26" x14ac:dyDescent="0.3">
      <c r="A4" t="s">
        <v>5</v>
      </c>
      <c r="B4" s="10">
        <f>AVERAGE(RawData!C4:E4)</f>
        <v>3.9333333333333338E-5</v>
      </c>
      <c r="C4" s="10">
        <f>AVERAGE(RawData!F4:H4)</f>
        <v>6.2666666666666668E-5</v>
      </c>
      <c r="D4" s="10">
        <f>AVERAGE(RawData!I4:K4)</f>
        <v>1.4300000000000001E-4</v>
      </c>
      <c r="E4" s="10">
        <f>AVERAGE(RawData!L4:N4)</f>
        <v>2.0433333333333336E-4</v>
      </c>
      <c r="F4" s="10">
        <f>AVERAGE(RawData!O4:Q4)</f>
        <v>4.46E-4</v>
      </c>
      <c r="G4" s="10">
        <f>AVERAGE(RawData!R4:T4)</f>
        <v>6.3233333333333327E-4</v>
      </c>
      <c r="H4" s="10">
        <f>AVERAGE(RawData!U4:W4)</f>
        <v>1.7696666666666666E-3</v>
      </c>
      <c r="I4" s="10">
        <f>AVERAGE(RawData!X4:Z4)</f>
        <v>2.3513333333333333E-3</v>
      </c>
      <c r="J4" s="10">
        <f>AVERAGE(RawData!AA4:AC4)</f>
        <v>4.4643333333333332E-3</v>
      </c>
      <c r="K4" s="10">
        <f>AVERAGE(RawData!AD4:AF4)</f>
        <v>8.2586666666666659E-3</v>
      </c>
      <c r="L4" s="10">
        <f>AVERAGE(RawData!AG4:AI4)</f>
        <v>1.7286333333333331E-2</v>
      </c>
      <c r="M4" s="10">
        <f>AVERAGE(RawData!AJ4:AL4)</f>
        <v>3.2354000000000001E-2</v>
      </c>
      <c r="N4" s="10">
        <f>AVERAGE(RawData!AM4:AO4)</f>
        <v>6.4616666666666669E-2</v>
      </c>
      <c r="O4" s="10">
        <f>AVERAGE(RawData!AP4:AR4)</f>
        <v>0.13020233333333334</v>
      </c>
      <c r="P4" s="10">
        <f>AVERAGE(RawData!AS4:AU4)</f>
        <v>0.51303366666666672</v>
      </c>
      <c r="Q4" s="10">
        <f>AVERAGE(RawData!AV4:AX4)</f>
        <v>0.50074066666666672</v>
      </c>
      <c r="R4" s="10">
        <f>AVERAGE(RawData!AY4:BA4)</f>
        <v>0.95856166666666665</v>
      </c>
      <c r="S4" s="10">
        <f>AVERAGE(RawData!BB4:BD4)</f>
        <v>1.9254499999999999</v>
      </c>
      <c r="T4" s="10">
        <f>AVERAGE(RawData!BE4:BG4)</f>
        <v>3.8613666666666666</v>
      </c>
      <c r="U4" s="10">
        <f>AVERAGE(RawData!BH4:BJ4)</f>
        <v>7.7389200000000002</v>
      </c>
      <c r="V4" s="10">
        <f>AVERAGE(RawData!BK4:BM4)</f>
        <v>14.859299999999999</v>
      </c>
      <c r="W4" s="10">
        <f>AVERAGE(RawData!BN4:BP4)</f>
        <v>30.239333333333335</v>
      </c>
      <c r="X4" s="10">
        <f>AVERAGE(RawData!BQ4:BS4)</f>
        <v>60.813600000000008</v>
      </c>
      <c r="Y4" s="10">
        <f>AVERAGE(RawData!BT4:BV4)</f>
        <v>126.587</v>
      </c>
      <c r="Z4" s="10">
        <f>AVERAGE(RawData!BW4:BY4)</f>
        <v>261.95266666666669</v>
      </c>
    </row>
    <row r="5" spans="1:26" x14ac:dyDescent="0.3">
      <c r="A5" t="s">
        <v>6</v>
      </c>
      <c r="B5" s="10">
        <f>AVERAGE(RawData!C5:E5)</f>
        <v>6.166666666666667E-5</v>
      </c>
      <c r="C5" s="10">
        <f>AVERAGE(RawData!F5:H5)</f>
        <v>7.2999999999999999E-5</v>
      </c>
      <c r="D5" s="10">
        <f>AVERAGE(RawData!I5:K5)</f>
        <v>1.5999999999999999E-4</v>
      </c>
      <c r="E5" s="10">
        <f>AVERAGE(RawData!L5:N5)</f>
        <v>3.2533333333333329E-4</v>
      </c>
      <c r="F5" s="10">
        <f>AVERAGE(RawData!O5:Q5)</f>
        <v>4.0433333333333337E-4</v>
      </c>
      <c r="G5" s="10">
        <f>AVERAGE(RawData!R5:T5)</f>
        <v>8.4599999999999996E-4</v>
      </c>
      <c r="H5" s="10">
        <f>AVERAGE(RawData!U5:W5)</f>
        <v>1.647E-3</v>
      </c>
      <c r="I5" s="10">
        <f>AVERAGE(RawData!X5:Z5)</f>
        <v>2.7053333333333335E-3</v>
      </c>
      <c r="J5" s="10">
        <f>AVERAGE(RawData!AA5:AC5)</f>
        <v>5.0463333333333332E-3</v>
      </c>
      <c r="K5" s="10">
        <f>AVERAGE(RawData!AD5:AF5)</f>
        <v>8.7656666666666664E-3</v>
      </c>
      <c r="L5" s="10">
        <f>AVERAGE(RawData!AG5:AI5)</f>
        <v>1.5659333333333334E-2</v>
      </c>
      <c r="M5" s="10">
        <f>AVERAGE(RawData!AJ5:AL5)</f>
        <v>3.1710666666666665E-2</v>
      </c>
      <c r="N5" s="10">
        <f>AVERAGE(RawData!AM5:AO5)</f>
        <v>6.3194666666666663E-2</v>
      </c>
      <c r="O5" s="10">
        <f>AVERAGE(RawData!AP5:AR5)</f>
        <v>0.11939866666666665</v>
      </c>
      <c r="P5" s="10">
        <f>AVERAGE(RawData!AS5:AU5)</f>
        <v>0.26277400000000001</v>
      </c>
      <c r="Q5" s="10">
        <f>AVERAGE(RawData!AV5:AX5)</f>
        <v>0.54044599999999998</v>
      </c>
      <c r="R5" s="10">
        <f>AVERAGE(RawData!AY5:BA5)</f>
        <v>0.98040400000000005</v>
      </c>
      <c r="S5" s="10">
        <f>AVERAGE(RawData!BB5:BD5)</f>
        <v>1.8937733333333335</v>
      </c>
      <c r="T5" s="10">
        <f>AVERAGE(RawData!BE5:BG5)</f>
        <v>3.7721233333333331</v>
      </c>
      <c r="U5" s="10">
        <f>AVERAGE(RawData!BH5:BJ5)</f>
        <v>7.4277966666666666</v>
      </c>
      <c r="V5" s="10">
        <f>AVERAGE(RawData!BK5:BM5)</f>
        <v>14.886733333333334</v>
      </c>
      <c r="W5" s="10">
        <f>AVERAGE(RawData!BN5:BP5)</f>
        <v>29.561999999999998</v>
      </c>
      <c r="X5" s="10">
        <f>AVERAGE(RawData!BQ5:BS5)</f>
        <v>59.553133333333335</v>
      </c>
      <c r="Y5" s="10">
        <f>AVERAGE(RawData!BT5:BV5)</f>
        <v>121.55900000000001</v>
      </c>
      <c r="Z5" s="10">
        <f>AVERAGE(RawData!BW5:BY5)</f>
        <v>253.27333333333331</v>
      </c>
    </row>
    <row r="7" spans="1:26" x14ac:dyDescent="0.3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</row>
    <row r="8" spans="1:26" x14ac:dyDescent="0.3">
      <c r="A8" t="s">
        <v>0</v>
      </c>
      <c r="B8" s="11">
        <f>B2*1000</f>
        <v>4.066666666666667E-2</v>
      </c>
      <c r="C8" s="11">
        <f t="shared" ref="C8:Z8" si="0">C2*1000</f>
        <v>9.0333333333333321E-2</v>
      </c>
      <c r="D8" s="11">
        <f t="shared" si="0"/>
        <v>0.13400000000000001</v>
      </c>
      <c r="E8" s="11">
        <f t="shared" si="0"/>
        <v>0.23266666666666669</v>
      </c>
      <c r="F8" s="11">
        <f t="shared" si="0"/>
        <v>0.49233333333333335</v>
      </c>
      <c r="G8" s="11">
        <f t="shared" si="0"/>
        <v>0.67066666666666663</v>
      </c>
      <c r="H8" s="11">
        <f t="shared" si="0"/>
        <v>1.2003333333333333</v>
      </c>
      <c r="I8" s="11">
        <f t="shared" si="0"/>
        <v>2.2536666666666663</v>
      </c>
      <c r="J8" s="11">
        <f t="shared" si="0"/>
        <v>4.4216666666666669</v>
      </c>
      <c r="K8" s="11">
        <f t="shared" si="0"/>
        <v>7.8829999999999991</v>
      </c>
      <c r="L8" s="11">
        <f t="shared" si="0"/>
        <v>16.244333333333337</v>
      </c>
      <c r="M8" s="11">
        <f t="shared" si="0"/>
        <v>30.260666666666669</v>
      </c>
      <c r="N8" s="11">
        <f t="shared" si="0"/>
        <v>62.432999999999993</v>
      </c>
      <c r="O8" s="11">
        <f t="shared" si="0"/>
        <v>113.74</v>
      </c>
      <c r="P8" s="11">
        <f t="shared" si="0"/>
        <v>226.98666666666668</v>
      </c>
      <c r="Q8" s="11">
        <f t="shared" si="0"/>
        <v>466.62933333333336</v>
      </c>
      <c r="R8" s="11">
        <f t="shared" si="0"/>
        <v>902.65266666666662</v>
      </c>
      <c r="S8" s="11">
        <f t="shared" si="0"/>
        <v>1757.95</v>
      </c>
      <c r="T8" s="11">
        <f t="shared" si="0"/>
        <v>3584.6166666666668</v>
      </c>
      <c r="U8" s="11">
        <f t="shared" si="0"/>
        <v>7059.7</v>
      </c>
      <c r="V8" s="11">
        <f t="shared" si="0"/>
        <v>13937.533333333335</v>
      </c>
      <c r="W8" s="11">
        <f t="shared" si="0"/>
        <v>28413.333333333332</v>
      </c>
      <c r="X8" s="11">
        <f t="shared" si="0"/>
        <v>62609.80000000001</v>
      </c>
      <c r="Y8" s="11">
        <f t="shared" si="0"/>
        <v>116075</v>
      </c>
      <c r="Z8" s="11">
        <f t="shared" si="0"/>
        <v>241924.66666666666</v>
      </c>
    </row>
    <row r="9" spans="1:26" x14ac:dyDescent="0.3">
      <c r="A9" t="s">
        <v>1</v>
      </c>
      <c r="B9" s="11">
        <f t="shared" ref="B9:Z9" si="1">B3*1000</f>
        <v>4.4000000000000004E-2</v>
      </c>
      <c r="C9" s="11">
        <f t="shared" si="1"/>
        <v>5.7666666666666658E-2</v>
      </c>
      <c r="D9" s="11">
        <f t="shared" si="1"/>
        <v>0.11533333333333333</v>
      </c>
      <c r="E9" s="11">
        <f t="shared" si="1"/>
        <v>0.22599999999999998</v>
      </c>
      <c r="F9" s="11">
        <f t="shared" si="1"/>
        <v>0.34133333333333343</v>
      </c>
      <c r="G9" s="11">
        <f t="shared" si="1"/>
        <v>0.81499999999999984</v>
      </c>
      <c r="H9" s="11">
        <f t="shared" si="1"/>
        <v>1.4266666666666665</v>
      </c>
      <c r="I9" s="11">
        <f t="shared" si="1"/>
        <v>2.2590000000000003</v>
      </c>
      <c r="J9" s="11">
        <f t="shared" si="1"/>
        <v>4.2593333333333341</v>
      </c>
      <c r="K9" s="11">
        <f t="shared" si="1"/>
        <v>8.7329999999999988</v>
      </c>
      <c r="L9" s="11">
        <f t="shared" si="1"/>
        <v>15.932666666666668</v>
      </c>
      <c r="M9" s="11">
        <f t="shared" si="1"/>
        <v>30.930666666666664</v>
      </c>
      <c r="N9" s="11">
        <f t="shared" si="1"/>
        <v>59.687333333333335</v>
      </c>
      <c r="O9" s="11">
        <f t="shared" si="1"/>
        <v>118.67933333333335</v>
      </c>
      <c r="P9" s="11">
        <f t="shared" si="1"/>
        <v>236.58133333333333</v>
      </c>
      <c r="Q9" s="11">
        <f t="shared" si="1"/>
        <v>477.83533333333332</v>
      </c>
      <c r="R9" s="11">
        <f t="shared" si="1"/>
        <v>883.50199999999995</v>
      </c>
      <c r="S9" s="11">
        <f t="shared" si="1"/>
        <v>1808.1066666666666</v>
      </c>
      <c r="T9" s="11">
        <f t="shared" si="1"/>
        <v>3613.6033333333339</v>
      </c>
      <c r="U9" s="11">
        <f t="shared" si="1"/>
        <v>7128.68</v>
      </c>
      <c r="V9" s="11">
        <f t="shared" si="1"/>
        <v>14045.566666666666</v>
      </c>
      <c r="W9" s="11">
        <f t="shared" si="1"/>
        <v>27932.566666666662</v>
      </c>
      <c r="X9" s="11">
        <f t="shared" si="1"/>
        <v>55448.633333333331</v>
      </c>
      <c r="Y9" s="11">
        <f t="shared" si="1"/>
        <v>114852.66666666666</v>
      </c>
      <c r="Z9" s="11">
        <f t="shared" si="1"/>
        <v>246058</v>
      </c>
    </row>
    <row r="10" spans="1:26" x14ac:dyDescent="0.3">
      <c r="A10" t="s">
        <v>5</v>
      </c>
      <c r="B10" s="11">
        <f t="shared" ref="B10:Z11" si="2">B4*1000</f>
        <v>3.9333333333333338E-2</v>
      </c>
      <c r="C10" s="11">
        <f t="shared" si="2"/>
        <v>6.2666666666666662E-2</v>
      </c>
      <c r="D10" s="11">
        <f t="shared" si="2"/>
        <v>0.14300000000000002</v>
      </c>
      <c r="E10" s="11">
        <f t="shared" si="2"/>
        <v>0.20433333333333337</v>
      </c>
      <c r="F10" s="11">
        <f t="shared" si="2"/>
        <v>0.44600000000000001</v>
      </c>
      <c r="G10" s="11">
        <f t="shared" si="2"/>
        <v>0.6323333333333333</v>
      </c>
      <c r="H10" s="11">
        <f t="shared" si="2"/>
        <v>1.7696666666666665</v>
      </c>
      <c r="I10" s="11">
        <f t="shared" si="2"/>
        <v>2.3513333333333333</v>
      </c>
      <c r="J10" s="11">
        <f t="shared" si="2"/>
        <v>4.4643333333333333</v>
      </c>
      <c r="K10" s="11">
        <f t="shared" si="2"/>
        <v>8.2586666666666666</v>
      </c>
      <c r="L10" s="11">
        <f t="shared" si="2"/>
        <v>17.286333333333332</v>
      </c>
      <c r="M10" s="11">
        <f t="shared" si="2"/>
        <v>32.353999999999999</v>
      </c>
      <c r="N10" s="11">
        <f t="shared" si="2"/>
        <v>64.616666666666674</v>
      </c>
      <c r="O10" s="11">
        <f t="shared" si="2"/>
        <v>130.20233333333334</v>
      </c>
      <c r="P10" s="11">
        <f t="shared" si="2"/>
        <v>513.0336666666667</v>
      </c>
      <c r="Q10" s="11">
        <f t="shared" si="2"/>
        <v>500.7406666666667</v>
      </c>
      <c r="R10" s="11">
        <f t="shared" si="2"/>
        <v>958.56166666666661</v>
      </c>
      <c r="S10" s="11">
        <f t="shared" si="2"/>
        <v>1925.4499999999998</v>
      </c>
      <c r="T10" s="11">
        <f t="shared" si="2"/>
        <v>3861.3666666666668</v>
      </c>
      <c r="U10" s="11">
        <f t="shared" si="2"/>
        <v>7738.92</v>
      </c>
      <c r="V10" s="11">
        <f t="shared" si="2"/>
        <v>14859.3</v>
      </c>
      <c r="W10" s="11">
        <f t="shared" si="2"/>
        <v>30239.333333333336</v>
      </c>
      <c r="X10" s="11">
        <f t="shared" si="2"/>
        <v>60813.600000000006</v>
      </c>
      <c r="Y10" s="11">
        <f t="shared" si="2"/>
        <v>126587</v>
      </c>
      <c r="Z10" s="11">
        <f t="shared" si="2"/>
        <v>261952.66666666669</v>
      </c>
    </row>
    <row r="11" spans="1:26" x14ac:dyDescent="0.3">
      <c r="A11" t="s">
        <v>6</v>
      </c>
      <c r="B11" s="11">
        <f>B5*1000</f>
        <v>6.1666666666666668E-2</v>
      </c>
      <c r="C11" s="11">
        <f t="shared" si="2"/>
        <v>7.2999999999999995E-2</v>
      </c>
      <c r="D11" s="11">
        <f t="shared" si="2"/>
        <v>0.15999999999999998</v>
      </c>
      <c r="E11" s="11">
        <f t="shared" si="2"/>
        <v>0.32533333333333331</v>
      </c>
      <c r="F11" s="11">
        <f t="shared" si="2"/>
        <v>0.40433333333333338</v>
      </c>
      <c r="G11" s="11">
        <f t="shared" si="2"/>
        <v>0.84599999999999997</v>
      </c>
      <c r="H11" s="11">
        <f t="shared" si="2"/>
        <v>1.647</v>
      </c>
      <c r="I11" s="11">
        <f t="shared" si="2"/>
        <v>2.7053333333333334</v>
      </c>
      <c r="J11" s="11">
        <f t="shared" si="2"/>
        <v>5.0463333333333331</v>
      </c>
      <c r="K11" s="11">
        <f t="shared" si="2"/>
        <v>8.7656666666666663</v>
      </c>
      <c r="L11" s="11">
        <f t="shared" si="2"/>
        <v>15.659333333333334</v>
      </c>
      <c r="M11" s="11">
        <f t="shared" si="2"/>
        <v>31.710666666666665</v>
      </c>
      <c r="N11" s="11">
        <f t="shared" si="2"/>
        <v>63.194666666666663</v>
      </c>
      <c r="O11" s="11">
        <f t="shared" si="2"/>
        <v>119.39866666666666</v>
      </c>
      <c r="P11" s="11">
        <f t="shared" si="2"/>
        <v>262.774</v>
      </c>
      <c r="Q11" s="11">
        <f t="shared" si="2"/>
        <v>540.44600000000003</v>
      </c>
      <c r="R11" s="11">
        <f t="shared" si="2"/>
        <v>980.404</v>
      </c>
      <c r="S11" s="11">
        <f t="shared" si="2"/>
        <v>1893.7733333333335</v>
      </c>
      <c r="T11" s="11">
        <f t="shared" si="2"/>
        <v>3772.123333333333</v>
      </c>
      <c r="U11" s="11">
        <f t="shared" si="2"/>
        <v>7427.7966666666662</v>
      </c>
      <c r="V11" s="11">
        <f t="shared" si="2"/>
        <v>14886.733333333334</v>
      </c>
      <c r="W11" s="11">
        <f t="shared" si="2"/>
        <v>29561.999999999996</v>
      </c>
      <c r="X11" s="11">
        <f t="shared" si="2"/>
        <v>59553.133333333331</v>
      </c>
      <c r="Y11" s="11">
        <f t="shared" si="2"/>
        <v>121559.00000000001</v>
      </c>
      <c r="Z11" s="11">
        <f t="shared" si="2"/>
        <v>253273.33333333331</v>
      </c>
    </row>
    <row r="13" spans="1:26" x14ac:dyDescent="0.3">
      <c r="A13" t="s">
        <v>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</row>
    <row r="14" spans="1:26" x14ac:dyDescent="0.3">
      <c r="A14" t="s">
        <v>0</v>
      </c>
      <c r="B14" s="11">
        <f>LN(B8)</f>
        <v>-3.2023465229169901</v>
      </c>
      <c r="C14" s="11">
        <f t="shared" ref="C14:Z14" si="3">LN(C8)</f>
        <v>-2.4042487467705458</v>
      </c>
      <c r="D14" s="11">
        <f t="shared" si="3"/>
        <v>-2.0099154790312257</v>
      </c>
      <c r="E14" s="11">
        <f t="shared" si="3"/>
        <v>-1.4581484648878742</v>
      </c>
      <c r="F14" s="11">
        <f t="shared" si="3"/>
        <v>-0.70859928511886694</v>
      </c>
      <c r="G14" s="11">
        <f t="shared" si="3"/>
        <v>-0.39948303643061694</v>
      </c>
      <c r="H14" s="11">
        <f t="shared" si="3"/>
        <v>0.18259929599862842</v>
      </c>
      <c r="I14" s="11">
        <f t="shared" si="3"/>
        <v>0.812558519440431</v>
      </c>
      <c r="J14" s="11">
        <f t="shared" si="3"/>
        <v>1.4865166989215934</v>
      </c>
      <c r="K14" s="11">
        <f t="shared" si="3"/>
        <v>2.0647085420777711</v>
      </c>
      <c r="L14" s="11">
        <f t="shared" si="3"/>
        <v>2.7877441300107861</v>
      </c>
      <c r="M14" s="11">
        <f t="shared" si="3"/>
        <v>3.4098487394019488</v>
      </c>
      <c r="N14" s="11">
        <f t="shared" si="3"/>
        <v>4.1340939817393831</v>
      </c>
      <c r="O14" s="11">
        <f t="shared" si="3"/>
        <v>4.7339151418786534</v>
      </c>
      <c r="P14" s="11">
        <f t="shared" si="3"/>
        <v>5.4248912786050605</v>
      </c>
      <c r="Q14" s="11">
        <f t="shared" si="3"/>
        <v>6.1455352237350693</v>
      </c>
      <c r="R14" s="11">
        <f t="shared" si="3"/>
        <v>6.8053378356425993</v>
      </c>
      <c r="S14" s="11">
        <f t="shared" si="3"/>
        <v>7.471903636429964</v>
      </c>
      <c r="T14" s="11">
        <f t="shared" si="3"/>
        <v>8.1844068203059273</v>
      </c>
      <c r="U14" s="11">
        <f t="shared" si="3"/>
        <v>8.8621578366665918</v>
      </c>
      <c r="V14" s="11">
        <f t="shared" si="3"/>
        <v>9.5423407198289123</v>
      </c>
      <c r="W14" s="11">
        <f t="shared" si="3"/>
        <v>10.254613797544444</v>
      </c>
      <c r="X14" s="11">
        <f t="shared" si="3"/>
        <v>11.044677094356359</v>
      </c>
      <c r="Y14" s="11">
        <f t="shared" si="3"/>
        <v>11.661991812888122</v>
      </c>
      <c r="Z14" s="11">
        <f t="shared" si="3"/>
        <v>12.396381661910709</v>
      </c>
    </row>
    <row r="15" spans="1:26" x14ac:dyDescent="0.3">
      <c r="A15" t="s">
        <v>1</v>
      </c>
      <c r="B15" s="11">
        <f t="shared" ref="B15:Z15" si="4">LN(B9)</f>
        <v>-3.1235656450638758</v>
      </c>
      <c r="C15" s="11">
        <f t="shared" si="4"/>
        <v>-2.853075973152468</v>
      </c>
      <c r="D15" s="11">
        <f t="shared" si="4"/>
        <v>-2.1599287925925226</v>
      </c>
      <c r="E15" s="11">
        <f t="shared" si="4"/>
        <v>-1.4872202797098513</v>
      </c>
      <c r="F15" s="11">
        <f t="shared" si="4"/>
        <v>-1.0748957620507933</v>
      </c>
      <c r="G15" s="11">
        <f t="shared" si="4"/>
        <v>-0.20456716574127454</v>
      </c>
      <c r="H15" s="11">
        <f t="shared" si="4"/>
        <v>0.35534072092559565</v>
      </c>
      <c r="I15" s="11">
        <f t="shared" si="4"/>
        <v>0.81492223748586634</v>
      </c>
      <c r="J15" s="11">
        <f t="shared" si="4"/>
        <v>1.449112653512042</v>
      </c>
      <c r="K15" s="11">
        <f t="shared" si="4"/>
        <v>2.1671089534315957</v>
      </c>
      <c r="L15" s="11">
        <f t="shared" si="4"/>
        <v>2.7683715089497571</v>
      </c>
      <c r="M15" s="11">
        <f t="shared" si="4"/>
        <v>3.4317481405114654</v>
      </c>
      <c r="N15" s="11">
        <f t="shared" si="4"/>
        <v>4.0891198259159331</v>
      </c>
      <c r="O15" s="11">
        <f t="shared" si="4"/>
        <v>4.7764251780604781</v>
      </c>
      <c r="P15" s="11">
        <f t="shared" si="4"/>
        <v>5.466292052968365</v>
      </c>
      <c r="Q15" s="11">
        <f t="shared" si="4"/>
        <v>6.1692661822063739</v>
      </c>
      <c r="R15" s="11">
        <f t="shared" si="4"/>
        <v>6.7838935554810149</v>
      </c>
      <c r="S15" s="11">
        <f t="shared" si="4"/>
        <v>7.5000355362620121</v>
      </c>
      <c r="T15" s="11">
        <f t="shared" si="4"/>
        <v>8.1924607067811177</v>
      </c>
      <c r="U15" s="11">
        <f t="shared" si="4"/>
        <v>8.871881363029237</v>
      </c>
      <c r="V15" s="11">
        <f t="shared" si="4"/>
        <v>9.550062085229726</v>
      </c>
      <c r="W15" s="11">
        <f t="shared" si="4"/>
        <v>10.237548551124691</v>
      </c>
      <c r="X15" s="11">
        <f t="shared" si="4"/>
        <v>10.923212345645799</v>
      </c>
      <c r="Y15" s="11">
        <f t="shared" si="4"/>
        <v>11.651405426538741</v>
      </c>
      <c r="Z15" s="11">
        <f t="shared" si="4"/>
        <v>12.413322559482289</v>
      </c>
    </row>
    <row r="16" spans="1:26" x14ac:dyDescent="0.3">
      <c r="A16" t="s">
        <v>5</v>
      </c>
      <c r="B16" s="11">
        <f t="shared" ref="B16:Z16" si="5">LN(B10)</f>
        <v>-3.2356829431845817</v>
      </c>
      <c r="C16" s="11">
        <f t="shared" si="5"/>
        <v>-2.7699256048202976</v>
      </c>
      <c r="D16" s="11">
        <f t="shared" si="5"/>
        <v>-1.9449106487222296</v>
      </c>
      <c r="E16" s="11">
        <f t="shared" si="5"/>
        <v>-1.5880026317140352</v>
      </c>
      <c r="F16" s="11">
        <f t="shared" si="5"/>
        <v>-0.80743632696207301</v>
      </c>
      <c r="G16" s="11">
        <f t="shared" si="5"/>
        <v>-0.45833859771523261</v>
      </c>
      <c r="H16" s="11">
        <f t="shared" si="5"/>
        <v>0.57079120493342461</v>
      </c>
      <c r="I16" s="11">
        <f t="shared" si="5"/>
        <v>0.85498254314575051</v>
      </c>
      <c r="J16" s="11">
        <f t="shared" si="5"/>
        <v>1.4961198937368754</v>
      </c>
      <c r="K16" s="11">
        <f t="shared" si="5"/>
        <v>2.111263154002792</v>
      </c>
      <c r="L16" s="11">
        <f t="shared" si="5"/>
        <v>2.8499162085723455</v>
      </c>
      <c r="M16" s="11">
        <f t="shared" si="5"/>
        <v>3.4767376609075025</v>
      </c>
      <c r="N16" s="11">
        <f t="shared" si="5"/>
        <v>4.1684723754488289</v>
      </c>
      <c r="O16" s="11">
        <f t="shared" si="5"/>
        <v>4.8690896507608405</v>
      </c>
      <c r="P16" s="11">
        <f t="shared" si="5"/>
        <v>6.2403414700479498</v>
      </c>
      <c r="Q16" s="11">
        <f t="shared" si="5"/>
        <v>6.2160883356636214</v>
      </c>
      <c r="R16" s="11">
        <f t="shared" si="5"/>
        <v>6.8654338970532933</v>
      </c>
      <c r="S16" s="11">
        <f t="shared" si="5"/>
        <v>7.5629149856365823</v>
      </c>
      <c r="T16" s="11">
        <f t="shared" si="5"/>
        <v>8.2587764585168131</v>
      </c>
      <c r="U16" s="11">
        <f t="shared" si="5"/>
        <v>8.9540174219641546</v>
      </c>
      <c r="V16" s="11">
        <f t="shared" si="5"/>
        <v>9.6063812108365063</v>
      </c>
      <c r="W16" s="11">
        <f t="shared" si="5"/>
        <v>10.316898784195077</v>
      </c>
      <c r="X16" s="11">
        <f t="shared" si="5"/>
        <v>11.015568727151202</v>
      </c>
      <c r="Y16" s="11">
        <f t="shared" si="5"/>
        <v>11.74868509779567</v>
      </c>
      <c r="Z16" s="11">
        <f t="shared" si="5"/>
        <v>12.475919104844357</v>
      </c>
    </row>
    <row r="17" spans="1:26" x14ac:dyDescent="0.3">
      <c r="A17" t="s">
        <v>6</v>
      </c>
      <c r="B17" s="11">
        <f t="shared" ref="B17:Z17" si="6">LN(B11)</f>
        <v>-2.786011742571922</v>
      </c>
      <c r="C17" s="11">
        <f t="shared" si="6"/>
        <v>-2.6172958378337459</v>
      </c>
      <c r="D17" s="11">
        <f t="shared" si="6"/>
        <v>-1.8325814637483102</v>
      </c>
      <c r="E17" s="11">
        <f t="shared" si="6"/>
        <v>-1.1229049812371543</v>
      </c>
      <c r="F17" s="11">
        <f t="shared" si="6"/>
        <v>-0.90551565870619655</v>
      </c>
      <c r="G17" s="11">
        <f t="shared" si="6"/>
        <v>-0.16723591937591381</v>
      </c>
      <c r="H17" s="11">
        <f t="shared" si="6"/>
        <v>0.49895545119550327</v>
      </c>
      <c r="I17" s="11">
        <f t="shared" si="6"/>
        <v>0.99522513329545859</v>
      </c>
      <c r="J17" s="11">
        <f t="shared" si="6"/>
        <v>1.6186619069616319</v>
      </c>
      <c r="K17" s="11">
        <f t="shared" si="6"/>
        <v>2.170842575568245</v>
      </c>
      <c r="L17" s="11">
        <f t="shared" si="6"/>
        <v>2.7510671183495341</v>
      </c>
      <c r="M17" s="11">
        <f t="shared" si="6"/>
        <v>3.4566531121913409</v>
      </c>
      <c r="N17" s="11">
        <f t="shared" si="6"/>
        <v>4.1462199094062742</v>
      </c>
      <c r="O17" s="11">
        <f t="shared" si="6"/>
        <v>4.7824680339503107</v>
      </c>
      <c r="P17" s="11">
        <f t="shared" si="6"/>
        <v>5.5712943471651206</v>
      </c>
      <c r="Q17" s="11">
        <f t="shared" si="6"/>
        <v>6.2923947245951153</v>
      </c>
      <c r="R17" s="11">
        <f t="shared" si="6"/>
        <v>6.8879647316129944</v>
      </c>
      <c r="S17" s="11">
        <f t="shared" si="6"/>
        <v>7.546326590413897</v>
      </c>
      <c r="T17" s="11">
        <f t="shared" si="6"/>
        <v>8.2353933402849115</v>
      </c>
      <c r="U17" s="11">
        <f t="shared" si="6"/>
        <v>8.9129845481973682</v>
      </c>
      <c r="V17" s="11">
        <f t="shared" si="6"/>
        <v>9.6082257149963528</v>
      </c>
      <c r="W17" s="11">
        <f t="shared" si="6"/>
        <v>10.294245031772018</v>
      </c>
      <c r="X17" s="11">
        <f t="shared" si="6"/>
        <v>10.994624190247816</v>
      </c>
      <c r="Y17" s="11">
        <f t="shared" si="6"/>
        <v>11.708155020606632</v>
      </c>
      <c r="Z17" s="11">
        <f t="shared" si="6"/>
        <v>12.442224553437621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402B-C3AC-4419-B441-6C83E6DF1B8A}">
  <dimension ref="A1:L17"/>
  <sheetViews>
    <sheetView topLeftCell="A9" zoomScaleNormal="100" workbookViewId="0">
      <selection activeCell="N14" sqref="N14"/>
    </sheetView>
  </sheetViews>
  <sheetFormatPr defaultRowHeight="14.4" x14ac:dyDescent="0.3"/>
  <cols>
    <col min="1" max="1" width="16.77734375" customWidth="1"/>
  </cols>
  <sheetData>
    <row r="1" spans="1:12" x14ac:dyDescent="0.3">
      <c r="A1" t="s">
        <v>7</v>
      </c>
      <c r="B1">
        <v>2</v>
      </c>
      <c r="C1">
        <f>B1+1</f>
        <v>3</v>
      </c>
      <c r="D1">
        <f t="shared" ref="D1:L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</row>
    <row r="2" spans="1:12" x14ac:dyDescent="0.3">
      <c r="A2" t="s">
        <v>0</v>
      </c>
      <c r="B2">
        <f>AVERAGE(RawData!F6:H6)</f>
        <v>2.7799999999999998E-4</v>
      </c>
      <c r="C2">
        <f>AVERAGE(RawData!I6:K6)</f>
        <v>9.4933333333333328E-4</v>
      </c>
      <c r="D2">
        <f>AVERAGE(RawData!L6:N6)</f>
        <v>2.5559999999999997E-3</v>
      </c>
      <c r="E2">
        <f>AVERAGE(RawData!O6:Q6)</f>
        <v>9.0819999999999998E-3</v>
      </c>
      <c r="F2">
        <f>AVERAGE(RawData!R6:T6)</f>
        <v>3.2376666666666665E-2</v>
      </c>
      <c r="G2">
        <f>AVERAGE(RawData!U6:W6)</f>
        <v>0.11971766666666667</v>
      </c>
      <c r="H2">
        <f>AVERAGE(RawData!X6:Z6)</f>
        <v>0.45348166666666662</v>
      </c>
      <c r="I2">
        <f>AVERAGE(RawData!AA6:AC6)</f>
        <v>1.9328366666666668</v>
      </c>
      <c r="J2">
        <f>AVERAGE(RawData!AD6:AF6)</f>
        <v>7.1172433333333336</v>
      </c>
      <c r="K2">
        <f>AVERAGE(RawData!AG6:AI6)</f>
        <v>27.935533333333336</v>
      </c>
      <c r="L2">
        <f>AVERAGE(RawData!AJ6:AL6)</f>
        <v>111.40966666666668</v>
      </c>
    </row>
    <row r="3" spans="1:12" x14ac:dyDescent="0.3">
      <c r="A3" t="s">
        <v>1</v>
      </c>
      <c r="B3">
        <f>AVERAGE(RawData!F7:H7)</f>
        <v>3.6033333333333338E-4</v>
      </c>
      <c r="C3">
        <f>AVERAGE(RawData!I7:K7)</f>
        <v>8.516666666666667E-4</v>
      </c>
      <c r="D3">
        <f>AVERAGE(RawData!L7:N7)</f>
        <v>2.7943333333333331E-3</v>
      </c>
      <c r="E3">
        <f>AVERAGE(RawData!O7:Q7)</f>
        <v>8.9436666666666675E-3</v>
      </c>
      <c r="F3">
        <f>AVERAGE(RawData!R7:T7)</f>
        <v>3.3436333333333332E-2</v>
      </c>
      <c r="G3">
        <f>AVERAGE(RawData!U7:W7)</f>
        <v>0.12027900000000001</v>
      </c>
      <c r="H3">
        <f>AVERAGE(RawData!X7:Z7)</f>
        <v>0.452984</v>
      </c>
      <c r="I3">
        <f>AVERAGE(RawData!AA7:AC7)</f>
        <v>1.7809766666666667</v>
      </c>
      <c r="J3">
        <f>AVERAGE(RawData!AD7:AF7)</f>
        <v>6.9113966666666657</v>
      </c>
      <c r="K3">
        <f>AVERAGE(RawData!AG7:AI7)</f>
        <v>26.876866666666668</v>
      </c>
      <c r="L3">
        <f>AVERAGE(RawData!AJ7:AL7)</f>
        <v>111.90966666666667</v>
      </c>
    </row>
    <row r="4" spans="1:12" x14ac:dyDescent="0.3">
      <c r="A4" t="s">
        <v>5</v>
      </c>
      <c r="B4">
        <f>AVERAGE(RawData!F8:H8)</f>
        <v>2.9266666666666666E-4</v>
      </c>
      <c r="C4">
        <f>AVERAGE(RawData!I8:K8)</f>
        <v>7.890000000000001E-4</v>
      </c>
      <c r="D4">
        <f>AVERAGE(RawData!L8:N8)</f>
        <v>2.0370000000000002E-3</v>
      </c>
      <c r="E4">
        <f>AVERAGE(RawData!O8:Q8)</f>
        <v>6.9649999999999998E-3</v>
      </c>
      <c r="F4">
        <f>AVERAGE(RawData!R8:T8)</f>
        <v>1.9826333333333335E-2</v>
      </c>
      <c r="G4">
        <f>AVERAGE(RawData!U8:W8)</f>
        <v>5.4551333333333334E-2</v>
      </c>
      <c r="H4">
        <f>AVERAGE(RawData!X8:Z8)</f>
        <v>0.15353</v>
      </c>
      <c r="I4">
        <f>AVERAGE(RawData!AA8:AC8)</f>
        <v>0.47769800000000001</v>
      </c>
      <c r="J4">
        <f>AVERAGE(RawData!AD8:AF8)</f>
        <v>1.3972166666666668</v>
      </c>
      <c r="K4">
        <f>AVERAGE(RawData!AG8:AI8)</f>
        <v>4.0336366666666672</v>
      </c>
      <c r="L4">
        <f>AVERAGE(RawData!AJ8:AL8)</f>
        <v>11.673</v>
      </c>
    </row>
    <row r="5" spans="1:12" x14ac:dyDescent="0.3">
      <c r="A5" t="s">
        <v>6</v>
      </c>
      <c r="B5">
        <f>AVERAGE(RawData!F9:H9)</f>
        <v>2.8633333333333337E-4</v>
      </c>
      <c r="C5">
        <f>AVERAGE(RawData!I9:K9)</f>
        <v>8.563333333333334E-4</v>
      </c>
      <c r="D5">
        <f>AVERAGE(RawData!L9:N9)</f>
        <v>2.4386666666666667E-3</v>
      </c>
      <c r="E5">
        <f>AVERAGE(RawData!O9:Q9)</f>
        <v>7.187666666666666E-3</v>
      </c>
      <c r="F5">
        <f>AVERAGE(RawData!R9:T9)</f>
        <v>1.9268333333333332E-2</v>
      </c>
      <c r="G5">
        <f>AVERAGE(RawData!U9:W9)</f>
        <v>5.5355999999999995E-2</v>
      </c>
      <c r="H5">
        <f>AVERAGE(RawData!X9:Z9)</f>
        <v>0.15169233333333335</v>
      </c>
      <c r="I5">
        <f>AVERAGE(RawData!AA9:AC9)</f>
        <v>0.46256466666666674</v>
      </c>
      <c r="J5">
        <f>AVERAGE(RawData!AD9:AF9)</f>
        <v>1.3419666666666668</v>
      </c>
      <c r="K5">
        <f>AVERAGE(RawData!AG9:AI9)</f>
        <v>4.0558233333333336</v>
      </c>
      <c r="L5">
        <f>AVERAGE(RawData!AJ9:AL9)</f>
        <v>11.9459</v>
      </c>
    </row>
    <row r="7" spans="1:12" x14ac:dyDescent="0.3">
      <c r="A7" t="s">
        <v>10</v>
      </c>
      <c r="B7">
        <v>2</v>
      </c>
      <c r="C7">
        <f>B7+1</f>
        <v>3</v>
      </c>
      <c r="D7">
        <f t="shared" ref="D7:L7" si="1">C7+1</f>
        <v>4</v>
      </c>
      <c r="E7">
        <f t="shared" si="1"/>
        <v>5</v>
      </c>
      <c r="F7">
        <f t="shared" si="1"/>
        <v>6</v>
      </c>
      <c r="G7">
        <f t="shared" si="1"/>
        <v>7</v>
      </c>
      <c r="H7">
        <f t="shared" si="1"/>
        <v>8</v>
      </c>
      <c r="I7">
        <f t="shared" si="1"/>
        <v>9</v>
      </c>
      <c r="J7">
        <f t="shared" si="1"/>
        <v>10</v>
      </c>
      <c r="K7">
        <f t="shared" si="1"/>
        <v>11</v>
      </c>
      <c r="L7">
        <f t="shared" si="1"/>
        <v>12</v>
      </c>
    </row>
    <row r="8" spans="1:12" x14ac:dyDescent="0.3">
      <c r="A8" t="s">
        <v>0</v>
      </c>
      <c r="B8">
        <f>B2*1000</f>
        <v>0.27799999999999997</v>
      </c>
      <c r="C8">
        <f t="shared" ref="C8:L8" si="2">C2*1000</f>
        <v>0.94933333333333325</v>
      </c>
      <c r="D8">
        <f t="shared" si="2"/>
        <v>2.5559999999999996</v>
      </c>
      <c r="E8">
        <f t="shared" si="2"/>
        <v>9.081999999999999</v>
      </c>
      <c r="F8">
        <f t="shared" si="2"/>
        <v>32.376666666666665</v>
      </c>
      <c r="G8">
        <f t="shared" si="2"/>
        <v>119.71766666666667</v>
      </c>
      <c r="H8">
        <f t="shared" si="2"/>
        <v>453.48166666666663</v>
      </c>
      <c r="I8">
        <f t="shared" si="2"/>
        <v>1932.8366666666668</v>
      </c>
      <c r="J8">
        <f t="shared" si="2"/>
        <v>7117.2433333333338</v>
      </c>
      <c r="K8">
        <f t="shared" si="2"/>
        <v>27935.533333333336</v>
      </c>
      <c r="L8">
        <f t="shared" si="2"/>
        <v>111409.66666666669</v>
      </c>
    </row>
    <row r="9" spans="1:12" x14ac:dyDescent="0.3">
      <c r="A9" t="s">
        <v>1</v>
      </c>
      <c r="B9">
        <f t="shared" ref="B9:L9" si="3">B3*1000</f>
        <v>0.36033333333333339</v>
      </c>
      <c r="C9">
        <f t="shared" si="3"/>
        <v>0.85166666666666668</v>
      </c>
      <c r="D9">
        <f t="shared" si="3"/>
        <v>2.7943333333333333</v>
      </c>
      <c r="E9">
        <f t="shared" si="3"/>
        <v>8.9436666666666671</v>
      </c>
      <c r="F9">
        <f t="shared" si="3"/>
        <v>33.43633333333333</v>
      </c>
      <c r="G9">
        <f t="shared" si="3"/>
        <v>120.27900000000001</v>
      </c>
      <c r="H9">
        <f t="shared" si="3"/>
        <v>452.98399999999998</v>
      </c>
      <c r="I9">
        <f t="shared" si="3"/>
        <v>1780.9766666666667</v>
      </c>
      <c r="J9">
        <f t="shared" si="3"/>
        <v>6911.3966666666656</v>
      </c>
      <c r="K9">
        <f t="shared" si="3"/>
        <v>26876.866666666669</v>
      </c>
      <c r="L9">
        <f t="shared" si="3"/>
        <v>111909.66666666667</v>
      </c>
    </row>
    <row r="10" spans="1:12" x14ac:dyDescent="0.3">
      <c r="A10" t="s">
        <v>5</v>
      </c>
      <c r="B10">
        <f t="shared" ref="B10:L10" si="4">B4*1000</f>
        <v>0.29266666666666669</v>
      </c>
      <c r="C10">
        <f t="shared" si="4"/>
        <v>0.78900000000000015</v>
      </c>
      <c r="D10">
        <f t="shared" si="4"/>
        <v>2.0370000000000004</v>
      </c>
      <c r="E10">
        <f t="shared" si="4"/>
        <v>6.9649999999999999</v>
      </c>
      <c r="F10">
        <f t="shared" si="4"/>
        <v>19.826333333333334</v>
      </c>
      <c r="G10">
        <f t="shared" si="4"/>
        <v>54.551333333333332</v>
      </c>
      <c r="H10">
        <f t="shared" si="4"/>
        <v>153.53</v>
      </c>
      <c r="I10">
        <f t="shared" si="4"/>
        <v>477.69800000000004</v>
      </c>
      <c r="J10">
        <f t="shared" si="4"/>
        <v>1397.2166666666667</v>
      </c>
      <c r="K10">
        <f t="shared" si="4"/>
        <v>4033.6366666666672</v>
      </c>
      <c r="L10">
        <f t="shared" si="4"/>
        <v>11673</v>
      </c>
    </row>
    <row r="11" spans="1:12" x14ac:dyDescent="0.3">
      <c r="A11" t="s">
        <v>6</v>
      </c>
      <c r="B11">
        <f t="shared" ref="B11:L11" si="5">B5*1000</f>
        <v>0.28633333333333338</v>
      </c>
      <c r="C11">
        <f t="shared" si="5"/>
        <v>0.85633333333333339</v>
      </c>
      <c r="D11">
        <f t="shared" si="5"/>
        <v>2.4386666666666668</v>
      </c>
      <c r="E11">
        <f t="shared" si="5"/>
        <v>7.187666666666666</v>
      </c>
      <c r="F11">
        <f t="shared" si="5"/>
        <v>19.268333333333331</v>
      </c>
      <c r="G11">
        <f t="shared" si="5"/>
        <v>55.355999999999995</v>
      </c>
      <c r="H11">
        <f t="shared" si="5"/>
        <v>151.69233333333335</v>
      </c>
      <c r="I11">
        <f t="shared" si="5"/>
        <v>462.56466666666671</v>
      </c>
      <c r="J11">
        <f t="shared" si="5"/>
        <v>1341.9666666666667</v>
      </c>
      <c r="K11">
        <f t="shared" si="5"/>
        <v>4055.8233333333337</v>
      </c>
      <c r="L11">
        <f t="shared" si="5"/>
        <v>11945.9</v>
      </c>
    </row>
    <row r="13" spans="1:12" x14ac:dyDescent="0.3">
      <c r="A13" t="s">
        <v>11</v>
      </c>
      <c r="B13">
        <v>2</v>
      </c>
      <c r="C13">
        <f>B13+1</f>
        <v>3</v>
      </c>
      <c r="D13">
        <f t="shared" ref="D13:L13" si="6">C13+1</f>
        <v>4</v>
      </c>
      <c r="E13">
        <f t="shared" si="6"/>
        <v>5</v>
      </c>
      <c r="F13">
        <f t="shared" si="6"/>
        <v>6</v>
      </c>
      <c r="G13">
        <f t="shared" si="6"/>
        <v>7</v>
      </c>
      <c r="H13">
        <f t="shared" si="6"/>
        <v>8</v>
      </c>
      <c r="I13">
        <f t="shared" si="6"/>
        <v>9</v>
      </c>
      <c r="J13">
        <f t="shared" si="6"/>
        <v>10</v>
      </c>
      <c r="K13">
        <f t="shared" si="6"/>
        <v>11</v>
      </c>
      <c r="L13">
        <f t="shared" si="6"/>
        <v>12</v>
      </c>
    </row>
    <row r="14" spans="1:12" x14ac:dyDescent="0.3">
      <c r="A14" t="s">
        <v>0</v>
      </c>
      <c r="B14">
        <f>LN(B8)</f>
        <v>-1.2801341652915001</v>
      </c>
      <c r="C14">
        <f t="shared" ref="C14:L14" si="7">LN(C8)</f>
        <v>-5.1995295118380441E-2</v>
      </c>
      <c r="D14">
        <f t="shared" si="7"/>
        <v>0.93844353651528822</v>
      </c>
      <c r="E14">
        <f t="shared" si="7"/>
        <v>2.2062944326757594</v>
      </c>
      <c r="F14">
        <f t="shared" si="7"/>
        <v>3.4774379987461295</v>
      </c>
      <c r="G14">
        <f t="shared" si="7"/>
        <v>4.7851361928736402</v>
      </c>
      <c r="H14">
        <f t="shared" si="7"/>
        <v>6.1169548424241702</v>
      </c>
      <c r="I14">
        <f t="shared" si="7"/>
        <v>7.5667439783111057</v>
      </c>
      <c r="J14">
        <f t="shared" si="7"/>
        <v>8.8702757571508375</v>
      </c>
      <c r="K14">
        <f t="shared" si="7"/>
        <v>10.237654753650622</v>
      </c>
      <c r="L14">
        <f t="shared" si="7"/>
        <v>11.620969377097236</v>
      </c>
    </row>
    <row r="15" spans="1:12" x14ac:dyDescent="0.3">
      <c r="A15" t="s">
        <v>1</v>
      </c>
      <c r="B15">
        <f t="shared" ref="B15:L15" si="8">LN(B9)</f>
        <v>-1.0207257500110383</v>
      </c>
      <c r="C15">
        <f t="shared" si="8"/>
        <v>-0.16056006501244191</v>
      </c>
      <c r="D15">
        <f t="shared" si="8"/>
        <v>1.0275935569876107</v>
      </c>
      <c r="E15">
        <f t="shared" si="8"/>
        <v>2.1909456467856216</v>
      </c>
      <c r="F15">
        <f t="shared" si="8"/>
        <v>3.5096431330817892</v>
      </c>
      <c r="G15">
        <f t="shared" si="8"/>
        <v>4.7898140441516137</v>
      </c>
      <c r="H15">
        <f t="shared" si="8"/>
        <v>6.1158568047709645</v>
      </c>
      <c r="I15">
        <f t="shared" si="8"/>
        <v>7.4849171819498626</v>
      </c>
      <c r="J15">
        <f t="shared" si="8"/>
        <v>8.8409270188654467</v>
      </c>
      <c r="K15">
        <f t="shared" si="8"/>
        <v>10.199021220382255</v>
      </c>
      <c r="L15">
        <f t="shared" si="8"/>
        <v>11.625447277223655</v>
      </c>
    </row>
    <row r="16" spans="1:12" x14ac:dyDescent="0.3">
      <c r="A16" t="s">
        <v>5</v>
      </c>
      <c r="B16">
        <f t="shared" ref="B16:L16" si="9">LN(B10)</f>
        <v>-1.2287209740151299</v>
      </c>
      <c r="C16">
        <f t="shared" si="9"/>
        <v>-0.23698895813626261</v>
      </c>
      <c r="D16">
        <f t="shared" si="9"/>
        <v>0.71147813724466891</v>
      </c>
      <c r="E16">
        <f t="shared" si="9"/>
        <v>1.940897607231769</v>
      </c>
      <c r="F16">
        <f t="shared" si="9"/>
        <v>2.987011020408608</v>
      </c>
      <c r="G16">
        <f t="shared" si="9"/>
        <v>3.999142154387946</v>
      </c>
      <c r="H16">
        <f t="shared" si="9"/>
        <v>5.0338959876708076</v>
      </c>
      <c r="I16">
        <f t="shared" si="9"/>
        <v>6.1689787336590802</v>
      </c>
      <c r="J16">
        <f t="shared" si="9"/>
        <v>7.2422374414806745</v>
      </c>
      <c r="K16">
        <f t="shared" si="9"/>
        <v>8.3024236467004169</v>
      </c>
      <c r="L16">
        <f t="shared" si="9"/>
        <v>9.3650337616526631</v>
      </c>
    </row>
    <row r="17" spans="1:12" x14ac:dyDescent="0.3">
      <c r="A17" t="s">
        <v>6</v>
      </c>
      <c r="B17">
        <f t="shared" ref="B17:L17" si="10">LN(B11)</f>
        <v>-1.2505986456659912</v>
      </c>
      <c r="C17">
        <f t="shared" si="10"/>
        <v>-0.1550955705403631</v>
      </c>
      <c r="D17">
        <f t="shared" si="10"/>
        <v>0.89145144186050962</v>
      </c>
      <c r="E17">
        <f t="shared" si="10"/>
        <v>1.9723665942604189</v>
      </c>
      <c r="F17">
        <f t="shared" si="10"/>
        <v>2.9584629884591753</v>
      </c>
      <c r="G17">
        <f t="shared" si="10"/>
        <v>4.0137850543636837</v>
      </c>
      <c r="H17">
        <f t="shared" si="10"/>
        <v>5.0218543467341608</v>
      </c>
      <c r="I17">
        <f t="shared" si="10"/>
        <v>6.13678636699842</v>
      </c>
      <c r="J17">
        <f t="shared" si="10"/>
        <v>7.2018914786737165</v>
      </c>
      <c r="K17">
        <f t="shared" si="10"/>
        <v>8.3079089874519116</v>
      </c>
      <c r="L17">
        <f t="shared" si="10"/>
        <v>9.3881434022543679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B7FE-D4D6-4ABD-9EC6-A90B0E7E0985}">
  <dimension ref="A1:G17"/>
  <sheetViews>
    <sheetView workbookViewId="0">
      <selection activeCell="Q15" sqref="Q15"/>
    </sheetView>
  </sheetViews>
  <sheetFormatPr defaultRowHeight="14.4" x14ac:dyDescent="0.3"/>
  <cols>
    <col min="1" max="1" width="16.77734375" customWidth="1"/>
  </cols>
  <sheetData>
    <row r="1" spans="1:7" x14ac:dyDescent="0.3">
      <c r="A1" t="s">
        <v>7</v>
      </c>
      <c r="B1">
        <v>3</v>
      </c>
      <c r="C1">
        <f>B1+1</f>
        <v>4</v>
      </c>
      <c r="D1">
        <f t="shared" ref="D1:F1" si="0">C1+1</f>
        <v>5</v>
      </c>
      <c r="E1">
        <f t="shared" si="0"/>
        <v>6</v>
      </c>
      <c r="F1">
        <f t="shared" si="0"/>
        <v>7</v>
      </c>
      <c r="G1">
        <f>F1+1</f>
        <v>8</v>
      </c>
    </row>
    <row r="2" spans="1:7" x14ac:dyDescent="0.3">
      <c r="A2" t="s">
        <v>0</v>
      </c>
      <c r="B2">
        <f>AVERAGE(RawData!I10:K10)</f>
        <v>6.1989999999999996E-3</v>
      </c>
      <c r="C2">
        <f>AVERAGE(RawData!L10:N10)</f>
        <v>4.0973333333333334E-2</v>
      </c>
      <c r="D2">
        <f>AVERAGE(RawData!O10:Q10)</f>
        <v>0.2726783333333333</v>
      </c>
      <c r="E2">
        <f>AVERAGE(RawData!R10:T10)</f>
        <v>2.2690533333333334</v>
      </c>
      <c r="F2">
        <f>AVERAGE(RawData!U10:W10)</f>
        <v>17.303433333333334</v>
      </c>
      <c r="G2">
        <f>AVERAGE(RawData!X10:Z10)</f>
        <v>135.34266666666667</v>
      </c>
    </row>
    <row r="3" spans="1:7" x14ac:dyDescent="0.3">
      <c r="A3" t="s">
        <v>1</v>
      </c>
      <c r="B3">
        <f>AVERAGE(RawData!I11:K11)</f>
        <v>6.1786666666666665E-3</v>
      </c>
      <c r="C3">
        <f>AVERAGE(RawData!L11:N11)</f>
        <v>3.8432666666666664E-2</v>
      </c>
      <c r="D3">
        <f>AVERAGE(RawData!O11:Q11)</f>
        <v>0.27032099999999998</v>
      </c>
      <c r="E3">
        <f>AVERAGE(RawData!R11:T11)</f>
        <v>2.0464533333333335</v>
      </c>
      <c r="F3">
        <f>AVERAGE(RawData!U11:W11)</f>
        <v>16.136733333333336</v>
      </c>
      <c r="G3">
        <f>AVERAGE(RawData!X11:Z11)</f>
        <v>136.70466666666667</v>
      </c>
    </row>
    <row r="4" spans="1:7" x14ac:dyDescent="0.3">
      <c r="A4" t="s">
        <v>5</v>
      </c>
      <c r="B4">
        <f>AVERAGE(RawData!I12:K12)</f>
        <v>4.7523333333333332E-3</v>
      </c>
      <c r="C4">
        <f>AVERAGE(RawData!L12:N12)</f>
        <v>1.8547999999999999E-2</v>
      </c>
      <c r="D4">
        <f>AVERAGE(RawData!O12:Q12)</f>
        <v>8.2603666666666672E-2</v>
      </c>
      <c r="E4">
        <f>AVERAGE(RawData!R12:T12)</f>
        <v>0.36127533333333334</v>
      </c>
      <c r="F4">
        <f>AVERAGE(RawData!U12:W12)</f>
        <v>1.6448099999999999</v>
      </c>
      <c r="G4">
        <f>AVERAGE(RawData!X12:Z12)</f>
        <v>7.3356599999999998</v>
      </c>
    </row>
    <row r="5" spans="1:7" x14ac:dyDescent="0.3">
      <c r="A5" t="s">
        <v>6</v>
      </c>
      <c r="B5">
        <f>AVERAGE(RawData!I13:K13)</f>
        <v>4.4149999999999997E-3</v>
      </c>
      <c r="C5">
        <f>AVERAGE(RawData!L13:N13)</f>
        <v>1.6678999999999999E-2</v>
      </c>
      <c r="D5">
        <f>AVERAGE(RawData!O13:Q13)</f>
        <v>8.2839666666666673E-2</v>
      </c>
      <c r="E5">
        <f>AVERAGE(RawData!R13:T13)</f>
        <v>0.35220166666666669</v>
      </c>
      <c r="F5">
        <f>AVERAGE(RawData!U13:W13)</f>
        <v>1.5074800000000002</v>
      </c>
      <c r="G5">
        <f>AVERAGE(RawData!X13:Z13)</f>
        <v>6.4742100000000002</v>
      </c>
    </row>
    <row r="7" spans="1:7" x14ac:dyDescent="0.3">
      <c r="A7" t="s">
        <v>12</v>
      </c>
      <c r="B7">
        <v>3</v>
      </c>
      <c r="C7">
        <f>B7+1</f>
        <v>4</v>
      </c>
      <c r="D7">
        <f t="shared" ref="D7:F7" si="1">C7+1</f>
        <v>5</v>
      </c>
      <c r="E7">
        <f t="shared" si="1"/>
        <v>6</v>
      </c>
      <c r="F7">
        <f t="shared" si="1"/>
        <v>7</v>
      </c>
      <c r="G7">
        <f>F7+1</f>
        <v>8</v>
      </c>
    </row>
    <row r="8" spans="1:7" x14ac:dyDescent="0.3">
      <c r="A8" t="s">
        <v>0</v>
      </c>
      <c r="B8">
        <f>B2*1000</f>
        <v>6.1989999999999998</v>
      </c>
      <c r="C8">
        <f t="shared" ref="C8:G8" si="2">C2*1000</f>
        <v>40.973333333333336</v>
      </c>
      <c r="D8">
        <f t="shared" si="2"/>
        <v>272.67833333333328</v>
      </c>
      <c r="E8">
        <f t="shared" si="2"/>
        <v>2269.0533333333333</v>
      </c>
      <c r="F8">
        <f t="shared" si="2"/>
        <v>17303.433333333334</v>
      </c>
      <c r="G8">
        <f t="shared" si="2"/>
        <v>135342.66666666669</v>
      </c>
    </row>
    <row r="9" spans="1:7" x14ac:dyDescent="0.3">
      <c r="A9" t="s">
        <v>1</v>
      </c>
      <c r="B9">
        <f t="shared" ref="B9:G9" si="3">B3*1000</f>
        <v>6.1786666666666665</v>
      </c>
      <c r="C9">
        <f t="shared" si="3"/>
        <v>38.432666666666663</v>
      </c>
      <c r="D9">
        <f t="shared" si="3"/>
        <v>270.32099999999997</v>
      </c>
      <c r="E9">
        <f t="shared" si="3"/>
        <v>2046.4533333333334</v>
      </c>
      <c r="F9">
        <f t="shared" si="3"/>
        <v>16136.733333333335</v>
      </c>
      <c r="G9">
        <f t="shared" si="3"/>
        <v>136704.66666666666</v>
      </c>
    </row>
    <row r="10" spans="1:7" x14ac:dyDescent="0.3">
      <c r="A10" t="s">
        <v>5</v>
      </c>
      <c r="B10">
        <f t="shared" ref="B10:G10" si="4">B4*1000</f>
        <v>4.7523333333333335</v>
      </c>
      <c r="C10">
        <f t="shared" si="4"/>
        <v>18.547999999999998</v>
      </c>
      <c r="D10">
        <f t="shared" si="4"/>
        <v>82.603666666666669</v>
      </c>
      <c r="E10">
        <f t="shared" si="4"/>
        <v>361.27533333333332</v>
      </c>
      <c r="F10">
        <f t="shared" si="4"/>
        <v>1644.81</v>
      </c>
      <c r="G10">
        <f t="shared" si="4"/>
        <v>7335.66</v>
      </c>
    </row>
    <row r="11" spans="1:7" x14ac:dyDescent="0.3">
      <c r="A11" t="s">
        <v>6</v>
      </c>
      <c r="B11">
        <f t="shared" ref="B11:G11" si="5">B5*1000</f>
        <v>4.415</v>
      </c>
      <c r="C11">
        <f t="shared" si="5"/>
        <v>16.678999999999998</v>
      </c>
      <c r="D11">
        <f t="shared" si="5"/>
        <v>82.839666666666673</v>
      </c>
      <c r="E11">
        <f t="shared" si="5"/>
        <v>352.20166666666671</v>
      </c>
      <c r="F11">
        <f t="shared" si="5"/>
        <v>1507.4800000000002</v>
      </c>
      <c r="G11">
        <f t="shared" si="5"/>
        <v>6474.21</v>
      </c>
    </row>
    <row r="13" spans="1:7" x14ac:dyDescent="0.3">
      <c r="A13" t="s">
        <v>11</v>
      </c>
      <c r="B13">
        <v>3</v>
      </c>
      <c r="C13">
        <f>B13+1</f>
        <v>4</v>
      </c>
      <c r="D13">
        <f t="shared" ref="D13:F13" si="6">C13+1</f>
        <v>5</v>
      </c>
      <c r="E13">
        <f t="shared" si="6"/>
        <v>6</v>
      </c>
      <c r="F13">
        <f t="shared" si="6"/>
        <v>7</v>
      </c>
      <c r="G13">
        <f>F13+1</f>
        <v>8</v>
      </c>
    </row>
    <row r="14" spans="1:7" x14ac:dyDescent="0.3">
      <c r="A14" t="s">
        <v>0</v>
      </c>
      <c r="B14">
        <f>LN(B8)</f>
        <v>1.8243879887197822</v>
      </c>
      <c r="C14">
        <f t="shared" ref="C14:G14" si="7">LN(C8)</f>
        <v>3.7129214485941744</v>
      </c>
      <c r="D14">
        <f t="shared" si="7"/>
        <v>5.6082928343053506</v>
      </c>
      <c r="E14">
        <f t="shared" si="7"/>
        <v>7.7271179897188178</v>
      </c>
      <c r="F14">
        <f t="shared" si="7"/>
        <v>9.7586602193697534</v>
      </c>
      <c r="G14">
        <f t="shared" si="7"/>
        <v>11.815565113054989</v>
      </c>
    </row>
    <row r="15" spans="1:7" x14ac:dyDescent="0.3">
      <c r="A15" t="s">
        <v>1</v>
      </c>
      <c r="B15">
        <f t="shared" ref="B15:G15" si="8">LN(B9)</f>
        <v>1.8211024984619653</v>
      </c>
      <c r="C15">
        <f t="shared" si="8"/>
        <v>3.648907792402686</v>
      </c>
      <c r="D15">
        <f t="shared" si="8"/>
        <v>5.5996101417185171</v>
      </c>
      <c r="E15">
        <f t="shared" si="8"/>
        <v>7.6238634925125952</v>
      </c>
      <c r="F15">
        <f t="shared" si="8"/>
        <v>9.6888535256349115</v>
      </c>
      <c r="G15">
        <f t="shared" si="8"/>
        <v>11.82557816014447</v>
      </c>
    </row>
    <row r="16" spans="1:7" x14ac:dyDescent="0.3">
      <c r="A16" t="s">
        <v>5</v>
      </c>
      <c r="B16">
        <f t="shared" ref="B16:G16" si="9">LN(B10)</f>
        <v>1.5586357255037142</v>
      </c>
      <c r="C16">
        <f t="shared" si="9"/>
        <v>2.9203619665292142</v>
      </c>
      <c r="D16">
        <f t="shared" si="9"/>
        <v>4.4140540701793078</v>
      </c>
      <c r="E16">
        <f t="shared" si="9"/>
        <v>5.8896403638421466</v>
      </c>
      <c r="F16">
        <f t="shared" si="9"/>
        <v>7.4053801550089009</v>
      </c>
      <c r="G16">
        <f t="shared" si="9"/>
        <v>8.9005026660792677</v>
      </c>
    </row>
    <row r="17" spans="1:7" x14ac:dyDescent="0.3">
      <c r="A17" t="s">
        <v>6</v>
      </c>
      <c r="B17">
        <f t="shared" ref="B17:G17" si="10">LN(B11)</f>
        <v>1.4850078340559234</v>
      </c>
      <c r="C17">
        <f t="shared" si="10"/>
        <v>2.8141504430950359</v>
      </c>
      <c r="D17">
        <f t="shared" si="10"/>
        <v>4.4169070126982675</v>
      </c>
      <c r="E17">
        <f t="shared" si="10"/>
        <v>5.8642039282106673</v>
      </c>
      <c r="F17">
        <f t="shared" si="10"/>
        <v>7.3181946615149913</v>
      </c>
      <c r="G17">
        <f t="shared" si="10"/>
        <v>8.7755818714021832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E60B-B53B-4E66-8CF5-8744D7F4ADAE}">
  <dimension ref="A1:F11"/>
  <sheetViews>
    <sheetView tabSelected="1" workbookViewId="0">
      <selection activeCell="D14" sqref="D14"/>
    </sheetView>
  </sheetViews>
  <sheetFormatPr defaultRowHeight="14.4" x14ac:dyDescent="0.3"/>
  <cols>
    <col min="2" max="2" width="11.77734375" customWidth="1"/>
    <col min="4" max="4" width="15" customWidth="1"/>
  </cols>
  <sheetData>
    <row r="1" spans="1:6" x14ac:dyDescent="0.3">
      <c r="A1" t="s">
        <v>7</v>
      </c>
      <c r="B1">
        <v>4</v>
      </c>
      <c r="C1">
        <v>5</v>
      </c>
      <c r="D1">
        <v>6</v>
      </c>
    </row>
    <row r="2" spans="1:6" x14ac:dyDescent="0.3">
      <c r="A2" t="s">
        <v>0</v>
      </c>
      <c r="B2">
        <f>AVERAGE(RawData!L14:N14)</f>
        <v>0.62445433333333333</v>
      </c>
      <c r="C2">
        <f>AVERAGE(RawData!O14:Q14)</f>
        <v>9.9964666666666648</v>
      </c>
      <c r="D2">
        <f>AVERAGE(RawData!R14:T14)</f>
        <v>168.37900000000002</v>
      </c>
    </row>
    <row r="3" spans="1:6" x14ac:dyDescent="0.3">
      <c r="A3" t="s">
        <v>1</v>
      </c>
      <c r="B3">
        <f>AVERAGE(RawData!L15:N15)</f>
        <v>0.63060033333333332</v>
      </c>
      <c r="C3">
        <f>AVERAGE(RawData!O15:Q15)</f>
        <v>9.3669600000000006</v>
      </c>
      <c r="D3">
        <f>AVERAGE(RawData!R15:T15)</f>
        <v>167.608</v>
      </c>
      <c r="F3" t="s">
        <v>13</v>
      </c>
    </row>
    <row r="4" spans="1:6" x14ac:dyDescent="0.3">
      <c r="A4" t="s">
        <v>5</v>
      </c>
      <c r="B4">
        <f>AVERAGE(RawData!L16:N16)</f>
        <v>0.14013100000000001</v>
      </c>
      <c r="C4">
        <f>AVERAGE(RawData!O16:Q16)</f>
        <v>0.96483033333333335</v>
      </c>
      <c r="D4">
        <f>AVERAGE(RawData!R16:T16)</f>
        <v>6.7656499999999999</v>
      </c>
    </row>
    <row r="5" spans="1:6" x14ac:dyDescent="0.3">
      <c r="A5" t="s">
        <v>6</v>
      </c>
      <c r="B5">
        <f>AVERAGE(RawData!L17:N17)</f>
        <v>0.12355866666666666</v>
      </c>
      <c r="C5">
        <f>AVERAGE(RawData!O17:Q17)</f>
        <v>0.88833600000000013</v>
      </c>
      <c r="D5">
        <f>AVERAGE(RawData!R17:T17)</f>
        <v>6.023063333333333</v>
      </c>
    </row>
    <row r="7" spans="1:6" x14ac:dyDescent="0.3">
      <c r="A7" t="s">
        <v>7</v>
      </c>
      <c r="B7">
        <v>5</v>
      </c>
      <c r="C7">
        <v>6</v>
      </c>
    </row>
    <row r="8" spans="1:6" x14ac:dyDescent="0.3">
      <c r="A8" t="s">
        <v>0</v>
      </c>
      <c r="B8">
        <f>AVERAGE(RawData!O18:Q18)</f>
        <v>499.28199999999998</v>
      </c>
      <c r="C8" t="s">
        <v>15</v>
      </c>
    </row>
    <row r="9" spans="1:6" x14ac:dyDescent="0.3">
      <c r="A9" t="s">
        <v>1</v>
      </c>
      <c r="B9">
        <f>AVERAGE(RawData!O19:Q19)</f>
        <v>498.37266666666665</v>
      </c>
      <c r="C9" t="s">
        <v>15</v>
      </c>
      <c r="F9" t="s">
        <v>14</v>
      </c>
    </row>
    <row r="10" spans="1:6" x14ac:dyDescent="0.3">
      <c r="A10" t="s">
        <v>5</v>
      </c>
      <c r="B10">
        <f>AVERAGE(RawData!O20:Q20)</f>
        <v>10.992066666666666</v>
      </c>
      <c r="C10">
        <f>AVERAGE(RawData!R20:T20)</f>
        <v>116.34866666666666</v>
      </c>
    </row>
    <row r="11" spans="1:6" x14ac:dyDescent="0.3">
      <c r="A11" t="s">
        <v>6</v>
      </c>
      <c r="B11">
        <f>AVERAGE(RawData!O21:Q21)</f>
        <v>11.069700000000003</v>
      </c>
      <c r="C11">
        <f>AVERAGE(RawData!R21:T21)</f>
        <v>114.233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T(1,n)</vt:lpstr>
      <vt:lpstr>T(2,n)</vt:lpstr>
      <vt:lpstr>T(3,n)</vt:lpstr>
      <vt:lpstr>4 and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2022-05-11T05:26:02Z</dcterms:created>
  <dcterms:modified xsi:type="dcterms:W3CDTF">2022-06-27T06:56:28Z</dcterms:modified>
</cp:coreProperties>
</file>