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ivot Table 1" sheetId="2" r:id="rId5"/>
  </sheets>
  <definedNames>
    <definedName hidden="1" localSheetId="0" name="Z_58B4402C_E64A_4548_931D_710E4273A940_.wvu.FilterData">Sheet1!$A$1:$H$13</definedName>
    <definedName hidden="1" localSheetId="0" name="Z_58B4402C_E64A_4548_931D_710E4273A940_.wvu.FilterData">Sheet1!$A$1:$I$13</definedName>
    <definedName hidden="1" localSheetId="0" name="Z_436E1336_63BC_4B7B_B07D_70C647CDC44C_.wvu.FilterData">Sheet1!$K$9</definedName>
    <definedName name="SlicerCache_Table_1_Col_5">#N/A</definedName>
    <definedName name="SlicerCache_Table_2_Col_5">#N/A</definedName>
  </definedNames>
  <calcPr/>
  <customWorkbookViews>
    <customWorkbookView activeSheetId="0" maximized="1" windowHeight="0" windowWidth="0" guid="{58B4402C-E64A-4548-931D-710E4273A940}" name="Filter 2"/>
    <customWorkbookView activeSheetId="0" maximized="1" windowHeight="0" windowWidth="0" guid="{436E1336-63BC-4B7B-B07D-70C647CDC44C}" name="Filter 1"/>
  </customWorkbookViews>
  <pivotCaches>
    <pivotCache cacheId="0" r:id="rId6"/>
  </pivotCaches>
  <extLst>
    <ext uri="{46BE6895-7355-4a93-B00E-2C351335B9C9}">
      <x15:slicerCaches>
        <x14:slicerCache r:id="rId7"/>
        <x14:slicerCache r:id="rId8"/>
      </x15:slicerCaches>
    </ext>
  </extLst>
</workbook>
</file>

<file path=xl/sharedStrings.xml><?xml version="1.0" encoding="utf-8"?>
<sst xmlns="http://schemas.openxmlformats.org/spreadsheetml/2006/main" count="62" uniqueCount="26">
  <si>
    <t>Order ID</t>
  </si>
  <si>
    <t>Date</t>
  </si>
  <si>
    <t>Region</t>
  </si>
  <si>
    <t>Salesperson</t>
  </si>
  <si>
    <t>Product</t>
  </si>
  <si>
    <t>Units Sold</t>
  </si>
  <si>
    <t>Unit Price</t>
  </si>
  <si>
    <t>Total Sales</t>
  </si>
  <si>
    <t>Profit</t>
  </si>
  <si>
    <t>East</t>
  </si>
  <si>
    <t>John Smith</t>
  </si>
  <si>
    <t>Laptop</t>
  </si>
  <si>
    <t>West</t>
  </si>
  <si>
    <t>Mary Jones</t>
  </si>
  <si>
    <t>Tablet</t>
  </si>
  <si>
    <t>North</t>
  </si>
  <si>
    <t>Alex Green</t>
  </si>
  <si>
    <t>Smartphone</t>
  </si>
  <si>
    <t>South</t>
  </si>
  <si>
    <t>Emma Brown</t>
  </si>
  <si>
    <t>Headphones</t>
  </si>
  <si>
    <t>order id</t>
  </si>
  <si>
    <t>Total sales</t>
  </si>
  <si>
    <t>sales person</t>
  </si>
  <si>
    <t>SUM of Units Sold</t>
  </si>
  <si>
    <t>Grand 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</si>
</sst>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3" fillId="0" fontId="2" numFmtId="0" xfId="0" applyAlignment="1" applyBorder="1" applyFont="1">
      <alignment horizontal="left" readingOrder="0" shrinkToFit="0" vertical="center" wrapText="0"/>
    </xf>
    <xf borderId="4" fillId="0" fontId="2" numFmtId="0" xfId="0" applyAlignment="1" applyBorder="1" applyFont="1">
      <alignment readingOrder="0" shrinkToFit="0" vertical="center" wrapText="0"/>
    </xf>
    <xf borderId="5" fillId="0" fontId="2" numFmtId="164" xfId="0" applyAlignment="1" applyBorder="1" applyFont="1" applyNumberFormat="1">
      <alignmen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2" numFmtId="10" xfId="0" applyAlignment="1" applyBorder="1" applyFont="1" applyNumberFormat="1">
      <alignment shrinkToFit="0" vertical="center" wrapText="0"/>
    </xf>
    <xf borderId="7" fillId="0" fontId="2" numFmtId="0" xfId="0" applyAlignment="1" applyBorder="1" applyFont="1">
      <alignment readingOrder="0" shrinkToFit="0" vertical="center" wrapText="0"/>
    </xf>
    <xf borderId="8" fillId="0" fontId="2" numFmtId="164" xfId="0" applyAlignment="1" applyBorder="1" applyFont="1" applyNumberFormat="1">
      <alignment readingOrder="0" shrinkToFit="0" vertical="center" wrapText="0"/>
    </xf>
    <xf borderId="8"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9" fillId="0" fontId="2" numFmtId="10" xfId="0" applyAlignment="1" applyBorder="1" applyFont="1" applyNumberFormat="1">
      <alignment shrinkToFit="0" vertical="center" wrapText="0"/>
    </xf>
    <xf borderId="0" fillId="0" fontId="2" numFmtId="0" xfId="0" applyAlignment="1" applyFont="1">
      <alignment readingOrder="0"/>
    </xf>
    <xf borderId="10" fillId="0" fontId="2" numFmtId="0" xfId="0" applyAlignment="1" applyBorder="1" applyFont="1">
      <alignment readingOrder="0" shrinkToFit="0" vertical="center" wrapText="0"/>
    </xf>
    <xf borderId="11" fillId="0" fontId="2" numFmtId="164" xfId="0" applyAlignment="1" applyBorder="1" applyFont="1" applyNumberFormat="1">
      <alignment readingOrder="0" shrinkToFit="0" vertical="center" wrapText="0"/>
    </xf>
    <xf borderId="11"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2" fillId="0" fontId="2" numFmtId="10" xfId="0" applyAlignment="1" applyBorder="1" applyFont="1" applyNumberFormat="1">
      <alignment shrinkToFit="0" vertical="center" wrapText="0"/>
    </xf>
    <xf borderId="0" fillId="0" fontId="2" numFmtId="0" xfId="0" applyAlignment="1" applyFont="1">
      <alignment readingOrder="0"/>
    </xf>
    <xf borderId="0" fillId="0" fontId="2" numFmtId="0" xfId="0" applyFont="1"/>
    <xf borderId="0" fillId="0" fontId="2"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pivotCacheDefinition" Target="pivotCache/pivotCacheDefinition1.xml"/><Relationship Id="rId7" Type="http://schemas.microsoft.com/office/2007/relationships/slicerCache" Target="slicerCaches/slicerCache1.xml"/><Relationship Id="rId8" Type="http://schemas.microsoft.com/office/2007/relationships/slicerCache" Target="slicerCaches/slicerCache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Date</a:t>
            </a:r>
          </a:p>
        </c:rich>
      </c:tx>
      <c:overlay val="0"/>
    </c:title>
    <c:plotArea>
      <c:layout/>
      <c:barChart>
        <c:barDir val="col"/>
        <c:ser>
          <c:idx val="0"/>
          <c:order val="0"/>
          <c:tx>
            <c:strRef>
              <c:f>Sheet1!$B$1</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trendline>
            <c:name/>
            <c:spPr>
              <a:ln w="19050">
                <a:solidFill>
                  <a:srgbClr val="000000"/>
                </a:solidFill>
              </a:ln>
            </c:spPr>
            <c:trendlineType val="linear"/>
            <c:dispRSqr val="0"/>
            <c:dispEq val="0"/>
          </c:trendline>
          <c:cat>
            <c:strRef>
              <c:f>Sheet1!$H$2:$H$13</c:f>
            </c:strRef>
          </c:cat>
          <c:val>
            <c:numRef>
              <c:f>Sheet1!$B$2:$B$13</c:f>
              <c:numCache/>
            </c:numRef>
          </c:val>
        </c:ser>
        <c:axId val="1334668542"/>
        <c:axId val="568681716"/>
      </c:barChart>
      <c:catAx>
        <c:axId val="13346685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68681716"/>
      </c:catAx>
      <c:valAx>
        <c:axId val="5686817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3466854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Date</a:t>
            </a:r>
          </a:p>
        </c:rich>
      </c:tx>
      <c:overlay val="0"/>
    </c:title>
    <c:plotArea>
      <c:layout/>
      <c:barChart>
        <c:barDir val="col"/>
        <c:ser>
          <c:idx val="0"/>
          <c:order val="0"/>
          <c:tx>
            <c:strRef>
              <c:f>Sheet1!$H$1</c:f>
            </c:strRef>
          </c:tx>
          <c:spPr>
            <a:solidFill>
              <a:schemeClr val="accent1"/>
            </a:solidFill>
            <a:ln cmpd="sng">
              <a:solidFill>
                <a:srgbClr val="000000"/>
              </a:solidFill>
            </a:ln>
          </c:spPr>
          <c:cat>
            <c:strRef>
              <c:f>Sheet1!$C$2:$C$13</c:f>
            </c:strRef>
          </c:cat>
          <c:val>
            <c:numRef>
              <c:f>Sheet1!$H$2:$H$13</c:f>
              <c:numCache/>
            </c:numRef>
          </c:val>
        </c:ser>
        <c:axId val="1387461092"/>
        <c:axId val="438240687"/>
      </c:barChart>
      <c:catAx>
        <c:axId val="13874610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38240687"/>
      </c:catAx>
      <c:valAx>
        <c:axId val="4382406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87461092"/>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876300</xdr:colOff>
      <xdr:row>16</xdr:row>
      <xdr:rowOff>133350</xdr:rowOff>
    </xdr:from>
    <xdr:ext cx="2857500" cy="2857500"/>
    <mc:AlternateContent>
      <mc:Choice Requires="sle15">
        <xdr:graphicFrame>
          <xdr:nvGraphicFramePr>
            <xdr:cNvPr id="1" name="Product_1"/>
            <xdr:cNvGraphicFramePr/>
          </xdr:nvGraphicFramePr>
          <xdr:xfrm>
            <a:off x="0" y="0"/>
            <a:ext cx="0" cy="0"/>
          </xdr:xfrm>
          <a:graphic>
            <a:graphicData uri="http://schemas.microsoft.com/office/drawing/2010/slicer">
              <x3Unk:slicer name="Product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11</xdr:row>
      <xdr:rowOff>123825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85725</xdr:colOff>
      <xdr:row>14</xdr:row>
      <xdr:rowOff>9525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66675</xdr:colOff>
      <xdr:row>34</xdr:row>
      <xdr:rowOff>66675</xdr:rowOff>
    </xdr:from>
    <xdr:ext cx="2857500" cy="2857500"/>
    <mc:AlternateContent>
      <mc:Choice Requires="sle15">
        <xdr:graphicFrame>
          <xdr:nvGraphicFramePr>
            <xdr:cNvPr id="2" name="Product_2"/>
            <xdr:cNvGraphicFramePr/>
          </xdr:nvGraphicFramePr>
          <xdr:xfrm>
            <a:off x="0" y="0"/>
            <a:ext cx="0" cy="0"/>
          </xdr:xfrm>
          <a:graphic>
            <a:graphicData uri="http://schemas.microsoft.com/office/drawing/2010/slicer">
              <x3Unk:slicer name="Product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13" sheet="Sheet1"/>
  </cacheSource>
  <cacheFields>
    <cacheField name="Order ID" numFmtId="0">
      <sharedItems containsSemiMixedTypes="0" containsString="0" containsNumber="1" containsInteger="1">
        <n v="1001.0"/>
        <n v="1002.0"/>
        <n v="1003.0"/>
        <n v="1004.0"/>
        <n v="1005.0"/>
        <n v="1006.0"/>
        <n v="1007.0"/>
        <n v="1008.0"/>
        <n v="1009.0"/>
        <n v="1010.0"/>
        <n v="1011.0"/>
        <n v="1012.0"/>
      </sharedItems>
    </cacheField>
    <cacheField name="Date" numFmtId="164">
      <sharedItems containsSemiMixedTypes="0" containsDate="1" containsString="0">
        <d v="2025-01-05T00:00:00Z"/>
        <d v="2025-01-06T00:00:00Z"/>
        <d v="2025-01-07T00:00:00Z"/>
        <d v="2025-01-08T00:00:00Z"/>
        <d v="2025-01-09T00:00:00Z"/>
        <d v="2025-01-10T00:00:00Z"/>
        <d v="2025-01-11T00:00:00Z"/>
      </sharedItems>
    </cacheField>
    <cacheField name="Region" numFmtId="0">
      <sharedItems>
        <s v="East"/>
        <s v="West"/>
        <s v="North"/>
        <s v="South"/>
      </sharedItems>
    </cacheField>
    <cacheField name="Salesperson" numFmtId="0">
      <sharedItems>
        <s v="John Smith"/>
        <s v="Mary Jones"/>
        <s v="Alex Green"/>
        <s v="Emma Brown"/>
      </sharedItems>
    </cacheField>
    <cacheField name="Product" numFmtId="0">
      <sharedItems>
        <s v="Laptop"/>
        <s v="Tablet"/>
        <s v="Smartphone"/>
        <s v="Headphones"/>
      </sharedItems>
    </cacheField>
    <cacheField name="Units Sold" numFmtId="0">
      <sharedItems containsSemiMixedTypes="0" containsString="0" containsNumber="1" containsInteger="1">
        <n v="5.0"/>
        <n v="8.0"/>
        <n v="12.0"/>
        <n v="3.0"/>
        <n v="15.0"/>
        <n v="4.0"/>
        <n v="6.0"/>
        <n v="10.0"/>
        <n v="2.0"/>
        <n v="20.0"/>
        <n v="7.0"/>
      </sharedItems>
    </cacheField>
    <cacheField name="Unit Price" numFmtId="0">
      <sharedItems containsSemiMixedTypes="0" containsString="0" containsNumber="1" containsInteger="1">
        <n v="650.0"/>
        <n v="300.0"/>
        <n v="500.0"/>
        <n v="50.0"/>
      </sharedItems>
    </cacheField>
    <cacheField name="Total Sales" numFmtId="0">
      <sharedItems containsSemiMixedTypes="0" containsString="0" containsNumber="1" containsInteger="1">
        <n v="3250.0"/>
        <n v="2400.0"/>
        <n v="6000.0"/>
        <n v="1950.0"/>
        <n v="750.0"/>
        <n v="2600.0"/>
        <n v="1800.0"/>
        <n v="5000.0"/>
        <n v="1300.0"/>
        <n v="1000.0"/>
        <n v="4550.0"/>
        <n v="150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F7" firstHeaderRow="0" firstDataRow="1" firstDataCol="1"/>
  <pivotFields>
    <pivotField name="Order ID" compact="0" outline="0" multipleItemSelectionAllowed="1" showAll="0">
      <items>
        <item x="0"/>
        <item x="1"/>
        <item x="2"/>
        <item x="3"/>
        <item x="4"/>
        <item x="5"/>
        <item x="6"/>
        <item x="7"/>
        <item x="8"/>
        <item x="9"/>
        <item x="10"/>
        <item x="11"/>
        <item t="default"/>
      </items>
    </pivotField>
    <pivotField name="Date" compact="0" numFmtId="164" outline="0" multipleItemSelectionAllowed="1" showAll="0">
      <items>
        <item x="0"/>
        <item x="1"/>
        <item x="2"/>
        <item x="3"/>
        <item x="4"/>
        <item x="5"/>
        <item x="6"/>
        <item t="default"/>
      </items>
    </pivotField>
    <pivotField name="Region" axis="axisCol" compact="0" outline="0" multipleItemSelectionAllowed="1" showAll="0" sortType="ascending">
      <items>
        <item x="0"/>
        <item x="2"/>
        <item x="3"/>
        <item x="1"/>
        <item t="default"/>
      </items>
    </pivotField>
    <pivotField name="Salesperson" compact="0" outline="0" multipleItemSelectionAllowed="1" showAll="0">
      <items>
        <item x="0"/>
        <item x="1"/>
        <item x="2"/>
        <item x="3"/>
        <item t="default"/>
      </items>
    </pivotField>
    <pivotField name="Product" axis="axisRow" compact="0" outline="0" multipleItemSelectionAllowed="1" showAll="0" sortType="ascending">
      <items>
        <item x="3"/>
        <item x="0"/>
        <item x="2"/>
        <item x="1"/>
        <item t="default"/>
      </items>
    </pivotField>
    <pivotField name="Units Sold" dataField="1" compact="0" outline="0" multipleItemSelectionAllowed="1" showAll="0">
      <items>
        <item x="0"/>
        <item x="1"/>
        <item x="2"/>
        <item x="3"/>
        <item x="4"/>
        <item x="5"/>
        <item x="6"/>
        <item x="7"/>
        <item x="8"/>
        <item x="9"/>
        <item x="10"/>
        <item t="default"/>
      </items>
    </pivotField>
    <pivotField name="Unit Price" compact="0" outline="0" multipleItemSelectionAllowed="1" showAll="0">
      <items>
        <item x="0"/>
        <item x="1"/>
        <item x="2"/>
        <item x="3"/>
        <item t="default"/>
      </items>
    </pivotField>
    <pivotField name="Total Sales" compact="0" outline="0" multipleItemSelectionAllowed="1" showAll="0">
      <items>
        <item x="0"/>
        <item x="1"/>
        <item x="2"/>
        <item x="3"/>
        <item x="4"/>
        <item x="5"/>
        <item x="6"/>
        <item x="7"/>
        <item x="8"/>
        <item x="9"/>
        <item x="10"/>
        <item x="11"/>
        <item t="default"/>
      </items>
    </pivotField>
  </pivotFields>
  <rowFields>
    <field x="4"/>
  </rowFields>
  <colFields>
    <field x="2"/>
  </colFields>
  <dataFields>
    <dataField name="SUM of Units Sold" fld="5"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Product">
  <x14:extLst>
    <ext uri="{2F2917AC-EB37-4324-AD4E-5DD8C200BD13}">
      <x15:tableSlicerCache tableId="1" column="5"/>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5" sourceName="Product">
  <x14:extLst>
    <ext uri="{2F2917AC-EB37-4324-AD4E-5DD8C200BD13}">
      <x15:tableSlicerCache tableId="2" column="5"/>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roduct_1" cache="SlicerCache_Table_2_Col_5" caption="Product"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roduct_2" cache="SlicerCache_Table_1_Col_5" caption="Product" rowHeight="247650"/>
</x14:slicers>
</file>

<file path=xl/tables/table1.xml><?xml version="1.0" encoding="utf-8"?>
<table xmlns="http://schemas.openxmlformats.org/spreadsheetml/2006/main" ref="A1:H13" displayName="Table_1" name="Table_1" id="1">
  <autoFilter ref="$A$1:$H$13"/>
  <tableColumns count="8">
    <tableColumn name="Order ID" id="1"/>
    <tableColumn name="Date" id="2"/>
    <tableColumn name="Region" id="3"/>
    <tableColumn name="Salesperson" id="4"/>
    <tableColumn name="Product" id="5"/>
    <tableColumn name="Units Sold" id="6"/>
    <tableColumn name="Unit Price" id="7"/>
    <tableColumn name="Total Sales" id="8"/>
  </tableColumns>
  <tableStyleInfo showColumnStripes="0" showFirstColumn="0" showLastColumn="0" showRowStripes="0"/>
</table>
</file>

<file path=xl/tables/table2.xml><?xml version="1.0" encoding="utf-8"?>
<table xmlns="http://schemas.openxmlformats.org/spreadsheetml/2006/main" ref="A1:I13" displayName="Table_2" name="Table_2" id="2">
  <autoFilter ref="$A$1:$I$13"/>
  <tableColumns count="9">
    <tableColumn name="Order ID" id="1"/>
    <tableColumn name="Date" id="2"/>
    <tableColumn name="Region" id="3"/>
    <tableColumn name="Salesperson" id="4"/>
    <tableColumn name="Product" id="5"/>
    <tableColumn name="Units Sold" id="6"/>
    <tableColumn name="Unit Price" id="7"/>
    <tableColumn name="Total Sales" id="8"/>
    <tableColumn name="Profit" id="9"/>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 Id="rId6"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3"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88"/>
    <col customWidth="1" min="4" max="4" width="14.75"/>
    <col customWidth="1" min="6" max="6" width="16.38"/>
    <col customWidth="1" min="7" max="7" width="16.13"/>
    <col customWidth="1" min="8" max="8" width="17.0"/>
    <col customWidth="1" min="9" max="9" width="12.75"/>
  </cols>
  <sheetData>
    <row r="1">
      <c r="A1" s="1" t="s">
        <v>0</v>
      </c>
      <c r="B1" s="2" t="s">
        <v>1</v>
      </c>
      <c r="C1" s="2" t="s">
        <v>2</v>
      </c>
      <c r="D1" s="2" t="s">
        <v>3</v>
      </c>
      <c r="E1" s="2" t="s">
        <v>4</v>
      </c>
      <c r="F1" s="2" t="s">
        <v>5</v>
      </c>
      <c r="G1" s="2" t="s">
        <v>6</v>
      </c>
      <c r="H1" s="2" t="s">
        <v>7</v>
      </c>
      <c r="I1" s="3" t="s">
        <v>8</v>
      </c>
    </row>
    <row r="2">
      <c r="A2" s="4">
        <v>1001.0</v>
      </c>
      <c r="B2" s="5">
        <v>45662.0</v>
      </c>
      <c r="C2" s="6" t="s">
        <v>9</v>
      </c>
      <c r="D2" s="6" t="s">
        <v>10</v>
      </c>
      <c r="E2" s="6" t="s">
        <v>11</v>
      </c>
      <c r="F2" s="7">
        <v>5.0</v>
      </c>
      <c r="G2" s="7">
        <v>650.0</v>
      </c>
      <c r="H2" s="7">
        <v>3250.0</v>
      </c>
      <c r="I2" s="8">
        <f>G2-H2</f>
        <v>-2600</v>
      </c>
    </row>
    <row r="3">
      <c r="A3" s="9">
        <v>1002.0</v>
      </c>
      <c r="B3" s="10">
        <v>45663.0</v>
      </c>
      <c r="C3" s="11" t="s">
        <v>12</v>
      </c>
      <c r="D3" s="11" t="s">
        <v>13</v>
      </c>
      <c r="E3" s="11" t="s">
        <v>14</v>
      </c>
      <c r="F3" s="12">
        <v>8.0</v>
      </c>
      <c r="G3" s="12">
        <v>300.0</v>
      </c>
      <c r="H3" s="12">
        <v>2400.0</v>
      </c>
      <c r="I3" s="13">
        <f>divide(H3-G3,H3)</f>
        <v>0.875</v>
      </c>
    </row>
    <row r="4">
      <c r="A4" s="4">
        <v>1003.0</v>
      </c>
      <c r="B4" s="5">
        <v>45663.0</v>
      </c>
      <c r="C4" s="6" t="s">
        <v>15</v>
      </c>
      <c r="D4" s="6" t="s">
        <v>16</v>
      </c>
      <c r="E4" s="6" t="s">
        <v>17</v>
      </c>
      <c r="F4" s="7">
        <v>12.0</v>
      </c>
      <c r="G4" s="7">
        <v>500.0</v>
      </c>
      <c r="H4" s="7">
        <v>6000.0</v>
      </c>
      <c r="I4" s="8">
        <f t="shared" ref="I4:I13" si="1">G4-H4</f>
        <v>-5500</v>
      </c>
    </row>
    <row r="5">
      <c r="A5" s="9">
        <v>1004.0</v>
      </c>
      <c r="B5" s="10">
        <v>45664.0</v>
      </c>
      <c r="C5" s="11" t="s">
        <v>18</v>
      </c>
      <c r="D5" s="11" t="s">
        <v>19</v>
      </c>
      <c r="E5" s="11" t="s">
        <v>11</v>
      </c>
      <c r="F5" s="12">
        <v>3.0</v>
      </c>
      <c r="G5" s="12">
        <v>650.0</v>
      </c>
      <c r="H5" s="12">
        <v>1950.0</v>
      </c>
      <c r="I5" s="13">
        <f t="shared" si="1"/>
        <v>-1300</v>
      </c>
    </row>
    <row r="6">
      <c r="A6" s="4">
        <v>1005.0</v>
      </c>
      <c r="B6" s="5">
        <v>45665.0</v>
      </c>
      <c r="C6" s="6" t="s">
        <v>9</v>
      </c>
      <c r="D6" s="6" t="s">
        <v>10</v>
      </c>
      <c r="E6" s="6" t="s">
        <v>20</v>
      </c>
      <c r="F6" s="7">
        <v>15.0</v>
      </c>
      <c r="G6" s="7">
        <v>50.0</v>
      </c>
      <c r="H6" s="7">
        <v>750.0</v>
      </c>
      <c r="I6" s="8">
        <f t="shared" si="1"/>
        <v>-700</v>
      </c>
    </row>
    <row r="7">
      <c r="A7" s="9">
        <v>1006.0</v>
      </c>
      <c r="B7" s="10">
        <v>45665.0</v>
      </c>
      <c r="C7" s="11" t="s">
        <v>12</v>
      </c>
      <c r="D7" s="11" t="s">
        <v>13</v>
      </c>
      <c r="E7" s="11" t="s">
        <v>11</v>
      </c>
      <c r="F7" s="12">
        <v>4.0</v>
      </c>
      <c r="G7" s="12">
        <v>650.0</v>
      </c>
      <c r="H7" s="12">
        <v>2600.0</v>
      </c>
      <c r="I7" s="13">
        <f t="shared" si="1"/>
        <v>-1950</v>
      </c>
    </row>
    <row r="8">
      <c r="A8" s="4">
        <v>1007.0</v>
      </c>
      <c r="B8" s="5">
        <v>45666.0</v>
      </c>
      <c r="C8" s="6" t="s">
        <v>15</v>
      </c>
      <c r="D8" s="6" t="s">
        <v>16</v>
      </c>
      <c r="E8" s="6" t="s">
        <v>14</v>
      </c>
      <c r="F8" s="7">
        <v>6.0</v>
      </c>
      <c r="G8" s="7">
        <v>300.0</v>
      </c>
      <c r="H8" s="7">
        <v>1800.0</v>
      </c>
      <c r="I8" s="8">
        <f t="shared" si="1"/>
        <v>-1500</v>
      </c>
    </row>
    <row r="9">
      <c r="A9" s="9">
        <v>1008.0</v>
      </c>
      <c r="B9" s="10">
        <v>45666.0</v>
      </c>
      <c r="C9" s="11" t="s">
        <v>18</v>
      </c>
      <c r="D9" s="11" t="s">
        <v>19</v>
      </c>
      <c r="E9" s="11" t="s">
        <v>17</v>
      </c>
      <c r="F9" s="12">
        <v>10.0</v>
      </c>
      <c r="G9" s="12">
        <v>500.0</v>
      </c>
      <c r="H9" s="12">
        <v>5000.0</v>
      </c>
      <c r="I9" s="13">
        <f t="shared" si="1"/>
        <v>-4500</v>
      </c>
      <c r="K9" s="14" t="s">
        <v>4</v>
      </c>
    </row>
    <row r="10">
      <c r="A10" s="4">
        <v>1009.0</v>
      </c>
      <c r="B10" s="5">
        <v>45667.0</v>
      </c>
      <c r="C10" s="6" t="s">
        <v>9</v>
      </c>
      <c r="D10" s="6" t="s">
        <v>10</v>
      </c>
      <c r="E10" s="6" t="s">
        <v>11</v>
      </c>
      <c r="F10" s="7">
        <v>2.0</v>
      </c>
      <c r="G10" s="7">
        <v>650.0</v>
      </c>
      <c r="H10" s="7">
        <v>1300.0</v>
      </c>
      <c r="I10" s="8">
        <f t="shared" si="1"/>
        <v>-650</v>
      </c>
    </row>
    <row r="11">
      <c r="A11" s="9">
        <v>1010.0</v>
      </c>
      <c r="B11" s="10">
        <v>45667.0</v>
      </c>
      <c r="C11" s="11" t="s">
        <v>12</v>
      </c>
      <c r="D11" s="11" t="s">
        <v>13</v>
      </c>
      <c r="E11" s="11" t="s">
        <v>20</v>
      </c>
      <c r="F11" s="12">
        <v>20.0</v>
      </c>
      <c r="G11" s="12">
        <v>50.0</v>
      </c>
      <c r="H11" s="12">
        <v>1000.0</v>
      </c>
      <c r="I11" s="13">
        <f t="shared" si="1"/>
        <v>-950</v>
      </c>
    </row>
    <row r="12">
      <c r="A12" s="4">
        <v>1011.0</v>
      </c>
      <c r="B12" s="5">
        <v>45668.0</v>
      </c>
      <c r="C12" s="6" t="s">
        <v>15</v>
      </c>
      <c r="D12" s="6" t="s">
        <v>16</v>
      </c>
      <c r="E12" s="6" t="s">
        <v>11</v>
      </c>
      <c r="F12" s="7">
        <v>7.0</v>
      </c>
      <c r="G12" s="7">
        <v>650.0</v>
      </c>
      <c r="H12" s="7">
        <v>4550.0</v>
      </c>
      <c r="I12" s="8">
        <f t="shared" si="1"/>
        <v>-3900</v>
      </c>
    </row>
    <row r="13">
      <c r="A13" s="15">
        <v>1012.0</v>
      </c>
      <c r="B13" s="16">
        <v>45668.0</v>
      </c>
      <c r="C13" s="17" t="s">
        <v>18</v>
      </c>
      <c r="D13" s="17" t="s">
        <v>19</v>
      </c>
      <c r="E13" s="17" t="s">
        <v>14</v>
      </c>
      <c r="F13" s="18">
        <v>5.0</v>
      </c>
      <c r="G13" s="18">
        <v>300.0</v>
      </c>
      <c r="H13" s="18">
        <v>1500.0</v>
      </c>
      <c r="I13" s="19">
        <f t="shared" si="1"/>
        <v>-1200</v>
      </c>
    </row>
    <row r="17">
      <c r="B17" s="20" t="s">
        <v>21</v>
      </c>
      <c r="C17" s="20">
        <v>1011.0</v>
      </c>
    </row>
    <row r="18">
      <c r="B18" s="20" t="s">
        <v>22</v>
      </c>
      <c r="C18" s="21">
        <f t="array" ref="C18">XLOOKUP(C17,A2:A13,H2:H13,"Not found")</f>
        <v>4550</v>
      </c>
    </row>
    <row r="19">
      <c r="B19" s="20" t="s">
        <v>23</v>
      </c>
      <c r="C19" s="22" t="str">
        <f t="array" ref="C19">index(D2:D13,match(C17,A2:A13))</f>
        <v>Alex Green</v>
      </c>
    </row>
  </sheetData>
  <customSheetViews>
    <customSheetView guid="{58B4402C-E64A-4548-931D-710E4273A940}" filter="1" showAutoFilter="1">
      <autoFilter ref="$A$1:$H$13"/>
    </customSheetView>
    <customSheetView guid="{58B4402C-E64A-4548-931D-710E4273A940}" filter="1" showAutoFilter="1">
      <autoFilter ref="$A$1:$I$13"/>
    </customSheetView>
    <customSheetView guid="{436E1336-63BC-4B7B-B07D-70C647CDC44C}" filter="1" showAutoFilter="1">
      <autoFilter ref="$K$9">
        <sortState ref="K9">
          <sortCondition descending="1" ref="K9"/>
        </sortState>
      </autoFilter>
    </customSheetView>
  </customSheetViews>
  <dataValidations>
    <dataValidation type="list" allowBlank="1" showErrorMessage="1" sqref="K9">
      <formula1>"Product"</formula1>
    </dataValidation>
    <dataValidation type="custom" allowBlank="1" showDropDown="1" sqref="B2:B13">
      <formula1>OR(NOT(ISERROR(DATEVALUE(B2))), AND(ISNUMBER(B2), LEFT(CELL("format", B2))="D"))</formula1>
    </dataValidation>
    <dataValidation type="custom" allowBlank="1" showDropDown="1" sqref="A2:A13 F2:I13">
      <formula1>AND(ISNUMBER(A2),(NOT(OR(NOT(ISERROR(DATEVALUE(A2))), AND(ISNUMBER(A2), LEFT(CELL("format", A2))="D")))))</formula1>
    </dataValidation>
  </dataValidations>
  <drawing r:id="rId1"/>
  <tableParts count="2">
    <tablePart r:id="rId4"/>
    <tablePart r:id="rId5"/>
  </tableParts>
  <extLst>
    <ext uri="{3A4CF648-6AED-40f4-86FF-DC5316D8AED3}">
      <x14:slicerList>
        <x14:slicer r:id="rId6"/>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sheetData>
  <drawing r:id="rId2"/>
  <extLst>
    <ext uri="{3A4CF648-6AED-40f4-86FF-DC5316D8AED3}">
      <x14:slicerList>
        <x14:slicer r:id="rId3"/>
      </x14:slicerList>
    </ext>
  </extLst>
</worksheet>
</file>