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278bc30544529ac4/Desktop/Projects/Learning Excel/Learning_Excel/"/>
    </mc:Choice>
  </mc:AlternateContent>
  <xr:revisionPtr revIDLastSave="0" documentId="8_{8637922B-7E95-4AE0-B035-E1945377DD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0" hidden="1">'IF Function'!$A$4:$F$10</definedName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AndFunction">'IF Function'!$K$16</definedName>
    <definedName name="Gross_Margin">#REF!</definedName>
    <definedName name="List">#REF!</definedName>
    <definedName name="Maje_ke_liye">'IF Function'!$B$5:$B$9,'IF Function'!$C$6:$C$8,'IF Function'!$D$7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1">'IF Function'!$B$5:$B$9</definedName>
    <definedName name="Week2">'IF Function'!$C$5:$C$9</definedName>
  </definedName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17"/>
  <c r="H3" i="17"/>
  <c r="F12" i="4" l="1"/>
  <c r="I6" i="4"/>
  <c r="I7" i="4"/>
  <c r="I8" i="4"/>
  <c r="I9" i="4"/>
  <c r="I5" i="4"/>
  <c r="K16" i="4"/>
  <c r="A17" i="4"/>
  <c r="C10" i="4" l="1"/>
  <c r="B10" i="4" l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H7" i="4" s="1"/>
  <c r="E3" i="20"/>
  <c r="F5" i="4"/>
  <c r="H5" i="4" s="1"/>
  <c r="F6" i="4"/>
  <c r="H6" i="4" s="1"/>
  <c r="F8" i="4"/>
  <c r="H8" i="4" s="1"/>
  <c r="F9" i="4"/>
  <c r="H9" i="4" s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I5" i="17" l="1"/>
  <c r="I3" i="17"/>
  <c r="F7" i="29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<sst xmlns="http://schemas.openxmlformats.org/spreadsheetml/2006/main" count="1551" uniqueCount="308">
  <si>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</si>
  <si>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</si>
  <si>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</si>
  <si>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</si>
  <si>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</si>
  <si>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</si>
  <si>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</si>
  <si>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</si>
  <si>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</si>
  <si>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</si>
  <si>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</si>
  <si>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</si>
  <si>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</si>
  <si>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</si>
  <si>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</si>
  <si>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</si>
  <si>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</si>
  <si>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</si>
  <si>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</si>
  <si>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</si>
  <si>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</si>
  <si>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</si>
  <si>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</si>
  <si>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</si>
  <si>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</si>
  <si>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</si>
  <si>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</si>
  <si>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</si>
  <si>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</si>
  <si>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</si>
  <si>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</si>
  <si>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</si>
  <si>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</si>
  <si>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</si>
  <si>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</si>
  <si>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</si>
  <si>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</si>
  <si>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</si>
  <si>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</si>
  <si>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</si>
  <si>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</si>
  <si>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</si>
  <si>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</si>
  <si>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</si>
  <si>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</si>
  <si>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</si>
  <si>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</si>
  <si>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</si>
  <si>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</si>
  <si>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</si>
  <si>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</si>
  <si>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</si>
  <si>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</si>
  <si>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</si>
  <si>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</si>
  <si>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</si>
  <si>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</si>
  <si>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</si>
  <si>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</si>
  <si>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</si>
  <si>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</si>
  <si>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</si>
  <si>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</si>
  <si>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</si>
  <si>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</si>
  <si>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</si>
  <si>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</si>
  <si>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</si>
  <si>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</si>
  <si>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</si>
  <si>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</si>
  <si>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</si>
  <si>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</si>
  <si>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</si>
  <si>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</si>
  <si>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</si>
  <si>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</si>
  <si>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</si>
  <si>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</si>
  <si>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</si>
  <si>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</si>
  <si>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</si>
  <si>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</si>
  <si>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</si>
  <si>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</si>
  <si>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</si>
  <si>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</si>
  <si>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</si>
  <si>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</si>
  <si>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</si>
  <si>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</si>
  <si>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</si>
  <si>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</si>
  <si>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</si>
  <si>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</si>
  <si>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</si>
  <si>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</si>
  <si>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</si>
  <si>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</si>
  <si>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</si>
  <si>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</si>
  <si>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</si>
  <si>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</si>
  <si>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</si>
  <si>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</si>
  <si>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</si>
  <si>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</si>
  <si>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</si>
  <si>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</si>
  <si>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</si>
  <si>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</si>
  <si>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</si>
  <si>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</si>
  <si>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</si>
  <si>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</si>
  <si>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</si>
  <si>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</si>
  <si>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</si>
  <si>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</si>
  <si>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</si>
  <si>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</si>
  <si>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</si>
  <si>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</si>
  <si>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</si>
  <si>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</si>
  <si>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</si>
  <si>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</si>
  <si>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</si>
  <si>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</si>
  <si>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</si>
  <si>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</si>
  <si>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</si>
  <si>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</si>
  <si>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</si>
  <si>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</si>
  <si>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</si>
  <si>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</si>
  <si>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</si>
  <si>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</si>
  <si>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</si>
  <si>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</si>
  <si>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</si>
  <si>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</si>
  <si>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</si>
  <si>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</si>
  <si>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</si>
  <si>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</si>
  <si>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</si>
  <si>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</si>
  <si>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</si>
  <si>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</si>
  <si>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</si>
  <si>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</si>
  <si>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</si>
  <si>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</si>
  <si>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</si>
  <si>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</si>
  <si>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</si>
  <si>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</si>
  <si>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</si>
  <si>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</si>
  <si>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</si>
  <si>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</si>
  <si>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</si>
  <si>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</si>
  <si>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</si>
  <si>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</si>
  <si>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</si>
  <si>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</si>
  <si>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</si>
  <si>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</si>
  <si>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</si>
  <si>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</si>
  <si>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</si>
  <si>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</si>
  <si>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</si>
  <si>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</si>
  <si>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</si>
  <si>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</si>
  <si>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</si>
  <si>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</si>
  <si>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</si>
  <si>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</si>
  <si>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</si>
  <si>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</si>
  <si>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</si>
  <si>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</si>
  <si>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</si>
  <si>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</si>
  <si>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</si>
  <si>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</si>
  <si>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</si>
  <si>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</si>
  <si>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</si>
  <si>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</si>
  <si>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</si>
  <si>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</si>
  <si>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</si>
  <si>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</si>
  <si>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</si>
  <si>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</si>
  <si>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</si>
  <si>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</si>
  <si>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</si>
  <si>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</si>
  <si>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</si>
  <si>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</si>
  <si>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</si>
  <si>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</si>
  <si>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</si>
  <si>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</si>
  <si>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</si>
  <si>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</si>
  <si>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</si>
  <si>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</si>
  <si>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</si>
  <si>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</si>
  <si>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</si>
  <si>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</si>
  <si>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</si>
  <si>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</si>
  <si>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</si>
  <si>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</si>
  <si>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</si>
  <si>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</si>
  <si>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</si>
  <si>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</si>
  <si>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</si>
  <si>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</si>
  <si>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</si>
  <si>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</si>
  <si>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</si>
  <si>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</si>
  <si>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</si>
  <si>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</si>
  <si>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</si>
  <si>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</si>
  <si>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</si>
  <si>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</si>
  <si>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</si>
  <si>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</si>
  <si>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</si>
  <si>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</si>
  <si>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</si>
  <si>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</si>
  <si>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</si>
  <si>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</si>
  <si>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</si>
  <si>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</si>
  <si>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</si>
  <si>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</si>
  <si>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</si>
  <si>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</si>
  <si>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</si>
  <si>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</si>
  <si>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</si>
  <si>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</si>
  <si>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</si>
  <si>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</si>
  <si>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</si>
  <si>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</si>
  <si>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</si>
  <si>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</si>
  <si>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</si>
  <si>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</si>
  <si>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</si>
  <si>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</si>
  <si>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</si>
  <si>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</si>
  <si>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</si>
  <si>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</si>
  <si>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</si>
  <si>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</si>
  <si>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</si>
  <si>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</si>
  <si>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</si>
  <si>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</si>
  <si>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</si>
  <si>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</si>
  <si>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</si>
  <si>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</si>
  <si>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</si>
  <si>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</si>
  <si>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</si>
  <si>
    <t>when you wnt to name a selected area you name that without any blank space.</t>
  </si>
  <si>
    <t>in this cell where it is Was Goal Met?</t>
  </si>
  <si>
    <t xml:space="preserve">when have used if function </t>
  </si>
  <si>
    <t xml:space="preserve">we will get this if tab under formulas section in </t>
  </si>
  <si>
    <t>logical segment.</t>
  </si>
  <si>
    <t xml:space="preserve">We can also set the if value in </t>
  </si>
  <si>
    <t xml:space="preserve">comparison with name refrance </t>
  </si>
  <si>
    <t>but the only thing we must do is</t>
  </si>
  <si>
    <t>we have to selesct a given range and then put it as a name</t>
  </si>
  <si>
    <t xml:space="preserve">for putting name we just have to go to the box where current cell is  </t>
  </si>
  <si>
    <t>represented and then change its value to the required name.</t>
  </si>
  <si>
    <t>set 34000 as name.</t>
  </si>
  <si>
    <t>we have an ADD function that says that</t>
  </si>
  <si>
    <t>both conditions must be true.</t>
  </si>
  <si>
    <t>you must check the condition which is aplied in</t>
  </si>
  <si>
    <t>bonus section of any salesperon.</t>
  </si>
  <si>
    <t xml:space="preserve">we also have a function named </t>
  </si>
  <si>
    <t>countif that implies ; count only the condition is satisfied</t>
  </si>
  <si>
    <t>click f12 cell and check.</t>
  </si>
  <si>
    <t>Here we are going to use sumif function</t>
  </si>
  <si>
    <t>click on h3 and see .</t>
  </si>
  <si>
    <t>we have a function named if error</t>
  </si>
  <si>
    <t>that first requires the value</t>
  </si>
  <si>
    <t>and then ask for message that we want if we get an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</si>
</sst>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168" fontId="0" fillId="0" borderId="3" xfId="8" applyNumberFormat="1" applyFont="1" applyBorder="1" applyAlignment="1">
      <alignment horizontal="left"/>
    </xf>
    <xf numFmtId="0" fontId="14" fillId="8" borderId="33" xfId="5" applyFont="1" applyFill="1" applyBorder="1" applyAlignment="1">
      <alignment vertical="top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microsoft.com/office/2017/10/relationships/person" Target="persons/person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6"/>
  <sheetViews>
    <sheetView showGridLines="0" tabSelected="1" zoomScaleNormal="100" workbookViewId="0">
      <selection activeCell="I5" sqref="I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4.33203125" customWidth="1"/>
    <col min="8" max="8" width="20.109375" customWidth="1"/>
    <col min="9" max="9" width="15.88671875" customWidth="1"/>
  </cols>
  <sheetData>
    <row r="1" spans="1:11" ht="13.8" thickBot="1"/>
    <row r="2" spans="1:11" ht="16.2" thickBot="1">
      <c r="A2" s="130" t="s">
        <v>280</v>
      </c>
      <c r="B2" s="130"/>
      <c r="C2" s="130"/>
      <c r="D2" s="130"/>
      <c r="E2" s="130"/>
      <c r="F2" s="130"/>
      <c r="H2" s="28" t="s">
        <v>0</v>
      </c>
      <c r="I2" s="45">
        <v>34000</v>
      </c>
    </row>
    <row r="3" spans="1:11" ht="14.4" thickTop="1" thickBot="1"/>
    <row r="4" spans="1:11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  <c r="K4" t="s">
        <v>285</v>
      </c>
    </row>
    <row r="5" spans="1:11" ht="15.6">
      <c r="A5" s="5" t="s">
        <v>9</v>
      </c>
      <c r="B5" s="125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IF(F5&gt;=$I$2,"Yes,Acheived","No,")</f>
        <v>Yes,Acheived</v>
      </c>
      <c r="I5" s="2" t="str">
        <f>IF(AND(F5&gt;=$I$2,MIN(B5:E5)&gt;=8000),"bonus","sorry")</f>
        <v>bonus</v>
      </c>
      <c r="K5" t="s">
        <v>286</v>
      </c>
    </row>
    <row r="6" spans="1:11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IF(F6&gt;=$I$2,"Yes,Acheived","No,")</f>
        <v>No,</v>
      </c>
      <c r="I6" s="2" t="str">
        <f t="shared" ref="I6:I9" si="0">IF(AND(F6&gt;=$I$2,MIN(B6:E6)&gt;=8000),"bonus","sorry")</f>
        <v>sorry</v>
      </c>
      <c r="K6" t="s">
        <v>287</v>
      </c>
    </row>
    <row r="7" spans="1:11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IF(F7&gt;=$I$2,"Yes,Acheived","No,")</f>
        <v>No,</v>
      </c>
      <c r="I7" s="2" t="str">
        <f t="shared" si="0"/>
        <v>sorry</v>
      </c>
      <c r="K7" t="s">
        <v>288</v>
      </c>
    </row>
    <row r="8" spans="1:11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IF(F8&gt;=$I$2,"Yes,Acheived","No,")</f>
        <v>Yes,Acheived</v>
      </c>
      <c r="I8" s="2" t="str">
        <f t="shared" si="0"/>
        <v>bonus</v>
      </c>
    </row>
    <row r="9" spans="1:11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IF(F9&gt;=$I$2,"Yes,Acheived","No,")</f>
        <v>Yes,Acheived</v>
      </c>
      <c r="I9" s="2" t="str">
        <f t="shared" si="0"/>
        <v>sorry</v>
      </c>
      <c r="K9" t="s">
        <v>289</v>
      </c>
    </row>
    <row r="10" spans="1:11" ht="13.8">
      <c r="A10" s="48" t="s">
        <v>223</v>
      </c>
      <c r="B10" s="53">
        <f>SUM(Week1)</f>
        <v>40402</v>
      </c>
      <c r="C10" s="54">
        <f>SUM(Week2)</f>
        <v>42555</v>
      </c>
      <c r="D10" s="54"/>
      <c r="E10" s="53"/>
      <c r="F10" s="53"/>
      <c r="K10" t="s">
        <v>290</v>
      </c>
    </row>
    <row r="11" spans="1:11" ht="13.8">
      <c r="A11" s="49"/>
      <c r="K11" t="s">
        <v>291</v>
      </c>
    </row>
    <row r="12" spans="1:11" ht="16.5" customHeight="1">
      <c r="A12" s="127" t="s">
        <v>13</v>
      </c>
      <c r="B12" s="128"/>
      <c r="C12" s="128"/>
      <c r="D12" s="128"/>
      <c r="E12" s="129"/>
      <c r="F12" s="3">
        <f>COUNTIF(H5:H9,"Yes,Acheived")</f>
        <v>3</v>
      </c>
      <c r="K12" t="s">
        <v>295</v>
      </c>
    </row>
    <row r="14" spans="1:11">
      <c r="A14" t="s">
        <v>284</v>
      </c>
      <c r="K14" t="s">
        <v>296</v>
      </c>
    </row>
    <row r="15" spans="1:11">
      <c r="K15" t="s">
        <v>297</v>
      </c>
    </row>
    <row r="16" spans="1:11">
      <c r="K16" t="b">
        <f>AND(F5&gt;=I2,MIN(B5:E5)&gt;=8000)</f>
        <v>1</v>
      </c>
    </row>
    <row r="17" spans="1:11">
      <c r="A17">
        <f>COUNT(Maje_ke_liye)</f>
        <v>9</v>
      </c>
    </row>
    <row r="19" spans="1:11">
      <c r="K19" t="s">
        <v>298</v>
      </c>
    </row>
    <row r="20" spans="1:11">
      <c r="A20" t="s">
        <v>292</v>
      </c>
      <c r="K20" t="s">
        <v>299</v>
      </c>
    </row>
    <row r="21" spans="1:11">
      <c r="A21" t="s">
        <v>293</v>
      </c>
    </row>
    <row r="22" spans="1:11">
      <c r="A22" t="s">
        <v>294</v>
      </c>
    </row>
    <row r="24" spans="1:11">
      <c r="K24" t="s">
        <v>300</v>
      </c>
    </row>
    <row r="25" spans="1:11">
      <c r="K25" t="s">
        <v>301</v>
      </c>
    </row>
    <row r="26" spans="1:11">
      <c r="K26" t="s">
        <v>302</v>
      </c>
    </row>
  </sheetData>
  <autoFilter ref="A4:F10" xr:uid="{00000000-0001-0000-0000-000000000000}"/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D13" sqref="D13"/>
    </sheetView>
  </sheetViews>
  <sheetFormatPr defaultRowHeight="13.2"/>
  <cols>
    <col min="1" max="1" width="14.109375" bestFit="1" customWidth="1"/>
    <col min="2" max="2" width="13" bestFit="1" customWidth="1"/>
    <col min="3" max="3" width="12.88671875" bestFit="1" customWidth="1"/>
  </cols>
  <sheetData>
    <row r="1" spans="1:3" ht="15.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3.2"/>
  <cols>
    <col min="2" max="2" width="12.88671875" customWidth="1"/>
    <col min="3" max="3" width="12.109375" customWidth="1"/>
    <col min="4" max="4" width="3.109375" customWidth="1"/>
    <col min="6" max="6" width="15.44140625" customWidth="1"/>
  </cols>
  <sheetData>
    <row r="2" spans="2:6">
      <c r="B2" s="40" t="s">
        <v>17</v>
      </c>
      <c r="C2" s="40" t="s">
        <v>18</v>
      </c>
      <c r="E2" s="133" t="s">
        <v>166</v>
      </c>
      <c r="F2" s="133"/>
    </row>
    <row r="3" spans="2:6">
      <c r="B3" s="25" t="s">
        <v>25</v>
      </c>
      <c r="C3" s="25" t="s">
        <v>26</v>
      </c>
      <c r="E3" s="134" t="str">
        <f>CONCATENATE(C3," ",B3)</f>
        <v>Howard Smith</v>
      </c>
      <c r="F3" s="135"/>
    </row>
    <row r="4" spans="2:6">
      <c r="B4" s="25" t="s">
        <v>30</v>
      </c>
      <c r="C4" s="25" t="s">
        <v>31</v>
      </c>
      <c r="E4" s="134"/>
      <c r="F4" s="135"/>
    </row>
    <row r="5" spans="2:6">
      <c r="B5" s="25" t="s">
        <v>33</v>
      </c>
      <c r="C5" s="25" t="s">
        <v>34</v>
      </c>
      <c r="E5" s="134"/>
      <c r="F5" s="135"/>
    </row>
    <row r="6" spans="2:6">
      <c r="B6" s="25" t="s">
        <v>36</v>
      </c>
      <c r="C6" s="25" t="s">
        <v>37</v>
      </c>
      <c r="E6" s="134"/>
      <c r="F6" s="135"/>
    </row>
    <row r="7" spans="2:6">
      <c r="B7" s="25" t="s">
        <v>41</v>
      </c>
      <c r="C7" s="25" t="s">
        <v>42</v>
      </c>
      <c r="E7" s="134"/>
      <c r="F7" s="135"/>
    </row>
    <row r="8" spans="2:6">
      <c r="B8" s="25" t="s">
        <v>45</v>
      </c>
      <c r="C8" s="25" t="s">
        <v>46</v>
      </c>
      <c r="E8" s="134"/>
      <c r="F8" s="135"/>
    </row>
    <row r="9" spans="2:6">
      <c r="B9" s="25" t="s">
        <v>48</v>
      </c>
      <c r="C9" s="25" t="s">
        <v>49</v>
      </c>
      <c r="E9" s="134"/>
      <c r="F9" s="135"/>
    </row>
    <row r="10" spans="2:6">
      <c r="B10" s="25" t="s">
        <v>52</v>
      </c>
      <c r="C10" s="25" t="s">
        <v>53</v>
      </c>
      <c r="E10" s="134"/>
      <c r="F10" s="135"/>
    </row>
    <row r="11" spans="2:6">
      <c r="B11" s="25" t="s">
        <v>56</v>
      </c>
      <c r="C11" s="25" t="s">
        <v>57</v>
      </c>
      <c r="E11" s="134"/>
      <c r="F11" s="135"/>
    </row>
    <row r="12" spans="2:6">
      <c r="B12" s="25" t="s">
        <v>59</v>
      </c>
      <c r="C12" s="25" t="s">
        <v>60</v>
      </c>
      <c r="E12" s="134"/>
      <c r="F12" s="135"/>
    </row>
    <row r="13" spans="2:6">
      <c r="B13" s="25" t="s">
        <v>62</v>
      </c>
      <c r="C13" s="25" t="s">
        <v>63</v>
      </c>
      <c r="E13" s="134"/>
      <c r="F13" s="135"/>
    </row>
    <row r="14" spans="2:6">
      <c r="B14" s="25" t="s">
        <v>66</v>
      </c>
      <c r="C14" s="25" t="s">
        <v>67</v>
      </c>
      <c r="E14" s="134"/>
      <c r="F14" s="135"/>
    </row>
    <row r="15" spans="2:6">
      <c r="B15" s="25" t="s">
        <v>25</v>
      </c>
      <c r="C15" s="25" t="s">
        <v>69</v>
      </c>
      <c r="E15" s="134"/>
      <c r="F15" s="135"/>
    </row>
    <row r="16" spans="2:6">
      <c r="B16" s="25" t="s">
        <v>71</v>
      </c>
      <c r="C16" s="25" t="s">
        <v>72</v>
      </c>
      <c r="E16" s="134"/>
      <c r="F16" s="135"/>
    </row>
    <row r="17" spans="2:6">
      <c r="B17" s="25" t="s">
        <v>74</v>
      </c>
      <c r="C17" s="25" t="s">
        <v>75</v>
      </c>
      <c r="E17" s="134"/>
      <c r="F17" s="135"/>
    </row>
    <row r="18" spans="2:6">
      <c r="B18" s="25" t="s">
        <v>77</v>
      </c>
      <c r="C18" s="25" t="s">
        <v>78</v>
      </c>
      <c r="E18" s="134"/>
      <c r="F18" s="135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30" t="s">
        <v>222</v>
      </c>
      <c r="B2" s="130"/>
      <c r="C2" s="130"/>
      <c r="D2" s="130"/>
      <c r="E2" s="130"/>
      <c r="F2" s="130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7" t="s">
        <v>13</v>
      </c>
      <c r="B14" s="128"/>
      <c r="C14" s="128"/>
      <c r="D14" s="128"/>
      <c r="E14" s="129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3.2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3.2"/>
  <cols>
    <col min="1" max="1" width="15.5546875" customWidth="1"/>
    <col min="2" max="2" width="11.33203125" customWidth="1"/>
    <col min="3" max="3" width="11.5546875" customWidth="1"/>
    <col min="4" max="4" width="11.88671875" customWidth="1"/>
    <col min="5" max="5" width="11.6640625" bestFit="1" customWidth="1"/>
    <col min="6" max="6" width="11.33203125" customWidth="1"/>
    <col min="7" max="7" width="1.109375" customWidth="1"/>
    <col min="8" max="8" width="20.109375" customWidth="1"/>
    <col min="9" max="9" width="15.88671875" customWidth="1"/>
  </cols>
  <sheetData>
    <row r="1" spans="1:9" ht="13.8" thickBot="1"/>
    <row r="2" spans="1:9" ht="16.2" thickBot="1">
      <c r="A2" s="130" t="s">
        <v>222</v>
      </c>
      <c r="B2" s="130"/>
      <c r="C2" s="130"/>
      <c r="D2" s="130"/>
      <c r="E2" s="130"/>
      <c r="F2" s="130"/>
      <c r="H2" s="28" t="s">
        <v>0</v>
      </c>
      <c r="I2" s="45">
        <v>34000</v>
      </c>
    </row>
    <row r="3" spans="1:9" ht="14.4" thickTop="1" thickBot="1"/>
    <row r="4" spans="1:9" ht="13.8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.2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3.8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3.8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7" t="s">
        <v>13</v>
      </c>
      <c r="B14" s="128"/>
      <c r="C14" s="128"/>
      <c r="D14" s="128"/>
      <c r="E14" s="129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3.2"/>
  <cols>
    <col min="1" max="1" width="18" bestFit="1" customWidth="1"/>
    <col min="2" max="2" width="10" bestFit="1" customWidth="1"/>
    <col min="4" max="4" width="12.33203125" bestFit="1" customWidth="1"/>
  </cols>
  <sheetData>
    <row r="1" spans="1:4" ht="13.8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3.8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09375" defaultRowHeight="13.2"/>
  <cols>
    <col min="1" max="1" width="25.44140625" style="78" customWidth="1"/>
    <col min="2" max="2" width="10.109375" style="78" customWidth="1"/>
    <col min="3" max="3" width="10.5546875" style="78" customWidth="1"/>
    <col min="4" max="4" width="10.33203125" style="78" customWidth="1"/>
    <col min="5" max="5" width="9.33203125" style="78" customWidth="1"/>
    <col min="6" max="6" width="8.88671875" style="78" customWidth="1"/>
    <col min="7" max="7" width="11.33203125" style="78" customWidth="1"/>
    <col min="8" max="8" width="15.6640625" style="78" customWidth="1"/>
    <col min="9" max="16384" width="9.10937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6.2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5.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5.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5.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5.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5.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5.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09375" defaultRowHeight="13.2"/>
  <cols>
    <col min="1" max="1" width="9.109375" style="74"/>
    <col min="2" max="2" width="17.44140625" style="74" bestFit="1" customWidth="1"/>
    <col min="3" max="6" width="12.44140625" style="74" customWidth="1"/>
    <col min="7" max="16384" width="9.10937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5.6">
      <c r="B7" s="111" t="s">
        <v>250</v>
      </c>
      <c r="C7" s="110">
        <f>-PMT(C3/12,C4,C2)</f>
        <v>1697.9956826206067</v>
      </c>
    </row>
    <row r="8" spans="2:3" ht="15.6">
      <c r="B8" s="75">
        <v>7.2499999999999995E-2</v>
      </c>
      <c r="C8" s="12"/>
    </row>
    <row r="9" spans="2:3" ht="15.6">
      <c r="B9" s="75">
        <v>7.4999999999999997E-2</v>
      </c>
      <c r="C9" s="12"/>
    </row>
    <row r="10" spans="2:3" ht="15.6">
      <c r="B10" s="75">
        <v>7.7499999999999999E-2</v>
      </c>
      <c r="C10" s="12"/>
    </row>
    <row r="11" spans="2:3" ht="15.6">
      <c r="B11" s="75">
        <v>8.2500000000000004E-2</v>
      </c>
      <c r="C11" s="12"/>
    </row>
    <row r="12" spans="2:3" ht="15.6">
      <c r="B12" s="75">
        <v>8.5000000000000006E-2</v>
      </c>
      <c r="C12" s="12"/>
    </row>
    <row r="13" spans="2:3" ht="15.6">
      <c r="B13" s="75">
        <v>8.7499999999999994E-2</v>
      </c>
      <c r="C13" s="12"/>
    </row>
    <row r="14" spans="2:3" ht="15.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09375" defaultRowHeight="13.2"/>
  <cols>
    <col min="1" max="1" width="9.109375" style="74"/>
    <col min="2" max="2" width="11.5546875" style="74" customWidth="1"/>
    <col min="3" max="6" width="14.88671875" style="74" bestFit="1" customWidth="1"/>
    <col min="7" max="7" width="16.6640625" style="74" bestFit="1" customWidth="1"/>
    <col min="8" max="16384" width="9.109375" style="74"/>
  </cols>
  <sheetData>
    <row r="2" spans="2:7" ht="15.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5.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6" t="s">
        <v>259</v>
      </c>
      <c r="C10" s="136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1.6640625" customWidth="1"/>
    <col min="8" max="8" width="13.109375" style="118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topLeftCell="A6" zoomScale="130" zoomScaleNormal="130" workbookViewId="0">
      <selection activeCell="H17" sqref="H17"/>
    </sheetView>
  </sheetViews>
  <sheetFormatPr defaultColWidth="9.109375" defaultRowHeight="13.2"/>
  <cols>
    <col min="1" max="1" width="13.33203125" style="18" bestFit="1" customWidth="1"/>
    <col min="2" max="2" width="14.5546875" style="18" bestFit="1" customWidth="1"/>
    <col min="3" max="3" width="12" style="18" customWidth="1"/>
    <col min="4" max="4" width="12.5546875" style="18" bestFit="1" customWidth="1"/>
    <col min="5" max="5" width="12.109375" style="18" bestFit="1" customWidth="1"/>
    <col min="6" max="6" width="9.109375" style="18"/>
    <col min="7" max="7" width="13.6640625" style="18" customWidth="1"/>
    <col min="8" max="9" width="12.6640625" style="18" bestFit="1" customWidth="1"/>
    <col min="10" max="16384" width="9.109375" style="18"/>
  </cols>
  <sheetData>
    <row r="2" spans="1:9" ht="15.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SUMIF(B:B,G3,E:E)</f>
        <v>17538</v>
      </c>
      <c r="I3" s="27">
        <f>SUMIF(B:B,G3,D:D)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SUMIF(C:C,G5,E:E)</f>
        <v>7357</v>
      </c>
      <c r="I5" s="27">
        <f>SUMIF(C:C,G5,D:D)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  <c r="G6" s="18" t="s">
        <v>303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  <c r="G7" s="18" t="s">
        <v>304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3.2"/>
  <cols>
    <col min="2" max="2" width="11.109375" bestFit="1" customWidth="1"/>
    <col min="3" max="3" width="8.88671875" bestFit="1" customWidth="1"/>
    <col min="7" max="7" width="13.109375" bestFit="1" customWidth="1"/>
    <col min="8" max="8" width="13.5546875" style="118" bestFit="1" customWidth="1"/>
    <col min="9" max="9" width="9.109375" style="116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6.4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H18"/>
  <sheetViews>
    <sheetView showGridLines="0" zoomScale="130" zoomScaleNormal="130" workbookViewId="0">
      <selection activeCell="L11" sqref="L11"/>
    </sheetView>
  </sheetViews>
  <sheetFormatPr defaultRowHeight="13.2"/>
  <cols>
    <col min="1" max="1" width="3.44140625" customWidth="1"/>
    <col min="2" max="3" width="13.88671875" customWidth="1"/>
    <col min="4" max="4" width="18.5546875" customWidth="1"/>
    <col min="5" max="6" width="13.88671875" customWidth="1"/>
    <col min="7" max="7" width="3.109375" customWidth="1"/>
  </cols>
  <sheetData>
    <row r="1" spans="2:8" ht="13.8" thickBot="1"/>
    <row r="2" spans="2:8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  <c r="H2" s="126"/>
    </row>
    <row r="3" spans="2:8">
      <c r="B3" s="10">
        <v>1054</v>
      </c>
      <c r="C3" s="11" t="str">
        <f>IFERROR(VLOOKUP($B3,'Master Emp List'!$A$1:$I$38,3,FALSE),"emp id not found")</f>
        <v>Howard</v>
      </c>
      <c r="D3" s="11"/>
      <c r="E3" s="11"/>
      <c r="F3" s="11"/>
      <c r="G3" s="67"/>
    </row>
    <row r="4" spans="2:8">
      <c r="B4" s="10">
        <v>1056</v>
      </c>
      <c r="C4" s="11" t="str">
        <f>IFERROR(VLOOKUP($B4,'Master Emp List'!$A$1:$I$38,3,FALSE),"emp id not found")</f>
        <v>Joe</v>
      </c>
      <c r="D4" s="11"/>
      <c r="E4" s="11"/>
      <c r="F4" s="11"/>
      <c r="G4" s="67"/>
      <c r="H4" t="s">
        <v>305</v>
      </c>
    </row>
    <row r="5" spans="2:8">
      <c r="B5" s="10">
        <v>1067</v>
      </c>
      <c r="C5" s="11" t="str">
        <f>IFERROR(VLOOKUP($B5,'Master Emp List'!$A$1:$I$38,3,FALSE),"emp id not found")</f>
        <v>Gail</v>
      </c>
      <c r="D5" s="11"/>
      <c r="E5" s="11"/>
      <c r="F5" s="11"/>
      <c r="G5" s="67"/>
      <c r="H5" t="s">
        <v>306</v>
      </c>
    </row>
    <row r="6" spans="2:8">
      <c r="B6" s="10">
        <v>1075</v>
      </c>
      <c r="C6" s="11" t="str">
        <f>IFERROR(VLOOKUP($B6,'Master Emp List'!$A$1:$I$38,3,FALSE),"emp id not found")</f>
        <v>Sheryl</v>
      </c>
      <c r="D6" s="11"/>
      <c r="E6" s="11"/>
      <c r="F6" s="11"/>
      <c r="G6" s="67"/>
      <c r="H6" t="s">
        <v>307</v>
      </c>
    </row>
    <row r="7" spans="2:8">
      <c r="B7" s="10">
        <v>1078</v>
      </c>
      <c r="C7" s="11" t="str">
        <f>IFERROR(VLOOKUP($B7,'Master Emp List'!$A$1:$I$38,3,FALSE),"emp id not found")</f>
        <v>Kendrick</v>
      </c>
      <c r="D7" s="11"/>
      <c r="E7" s="11"/>
      <c r="F7" s="11"/>
      <c r="G7" s="67"/>
    </row>
    <row r="8" spans="2:8">
      <c r="B8" s="10">
        <v>1152</v>
      </c>
      <c r="C8" s="11" t="str">
        <f>IFERROR(VLOOKUP($B8,'Master Emp List'!$A$1:$I$38,3,FALSE),"emp id not found")</f>
        <v>Mark</v>
      </c>
      <c r="D8" s="11"/>
      <c r="E8" s="11"/>
      <c r="F8" s="11"/>
      <c r="G8" s="67"/>
    </row>
    <row r="9" spans="2:8">
      <c r="B9" s="10">
        <v>1196</v>
      </c>
      <c r="C9" s="11" t="str">
        <f>IFERROR(VLOOKUP($B9,'Master Emp List'!$A$1:$I$38,3,FALSE),"emp id not found")</f>
        <v>Katie</v>
      </c>
      <c r="D9" s="11"/>
      <c r="E9" s="11"/>
      <c r="F9" s="11"/>
      <c r="G9" s="67"/>
    </row>
    <row r="10" spans="2:8">
      <c r="B10" s="10">
        <v>1284</v>
      </c>
      <c r="C10" s="11" t="str">
        <f>IFERROR(VLOOKUP($B10,'Master Emp List'!$A$1:$I$38,3,FALSE),"emp id not found")</f>
        <v>Frank</v>
      </c>
      <c r="D10" s="11"/>
      <c r="E10" s="11"/>
      <c r="F10" s="11"/>
      <c r="G10" s="67"/>
    </row>
    <row r="11" spans="2:8">
      <c r="B11" s="10"/>
      <c r="C11" s="11" t="str">
        <f>IFERROR(VLOOKUP($B11,'Master Emp List'!$A$1:$I$38,3,FALSE),"emp id not found")</f>
        <v>emp id not found</v>
      </c>
      <c r="D11" s="11"/>
      <c r="E11" s="11"/>
      <c r="F11" s="11"/>
      <c r="G11" s="67"/>
    </row>
    <row r="12" spans="2:8">
      <c r="B12" s="10"/>
      <c r="C12" s="11" t="str">
        <f>IFERROR(VLOOKUP($B12,'Master Emp List'!$A$1:$I$38,3,FALSE),"emp id not found")</f>
        <v>emp id not found</v>
      </c>
      <c r="D12" s="11"/>
      <c r="E12" s="11"/>
      <c r="F12" s="11"/>
      <c r="G12" s="67"/>
    </row>
    <row r="13" spans="2:8">
      <c r="B13" s="10"/>
      <c r="C13" s="11" t="str">
        <f>IFERROR(VLOOKUP($B13,'Master Emp List'!$A$1:$I$38,3,FALSE),"emp id not found")</f>
        <v>emp id not found</v>
      </c>
      <c r="D13" s="11"/>
      <c r="E13" s="11"/>
      <c r="F13" s="11"/>
      <c r="G13" s="67"/>
    </row>
    <row r="14" spans="2:8">
      <c r="B14" s="10">
        <v>1302</v>
      </c>
      <c r="C14" s="11" t="str">
        <f>IFERROR(VLOOKUP($B14,'Master Emp List'!$A$1:$I$38,3,FALSE),"emp id not found")</f>
        <v>Randy</v>
      </c>
      <c r="D14" s="11"/>
      <c r="E14" s="11"/>
      <c r="F14" s="11"/>
      <c r="G14" s="67"/>
    </row>
    <row r="15" spans="2:8">
      <c r="B15" s="10">
        <v>1310</v>
      </c>
      <c r="C15" s="11" t="str">
        <f>IFERROR(VLOOKUP($B15,'Master Emp List'!$A$1:$I$38,3,FALSE),"emp id not found")</f>
        <v>Ellen</v>
      </c>
      <c r="D15" s="11"/>
      <c r="E15" s="11"/>
      <c r="F15" s="11"/>
      <c r="G15" s="67"/>
    </row>
    <row r="16" spans="2:8">
      <c r="B16" s="10">
        <v>1329</v>
      </c>
      <c r="C16" s="11" t="str">
        <f>IFERROR(VLOOKUP($B16,'Master Emp List'!$A$1:$I$38,3,FALSE),"emp id not found")</f>
        <v>Tuome</v>
      </c>
      <c r="D16" s="11"/>
      <c r="E16" s="11"/>
      <c r="F16" s="11"/>
      <c r="G16" s="67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/>
      <c r="E17" s="11"/>
      <c r="F17" s="11"/>
      <c r="G17" s="67"/>
    </row>
    <row r="18" spans="2:7" ht="13.8" thickBot="1">
      <c r="B18" s="13">
        <v>1368</v>
      </c>
      <c r="C18" s="11" t="str">
        <f>IFERROR(VLOOKUP($B18,'Master Emp List'!$A$1:$I$38,3,FALSE),"emp id not found")</f>
        <v>Tammy</v>
      </c>
      <c r="D18" s="11"/>
      <c r="E18" s="11"/>
      <c r="F18" s="11"/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09375" defaultRowHeight="13.2"/>
  <cols>
    <col min="1" max="1" width="30.109375" style="55" bestFit="1" customWidth="1"/>
    <col min="2" max="2" width="18.6640625" style="55" customWidth="1"/>
    <col min="3" max="3" width="16.88671875" style="55" customWidth="1"/>
    <col min="4" max="4" width="8.109375" style="55" customWidth="1"/>
    <col min="5" max="5" width="7.33203125" style="55" customWidth="1"/>
    <col min="6" max="6" width="10.5546875" style="55" bestFit="1" customWidth="1"/>
    <col min="7" max="7" width="12.6640625" style="55" bestFit="1" customWidth="1"/>
    <col min="8" max="16384" width="9.109375" style="55"/>
  </cols>
  <sheetData>
    <row r="1" spans="1:2" ht="13.8" thickBot="1"/>
    <row r="2" spans="1:2" ht="22.5" customHeight="1" thickBot="1">
      <c r="A2" s="131" t="s">
        <v>231</v>
      </c>
      <c r="B2" s="132"/>
    </row>
    <row r="3" spans="1:2" ht="16.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List'!$A$2:$G$5,2,FALSE)</f>
        <v>150</v>
      </c>
    </row>
    <row r="6" spans="1:2">
      <c r="A6" s="62" t="s">
        <v>228</v>
      </c>
      <c r="B6" s="57"/>
    </row>
    <row r="7" spans="1:2" ht="13.8" thickBot="1">
      <c r="A7" s="63" t="s">
        <v>227</v>
      </c>
      <c r="B7" s="57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09375" defaultRowHeight="13.2"/>
  <cols>
    <col min="1" max="1" width="14.88671875" style="55" customWidth="1"/>
    <col min="2" max="16384" width="9.10937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3.2"/>
  <cols>
    <col min="1" max="1" width="3.109375" customWidth="1"/>
    <col min="2" max="2" width="10" customWidth="1"/>
    <col min="3" max="3" width="16" customWidth="1"/>
    <col min="4" max="4" width="19" bestFit="1" customWidth="1"/>
    <col min="5" max="5" width="5.10937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3.8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/>
      <c r="D4" s="68"/>
      <c r="F4" s="69"/>
    </row>
    <row r="5" spans="2:6">
      <c r="B5" s="68">
        <v>1078</v>
      </c>
      <c r="C5" s="68"/>
      <c r="D5" s="68"/>
      <c r="F5" s="69"/>
    </row>
    <row r="6" spans="2:6">
      <c r="B6" s="68">
        <v>1284</v>
      </c>
      <c r="C6" s="68"/>
      <c r="D6" s="68"/>
      <c r="F6" s="69"/>
    </row>
    <row r="7" spans="2:6">
      <c r="B7" s="68">
        <v>1299</v>
      </c>
      <c r="C7" s="68"/>
      <c r="D7" s="68"/>
      <c r="F7" s="69"/>
    </row>
    <row r="8" spans="2:6">
      <c r="B8" s="68">
        <v>1329</v>
      </c>
      <c r="C8" s="68"/>
      <c r="D8" s="68"/>
      <c r="F8" s="69"/>
    </row>
    <row r="9" spans="2:6">
      <c r="B9" s="68">
        <v>1509</v>
      </c>
      <c r="C9" s="68"/>
      <c r="D9" s="68"/>
      <c r="F9" s="69"/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09375" style="6" customWidth="1"/>
    <col min="9" max="9" width="14.1093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3.2"/>
  <cols>
    <col min="1" max="1" width="14.44140625" customWidth="1"/>
    <col min="2" max="2" width="27.88671875" bestFit="1" customWidth="1"/>
    <col min="3" max="3" width="12.5546875" customWidth="1"/>
    <col min="4" max="4" width="3.109375" customWidth="1"/>
    <col min="5" max="5" width="11.88671875" customWidth="1"/>
    <col min="6" max="6" width="10.5546875" customWidth="1"/>
    <col min="7" max="7" width="14.5546875" customWidth="1"/>
    <col min="8" max="8" width="10.8867187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n F V D V K P + v T e l A A A A 9 g A A A B I A H A B D b 2 5 m a W c v U G F j a 2 F n Z S 5 4 b W w g o h g A K K A U A A A A A A A A A A A A A A A A A A A A A A A A A A A A h Y 9 B D o I w F E S v Q r q n L W i M I Z + y c G U i x s T E u G 1 q h U b 4 G F o s d 3 P h k b y C G E X d u Z w 3 b z F z v 9 4 g 6 + s q u O j W m g Z T E l F O A o 2 q O R g s U t K 5 Y z g n m Y C N V C d Z 6 G C Q 0 S a 9 P a S k d O 6 c M O a 9 p 3 5 C m 7 Z g M e c R 2 + e r r S p 1 L c l H N v / l 0 K B 1 E p U m A n a v M S K m E e d 0 N h 0 2 A R s h 5 A a / Q j x 0 z / Y H w q K r X N d q o T F c r o G N E d j 7 g 3 g A U E s D B B Q A A g A I A J x V Q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V U N U K I p H u A 4 A A A A R A A A A E w A c A E Z v c m 1 1 b G F z L 1 N l Y 3 R p b 2 4 x L m 0 g o h g A K K A U A A A A A A A A A A A A A A A A A A A A A A A A A A A A K 0 5 N L s n M z 1 M I h t C G 1 g B Q S w E C L Q A U A A I A C A C c V U N U o / 6 9 N 6 U A A A D 2 A A A A E g A A A A A A A A A A A A A A A A A A A A A A Q 2 9 u Z m l n L 1 B h Y 2 t h Z 2 U u e G 1 s U E s B A i 0 A F A A C A A g A n F V D V A / K 6 a u k A A A A 6 Q A A A B M A A A A A A A A A A A A A A A A A 8 Q A A A F t D b 2 5 0 Z W 5 0 X 1 R 5 c G V z X S 5 4 b W x Q S w E C L Q A U A A I A C A C c V U N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h H B R X S 2 p k q 9 9 G W p j / W h i g A A A A A C A A A A A A A Q Z g A A A A E A A C A A A A D d t 1 I l / o j J M o u T z 0 g b W 5 H J h 1 0 Z E h v b H A M v Q H c M v e n X s A A A A A A O g A A A A A I A A C A A A A C L 0 / 2 a u 7 1 d g u l G e k v p y r Q z E O n w c f p z R m G 4 a G 3 S L N o m k l A A A A D S T B f N b 4 r F g D j e + p N b h D B w K j w I y G M a a l S E I 0 Y 4 K z 3 m 2 f o e O l 9 c k / a Y y 6 n x U m A 1 h k k o k Z 1 1 L u E g L f O 6 N 4 p T 2 a r F r 3 g U D c z i o N / W P j b f 0 b v 3 R E A A A A A O y m / o n t X L r o 5 w / S H 0 k w e w t 2 1 G i s d N w h G G w E 5 + a Q C 8 B p g K l c 3 D J X c c r 6 j y c t H k c i u N l p j d 2 / h r a l L 3 0 5 J l 9 J H J < / D a t a M a s h u p > 
</file>

<file path=customXml/itemProps1.xml><?xml version="1.0" encoding="utf-8"?>
<ds:datastoreItem xmlns:ds="http://schemas.openxmlformats.org/officeDocument/2006/customXml" ds:itemID="{A1E82515-4E8E-48CE-BCA2-0590FEE3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AndFunction</vt:lpstr>
      <vt:lpstr>Maje_ke_liye</vt:lpstr>
      <vt:lpstr>Week1</vt:lpstr>
      <vt:lpstr>Week2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Madhav Mishra</cp:lastModifiedBy>
  <cp:lastPrinted>2022-02-03T04:50:43Z</cp:lastPrinted>
  <dcterms:created xsi:type="dcterms:W3CDTF">2001-09-07T21:10:35Z</dcterms:created>
  <dcterms:modified xsi:type="dcterms:W3CDTF">2023-10-24T11:59:38Z</dcterms:modified>
</cp:coreProperties>
</file>