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https://d.docs.live.net/278bc30544529ac4/Desktop/Projects/Learning Excel/Learning_Excel/"/>
    </mc:Choice>
  </mc:AlternateContent>
  <xr:revisionPtr revIDLastSave="0" documentId="8_{B072CE2A-6E63-4FB1-8685-356E4D34095B}" xr6:coauthVersionLast="47" xr6:coauthVersionMax="47" xr10:uidLastSave="{00000000-0000-0000-0000-000000000000}"/>
  <bookViews>
    <workbookView xWindow="-108" yWindow="-108" windowWidth="23256" windowHeight="12456" firstSheet="8" activeTab="17" xr2:uid="{00000000-000D-0000-FFFF-FFFF00000000}"/>
  </bookViews>
  <sheets>
    <sheet name="Employee Records" sheetId="21" r:id="rId1"/>
    <sheet name="EXPORT EMP RECS" sheetId="24" r:id="rId2"/>
    <sheet name="Subtotals" sheetId="7" r:id="rId3"/>
    <sheet name="List Functions" sheetId="19" r:id="rId4"/>
    <sheet name="Sales Data" sheetId="20" r:id="rId5"/>
    <sheet name="Sales Data (2)" sheetId="32" r:id="rId6"/>
    <sheet name="Sort &amp; Filter" sheetId="6" r:id="rId7"/>
    <sheet name="Order Info" sheetId="23" r:id="rId8"/>
    <sheet name="PowerPivot" sheetId="31" r:id="rId9"/>
    <sheet name="Customer Info" sheetId="22" r:id="rId10"/>
    <sheet name="SUMMARY" sheetId="4" r:id="rId11"/>
    <sheet name="2013" sheetId="1" r:id="rId12"/>
    <sheet name="2014" sheetId="2" r:id="rId13"/>
    <sheet name="2015" sheetId="3" r:id="rId14"/>
    <sheet name="Buyers 2015" sheetId="11" r:id="rId15"/>
    <sheet name="Charting" sheetId="8" r:id="rId16"/>
    <sheet name="New Hires" sheetId="13" r:id="rId17"/>
    <sheet name="Sheet1" sheetId="25" r:id="rId18"/>
  </sheets>
  <definedNames>
    <definedName name="_xlnm._FilterDatabase" localSheetId="14" hidden="1">'Buyers 2015'!$A$2:$D$36</definedName>
    <definedName name="_xlnm._FilterDatabase" localSheetId="0" hidden="1">'Employee Records'!$A$1:$H$50</definedName>
    <definedName name="_xlnm._FilterDatabase" localSheetId="1" hidden="1">'EXPORT EMP RECS'!$A$1:$H$50</definedName>
    <definedName name="_xlnm._FilterDatabase" localSheetId="3" hidden="1">'List Functions'!$A$3:$F$61</definedName>
    <definedName name="_xlnm._FilterDatabase" localSheetId="4" hidden="1">'Sales Data'!$A$4:$H$448</definedName>
    <definedName name="_xlnm._FilterDatabase" localSheetId="5" hidden="1">'Sales Data (2)'!$A$4:$H$448</definedName>
    <definedName name="_xlnm._FilterDatabase" localSheetId="2" hidden="1">Subtotals!$A$1:$E$49</definedName>
    <definedName name="_xlcn.WorksheetConnection_UdemyExcel102.xlsxOrderInfo" hidden="1">OrderInfo[]</definedName>
    <definedName name="_xlcn.WorksheetConnection_UdemyExcel102.xlsxTable1" hidden="1">Table1[]</definedName>
    <definedName name="_xlnm.Criteria" localSheetId="14">'Buyers 2015'!$A$2:$E$21</definedName>
    <definedName name="_xlnm.Criteria" localSheetId="3">'List Functions'!#REF!</definedName>
    <definedName name="_xlnm.Extract" localSheetId="3">'List Functions'!#REF!</definedName>
    <definedName name="Slicer_Contact_Name">#N/A</definedName>
    <definedName name="Slicer_Type">#N/A</definedName>
    <definedName name="Slicer_Year">#N/A</definedName>
  </definedNames>
  <calcPr calcId="191029"/>
  <pivotCaches>
    <pivotCache cacheId="0" r:id="rId19"/>
    <pivotCache cacheId="1" r:id="rId20"/>
  </pivotCaches>
  <extLst>
    <ext xmlns:x14="http://schemas.microsoft.com/office/spreadsheetml/2009/9/main" uri="{876F7934-8845-4945-9796-88D515C7AA90}">
      <x14:pivotCaches>
        <pivotCache cacheId="2" r:id="rId21"/>
      </x14:pivotCaches>
    </ex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CustomerInfo" connection="WorksheetConnection_Udemy Excel 102.xlsx!Table1"/>
          <x15:modelTable id="OrderInfo" name="OrderInfo" connection="WorksheetConnection_Udemy Excel 102.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4" i="4" l="1"/>
  <c r="G15" i="4"/>
  <c r="G18" i="4" s="1"/>
  <c r="G16" i="4"/>
  <c r="G17" i="4"/>
  <c r="G19" i="4"/>
  <c r="G20" i="4"/>
  <c r="G21" i="4"/>
  <c r="G22" i="4"/>
  <c r="G23" i="4"/>
  <c r="G26" i="4" s="1"/>
  <c r="G24" i="4"/>
  <c r="G25" i="4"/>
  <c r="G27" i="4"/>
  <c r="G28" i="4"/>
  <c r="G29" i="4"/>
  <c r="G30" i="4"/>
  <c r="G11" i="4"/>
  <c r="G12" i="4"/>
  <c r="G13" i="4"/>
  <c r="F448" i="32"/>
  <c r="F447" i="32"/>
  <c r="F446" i="32"/>
  <c r="F445" i="32"/>
  <c r="F444" i="32"/>
  <c r="F443" i="32"/>
  <c r="F442" i="32"/>
  <c r="F441" i="32"/>
  <c r="F440" i="32"/>
  <c r="F439" i="32"/>
  <c r="F438" i="32"/>
  <c r="F437" i="32"/>
  <c r="F436" i="32"/>
  <c r="F435" i="32"/>
  <c r="F434" i="32"/>
  <c r="F433" i="32"/>
  <c r="F432" i="32"/>
  <c r="F431" i="32"/>
  <c r="F430" i="32"/>
  <c r="F429" i="32"/>
  <c r="F428" i="32"/>
  <c r="F427" i="32"/>
  <c r="F426" i="32"/>
  <c r="F425" i="32"/>
  <c r="F424" i="32"/>
  <c r="F423" i="32"/>
  <c r="F422" i="32"/>
  <c r="F421" i="32"/>
  <c r="F420" i="32"/>
  <c r="F419" i="32"/>
  <c r="F418" i="32"/>
  <c r="F417" i="32"/>
  <c r="F416" i="32"/>
  <c r="F415" i="32"/>
  <c r="F414" i="32"/>
  <c r="F413" i="32"/>
  <c r="F412" i="32"/>
  <c r="F411" i="32"/>
  <c r="F410" i="32"/>
  <c r="F409" i="32"/>
  <c r="F408" i="32"/>
  <c r="F407" i="32"/>
  <c r="F406" i="32"/>
  <c r="F405" i="32"/>
  <c r="F404" i="32"/>
  <c r="F403" i="32"/>
  <c r="F402" i="32"/>
  <c r="F401" i="32"/>
  <c r="F400" i="32"/>
  <c r="F399" i="32"/>
  <c r="F398" i="32"/>
  <c r="F397" i="32"/>
  <c r="F396" i="32"/>
  <c r="F395" i="32"/>
  <c r="F394" i="32"/>
  <c r="F393" i="32"/>
  <c r="F392" i="32"/>
  <c r="F391" i="32"/>
  <c r="F390" i="32"/>
  <c r="F389" i="32"/>
  <c r="F388" i="32"/>
  <c r="F387" i="32"/>
  <c r="F386" i="32"/>
  <c r="F385" i="32"/>
  <c r="F384" i="32"/>
  <c r="F383" i="32"/>
  <c r="F382" i="32"/>
  <c r="F381" i="32"/>
  <c r="F380" i="32"/>
  <c r="F379" i="32"/>
  <c r="F378" i="32"/>
  <c r="F377" i="32"/>
  <c r="F376" i="32"/>
  <c r="F375" i="32"/>
  <c r="F374" i="32"/>
  <c r="F373" i="32"/>
  <c r="F372" i="32"/>
  <c r="F371" i="32"/>
  <c r="F370" i="32"/>
  <c r="F369" i="32"/>
  <c r="F368" i="32"/>
  <c r="F367" i="32"/>
  <c r="F366" i="32"/>
  <c r="F365" i="32"/>
  <c r="F364" i="32"/>
  <c r="F363" i="32"/>
  <c r="F362" i="32"/>
  <c r="F361" i="32"/>
  <c r="F360" i="32"/>
  <c r="F359" i="32"/>
  <c r="F358" i="32"/>
  <c r="F357" i="32"/>
  <c r="F356" i="32"/>
  <c r="F355" i="32"/>
  <c r="F354" i="32"/>
  <c r="F353" i="32"/>
  <c r="F352" i="32"/>
  <c r="F351" i="32"/>
  <c r="F342" i="32"/>
  <c r="F341" i="32"/>
  <c r="F340" i="32"/>
  <c r="F339" i="32"/>
  <c r="F338" i="32"/>
  <c r="F337" i="32"/>
  <c r="F336" i="32"/>
  <c r="F335" i="32"/>
  <c r="F334" i="32"/>
  <c r="F333" i="32"/>
  <c r="F332" i="32"/>
  <c r="F331" i="32"/>
  <c r="F322" i="32"/>
  <c r="F321" i="32"/>
  <c r="F320" i="32"/>
  <c r="F319" i="32"/>
  <c r="F318" i="32"/>
  <c r="F317" i="32"/>
  <c r="F316" i="32"/>
  <c r="F315" i="32"/>
  <c r="F314" i="32"/>
  <c r="F312" i="32"/>
  <c r="F306" i="32"/>
  <c r="F305" i="32"/>
  <c r="F304" i="32"/>
  <c r="F303" i="32"/>
  <c r="F302" i="32"/>
  <c r="F301" i="32"/>
  <c r="F300" i="32"/>
  <c r="F299" i="32"/>
  <c r="F298" i="32"/>
  <c r="F297" i="32"/>
  <c r="F296" i="32"/>
  <c r="F295" i="32"/>
  <c r="F294" i="32"/>
  <c r="F293" i="32"/>
  <c r="F288" i="32"/>
  <c r="F287" i="32"/>
  <c r="F286" i="32"/>
  <c r="F285" i="32"/>
  <c r="F284" i="32"/>
  <c r="F283" i="32"/>
  <c r="F282" i="32"/>
  <c r="F281" i="32"/>
  <c r="F280" i="32"/>
  <c r="F279" i="32"/>
  <c r="F278" i="32"/>
  <c r="F277" i="32"/>
  <c r="F276" i="32"/>
  <c r="F275" i="32"/>
  <c r="F274" i="32"/>
  <c r="F273" i="32"/>
  <c r="F272" i="32"/>
  <c r="F271" i="32"/>
  <c r="F266" i="32"/>
  <c r="F264" i="32"/>
  <c r="F262" i="32"/>
  <c r="F261" i="32"/>
  <c r="F260" i="32"/>
  <c r="F259" i="32"/>
  <c r="F258" i="32"/>
  <c r="F257" i="32"/>
  <c r="F256" i="32"/>
  <c r="F255" i="32"/>
  <c r="F254" i="32"/>
  <c r="F253" i="32"/>
  <c r="F244" i="32"/>
  <c r="F243" i="32"/>
  <c r="F242" i="32"/>
  <c r="F241" i="32"/>
  <c r="F240" i="32"/>
  <c r="F239" i="32"/>
  <c r="F238" i="32"/>
  <c r="F237" i="32"/>
  <c r="F236" i="32"/>
  <c r="F235" i="32"/>
  <c r="F234" i="32"/>
  <c r="F233" i="32"/>
  <c r="F214" i="32"/>
  <c r="F213" i="32"/>
  <c r="F212" i="32"/>
  <c r="F211" i="32"/>
  <c r="F210" i="32"/>
  <c r="F209" i="32"/>
  <c r="F208" i="32"/>
  <c r="F207" i="32"/>
  <c r="F206" i="32"/>
  <c r="F205" i="32"/>
  <c r="F204" i="32"/>
  <c r="F203" i="32"/>
  <c r="F194" i="32"/>
  <c r="F193" i="32"/>
  <c r="F192" i="32"/>
  <c r="F191" i="32"/>
  <c r="F190" i="32"/>
  <c r="F189" i="32"/>
  <c r="F188" i="32"/>
  <c r="F187" i="32"/>
  <c r="F186" i="32"/>
  <c r="F185" i="32"/>
  <c r="F184" i="32"/>
  <c r="F183" i="32"/>
  <c r="F174" i="32"/>
  <c r="F173" i="32"/>
  <c r="F172" i="32"/>
  <c r="F171" i="32"/>
  <c r="F170" i="32"/>
  <c r="F169" i="32"/>
  <c r="F168" i="32"/>
  <c r="F167" i="32"/>
  <c r="F166" i="32"/>
  <c r="F164" i="32"/>
  <c r="F158" i="32"/>
  <c r="F157" i="32"/>
  <c r="F156" i="32"/>
  <c r="F155" i="32"/>
  <c r="F154" i="32"/>
  <c r="F153" i="32"/>
  <c r="F152" i="32"/>
  <c r="F151" i="32"/>
  <c r="F150" i="32"/>
  <c r="F149" i="32"/>
  <c r="F148" i="32"/>
  <c r="F147" i="32"/>
  <c r="F146" i="32"/>
  <c r="F145" i="32"/>
  <c r="F144" i="32"/>
  <c r="F143" i="32"/>
  <c r="F142" i="32"/>
  <c r="F141" i="32"/>
  <c r="F140" i="32"/>
  <c r="F139" i="32"/>
  <c r="F138" i="32"/>
  <c r="F137" i="32"/>
  <c r="F136" i="32"/>
  <c r="F135" i="32"/>
  <c r="F134" i="32"/>
  <c r="F133" i="32"/>
  <c r="F132" i="32"/>
  <c r="F131" i="32"/>
  <c r="F130" i="32"/>
  <c r="F129" i="32"/>
  <c r="F128" i="32"/>
  <c r="F127" i="32"/>
  <c r="F126" i="32"/>
  <c r="F125" i="32"/>
  <c r="F124" i="32"/>
  <c r="F123" i="32"/>
  <c r="F122" i="32"/>
  <c r="F121" i="32"/>
  <c r="F120" i="32"/>
  <c r="F119" i="32"/>
  <c r="F118" i="32"/>
  <c r="F117" i="32"/>
  <c r="F116" i="32"/>
  <c r="F115" i="32"/>
  <c r="F114" i="32"/>
  <c r="F113" i="32"/>
  <c r="F112" i="32"/>
  <c r="F111" i="32"/>
  <c r="F110" i="32"/>
  <c r="F109" i="32"/>
  <c r="F108" i="32"/>
  <c r="F107" i="32"/>
  <c r="F106" i="32"/>
  <c r="F105" i="32"/>
  <c r="F104" i="32"/>
  <c r="F103" i="32"/>
  <c r="F102" i="32"/>
  <c r="F101" i="32"/>
  <c r="F100" i="32"/>
  <c r="F99" i="32"/>
  <c r="F98" i="32"/>
  <c r="F97" i="32"/>
  <c r="F96" i="32"/>
  <c r="F95" i="32"/>
  <c r="F94" i="32"/>
  <c r="F93" i="32"/>
  <c r="F92" i="32"/>
  <c r="F91" i="32"/>
  <c r="F90" i="32"/>
  <c r="F89" i="32"/>
  <c r="F88" i="32"/>
  <c r="F87" i="32"/>
  <c r="F86" i="32"/>
  <c r="F85" i="32"/>
  <c r="F84" i="32"/>
  <c r="F83" i="32"/>
  <c r="F82" i="32"/>
  <c r="F81" i="32"/>
  <c r="F80" i="32"/>
  <c r="F79" i="32"/>
  <c r="F78" i="32"/>
  <c r="F77" i="32"/>
  <c r="F76" i="32"/>
  <c r="F75" i="32"/>
  <c r="F74" i="32"/>
  <c r="F73" i="32"/>
  <c r="F72" i="32"/>
  <c r="F71" i="32"/>
  <c r="F70" i="32"/>
  <c r="F69" i="32"/>
  <c r="F68" i="32"/>
  <c r="F67" i="32"/>
  <c r="F66" i="32"/>
  <c r="F65" i="32"/>
  <c r="F64" i="32"/>
  <c r="F63" i="32"/>
  <c r="F62" i="32"/>
  <c r="F61" i="32"/>
  <c r="F60" i="32"/>
  <c r="F59" i="32"/>
  <c r="F58" i="32"/>
  <c r="F57" i="32"/>
  <c r="F56" i="32"/>
  <c r="F55" i="32"/>
  <c r="F54" i="32"/>
  <c r="F53" i="32"/>
  <c r="F52" i="32"/>
  <c r="F51" i="32"/>
  <c r="F50" i="32"/>
  <c r="F49" i="32"/>
  <c r="F48" i="32"/>
  <c r="F47" i="32"/>
  <c r="F46" i="32"/>
  <c r="F45" i="32"/>
  <c r="F44" i="32"/>
  <c r="F43" i="32"/>
  <c r="F42" i="32"/>
  <c r="F41" i="32"/>
  <c r="F40" i="32"/>
  <c r="F39" i="32"/>
  <c r="F38" i="32"/>
  <c r="F37" i="32"/>
  <c r="F36" i="32"/>
  <c r="F35" i="32"/>
  <c r="F26" i="32"/>
  <c r="F25" i="32"/>
  <c r="F24" i="32"/>
  <c r="F23" i="32"/>
  <c r="F22" i="32"/>
  <c r="F21" i="32"/>
  <c r="F20" i="32"/>
  <c r="F19" i="32"/>
  <c r="F18" i="32"/>
  <c r="F16" i="32"/>
  <c r="F10" i="32"/>
  <c r="F9" i="32"/>
  <c r="F8" i="32"/>
  <c r="F7" i="32"/>
  <c r="F6" i="32"/>
  <c r="F5" i="32"/>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3" i="7"/>
  <c r="E4" i="7"/>
  <c r="E5" i="7"/>
  <c r="E6" i="7"/>
  <c r="E7" i="7"/>
  <c r="E9" i="7"/>
  <c r="E10" i="7"/>
  <c r="E11" i="7"/>
  <c r="E12" i="7"/>
  <c r="E13" i="7"/>
  <c r="E14" i="7"/>
  <c r="E16" i="7"/>
  <c r="E21" i="7" s="1"/>
  <c r="E17" i="7"/>
  <c r="E18" i="7"/>
  <c r="E19" i="7"/>
  <c r="E20" i="7"/>
  <c r="E22" i="7"/>
  <c r="E23" i="7"/>
  <c r="E24" i="7"/>
  <c r="E25" i="7"/>
  <c r="E26" i="7"/>
  <c r="E27" i="7"/>
  <c r="E29" i="7"/>
  <c r="E35" i="7" s="1"/>
  <c r="E30" i="7"/>
  <c r="E31" i="7"/>
  <c r="E32" i="7"/>
  <c r="E33" i="7"/>
  <c r="E34" i="7"/>
  <c r="E36" i="7"/>
  <c r="E37" i="7"/>
  <c r="E38" i="7"/>
  <c r="E39" i="7"/>
  <c r="E40" i="7"/>
  <c r="E41" i="7"/>
  <c r="E42" i="7"/>
  <c r="E44" i="7"/>
  <c r="E45" i="7"/>
  <c r="E46" i="7"/>
  <c r="E47" i="7"/>
  <c r="E48" i="7"/>
  <c r="E49" i="7"/>
  <c r="E50" i="7" l="1"/>
  <c r="E28" i="7"/>
  <c r="E8" i="7"/>
  <c r="E51" i="7" s="1"/>
  <c r="E15" i="7"/>
  <c r="E43" i="7"/>
  <c r="F1" i="19"/>
  <c r="K28" i="19"/>
  <c r="J9" i="19"/>
  <c r="I21" i="19"/>
  <c r="I9"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EE160E-7BF8-4136-B98E-47EB523C51A8}"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D741C4D2-AC5A-4493-9330-D63722765992}" name="WorksheetConnection_Udemy Excel 102.xlsx!OrderInfo" type="102" refreshedVersion="7" minRefreshableVersion="5">
    <extLst>
      <ext xmlns:x15="http://schemas.microsoft.com/office/spreadsheetml/2010/11/main" uri="{DE250136-89BD-433C-8126-D09CA5730AF9}">
        <x15:connection id="OrderInfo">
          <x15:rangePr sourceName="_xlcn.WorksheetConnection_UdemyExcel102.xlsxOrderInfo"/>
        </x15:connection>
      </ext>
    </extLst>
  </connection>
  <connection id="3" xr16:uid="{393489C8-6931-4045-B673-16BED7BB9C0F}" name="WorksheetConnection_Udemy Excel 102.xlsx!Table1" type="102" refreshedVersion="7" minRefreshableVersion="5">
    <extLst>
      <ext xmlns:x15="http://schemas.microsoft.com/office/spreadsheetml/2010/11/main" uri="{DE250136-89BD-433C-8126-D09CA5730AF9}">
        <x15:connection id="Table1">
          <x15:rangePr sourceName="_xlcn.WorksheetConnection_UdemyExcel102.xlsxTable1"/>
        </x15:connection>
      </ext>
    </extLst>
  </connection>
</connections>
</file>

<file path=xl/sharedStrings.xml><?xml version="1.0" encoding="utf-8"?>
<sst xmlns="http://schemas.openxmlformats.org/spreadsheetml/2006/main" count="7943" uniqueCount="1517">
  <si>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</si>
  <si>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</si>
  <si>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</si>
  <si>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</si>
  <si>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</si>
  <si>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</si>
  <si>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</si>
  <si>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</si>
  <si>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</si>
  <si>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</si>
  <si>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</si>
  <si>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</si>
  <si>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</si>
  <si>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</si>
  <si>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</si>
  <si>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</si>
  <si>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</si>
  <si>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</si>
  <si>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</si>
  <si>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</si>
  <si>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</si>
  <si>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</si>
  <si>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</si>
  <si>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</si>
  <si>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</si>
  <si>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</si>
  <si>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</si>
  <si>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</si>
  <si>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</si>
  <si>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</si>
  <si>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</si>
  <si>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</si>
  <si>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</si>
  <si>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</si>
  <si>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</si>
  <si>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</si>
  <si>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</si>
  <si>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</si>
  <si>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</si>
  <si>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</si>
  <si>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</si>
  <si>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</si>
  <si>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</si>
  <si>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</si>
  <si>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</si>
  <si>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</si>
  <si>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</si>
  <si>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</si>
  <si>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</si>
  <si>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</si>
  <si>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</si>
  <si>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</si>
  <si>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</si>
  <si>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</si>
  <si>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</si>
  <si>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</si>
  <si>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</si>
  <si>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</si>
  <si>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</si>
  <si>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</si>
  <si>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</si>
  <si>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</si>
  <si>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</si>
  <si>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</si>
  <si>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</si>
  <si>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</si>
  <si>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</si>
  <si>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</si>
  <si>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</si>
  <si>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</si>
  <si>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</si>
  <si>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</si>
  <si>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</si>
  <si>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</si>
  <si>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</si>
  <si>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</si>
  <si>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</si>
  <si>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</si>
  <si>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</si>
  <si>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</si>
  <si>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</si>
  <si>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</si>
  <si>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</si>
  <si>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</si>
  <si>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</si>
  <si>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</si>
  <si>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</si>
  <si>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</si>
  <si>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</si>
  <si>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</si>
  <si>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</si>
  <si>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</si>
  <si>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</si>
  <si>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</si>
  <si>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</si>
  <si>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</si>
  <si>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</si>
  <si>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</si>
  <si>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</si>
  <si>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</si>
  <si>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</si>
  <si>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</si>
  <si>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</si>
  <si>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</si>
  <si>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</si>
  <si>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</si>
  <si>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</si>
  <si>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</si>
  <si>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</si>
  <si>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</si>
  <si>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</si>
  <si>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</si>
  <si>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</si>
  <si>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</si>
  <si>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</si>
  <si>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</si>
  <si>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</si>
  <si>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</si>
  <si>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</si>
  <si>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</si>
  <si>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</si>
  <si>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</si>
  <si>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</si>
  <si>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</si>
  <si>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</si>
  <si>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</si>
  <si>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</si>
  <si>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</si>
  <si>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</si>
  <si>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</si>
  <si>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</si>
  <si>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</si>
  <si>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</si>
  <si>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</si>
  <si>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</si>
  <si>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</si>
  <si>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</si>
  <si>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</si>
  <si>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</si>
  <si>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</si>
  <si>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</si>
  <si>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</si>
  <si>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</si>
  <si>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</si>
  <si>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</si>
  <si>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</si>
  <si>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</si>
  <si>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</si>
  <si>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</si>
  <si>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</si>
  <si>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</si>
  <si>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</si>
  <si>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</si>
  <si>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</si>
  <si>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</si>
  <si>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</si>
  <si>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</si>
  <si>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</si>
  <si>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</si>
  <si>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</si>
  <si>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</si>
  <si>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</si>
  <si>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</si>
  <si>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</si>
  <si>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</si>
  <si>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</si>
  <si>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</si>
  <si>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</si>
  <si>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</si>
  <si>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</si>
  <si>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</si>
  <si>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</si>
  <si>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</si>
  <si>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</si>
  <si>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</si>
  <si>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</si>
  <si>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</si>
  <si>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</si>
  <si>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</si>
  <si>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</si>
  <si>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</si>
  <si>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</si>
  <si>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</si>
  <si>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</si>
  <si>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</si>
  <si>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</si>
  <si>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</si>
  <si>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</si>
  <si>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</si>
  <si>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</si>
  <si>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</si>
  <si>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</si>
  <si>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</si>
  <si>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</si>
  <si>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</si>
  <si>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</si>
  <si>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</si>
  <si>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</si>
  <si>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</si>
  <si>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</si>
  <si>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</si>
  <si>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</si>
  <si>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</si>
  <si>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</si>
  <si>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</si>
  <si>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</si>
  <si>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</si>
  <si>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</si>
  <si>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</si>
  <si>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</si>
  <si>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</si>
  <si>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</si>
  <si>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</si>
  <si>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</si>
  <si>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</si>
  <si>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</si>
  <si>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</si>
  <si>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</si>
  <si>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</si>
  <si>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</si>
  <si>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</si>
  <si>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</si>
  <si>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</si>
  <si>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</si>
  <si>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</si>
  <si>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</si>
  <si>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</si>
  <si>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</si>
  <si>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</si>
  <si>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</si>
  <si>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</si>
  <si>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</si>
  <si>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</si>
  <si>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</si>
  <si>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</si>
  <si>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</si>
  <si>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</si>
  <si>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</si>
  <si>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</si>
  <si>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</si>
  <si>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</si>
  <si>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</si>
  <si>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</si>
  <si>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</si>
  <si>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</si>
  <si>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</si>
  <si>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</si>
  <si>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</si>
  <si>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</si>
  <si>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</si>
  <si>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</si>
  <si>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</si>
  <si>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</si>
  <si>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</si>
  <si>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</si>
  <si>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</si>
  <si>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</si>
  <si>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</si>
  <si>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</si>
  <si>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</si>
  <si>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</si>
  <si>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</si>
  <si>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</si>
  <si>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</si>
  <si>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</si>
  <si>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</si>
  <si>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</si>
  <si>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</si>
  <si>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</si>
  <si>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</si>
  <si>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</si>
  <si>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</si>
  <si>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</si>
  <si>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</si>
  <si>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</si>
  <si>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</si>
  <si>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</si>
  <si>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</si>
  <si>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</si>
  <si>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</si>
  <si>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</si>
  <si>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</si>
  <si>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</si>
  <si>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</si>
  <si>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</si>
  <si>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</si>
  <si>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</si>
  <si>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</si>
  <si>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</si>
  <si>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</si>
  <si>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</si>
  <si>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</si>
  <si>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</si>
  <si>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</si>
  <si>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</si>
  <si>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</si>
  <si>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</si>
  <si>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</si>
  <si>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</si>
  <si>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</si>
  <si>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</si>
  <si>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</si>
  <si>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</si>
  <si>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</si>
  <si>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</si>
  <si>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</si>
  <si>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</si>
  <si>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</si>
  <si>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</si>
  <si>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</si>
  <si>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</si>
  <si>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</si>
  <si>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</si>
  <si>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</si>
  <si>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</si>
  <si>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</si>
  <si>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</si>
  <si>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</si>
  <si>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</si>
  <si>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</si>
  <si>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</si>
  <si>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</si>
  <si>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</si>
  <si>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</si>
  <si>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</si>
  <si>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</si>
  <si>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</si>
  <si>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</si>
  <si>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</si>
  <si>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</si>
  <si>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</si>
  <si>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</si>
  <si>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</si>
  <si>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</si>
  <si>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</si>
  <si>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</si>
  <si>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</si>
  <si>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</si>
  <si>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</si>
  <si>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</si>
  <si>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</si>
  <si>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</si>
  <si>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</si>
  <si>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</si>
  <si>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</si>
  <si>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</si>
  <si>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</si>
  <si>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</si>
  <si>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</si>
  <si>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</si>
  <si>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</si>
  <si>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</si>
  <si>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</si>
  <si>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</si>
  <si>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</si>
  <si>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</si>
  <si>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</si>
  <si>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</si>
  <si>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</si>
  <si>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</si>
  <si>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</si>
  <si>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</si>
  <si>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</si>
  <si>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</si>
  <si>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</si>
  <si>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</si>
  <si>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</si>
  <si>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</si>
  <si>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</si>
  <si>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</si>
  <si>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</si>
  <si>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</si>
  <si>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</si>
  <si>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</si>
  <si>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</si>
  <si>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</si>
  <si>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</si>
  <si>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</si>
  <si>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</si>
  <si>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</si>
  <si>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</si>
  <si>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</si>
  <si>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</si>
  <si>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</si>
  <si>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</si>
  <si>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</si>
  <si>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</si>
  <si>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</si>
  <si>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</si>
  <si>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</si>
  <si>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</si>
  <si>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</si>
  <si>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</si>
  <si>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</si>
  <si>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</si>
  <si>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</si>
  <si>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</si>
  <si>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</si>
  <si>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</si>
  <si>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</si>
  <si>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</si>
  <si>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</si>
  <si>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</si>
  <si>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</si>
  <si>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</si>
  <si>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</si>
  <si>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</si>
  <si>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</si>
  <si>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</si>
  <si>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</si>
  <si>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</si>
  <si>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</si>
  <si>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</si>
  <si>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</si>
  <si>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</si>
  <si>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</si>
  <si>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</si>
  <si>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</si>
  <si>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</si>
  <si>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</si>
  <si>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</si>
  <si>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</si>
  <si>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</si>
  <si>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</si>
  <si>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</si>
  <si>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</si>
  <si>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</si>
  <si>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</si>
  <si>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</si>
  <si>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</si>
  <si>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</si>
  <si>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</si>
  <si>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</si>
  <si>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</si>
  <si>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</si>
  <si>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</si>
  <si>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</si>
  <si>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</si>
  <si>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</si>
  <si>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</si>
  <si>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</si>
  <si>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</si>
  <si>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</si>
  <si>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</si>
  <si>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</si>
  <si>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</si>
  <si>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</si>
  <si>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</si>
  <si>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</si>
  <si>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</si>
  <si>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</si>
  <si>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</si>
  <si>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</si>
  <si>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</si>
  <si>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</si>
  <si>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</si>
  <si>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</si>
  <si>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</si>
  <si>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</si>
  <si>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</si>
  <si>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</si>
  <si>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</si>
  <si>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</si>
  <si>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</si>
  <si>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</si>
  <si>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</si>
  <si>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</si>
  <si>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</si>
  <si>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</si>
  <si>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</si>
  <si>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</si>
  <si>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</si>
  <si>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</si>
  <si>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</si>
  <si>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</si>
  <si>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</si>
  <si>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</si>
  <si>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</si>
  <si>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</si>
  <si>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</si>
  <si>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</si>
  <si>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</si>
  <si>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</si>
  <si>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</si>
  <si>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</si>
  <si>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</si>
  <si>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</si>
  <si>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</si>
  <si>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</si>
  <si>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</si>
  <si>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</si>
  <si>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</si>
  <si>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</si>
  <si>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</si>
  <si>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</si>
  <si>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</si>
  <si>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</si>
  <si>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</si>
  <si>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</si>
  <si>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</si>
  <si>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</si>
  <si>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</si>
  <si>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</si>
  <si>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</si>
  <si>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</si>
  <si>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</si>
  <si>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</si>
  <si>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</si>
  <si>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</si>
  <si>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</si>
  <si>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</si>
  <si>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</si>
  <si>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</si>
  <si>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</si>
  <si>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</si>
  <si>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</si>
  <si>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</si>
  <si>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</si>
  <si>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</si>
  <si>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</si>
  <si>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</si>
  <si>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</si>
  <si>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</si>
  <si>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</si>
  <si>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</si>
  <si>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</si>
  <si>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</si>
  <si>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</si>
  <si>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</si>
  <si>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</si>
  <si>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</si>
  <si>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</si>
  <si>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</si>
  <si>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</si>
  <si>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</si>
  <si>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</si>
  <si>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</si>
  <si>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</si>
  <si>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</si>
  <si>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</si>
  <si>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</si>
  <si>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</si>
  <si>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</si>
  <si>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</si>
  <si>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</si>
  <si>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</si>
  <si>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</si>
  <si>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</si>
  <si>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</si>
  <si>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</si>
  <si>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</si>
  <si>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</si>
  <si>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</si>
  <si>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</si>
  <si>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</si>
  <si>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</si>
  <si>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</si>
  <si>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</si>
  <si>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</si>
  <si>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</si>
  <si>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</si>
  <si>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</si>
  <si>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</si>
  <si>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</si>
  <si>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</si>
  <si>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</si>
  <si>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</si>
  <si>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</si>
  <si>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</si>
  <si>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</si>
  <si>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</si>
  <si>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</si>
  <si>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</si>
  <si>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</si>
  <si>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</si>
  <si>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</si>
  <si>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</si>
  <si>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</si>
  <si>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</si>
  <si>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</si>
  <si>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</si>
  <si>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</si>
  <si>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</si>
  <si>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</si>
  <si>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</si>
  <si>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</si>
  <si>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</si>
  <si>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</si>
  <si>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</si>
  <si>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</si>
  <si>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</si>
  <si>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</si>
  <si>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</si>
  <si>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</si>
  <si>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</si>
  <si>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</si>
  <si>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</si>
  <si>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</si>
  <si>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</si>
  <si>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</si>
  <si>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</si>
  <si>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</si>
  <si>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</si>
  <si>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</si>
  <si>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</si>
  <si>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</si>
  <si>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</si>
  <si>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</si>
  <si>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</si>
  <si>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</si>
  <si>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</si>
  <si>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</si>
  <si>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</si>
  <si>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</si>
  <si>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</si>
  <si>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</si>
  <si>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</si>
  <si>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</si>
  <si>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</si>
  <si>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</si>
  <si>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</si>
  <si>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</si>
  <si>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</si>
  <si>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</si>
  <si>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</si>
  <si>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</si>
  <si>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</si>
  <si>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</si>
  <si>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</si>
  <si>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</si>
  <si>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</si>
  <si>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</si>
  <si>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</si>
  <si>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</si>
  <si>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</si>
  <si>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</si>
  <si>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</si>
  <si>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</si>
  <si>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</si>
  <si>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</si>
  <si>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</si>
  <si>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</si>
  <si>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</si>
  <si>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</si>
  <si>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</si>
  <si>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</si>
  <si>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</si>
  <si>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</si>
  <si>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</si>
  <si>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</si>
  <si>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</si>
  <si>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</si>
  <si>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</si>
  <si>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</si>
  <si>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</si>
  <si>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</si>
  <si>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</si>
  <si>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</si>
  <si>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</si>
  <si>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</si>
  <si>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</si>
  <si>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</si>
  <si>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</si>
  <si>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</si>
  <si>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</si>
  <si>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</si>
  <si>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</si>
  <si>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</si>
  <si>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</si>
  <si>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</si>
  <si>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</si>
  <si>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</si>
  <si>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</si>
  <si>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</si>
  <si>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</si>
  <si>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</si>
  <si>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</si>
  <si>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</si>
  <si>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</si>
  <si>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</si>
  <si>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</si>
  <si>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</si>
  <si>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</si>
  <si>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</si>
  <si>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</si>
  <si>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</si>
  <si>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</si>
  <si>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</si>
  <si>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</si>
  <si>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</si>
  <si>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</si>
  <si>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</si>
  <si>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</si>
  <si>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</si>
  <si>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</si>
  <si>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</si>
  <si>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</si>
  <si>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</si>
  <si>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</si>
  <si>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</si>
  <si>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</si>
  <si>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</si>
  <si>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</si>
  <si>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</si>
  <si>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</si>
  <si>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</si>
  <si>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</si>
  <si>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</si>
  <si>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</si>
  <si>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</si>
  <si>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</si>
  <si>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</si>
  <si>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</si>
  <si>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</si>
  <si>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</si>
  <si>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</si>
  <si>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</si>
  <si>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</si>
  <si>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</si>
  <si>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</si>
  <si>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</si>
  <si>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</si>
  <si>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</si>
  <si>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</si>
  <si>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</si>
  <si>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</si>
  <si>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</si>
  <si>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</si>
  <si>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</si>
  <si>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</si>
  <si>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</si>
  <si>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</si>
  <si>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</si>
  <si>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</si>
  <si>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</si>
  <si>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</si>
  <si>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</si>
  <si>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</si>
  <si>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</si>
  <si>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</si>
  <si>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</si>
  <si>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</si>
  <si>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</si>
  <si>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</si>
  <si>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</si>
  <si>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</si>
  <si>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</si>
  <si>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</si>
  <si>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</si>
  <si>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</si>
  <si>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</si>
  <si>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</si>
  <si>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</si>
  <si>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</si>
  <si>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</si>
  <si>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</si>
  <si>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</si>
  <si>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</si>
  <si>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</si>
  <si>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</si>
  <si>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</si>
  <si>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</si>
  <si>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</si>
  <si>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</si>
  <si>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</si>
  <si>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</si>
  <si>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</si>
  <si>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</si>
  <si>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</si>
  <si>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</si>
  <si>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</si>
  <si>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</si>
  <si>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</si>
  <si>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</si>
  <si>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</si>
  <si>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</si>
  <si>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</si>
  <si>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</si>
  <si>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</si>
  <si>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</si>
  <si>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</si>
  <si>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</si>
  <si>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</si>
  <si>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</si>
  <si>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</si>
  <si>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</si>
  <si>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</si>
  <si>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</si>
  <si>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</si>
  <si>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</si>
  <si>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</si>
  <si>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</si>
  <si>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</si>
  <si>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</si>
  <si>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</si>
  <si>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</si>
  <si>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</si>
  <si>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</si>
  <si>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</si>
  <si>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</si>
  <si>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</si>
  <si>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</si>
  <si>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</si>
  <si>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</si>
  <si>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</si>
  <si>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</si>
  <si>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</si>
  <si>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</si>
  <si>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</si>
  <si>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</si>
  <si>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</si>
  <si>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</si>
  <si>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</si>
  <si>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</si>
  <si>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</si>
  <si>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</si>
  <si>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</si>
  <si>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</si>
  <si>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</si>
  <si>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</si>
  <si>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</si>
  <si>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</si>
  <si>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</si>
  <si>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</si>
  <si>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</si>
  <si>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</si>
  <si>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</si>
  <si>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</si>
  <si>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</si>
  <si>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</si>
  <si>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</si>
  <si>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</si>
  <si>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</si>
  <si>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</si>
  <si>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</si>
  <si>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</si>
  <si>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</si>
  <si>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</si>
  <si>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</si>
  <si>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</si>
  <si>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</si>
  <si>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</si>
  <si>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</si>
  <si>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</si>
  <si>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</si>
  <si>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</si>
  <si>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</si>
  <si>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</si>
  <si>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</si>
  <si>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</si>
  <si>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</si>
  <si>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</si>
  <si>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</si>
  <si>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</si>
  <si>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</si>
  <si>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</si>
  <si>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</si>
  <si>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</si>
  <si>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</si>
  <si>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</si>
  <si>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</si>
  <si>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</si>
  <si>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</si>
  <si>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</si>
  <si>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</si>
  <si>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</si>
  <si>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</si>
  <si>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</si>
  <si>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</si>
  <si>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</si>
  <si>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</si>
  <si>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</si>
  <si>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</si>
  <si>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</si>
  <si>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</si>
  <si>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</si>
  <si>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</si>
  <si>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</si>
  <si>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</si>
  <si>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</si>
  <si>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</si>
  <si>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</si>
  <si>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</si>
  <si>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</si>
  <si>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</si>
  <si>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</si>
  <si>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</si>
  <si>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</si>
  <si>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</si>
  <si>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</si>
  <si>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</si>
  <si>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</si>
  <si>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</si>
  <si>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</si>
  <si>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</si>
  <si>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</si>
  <si>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</si>
  <si>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</si>
  <si>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</si>
  <si>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</si>
  <si>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</si>
  <si>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</si>
  <si>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</si>
  <si>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</si>
  <si>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</si>
  <si>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</si>
  <si>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</si>
  <si>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</si>
  <si>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</si>
  <si>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</si>
  <si>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</si>
  <si>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</si>
  <si>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</si>
  <si>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</si>
  <si>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</si>
  <si>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</si>
  <si>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</si>
  <si>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</si>
  <si>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</si>
  <si>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</si>
  <si>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</si>
  <si>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</si>
  <si>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</si>
  <si>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</si>
  <si>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</si>
  <si>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</si>
  <si>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</si>
  <si>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</si>
  <si>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</si>
  <si>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</si>
  <si>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</si>
  <si>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</si>
  <si>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</si>
  <si>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</si>
  <si>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</si>
  <si>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</si>
  <si>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</si>
  <si>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</si>
  <si>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</si>
  <si>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</si>
  <si>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</si>
  <si>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</si>
  <si>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</si>
  <si>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</si>
  <si>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</si>
  <si>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</si>
  <si>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</si>
  <si>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</si>
  <si>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</si>
  <si>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</si>
  <si>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</si>
  <si>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</si>
  <si>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</si>
  <si>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</si>
  <si>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</si>
  <si>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</si>
  <si>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</si>
  <si>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</si>
  <si>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</si>
  <si>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</si>
  <si>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</si>
  <si>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</si>
  <si>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</si>
  <si>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</si>
  <si>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</si>
  <si>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</si>
  <si>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</si>
  <si>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</si>
  <si>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</si>
  <si>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</si>
  <si>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</si>
  <si>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</si>
  <si>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</si>
  <si>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</si>
  <si>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</si>
  <si>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</si>
  <si>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</si>
  <si>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</si>
  <si>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</si>
  <si>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</si>
  <si>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</si>
  <si>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</si>
  <si>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</si>
  <si>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</si>
  <si>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</si>
  <si>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</si>
  <si>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</si>
  <si>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</si>
  <si>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</si>
  <si>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</si>
  <si>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</si>
  <si>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</si>
  <si>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</si>
  <si>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</si>
  <si>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</si>
  <si>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</si>
  <si>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</si>
  <si>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</si>
  <si>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</si>
  <si>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</si>
  <si>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</si>
  <si>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</si>
  <si>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</si>
  <si>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</si>
  <si>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</si>
  <si>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</si>
  <si>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</si>
  <si>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</si>
  <si>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</si>
  <si>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</si>
  <si>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</si>
  <si>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</si>
  <si>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</si>
  <si>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</si>
  <si>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</si>
  <si>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</si>
  <si>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</si>
  <si>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</si>
  <si>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</si>
  <si>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</si>
  <si>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</si>
  <si>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</si>
  <si>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</si>
  <si>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</si>
  <si>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</si>
  <si>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</si>
  <si>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</si>
  <si>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</si>
  <si>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</si>
  <si>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</si>
  <si>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</si>
  <si>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</si>
  <si>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</si>
  <si>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</si>
  <si>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</si>
  <si>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</si>
  <si>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</si>
  <si>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</si>
  <si>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</si>
  <si>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</si>
  <si>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</si>
  <si>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</si>
  <si>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</si>
  <si>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</si>
  <si>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</si>
  <si>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</si>
  <si>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</si>
  <si>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</si>
  <si>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</si>
  <si>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</si>
  <si>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</si>
  <si>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</si>
  <si>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</si>
  <si>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</si>
  <si>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</si>
  <si>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</si>
  <si>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</si>
  <si>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</si>
  <si>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</si>
  <si>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</si>
  <si>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</si>
  <si>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</si>
  <si>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</si>
  <si>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</si>
  <si>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</si>
  <si>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</si>
  <si>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</si>
  <si>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</si>
  <si>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</si>
  <si>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</si>
  <si>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</si>
  <si>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</si>
  <si>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</si>
  <si>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</si>
  <si>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</si>
  <si>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</si>
  <si>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</si>
  <si>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</si>
  <si>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</si>
  <si>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</si>
  <si>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</si>
  <si>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</si>
  <si>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</si>
  <si>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</si>
  <si>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</si>
  <si>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</si>
  <si>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</si>
  <si>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</si>
  <si>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</si>
  <si>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</si>
  <si>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</si>
  <si>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</si>
  <si>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</si>
  <si>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</si>
  <si>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</si>
  <si>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</si>
  <si>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</si>
  <si>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</si>
  <si>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</si>
  <si>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</si>
  <si>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</si>
  <si>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</si>
  <si>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</si>
  <si>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</si>
  <si>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</si>
  <si>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</si>
  <si>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</si>
  <si>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</si>
  <si>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</si>
  <si>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</si>
  <si>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</si>
  <si>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</si>
  <si>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</si>
  <si>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</si>
  <si>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</si>
  <si>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</si>
  <si>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</si>
  <si>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</si>
  <si>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</si>
  <si>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</si>
  <si>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</si>
  <si>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</si>
  <si>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</si>
  <si>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</si>
  <si>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</si>
  <si>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</si>
  <si>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</si>
  <si>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</si>
  <si>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</si>
  <si>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</si>
  <si>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</si>
  <si>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</si>
  <si>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</si>
  <si>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</si>
  <si>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</si>
  <si>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</si>
  <si>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</si>
  <si>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</si>
  <si>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</si>
  <si>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</si>
  <si>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</si>
  <si>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</si>
  <si>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</si>
  <si>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</si>
  <si>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</si>
  <si>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</si>
  <si>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</si>
  <si>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</si>
  <si>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</si>
  <si>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</si>
  <si>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</si>
  <si>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</si>
  <si>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</si>
  <si>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</si>
  <si>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</si>
  <si>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</si>
  <si>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</si>
  <si>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</si>
  <si>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</si>
  <si>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</si>
  <si>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</si>
  <si>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</si>
  <si>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</si>
  <si>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</si>
  <si>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</si>
  <si>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</si>
  <si>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</si>
  <si>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</si>
  <si>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</si>
  <si>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</si>
  <si>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</si>
  <si>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</si>
  <si>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</si>
  <si>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</si>
  <si>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</si>
  <si>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</si>
  <si>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</si>
  <si>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</si>
  <si>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</si>
  <si>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</si>
  <si>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</si>
  <si>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</si>
  <si>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</si>
  <si>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</si>
  <si>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</si>
  <si>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</si>
  <si>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</si>
  <si>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</si>
  <si>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</si>
  <si>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</si>
  <si>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</si>
  <si>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</si>
  <si>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</si>
  <si>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</si>
  <si>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</si>
  <si>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</si>
  <si>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</si>
  <si>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</si>
  <si>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</si>
  <si>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</si>
  <si>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</si>
  <si>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</si>
  <si>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</si>
  <si>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</si>
  <si>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</si>
  <si>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</si>
  <si>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</si>
  <si>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</si>
  <si>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</si>
  <si>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</si>
  <si>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</si>
  <si>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</si>
  <si>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</si>
  <si>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</si>
  <si>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</si>
  <si>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</si>
  <si>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</si>
  <si>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</si>
  <si>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</si>
  <si>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</si>
  <si>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</si>
  <si>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</si>
  <si>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</si>
  <si>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</si>
  <si>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</si>
  <si>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</si>
  <si>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</si>
  <si>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</si>
  <si>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</si>
  <si>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</si>
  <si>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</si>
  <si>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</si>
  <si>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</si>
  <si>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</si>
  <si>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</si>
  <si>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</si>
  <si>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</si>
  <si>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</si>
  <si>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</si>
  <si>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</si>
  <si>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</si>
  <si>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</si>
  <si>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</si>
  <si>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</si>
  <si>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</si>
  <si>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</si>
  <si>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</si>
  <si>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</si>
  <si>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</si>
  <si>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</si>
  <si>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</si>
  <si>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</si>
  <si>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</si>
  <si>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</si>
  <si>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</si>
  <si>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</si>
  <si>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</si>
  <si>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</si>
  <si>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</si>
  <si>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</si>
  <si>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</si>
  <si>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</si>
  <si>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</si>
  <si>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</si>
  <si>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</si>
  <si>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</si>
  <si>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</si>
  <si>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</si>
  <si>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</si>
  <si>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</si>
  <si>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</si>
  <si>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</si>
  <si>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</si>
  <si>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</si>
  <si>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</si>
  <si>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</si>
  <si>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</si>
  <si>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</si>
  <si>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</si>
  <si>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</si>
  <si>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</si>
  <si>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</si>
  <si>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</si>
  <si>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</si>
  <si>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</si>
  <si>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</si>
  <si>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</si>
  <si>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</si>
  <si>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</si>
  <si>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</si>
  <si>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</si>
  <si>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</si>
  <si>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</si>
  <si>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</si>
  <si>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</si>
  <si>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</si>
  <si>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</si>
  <si>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</si>
  <si>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</si>
  <si>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</si>
  <si>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</si>
  <si>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</si>
  <si>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</si>
  <si>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</si>
  <si>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</si>
  <si>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</si>
  <si>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</si>
  <si>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</si>
  <si>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</si>
  <si>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</si>
  <si>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</si>
  <si>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</si>
  <si>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</si>
  <si>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</si>
  <si>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</si>
  <si>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</si>
  <si>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</si>
  <si>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</si>
  <si>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</si>
  <si>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</si>
  <si>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</si>
  <si>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</si>
  <si>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</si>
  <si>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</si>
  <si>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</si>
  <si>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</si>
  <si>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</si>
  <si>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</si>
  <si>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</si>
  <si>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</si>
  <si>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</si>
  <si>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</si>
  <si>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</si>
  <si>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</si>
  <si>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</si>
  <si>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</si>
  <si>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</si>
  <si>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</si>
  <si>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</si>
  <si>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</si>
  <si>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</si>
  <si>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</si>
  <si>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</si>
  <si>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</si>
  <si>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</si>
  <si>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</si>
  <si>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</si>
  <si>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</si>
  <si>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</si>
  <si>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</si>
  <si>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</si>
  <si>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</si>
  <si>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</si>
  <si>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</si>
  <si>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</si>
  <si>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</si>
  <si>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</si>
  <si>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</si>
  <si>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</si>
  <si>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</si>
  <si>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</si>
  <si>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</si>
  <si>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</si>
  <si>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</si>
  <si>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</si>
  <si>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</si>
  <si>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</si>
  <si>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</si>
  <si>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</si>
  <si>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</si>
  <si>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</si>
  <si>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</si>
  <si>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</si>
  <si>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</si>
  <si>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</si>
  <si>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</si>
  <si>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</si>
  <si>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</si>
  <si>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</si>
  <si>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</si>
  <si>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</si>
  <si>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</si>
  <si>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</si>
  <si>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</si>
  <si>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</si>
  <si>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</si>
  <si>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</si>
  <si>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</si>
  <si>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</si>
  <si>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</si>
  <si>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</si>
  <si>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</si>
  <si>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</si>
  <si>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</si>
  <si>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</si>
  <si>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</si>
  <si>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</si>
  <si>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</si>
  <si>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</si>
  <si>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</si>
  <si>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</si>
  <si>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</si>
  <si>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</si>
  <si>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</si>
  <si>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</si>
  <si>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</si>
  <si>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</si>
  <si>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</si>
  <si>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</si>
  <si>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</si>
  <si>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</si>
  <si>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</si>
  <si>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</si>
  <si>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</si>
  <si>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</si>
  <si>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</si>
  <si>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</si>
  <si>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</si>
  <si>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</si>
  <si>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</si>
  <si>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</si>
  <si>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</si>
  <si>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</si>
  <si>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</si>
  <si>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</si>
  <si>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</si>
  <si>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</si>
  <si>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we can any list by multiple ways in sort and filter section under data segment</t>
  </si>
  <si>
    <t>Total</t>
  </si>
  <si>
    <t xml:space="preserve">in order to format a list ac to table you have to </t>
  </si>
  <si>
    <t>just selesct the format as table option under home</t>
  </si>
  <si>
    <t>section .</t>
  </si>
  <si>
    <t xml:space="preserve">also you can enhance these designs using table design that </t>
  </si>
  <si>
    <t>will appear on top after clicking any one cell in the table.</t>
  </si>
  <si>
    <t>if you want to identify that whether there is duplicacy in data or not</t>
  </si>
  <si>
    <t>you have select the colmn in which you nedd to identify it after under</t>
  </si>
  <si>
    <t>HOME Section we have to go to conditional formatting an d select highlight option</t>
  </si>
  <si>
    <t>under which we have option of duplicate values , now we have</t>
  </si>
  <si>
    <t>to click that ption and we came to know about the dublicate data present</t>
  </si>
  <si>
    <t>in that table .</t>
  </si>
  <si>
    <t xml:space="preserve">there are two ways to remove duplicacy </t>
  </si>
  <si>
    <t>(i) Under data section we have remove duplicacy options and</t>
  </si>
  <si>
    <t xml:space="preserve">(ii) under table design segment we have remove duplicates in tool section </t>
  </si>
  <si>
    <t>for using DSUM Function we have arrange in following manner</t>
  </si>
  <si>
    <t xml:space="preserve">and then click fx option after that we have to select the ranges </t>
  </si>
  <si>
    <t xml:space="preserve">database: the area in which we have perform our dsum function </t>
  </si>
  <si>
    <t>Field: the heading on which we have to apply our dsum function</t>
  </si>
  <si>
    <t>Criteria: in this we have to select two cells that contain category as well as rent</t>
  </si>
  <si>
    <t>count</t>
  </si>
  <si>
    <t>Here we used sub total function</t>
  </si>
  <si>
    <t>in order to perform data validation we have to go in data segment</t>
  </si>
  <si>
    <t xml:space="preserve">and click data validatin and perform your operation but it </t>
  </si>
  <si>
    <t>is required to select the rows or columns in which this is to be performed</t>
  </si>
  <si>
    <t xml:space="preserve">Data validation is done to protect your </t>
  </si>
  <si>
    <t>list from dirty or invalid data</t>
  </si>
  <si>
    <t>you can chech this by click any cell under model section.</t>
  </si>
  <si>
    <t>you can customise the mesaage that you get while error</t>
  </si>
  <si>
    <t>in data validation sestion under error column</t>
  </si>
  <si>
    <t>in order to export this worksheet in file type</t>
  </si>
  <si>
    <t>we have an export option in file menu</t>
  </si>
  <si>
    <t xml:space="preserve">also we do by clicking save as </t>
  </si>
  <si>
    <t>and save it in text file option</t>
  </si>
  <si>
    <t>in order add data in pivot table we have to go to insert option</t>
  </si>
  <si>
    <t>and then click pivot tables .</t>
  </si>
  <si>
    <t>but for ease we have to convert ou data in a table format</t>
  </si>
  <si>
    <t>Row Labels</t>
  </si>
  <si>
    <t>Grand Total</t>
  </si>
  <si>
    <t>Sum of Sales</t>
  </si>
  <si>
    <t>NOTE:</t>
  </si>
  <si>
    <t>Difference</t>
  </si>
  <si>
    <t>in order to compare our data first we have to drag a field</t>
  </si>
  <si>
    <t xml:space="preserve">the we have to go in show in values section then under </t>
  </si>
  <si>
    <t>no calvulation section you must set acc to your demand</t>
  </si>
  <si>
    <t>after that click ok</t>
  </si>
  <si>
    <t xml:space="preserve">we can filter our data using slicer tool in pivot table  </t>
  </si>
  <si>
    <t>analze section .</t>
  </si>
  <si>
    <t xml:space="preserve">the advantage of using it is that you can easily filter as well as </t>
  </si>
  <si>
    <t>get multiple optional filtering.</t>
  </si>
  <si>
    <t xml:space="preserve">after arranging in this order we have to use dsum function </t>
  </si>
  <si>
    <t>Lino Rodriguez</t>
  </si>
  <si>
    <t>for introducing a PowerPivot we must select a cell in table</t>
  </si>
  <si>
    <t xml:space="preserve">and then go into power pivot segment and click data models </t>
  </si>
  <si>
    <t xml:space="preserve">similarly do this with another list </t>
  </si>
  <si>
    <t>after that a power pivot excel file will there we have to click digram view and connect common fields</t>
  </si>
  <si>
    <t xml:space="preserve">after doing this both lists will be connected to each other then then we click pivot table in home </t>
  </si>
  <si>
    <t xml:space="preserve">segment of that same power pivot window . </t>
  </si>
  <si>
    <t>this will return to your normal excel windows and then</t>
  </si>
  <si>
    <t>here you can perform normal pivot table features.</t>
  </si>
  <si>
    <t>this is the power pivot window</t>
  </si>
  <si>
    <t>here we have connected bot</t>
  </si>
  <si>
    <t xml:space="preserve">CustomerInfo list as well as </t>
  </si>
  <si>
    <t>OrderInfo list.</t>
  </si>
  <si>
    <t>Average of Freight Status</t>
  </si>
  <si>
    <t>Average of Freight</t>
  </si>
  <si>
    <t>Cattapan Total</t>
  </si>
  <si>
    <t>DeMarcos Total</t>
  </si>
  <si>
    <t>Packet Total</t>
  </si>
  <si>
    <t>Patterson Total</t>
  </si>
  <si>
    <t>Sergeto Total</t>
  </si>
  <si>
    <t>Smith Total</t>
  </si>
  <si>
    <t>Wilson Total</t>
  </si>
  <si>
    <t>Here we have used group option</t>
  </si>
  <si>
    <t xml:space="preserve">under data segment we have an </t>
  </si>
  <si>
    <t xml:space="preserve">outline section under which we have </t>
  </si>
  <si>
    <t xml:space="preserve">grouping option </t>
  </si>
  <si>
    <t>This option group no of data</t>
  </si>
  <si>
    <t xml:space="preserve">in order to print this page according to the way that I </t>
  </si>
  <si>
    <t>want .We have to go in page layout section under which we have</t>
  </si>
  <si>
    <t>print titles .</t>
  </si>
  <si>
    <t>This section allows us to arrange how</t>
  </si>
  <si>
    <t>we want our data to be printed.</t>
  </si>
  <si>
    <t>in this worksheet we have added data from</t>
  </si>
  <si>
    <t>three different worksheets i.e., 2013</t>
  </si>
  <si>
    <t xml:space="preserve">2014,2015 .the operation that we have performed </t>
  </si>
  <si>
    <t>is consolidation . We can do this operation under Data segment ,</t>
  </si>
  <si>
    <t xml:space="preserve"> in consolodate option inside Data Tools.</t>
  </si>
  <si>
    <t>Udemy Excel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</si>
</sst>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quot;₹&quot;\ #,##0.00"/>
  </numFmts>
  <fonts count="29"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name val="Arial"/>
    </font>
    <font>
      <b/>
      <sz val="10"/>
      <color theme="1"/>
      <name val="Arial"/>
      <family val="2"/>
    </font>
    <font>
      <b/>
      <sz val="10"/>
      <name val="MS Sans Serif"/>
    </font>
  </fonts>
  <fills count="8">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rgb="FFFFFF00"/>
        <bgColor indexed="64"/>
      </patternFill>
    </fill>
    <fill>
      <patternFill patternType="solid">
        <fgColor rgb="FF00B0F0"/>
        <bgColor indexed="2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style="thin">
        <color indexed="22"/>
      </right>
      <top/>
      <bottom/>
      <diagonal/>
    </border>
  </borders>
  <cellStyleXfs count="8">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xf numFmtId="43" fontId="26" fillId="0" borderId="0" applyFont="0" applyFill="0" applyBorder="0" applyAlignment="0" applyProtection="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7" fontId="11" fillId="3" borderId="0" xfId="0" applyNumberFormat="1" applyFont="1" applyFill="1" applyAlignment="1">
      <alignment horizontal="left"/>
    </xf>
    <xf numFmtId="166" fontId="12" fillId="3" borderId="0"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69"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18" xfId="5" applyBorder="1" applyAlignment="1">
      <alignment horizontal="center" vertical="center" wrapText="1"/>
    </xf>
    <xf numFmtId="169" fontId="15" fillId="0" borderId="18" xfId="5" applyNumberFormat="1" applyBorder="1" applyAlignment="1">
      <alignment horizontal="center" vertical="center" wrapText="1"/>
    </xf>
    <xf numFmtId="0" fontId="20" fillId="4" borderId="19"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0"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1" xfId="0" applyNumberFormat="1" applyBorder="1"/>
    <xf numFmtId="0" fontId="17" fillId="4" borderId="20" xfId="0" applyFont="1" applyFill="1" applyBorder="1"/>
    <xf numFmtId="0" fontId="4" fillId="0" borderId="11" xfId="0" applyFont="1" applyBorder="1"/>
    <xf numFmtId="0" fontId="17" fillId="4" borderId="20"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2" xfId="6" applyFont="1" applyBorder="1" applyAlignment="1">
      <alignment wrapText="1"/>
    </xf>
    <xf numFmtId="0" fontId="18" fillId="5" borderId="15" xfId="5" applyFont="1" applyFill="1" applyBorder="1" applyAlignment="1">
      <alignment horizontal="center" vertical="center"/>
    </xf>
    <xf numFmtId="0" fontId="15" fillId="0" borderId="22" xfId="5" applyBorder="1" applyAlignment="1">
      <alignment horizontal="center" vertical="center" wrapText="1"/>
    </xf>
    <xf numFmtId="169" fontId="15" fillId="0" borderId="22" xfId="5" applyNumberFormat="1" applyBorder="1" applyAlignment="1">
      <alignment horizontal="center" vertical="center" wrapText="1"/>
    </xf>
    <xf numFmtId="169" fontId="15" fillId="0" borderId="23" xfId="5" applyNumberFormat="1" applyBorder="1" applyAlignment="1">
      <alignment horizontal="center" vertical="center" wrapText="1"/>
    </xf>
    <xf numFmtId="0" fontId="15" fillId="0" borderId="24" xfId="0" applyFont="1" applyBorder="1" applyAlignment="1">
      <alignment horizontal="center" vertical="center" wrapText="1"/>
    </xf>
    <xf numFmtId="0" fontId="18" fillId="4" borderId="15" xfId="0" applyFont="1" applyFill="1" applyBorder="1" applyAlignment="1">
      <alignment horizontal="center" vertical="center"/>
    </xf>
    <xf numFmtId="0" fontId="0" fillId="6" borderId="0" xfId="0" applyFill="1"/>
    <xf numFmtId="167" fontId="11" fillId="7" borderId="0" xfId="0" applyNumberFormat="1" applyFont="1" applyFill="1" applyAlignment="1">
      <alignment horizontal="left"/>
    </xf>
    <xf numFmtId="0" fontId="1" fillId="0" borderId="0" xfId="0" applyFont="1"/>
    <xf numFmtId="43" fontId="27" fillId="7" borderId="0" xfId="7" applyFont="1" applyFill="1" applyBorder="1" applyAlignment="1"/>
    <xf numFmtId="43" fontId="27" fillId="7" borderId="16" xfId="7" applyFont="1" applyFill="1" applyBorder="1" applyAlignment="1"/>
    <xf numFmtId="0" fontId="7" fillId="0" borderId="0" xfId="0" applyFont="1" applyAlignment="1">
      <alignment horizontal="left" vertical="top"/>
    </xf>
    <xf numFmtId="0" fontId="0" fillId="0" borderId="0" xfId="0" applyAlignment="1">
      <alignment horizontal="left" vertical="top"/>
    </xf>
    <xf numFmtId="0" fontId="0" fillId="0" borderId="0" xfId="0" pivotButton="1"/>
    <xf numFmtId="0" fontId="0" fillId="0" borderId="0" xfId="0" applyAlignment="1">
      <alignment horizontal="left"/>
    </xf>
    <xf numFmtId="170" fontId="0" fillId="0" borderId="0" xfId="0" applyNumberFormat="1"/>
    <xf numFmtId="0" fontId="16" fillId="0" borderId="0" xfId="3" applyFont="1"/>
    <xf numFmtId="0" fontId="13" fillId="0" borderId="0" xfId="3" applyFont="1"/>
    <xf numFmtId="0" fontId="0" fillId="0" borderId="0" xfId="0" applyAlignment="1">
      <alignment wrapText="1"/>
    </xf>
    <xf numFmtId="0" fontId="28" fillId="0" borderId="0" xfId="3" applyFont="1"/>
    <xf numFmtId="0" fontId="2" fillId="0" borderId="0" xfId="4" applyFont="1"/>
    <xf numFmtId="0" fontId="8" fillId="0" borderId="0" xfId="3" applyAlignment="1">
      <alignment horizontal="center"/>
    </xf>
    <xf numFmtId="0" fontId="16" fillId="0" borderId="0" xfId="3" applyFont="1" applyAlignment="1">
      <alignment horizontal="center"/>
    </xf>
    <xf numFmtId="0" fontId="13" fillId="0" borderId="0" xfId="3" applyFont="1" applyAlignment="1">
      <alignment horizontal="center"/>
    </xf>
    <xf numFmtId="0" fontId="19" fillId="4" borderId="17" xfId="0" applyFont="1" applyFill="1" applyBorder="1" applyAlignment="1">
      <alignment horizontal="center"/>
    </xf>
    <xf numFmtId="0" fontId="19" fillId="4" borderId="15" xfId="0" applyFont="1" applyFill="1" applyBorder="1" applyAlignment="1">
      <alignment horizontal="center"/>
    </xf>
  </cellXfs>
  <cellStyles count="8">
    <cellStyle name="Comma" xfId="7" builtinId="3"/>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50">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9" formatCode="dd/mm/yyyy"/>
    </dxf>
    <dxf>
      <border outline="0">
        <bottom style="medium">
          <color indexed="64"/>
        </bottom>
      </border>
    </dxf>
    <dxf>
      <font>
        <b val="0"/>
        <i val="0"/>
        <strike val="0"/>
        <condense val="0"/>
        <extend val="0"/>
        <outline val="0"/>
        <shadow val="0"/>
        <u val="none"/>
        <vertAlign val="baseline"/>
        <sz val="10"/>
        <color theme="0"/>
        <name val="Arial"/>
        <family val="2"/>
        <scheme val="none"/>
      </font>
      <fill>
        <patternFill patternType="solid">
          <fgColor indexed="64"/>
          <bgColor theme="4" tint="-0.249977111117893"/>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numFmt numFmtId="171" formatCode="m/d/yyyy"/>
    </dxf>
    <dxf>
      <numFmt numFmtId="171" formatCode="m/d/yyyy"/>
    </dxf>
    <dxf>
      <numFmt numFmtId="171" formatCode="m/d/yyyy"/>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rgb="FF000000"/>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9" Type="http://schemas.openxmlformats.org/officeDocument/2006/relationships/customXml" Target="../customXml/item9.xml"/><Relationship Id="rId21" Type="http://schemas.openxmlformats.org/officeDocument/2006/relationships/pivotCacheDefinition" Target="pivotCache/pivotCacheDefinition3.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owerPivotData" Target="model/item.data"/><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haredStrings" Target="sharedStrings.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2.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[Udemy Excel 102.xlsx]Sales Data!PivotTable1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s>
    <c:plotArea>
      <c:layout/>
      <c:barChart>
        <c:barDir val="col"/>
        <c:grouping val="clustered"/>
        <c:varyColors val="0"/>
        <c:ser>
          <c:idx val="0"/>
          <c:order val="0"/>
          <c:tx>
            <c:strRef>
              <c:f>'Sales Data'!$L$12</c:f>
              <c:strCache>
                <c:ptCount val="1"/>
                <c:pt idx="0">
                  <c:v>Sum of Sales</c:v>
                </c:pt>
              </c:strCache>
            </c:strRef>
          </c:tx>
          <c:spPr>
            <a:solidFill>
              <a:schemeClr val="accent1"/>
            </a:solidFill>
            <a:ln>
              <a:noFill/>
            </a:ln>
            <a:effectLst/>
          </c:spPr>
          <c:invertIfNegative val="0"/>
          <c:cat>
            <c:strRef>
              <c:f>'Sales Data'!$K$13:$K$20</c:f>
              <c:strCache>
                <c:ptCount val="7"/>
                <c:pt idx="0">
                  <c:v>January</c:v>
                </c:pt>
                <c:pt idx="1">
                  <c:v>February</c:v>
                </c:pt>
                <c:pt idx="2">
                  <c:v>March</c:v>
                </c:pt>
                <c:pt idx="3">
                  <c:v>April</c:v>
                </c:pt>
                <c:pt idx="4">
                  <c:v>May</c:v>
                </c:pt>
                <c:pt idx="5">
                  <c:v>November</c:v>
                </c:pt>
                <c:pt idx="6">
                  <c:v>December</c:v>
                </c:pt>
              </c:strCache>
            </c:strRef>
          </c:cat>
          <c:val>
            <c:numRef>
              <c:f>'Sales Data'!$L$13:$L$20</c:f>
              <c:numCache>
                <c:formatCode>"₹"\ #,##0.00</c:formatCode>
                <c:ptCount val="7"/>
                <c:pt idx="0">
                  <c:v>7107</c:v>
                </c:pt>
                <c:pt idx="1">
                  <c:v>14961</c:v>
                </c:pt>
                <c:pt idx="2">
                  <c:v>28893</c:v>
                </c:pt>
                <c:pt idx="3">
                  <c:v>14202</c:v>
                </c:pt>
                <c:pt idx="4">
                  <c:v>44061</c:v>
                </c:pt>
                <c:pt idx="5">
                  <c:v>6168</c:v>
                </c:pt>
                <c:pt idx="6">
                  <c:v>22737</c:v>
                </c:pt>
              </c:numCache>
            </c:numRef>
          </c:val>
          <c:extLst>
            <c:ext xmlns:c16="http://schemas.microsoft.com/office/drawing/2014/chart" uri="{C3380CC4-5D6E-409C-BE32-E72D297353CC}">
              <c16:uniqueId val="{00000000-9BE7-4AF4-8805-A2468DECDFE9}"/>
            </c:ext>
          </c:extLst>
        </c:ser>
        <c:ser>
          <c:idx val="1"/>
          <c:order val="1"/>
          <c:tx>
            <c:strRef>
              <c:f>'Sales Data'!$M$12</c:f>
              <c:strCache>
                <c:ptCount val="1"/>
                <c:pt idx="0">
                  <c:v>Difference</c:v>
                </c:pt>
              </c:strCache>
            </c:strRef>
          </c:tx>
          <c:spPr>
            <a:solidFill>
              <a:schemeClr val="accent2"/>
            </a:solidFill>
            <a:ln>
              <a:noFill/>
            </a:ln>
            <a:effectLst/>
          </c:spPr>
          <c:invertIfNegative val="0"/>
          <c:cat>
            <c:strRef>
              <c:f>'Sales Data'!$K$13:$K$20</c:f>
              <c:strCache>
                <c:ptCount val="7"/>
                <c:pt idx="0">
                  <c:v>January</c:v>
                </c:pt>
                <c:pt idx="1">
                  <c:v>February</c:v>
                </c:pt>
                <c:pt idx="2">
                  <c:v>March</c:v>
                </c:pt>
                <c:pt idx="3">
                  <c:v>April</c:v>
                </c:pt>
                <c:pt idx="4">
                  <c:v>May</c:v>
                </c:pt>
                <c:pt idx="5">
                  <c:v>November</c:v>
                </c:pt>
                <c:pt idx="6">
                  <c:v>December</c:v>
                </c:pt>
              </c:strCache>
            </c:strRef>
          </c:cat>
          <c:val>
            <c:numRef>
              <c:f>'Sales Data'!$M$13:$M$20</c:f>
              <c:numCache>
                <c:formatCode>General</c:formatCode>
                <c:ptCount val="7"/>
                <c:pt idx="1">
                  <c:v>7854</c:v>
                </c:pt>
                <c:pt idx="2">
                  <c:v>13932</c:v>
                </c:pt>
                <c:pt idx="3">
                  <c:v>-14691</c:v>
                </c:pt>
                <c:pt idx="4">
                  <c:v>29859</c:v>
                </c:pt>
                <c:pt idx="5">
                  <c:v>-37893</c:v>
                </c:pt>
                <c:pt idx="6">
                  <c:v>16569</c:v>
                </c:pt>
              </c:numCache>
            </c:numRef>
          </c:val>
          <c:extLst>
            <c:ext xmlns:c16="http://schemas.microsoft.com/office/drawing/2014/chart" uri="{C3380CC4-5D6E-409C-BE32-E72D297353CC}">
              <c16:uniqueId val="{00000001-9BE7-4AF4-8805-A2468DECDFE9}"/>
            </c:ext>
          </c:extLst>
        </c:ser>
        <c:dLbls>
          <c:showLegendKey val="0"/>
          <c:showVal val="0"/>
          <c:showCatName val="0"/>
          <c:showSerName val="0"/>
          <c:showPercent val="0"/>
          <c:showBubbleSize val="0"/>
        </c:dLbls>
        <c:gapWidth val="219"/>
        <c:overlap val="-27"/>
        <c:axId val="833202464"/>
        <c:axId val="833202880"/>
      </c:barChart>
      <c:catAx>
        <c:axId val="83320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33202880"/>
        <c:crosses val="autoZero"/>
        <c:auto val="1"/>
        <c:lblAlgn val="ctr"/>
        <c:lblOffset val="100"/>
        <c:noMultiLvlLbl val="0"/>
      </c:catAx>
      <c:valAx>
        <c:axId val="8332028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33202464"/>
        <c:crosses val="autoZero"/>
        <c:crossBetween val="between"/>
      </c:valAx>
      <c:spPr>
        <a:noFill/>
        <a:ln>
          <a:noFill/>
        </a:ln>
        <a:effectLst/>
      </c:spPr>
    </c:plotArea>
    <c:legend>
      <c:legendPos val="r"/>
      <c:layout>
        <c:manualLayout>
          <c:xMode val="edge"/>
          <c:yMode val="edge"/>
          <c:x val="0.78216296814152531"/>
          <c:y val="0.45677808208694937"/>
          <c:w val="0.17621838320834995"/>
          <c:h val="0.2255901038853626"/>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26505</xdr:colOff>
      <xdr:row>0</xdr:row>
      <xdr:rowOff>79513</xdr:rowOff>
    </xdr:from>
    <xdr:to>
      <xdr:col>6</xdr:col>
      <xdr:colOff>583096</xdr:colOff>
      <xdr:row>0</xdr:row>
      <xdr:rowOff>86139</xdr:rowOff>
    </xdr:to>
    <xdr:cxnSp macro="">
      <xdr:nvCxnSpPr>
        <xdr:cNvPr id="3" name="Straight Arrow Connector 2">
          <a:extLst>
            <a:ext uri="{FF2B5EF4-FFF2-40B4-BE49-F238E27FC236}">
              <a16:creationId xmlns:a16="http://schemas.microsoft.com/office/drawing/2014/main" id="{AF941959-F5E9-478B-A783-A20FAF72D234}"/>
            </a:ext>
          </a:extLst>
        </xdr:cNvPr>
        <xdr:cNvCxnSpPr/>
      </xdr:nvCxnSpPr>
      <xdr:spPr bwMode="auto">
        <a:xfrm>
          <a:off x="5373757" y="79513"/>
          <a:ext cx="556591" cy="6626"/>
        </a:xfrm>
        <a:prstGeom prst="straightConnector1">
          <a:avLst/>
        </a:prstGeom>
        <a:solidFill>
          <a:srgbClr val="FFFFFF"/>
        </a:solidFill>
        <a:ln w="28575" cap="flat" cmpd="sng" algn="ctr">
          <a:solidFill>
            <a:srgbClr val="000000"/>
          </a:solidFill>
          <a:prstDash val="solid"/>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201638</xdr:colOff>
      <xdr:row>8</xdr:row>
      <xdr:rowOff>28135</xdr:rowOff>
    </xdr:from>
    <xdr:to>
      <xdr:col>18</xdr:col>
      <xdr:colOff>420273</xdr:colOff>
      <xdr:row>24</xdr:row>
      <xdr:rowOff>79131</xdr:rowOff>
    </xdr:to>
    <xdr:graphicFrame macro="">
      <xdr:nvGraphicFramePr>
        <xdr:cNvPr id="2" name="Chart 1">
          <a:extLst>
            <a:ext uri="{FF2B5EF4-FFF2-40B4-BE49-F238E27FC236}">
              <a16:creationId xmlns:a16="http://schemas.microsoft.com/office/drawing/2014/main" id="{7DE0957F-17B8-4AC4-9E94-677C12727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708660</xdr:colOff>
      <xdr:row>9</xdr:row>
      <xdr:rowOff>129540</xdr:rowOff>
    </xdr:from>
    <xdr:to>
      <xdr:col>20</xdr:col>
      <xdr:colOff>152400</xdr:colOff>
      <xdr:row>23</xdr:row>
      <xdr:rowOff>28575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FD8DC0DB-4405-4D26-AD38-1F4EA94155A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599920" y="1691640"/>
              <a:ext cx="121158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228600</xdr:colOff>
      <xdr:row>9</xdr:row>
      <xdr:rowOff>144780</xdr:rowOff>
    </xdr:from>
    <xdr:to>
      <xdr:col>21</xdr:col>
      <xdr:colOff>861060</xdr:colOff>
      <xdr:row>23</xdr:row>
      <xdr:rowOff>43815</xdr:rowOff>
    </xdr:to>
    <mc:AlternateContent xmlns:mc="http://schemas.openxmlformats.org/markup-compatibility/2006" xmlns:a14="http://schemas.microsoft.com/office/drawing/2010/main">
      <mc:Choice Requires="a14">
        <xdr:graphicFrame macro="">
          <xdr:nvGraphicFramePr>
            <xdr:cNvPr id="4" name="Type">
              <a:extLst>
                <a:ext uri="{FF2B5EF4-FFF2-40B4-BE49-F238E27FC236}">
                  <a16:creationId xmlns:a16="http://schemas.microsoft.com/office/drawing/2014/main" id="{F48CFC17-C33C-42A7-9970-B4F0941EE15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5887700" y="170688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91440</xdr:colOff>
      <xdr:row>10</xdr:row>
      <xdr:rowOff>38100</xdr:rowOff>
    </xdr:from>
    <xdr:to>
      <xdr:col>8</xdr:col>
      <xdr:colOff>320040</xdr:colOff>
      <xdr:row>23</xdr:row>
      <xdr:rowOff>97155</xdr:rowOff>
    </xdr:to>
    <mc:AlternateContent xmlns:mc="http://schemas.openxmlformats.org/markup-compatibility/2006" xmlns:a14="http://schemas.microsoft.com/office/drawing/2010/main">
      <mc:Choice Requires="a14">
        <xdr:graphicFrame macro="">
          <xdr:nvGraphicFramePr>
            <xdr:cNvPr id="2" name="Contact Name">
              <a:extLst>
                <a:ext uri="{FF2B5EF4-FFF2-40B4-BE49-F238E27FC236}">
                  <a16:creationId xmlns:a16="http://schemas.microsoft.com/office/drawing/2014/main" id="{10DD77F6-FD4F-45BC-8B31-5D149790F979}"/>
                </a:ext>
              </a:extLst>
            </xdr:cNvPr>
            <xdr:cNvGraphicFramePr/>
          </xdr:nvGraphicFramePr>
          <xdr:xfrm>
            <a:off x="0" y="0"/>
            <a:ext cx="0" cy="0"/>
          </xdr:xfrm>
          <a:graphic>
            <a:graphicData uri="http://schemas.microsoft.com/office/drawing/2010/slicer">
              <sle:slicer xmlns:sle="http://schemas.microsoft.com/office/drawing/2010/slicer" name="Contact Name"/>
            </a:graphicData>
          </a:graphic>
        </xdr:graphicFrame>
      </mc:Choice>
      <mc:Fallback xmlns="">
        <xdr:sp macro="" textlink="">
          <xdr:nvSpPr>
            <xdr:cNvPr id="0" name=""/>
            <xdr:cNvSpPr>
              <a:spLocks noTextEdit="1"/>
            </xdr:cNvSpPr>
          </xdr:nvSpPr>
          <xdr:spPr>
            <a:xfrm>
              <a:off x="5806440" y="171450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582.490801157408" createdVersion="7" refreshedVersion="7" minRefreshableVersion="3" recordCount="444" xr:uid="{521C4949-FE66-4893-91C2-6ACCDAB58412}">
  <cacheSource type="worksheet">
    <worksheetSource name="Table"/>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ount="39">
        <n v="1597"/>
        <n v="7841"/>
        <n v="5962"/>
        <n v="9731"/>
        <n v="5862"/>
        <n v="5623"/>
        <n v="4879"/>
        <n v="2369"/>
        <n v="3258"/>
        <n v="7415"/>
        <n v="8952"/>
        <n v="2598"/>
        <n v="5888"/>
        <n v="9765"/>
        <n v="4987"/>
        <n v="9746"/>
        <n v="578"/>
        <n v="3587"/>
        <n v="2365"/>
        <n v="999"/>
        <n v="157"/>
        <n v="9631"/>
        <n v="1578"/>
        <n v="4587"/>
        <n v="7892"/>
        <n v="4687"/>
        <n v="1364"/>
        <n v="7986"/>
        <n v="498"/>
        <n v="4895"/>
        <n v="4896"/>
        <n v="6324"/>
        <n v="7328"/>
        <n v="2056"/>
        <n v="8247"/>
        <n v="8821"/>
        <n v="8942"/>
        <n v="2684"/>
        <n v="2159"/>
      </sharedItems>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883067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592.472427893517" createdVersion="5" refreshedVersion="7" minRefreshableVersion="3" recordCount="0" supportSubquery="1" supportAdvancedDrill="1" xr:uid="{84E8F14A-C180-4876-AD7F-D752A4603FF5}">
  <cacheSource type="external" connectionId="1"/>
  <cacheFields count="3">
    <cacheField name="[CustomerInfo].[Contact Name].[Contact Name]" caption="Contact Name" numFmtId="0" hierarchy="2" level="1">
      <sharedItems count="89">
        <s v="Alejandra Camino"/>
        <s v="Alexander Feuer"/>
        <s v="Ana Trujillo"/>
        <s v="Anabela Domingues"/>
        <s v="André Fonseca"/>
        <s v="Ann Devon"/>
        <s v="Annette Roulet"/>
        <s v="Antonio Moreno"/>
        <s v="Aria Cruz"/>
        <s v="Art Braunschweiger"/>
        <s v="Bernardo Batista"/>
        <s v="Carine Schmitt"/>
        <s v="Carlos González"/>
        <s v="Carlos Hernández"/>
        <s v="Catherine Dewey"/>
        <s v="Christina Berglund"/>
        <s v="Daniel Tonini"/>
        <s v="Dominique Perrier"/>
        <s v="Eduardo Saavedra"/>
        <s v="Elizabeth Brown"/>
        <s v="Elizabeth Lincoln"/>
        <s v="Felipe Izquierdo"/>
        <s v="Fran Wilson"/>
        <s v="Francisco Chang"/>
        <s v="Frédérique Citeaux"/>
        <s v="Georg Pipps"/>
        <s v="Giovanni Rovelli"/>
        <s v="Guillermo Fernández"/>
        <s v="Hanna Moos"/>
        <s v="Hari Kumar"/>
        <s v="Helen Bennett"/>
        <s v="Helvetius Nagy"/>
        <s v="Henriette Pfalzheim"/>
        <s v="Horst Kloss"/>
        <s v="Howard Snyder"/>
        <s v="Isabel de Castro"/>
        <s v="Jaime Yorres"/>
        <s v="Janete Limeira"/>
        <s v="Janine Labrune"/>
        <s v="Jean Fresnière"/>
        <s v="John Steel"/>
        <s v="Jonas Bergulfsen"/>
        <s v="Jose Pavarotti"/>
        <s v="José Pedro Freyre"/>
        <s v="Jytte Petersen"/>
        <s v="Karin Josephs"/>
        <s v="Karl Jablonski"/>
        <s v="Laurence Lebihan"/>
        <s v="Lino Rodriguez"/>
        <s v="Liu Wong"/>
        <s v="Liz Nixon"/>
        <s v="Lúcia Carvalho"/>
        <s v="Manuel Pereira"/>
        <s v="Maria Anders"/>
        <s v="Maria Larsson"/>
        <s v="Mario Pontes"/>
        <s v="Martín Sommer"/>
        <s v="Martine Rancé"/>
        <s v="Mary Saveley"/>
        <s v="Matti Karttunen"/>
        <s v="Maurizio Moroni"/>
        <s v="Michael Holz"/>
        <s v="Miguel Angel Paolino"/>
        <s v="Palle Ibsen"/>
        <s v="Paolo Accorti"/>
        <s v="Pascale Cartrain"/>
        <s v="Patricia McKenna"/>
        <s v="Patricio Simpson"/>
        <s v="Paul Henriot"/>
        <s v="Paula Parente"/>
        <s v="Paula Wilson"/>
        <s v="Pedro Afonso"/>
        <s v="Peter Franken"/>
        <s v="Philip Cramer"/>
        <s v="Pirkko Koskitalo"/>
        <s v="Renate Messner"/>
        <s v="Rene Phillips"/>
        <s v="Rita Müller"/>
        <s v="Roland Mendel"/>
        <s v="Sergio Gutiérrez"/>
        <s v="Simon Crowther"/>
        <s v="Sven Ottlieb"/>
        <s v="Thomas Hardy"/>
        <s v="Victoria Ashworth"/>
        <s v="Yang Wang"/>
        <s v="Yoshi Latimer"/>
        <s v="Yoshi Tannamuri"/>
        <s v="Yvonne Moncada"/>
        <s v="Zbyszek Piestrzeniewicz"/>
      </sharedItems>
    </cacheField>
    <cacheField name="[Measures].[_Average of Freight Status]" caption="_Average of Freight Status" numFmtId="0" hierarchy="26" level="32767"/>
    <cacheField name="[Measures].[Average of Freight]" caption="Average of Freight" numFmtId="0" hierarchy="21" level="32767"/>
  </cacheFields>
  <cacheHierarchies count="27">
    <cacheHierarchy uniqueName="[CustomerInfo].[Customer ID]" caption="Customer ID" attribute="1" defaultMemberUniqueName="[CustomerInfo].[Customer ID].[All]" allUniqueName="[CustomerInfo].[Customer ID].[All]" dimensionUniqueName="[CustomerInfo]" displayFolder="" count="2" memberValueDatatype="130" unbalanced="0"/>
    <cacheHierarchy uniqueName="[CustomerInfo].[Company Name]" caption="Company Name" attribute="1" defaultMemberUniqueName="[CustomerInfo].[Company Name].[All]" allUniqueName="[CustomerInfo].[Company Name].[All]" dimensionUniqueName="[CustomerInfo]" displayFolder="" count="2" memberValueDatatype="130" unbalanced="0"/>
    <cacheHierarchy uniqueName="[CustomerInfo].[Contact Name]" caption="Contact Name" attribute="1" defaultMemberUniqueName="[CustomerInfo].[Contact Name].[All]" allUniqueName="[CustomerInfo].[Contact Name].[All]" dimensionUniqueName="[CustomerInfo]" displayFolder="" count="2" memberValueDatatype="130" unbalanced="0">
      <fieldsUsage count="2">
        <fieldUsage x="-1"/>
        <fieldUsage x="0"/>
      </fieldsUsage>
    </cacheHierarchy>
    <cacheHierarchy uniqueName="[CustomerInfo].[Contact Title]" caption="Contact Title" attribute="1" defaultMemberUniqueName="[CustomerInfo].[Contact Title].[All]" allUniqueName="[CustomerInfo].[Contact Title].[All]" dimensionUniqueName="[CustomerInfo]" displayFolder="" count="2" memberValueDatatype="130" unbalanced="0"/>
    <cacheHierarchy uniqueName="[CustomerInfo].[Address]" caption="Address" attribute="1" defaultMemberUniqueName="[CustomerInfo].[Address].[All]" allUniqueName="[CustomerInfo].[Address].[All]" dimensionUniqueName="[CustomerInfo]" displayFolder="" count="2" memberValueDatatype="130" unbalanced="0"/>
    <cacheHierarchy uniqueName="[CustomerInfo].[City]" caption="City" attribute="1" defaultMemberUniqueName="[CustomerInfo].[City].[All]" allUniqueName="[CustomerInfo].[City].[All]" dimensionUniqueName="[CustomerInfo]" displayFolder="" count="2" memberValueDatatype="130" unbalanced="0"/>
    <cacheHierarchy uniqueName="[CustomerInfo].[Region]" caption="Region" attribute="1" defaultMemberUniqueName="[CustomerInfo].[Region].[All]" allUniqueName="[CustomerInfo].[Region].[All]" dimensionUniqueName="[CustomerInfo]" displayFolder="" count="2" memberValueDatatype="130" unbalanced="0"/>
    <cacheHierarchy uniqueName="[CustomerInfo].[Postal Code]" caption="Postal Code" attribute="1" defaultMemberUniqueName="[CustomerInfo].[Postal Code].[All]" allUniqueName="[CustomerInfo].[Postal Code].[All]" dimensionUniqueName="[CustomerInfo]" displayFolder="" count="2" memberValueDatatype="130" unbalanced="0"/>
    <cacheHierarchy uniqueName="[CustomerInfo].[Country]" caption="Country" attribute="1" defaultMemberUniqueName="[CustomerInfo].[Country].[All]" allUniqueName="[CustomerInfo].[Country].[All]" dimensionUniqueName="[CustomerInfo]" displayFolder="" count="2" memberValueDatatype="130" unbalanced="0"/>
    <cacheHierarchy uniqueName="[CustomerInfo].[Phone]" caption="Phone" attribute="1" defaultMemberUniqueName="[CustomerInfo].[Phone].[All]" allUniqueName="[CustomerInfo].[Phone].[All]" dimensionUniqueName="[CustomerInfo]" displayFolder="" count="2" memberValueDatatype="130" unbalanced="0"/>
    <cacheHierarchy uniqueName="[OrderInfo].[OrderID]" caption="OrderID" attribute="1" defaultMemberUniqueName="[OrderInfo].[OrderID].[All]" allUniqueName="[OrderInfo].[OrderID].[All]" dimensionUniqueName="[OrderInfo]" displayFolder="" count="2" memberValueDatatype="20" unbalanced="0"/>
    <cacheHierarchy uniqueName="[OrderInfo].[CustomerID]" caption="CustomerID" attribute="1" defaultMemberUniqueName="[OrderInfo].[CustomerID].[All]" allUniqueName="[OrderInfo].[CustomerID].[All]" dimensionUniqueName="[OrderInfo]" displayFolder="" count="2" memberValueDatatype="130" unbalanced="0"/>
    <cacheHierarchy uniqueName="[OrderInfo].[EmployeeID]" caption="EmployeeID" attribute="1" defaultMemberUniqueName="[OrderInfo].[EmployeeID].[All]" allUniqueName="[OrderInfo].[EmployeeID].[All]" dimensionUniqueName="[OrderInfo]" displayFolder="" count="2" memberValueDatatype="20" unbalanced="0"/>
    <cacheHierarchy uniqueName="[OrderInfo].[OrderDate]" caption="OrderDate" attribute="1" time="1" defaultMemberUniqueName="[OrderInfo].[OrderDate].[All]" allUniqueName="[OrderInfo].[OrderDate].[All]" dimensionUniqueName="[OrderInfo]" displayFolder="" count="2" memberValueDatatype="7" unbalanced="0"/>
    <cacheHierarchy uniqueName="[OrderInfo].[RequiredDate]" caption="RequiredDate" attribute="1" time="1" defaultMemberUniqueName="[OrderInfo].[RequiredDate].[All]" allUniqueName="[OrderInfo].[RequiredDate].[All]" dimensionUniqueName="[OrderInfo]" displayFolder="" count="2" memberValueDatatype="7" unbalanced="0"/>
    <cacheHierarchy uniqueName="[OrderInfo].[ShippedDate]" caption="ShippedDate" attribute="1" time="1" defaultMemberUniqueName="[OrderInfo].[ShippedDate].[All]" allUniqueName="[OrderInfo].[ShippedDate].[All]" dimensionUniqueName="[OrderInfo]" displayFolder="" count="2" memberValueDatatype="7" unbalanced="0"/>
    <cacheHierarchy uniqueName="[OrderInfo].[ShipVia]" caption="ShipVia" attribute="1" defaultMemberUniqueName="[OrderInfo].[ShipVia].[All]" allUniqueName="[OrderInfo].[ShipVia].[All]" dimensionUniqueName="[OrderInfo]" displayFolder="" count="2" memberValueDatatype="20" unbalanced="0"/>
    <cacheHierarchy uniqueName="[OrderInfo].[Freight]" caption="Freight" attribute="1" defaultMemberUniqueName="[OrderInfo].[Freight].[All]" allUniqueName="[OrderInfo].[Freight].[All]" dimensionUniqueName="[OrderInfo]" displayFolder="" count="2" memberValueDatatype="5" unbalanced="0"/>
    <cacheHierarchy uniqueName="[Measures].[Sum of EmployeeID]" caption="Sum of EmployeeID" measure="1" displayFolder="" measureGroup="OrderInfo" count="0">
      <extLst>
        <ext xmlns:x15="http://schemas.microsoft.com/office/spreadsheetml/2010/11/main" uri="{B97F6D7D-B522-45F9-BDA1-12C45D357490}">
          <x15:cacheHierarchy aggregatedColumn="12"/>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Count of Freight]" caption="Count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cacheHierarchy>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11" displayFolder="" measureGroup="OrderInfo" count="0" oneField="1" hidden="1">
      <fieldsUsage count="1">
        <fieldUsage x="1"/>
      </fieldsUsage>
    </cacheHierarchy>
  </cacheHierarchies>
  <kpis count="1">
    <kpi uniqueName="Average of Freight" caption="Average of Freight" displayFolder="" measureGroup="OrderInfo" parent="" value="[Measures].[Average of Freight]" goal="[Measures].[_Average of Freight Goal]" status="[Measures].[_Average of Freight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592.472072337965" createdVersion="3" refreshedVersion="7" minRefreshableVersion="3" recordCount="0" supportSubquery="1" supportAdvancedDrill="1" xr:uid="{27165E03-D475-40F8-BC67-2E85B205A116}">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2"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0" memberValueDatatype="130" unbalanced="0"/>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EmployeeID]" caption="Sum of EmployeeID" measure="1" displayFolder="" measureGroup="OrderInfo" count="0">
      <extLst>
        <ext xmlns:x15="http://schemas.microsoft.com/office/spreadsheetml/2010/11/main" uri="{B97F6D7D-B522-45F9-BDA1-12C45D357490}">
          <x15:cacheHierarchy aggregatedColumn="12"/>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Count of Freight]" caption="Count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11" displayFolder="" measureGroup="OrderInfo" count="0" hidden="1"/>
  </cacheHierarchies>
  <kpis count="1">
    <kpi uniqueName="Average of Freight" caption="Average of Freight" displayFolder="" measureGroup="OrderInfo" parent="" value="[Measures].[Average of Freight]" goal="[Measures].[_Average of Freight Goal]" status="[Measures].[_Average of Freight Status]" trend="" weight=""/>
  </kpis>
  <extLst>
    <ext xmlns:x14="http://schemas.microsoft.com/office/spreadsheetml/2009/9/main" uri="{725AE2AE-9491-48be-B2B4-4EB974FC3084}">
      <x14:pivotCacheDefinition slicerData="1" pivotCacheId="92320229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x v="0"/>
    <s v="001"/>
  </r>
  <r>
    <x v="0"/>
    <x v="0"/>
    <x v="0"/>
    <x v="0"/>
    <x v="0"/>
    <x v="1"/>
    <x v="1"/>
    <s v="002"/>
  </r>
  <r>
    <x v="0"/>
    <x v="0"/>
    <x v="1"/>
    <x v="0"/>
    <x v="0"/>
    <x v="2"/>
    <x v="2"/>
    <s v="003"/>
  </r>
  <r>
    <x v="0"/>
    <x v="0"/>
    <x v="0"/>
    <x v="0"/>
    <x v="0"/>
    <x v="0"/>
    <x v="0"/>
    <s v="004"/>
  </r>
  <r>
    <x v="0"/>
    <x v="0"/>
    <x v="0"/>
    <x v="0"/>
    <x v="0"/>
    <x v="1"/>
    <x v="1"/>
    <s v="005"/>
  </r>
  <r>
    <x v="0"/>
    <x v="0"/>
    <x v="1"/>
    <x v="0"/>
    <x v="0"/>
    <x v="2"/>
    <x v="2"/>
    <s v="006"/>
  </r>
  <r>
    <x v="0"/>
    <x v="0"/>
    <x v="1"/>
    <x v="1"/>
    <x v="1"/>
    <x v="3"/>
    <x v="3"/>
    <s v="007"/>
  </r>
  <r>
    <x v="0"/>
    <x v="0"/>
    <x v="2"/>
    <x v="1"/>
    <x v="1"/>
    <x v="4"/>
    <x v="4"/>
    <s v="008"/>
  </r>
  <r>
    <x v="0"/>
    <x v="0"/>
    <x v="1"/>
    <x v="1"/>
    <x v="1"/>
    <x v="3"/>
    <x v="3"/>
    <s v="009"/>
  </r>
  <r>
    <x v="0"/>
    <x v="0"/>
    <x v="2"/>
    <x v="1"/>
    <x v="1"/>
    <x v="4"/>
    <x v="4"/>
    <s v="010"/>
  </r>
  <r>
    <x v="0"/>
    <x v="0"/>
    <x v="0"/>
    <x v="2"/>
    <x v="2"/>
    <x v="5"/>
    <x v="5"/>
    <s v="011"/>
  </r>
  <r>
    <x v="0"/>
    <x v="0"/>
    <x v="0"/>
    <x v="2"/>
    <x v="2"/>
    <x v="6"/>
    <x v="6"/>
    <s v="012"/>
  </r>
  <r>
    <x v="0"/>
    <x v="0"/>
    <x v="0"/>
    <x v="2"/>
    <x v="2"/>
    <x v="7"/>
    <x v="5"/>
    <s v="013"/>
  </r>
  <r>
    <x v="0"/>
    <x v="0"/>
    <x v="0"/>
    <x v="2"/>
    <x v="2"/>
    <x v="6"/>
    <x v="6"/>
    <s v="014"/>
  </r>
  <r>
    <x v="0"/>
    <x v="0"/>
    <x v="3"/>
    <x v="3"/>
    <x v="3"/>
    <x v="8"/>
    <x v="7"/>
    <s v="015"/>
  </r>
  <r>
    <x v="0"/>
    <x v="0"/>
    <x v="3"/>
    <x v="3"/>
    <x v="3"/>
    <x v="8"/>
    <x v="7"/>
    <s v="016"/>
  </r>
  <r>
    <x v="0"/>
    <x v="0"/>
    <x v="1"/>
    <x v="4"/>
    <x v="1"/>
    <x v="3"/>
    <x v="3"/>
    <s v="017"/>
  </r>
  <r>
    <x v="0"/>
    <x v="0"/>
    <x v="2"/>
    <x v="4"/>
    <x v="1"/>
    <x v="4"/>
    <x v="4"/>
    <s v="018"/>
  </r>
  <r>
    <x v="0"/>
    <x v="0"/>
    <x v="1"/>
    <x v="4"/>
    <x v="1"/>
    <x v="3"/>
    <x v="3"/>
    <s v="019"/>
  </r>
  <r>
    <x v="0"/>
    <x v="0"/>
    <x v="2"/>
    <x v="4"/>
    <x v="1"/>
    <x v="4"/>
    <x v="4"/>
    <s v="020"/>
  </r>
  <r>
    <x v="0"/>
    <x v="1"/>
    <x v="0"/>
    <x v="0"/>
    <x v="0"/>
    <x v="9"/>
    <x v="8"/>
    <s v="021"/>
  </r>
  <r>
    <x v="0"/>
    <x v="1"/>
    <x v="0"/>
    <x v="0"/>
    <x v="0"/>
    <x v="9"/>
    <x v="8"/>
    <s v="022"/>
  </r>
  <r>
    <x v="0"/>
    <x v="1"/>
    <x v="2"/>
    <x v="1"/>
    <x v="1"/>
    <x v="10"/>
    <x v="9"/>
    <s v="023"/>
  </r>
  <r>
    <x v="0"/>
    <x v="1"/>
    <x v="0"/>
    <x v="1"/>
    <x v="1"/>
    <x v="11"/>
    <x v="10"/>
    <s v="024"/>
  </r>
  <r>
    <x v="0"/>
    <x v="1"/>
    <x v="2"/>
    <x v="1"/>
    <x v="1"/>
    <x v="12"/>
    <x v="9"/>
    <s v="025"/>
  </r>
  <r>
    <x v="0"/>
    <x v="1"/>
    <x v="0"/>
    <x v="1"/>
    <x v="1"/>
    <x v="11"/>
    <x v="10"/>
    <s v="026"/>
  </r>
  <r>
    <x v="0"/>
    <x v="1"/>
    <x v="1"/>
    <x v="2"/>
    <x v="2"/>
    <x v="13"/>
    <x v="11"/>
    <s v="027"/>
  </r>
  <r>
    <x v="0"/>
    <x v="1"/>
    <x v="1"/>
    <x v="2"/>
    <x v="2"/>
    <x v="14"/>
    <x v="12"/>
    <s v="028"/>
  </r>
  <r>
    <x v="0"/>
    <x v="1"/>
    <x v="1"/>
    <x v="2"/>
    <x v="2"/>
    <x v="15"/>
    <x v="11"/>
    <s v="029"/>
  </r>
  <r>
    <x v="0"/>
    <x v="1"/>
    <x v="1"/>
    <x v="2"/>
    <x v="2"/>
    <x v="14"/>
    <x v="12"/>
    <s v="030"/>
  </r>
  <r>
    <x v="0"/>
    <x v="1"/>
    <x v="2"/>
    <x v="3"/>
    <x v="3"/>
    <x v="10"/>
    <x v="9"/>
    <s v="031"/>
  </r>
  <r>
    <x v="0"/>
    <x v="1"/>
    <x v="1"/>
    <x v="3"/>
    <x v="3"/>
    <x v="16"/>
    <x v="13"/>
    <s v="032"/>
  </r>
  <r>
    <x v="0"/>
    <x v="1"/>
    <x v="2"/>
    <x v="3"/>
    <x v="3"/>
    <x v="17"/>
    <x v="9"/>
    <s v="033"/>
  </r>
  <r>
    <x v="0"/>
    <x v="1"/>
    <x v="1"/>
    <x v="3"/>
    <x v="3"/>
    <x v="16"/>
    <x v="13"/>
    <s v="034"/>
  </r>
  <r>
    <x v="0"/>
    <x v="1"/>
    <x v="0"/>
    <x v="4"/>
    <x v="1"/>
    <x v="18"/>
    <x v="10"/>
    <s v="035"/>
  </r>
  <r>
    <x v="0"/>
    <x v="1"/>
    <x v="3"/>
    <x v="4"/>
    <x v="1"/>
    <x v="19"/>
    <x v="14"/>
    <s v="036"/>
  </r>
  <r>
    <x v="0"/>
    <x v="1"/>
    <x v="0"/>
    <x v="4"/>
    <x v="1"/>
    <x v="18"/>
    <x v="10"/>
    <s v="037"/>
  </r>
  <r>
    <x v="0"/>
    <x v="1"/>
    <x v="3"/>
    <x v="4"/>
    <x v="1"/>
    <x v="19"/>
    <x v="14"/>
    <s v="038"/>
  </r>
  <r>
    <x v="0"/>
    <x v="2"/>
    <x v="2"/>
    <x v="0"/>
    <x v="0"/>
    <x v="20"/>
    <x v="15"/>
    <s v="039"/>
  </r>
  <r>
    <x v="0"/>
    <x v="2"/>
    <x v="0"/>
    <x v="0"/>
    <x v="0"/>
    <x v="21"/>
    <x v="16"/>
    <s v="040"/>
  </r>
  <r>
    <x v="0"/>
    <x v="2"/>
    <x v="2"/>
    <x v="0"/>
    <x v="0"/>
    <x v="20"/>
    <x v="15"/>
    <s v="041"/>
  </r>
  <r>
    <x v="0"/>
    <x v="2"/>
    <x v="0"/>
    <x v="0"/>
    <x v="0"/>
    <x v="21"/>
    <x v="16"/>
    <s v="042"/>
  </r>
  <r>
    <x v="0"/>
    <x v="2"/>
    <x v="2"/>
    <x v="1"/>
    <x v="1"/>
    <x v="20"/>
    <x v="15"/>
    <s v="043"/>
  </r>
  <r>
    <x v="0"/>
    <x v="2"/>
    <x v="0"/>
    <x v="1"/>
    <x v="1"/>
    <x v="22"/>
    <x v="17"/>
    <s v="044"/>
  </r>
  <r>
    <x v="0"/>
    <x v="2"/>
    <x v="2"/>
    <x v="1"/>
    <x v="1"/>
    <x v="20"/>
    <x v="15"/>
    <s v="045"/>
  </r>
  <r>
    <x v="0"/>
    <x v="2"/>
    <x v="0"/>
    <x v="1"/>
    <x v="1"/>
    <x v="22"/>
    <x v="17"/>
    <s v="046"/>
  </r>
  <r>
    <x v="0"/>
    <x v="2"/>
    <x v="2"/>
    <x v="2"/>
    <x v="2"/>
    <x v="23"/>
    <x v="18"/>
    <s v="047"/>
  </r>
  <r>
    <x v="0"/>
    <x v="2"/>
    <x v="1"/>
    <x v="2"/>
    <x v="2"/>
    <x v="24"/>
    <x v="3"/>
    <s v="048"/>
  </r>
  <r>
    <x v="0"/>
    <x v="2"/>
    <x v="2"/>
    <x v="2"/>
    <x v="2"/>
    <x v="23"/>
    <x v="18"/>
    <s v="049"/>
  </r>
  <r>
    <x v="0"/>
    <x v="2"/>
    <x v="1"/>
    <x v="2"/>
    <x v="2"/>
    <x v="24"/>
    <x v="3"/>
    <s v="050"/>
  </r>
  <r>
    <x v="0"/>
    <x v="2"/>
    <x v="1"/>
    <x v="3"/>
    <x v="3"/>
    <x v="25"/>
    <x v="19"/>
    <s v="051"/>
  </r>
  <r>
    <x v="0"/>
    <x v="2"/>
    <x v="2"/>
    <x v="3"/>
    <x v="3"/>
    <x v="26"/>
    <x v="20"/>
    <s v="052"/>
  </r>
  <r>
    <x v="0"/>
    <x v="2"/>
    <x v="1"/>
    <x v="3"/>
    <x v="3"/>
    <x v="25"/>
    <x v="19"/>
    <s v="053"/>
  </r>
  <r>
    <x v="0"/>
    <x v="2"/>
    <x v="2"/>
    <x v="3"/>
    <x v="3"/>
    <x v="26"/>
    <x v="20"/>
    <s v="054"/>
  </r>
  <r>
    <x v="0"/>
    <x v="2"/>
    <x v="0"/>
    <x v="4"/>
    <x v="1"/>
    <x v="22"/>
    <x v="17"/>
    <s v="055"/>
  </r>
  <r>
    <x v="0"/>
    <x v="2"/>
    <x v="3"/>
    <x v="4"/>
    <x v="1"/>
    <x v="27"/>
    <x v="21"/>
    <s v="056"/>
  </r>
  <r>
    <x v="0"/>
    <x v="2"/>
    <x v="0"/>
    <x v="4"/>
    <x v="1"/>
    <x v="22"/>
    <x v="17"/>
    <s v="057"/>
  </r>
  <r>
    <x v="0"/>
    <x v="2"/>
    <x v="3"/>
    <x v="4"/>
    <x v="1"/>
    <x v="27"/>
    <x v="21"/>
    <s v="058"/>
  </r>
  <r>
    <x v="0"/>
    <x v="3"/>
    <x v="3"/>
    <x v="0"/>
    <x v="0"/>
    <x v="28"/>
    <x v="22"/>
    <s v="059"/>
  </r>
  <r>
    <x v="0"/>
    <x v="3"/>
    <x v="2"/>
    <x v="0"/>
    <x v="0"/>
    <x v="29"/>
    <x v="23"/>
    <s v="060"/>
  </r>
  <r>
    <x v="0"/>
    <x v="3"/>
    <x v="3"/>
    <x v="0"/>
    <x v="0"/>
    <x v="28"/>
    <x v="22"/>
    <s v="061"/>
  </r>
  <r>
    <x v="0"/>
    <x v="3"/>
    <x v="2"/>
    <x v="0"/>
    <x v="0"/>
    <x v="29"/>
    <x v="23"/>
    <s v="062"/>
  </r>
  <r>
    <x v="0"/>
    <x v="3"/>
    <x v="0"/>
    <x v="1"/>
    <x v="1"/>
    <x v="30"/>
    <x v="24"/>
    <s v="063"/>
  </r>
  <r>
    <x v="0"/>
    <x v="3"/>
    <x v="3"/>
    <x v="1"/>
    <x v="1"/>
    <x v="28"/>
    <x v="22"/>
    <s v="064"/>
  </r>
  <r>
    <x v="0"/>
    <x v="3"/>
    <x v="0"/>
    <x v="1"/>
    <x v="1"/>
    <x v="31"/>
    <x v="25"/>
    <s v="065"/>
  </r>
  <r>
    <x v="0"/>
    <x v="3"/>
    <x v="1"/>
    <x v="1"/>
    <x v="1"/>
    <x v="32"/>
    <x v="26"/>
    <s v="066"/>
  </r>
  <r>
    <x v="0"/>
    <x v="3"/>
    <x v="0"/>
    <x v="1"/>
    <x v="1"/>
    <x v="30"/>
    <x v="24"/>
    <s v="067"/>
  </r>
  <r>
    <x v="0"/>
    <x v="3"/>
    <x v="3"/>
    <x v="1"/>
    <x v="1"/>
    <x v="28"/>
    <x v="22"/>
    <s v="068"/>
  </r>
  <r>
    <x v="0"/>
    <x v="3"/>
    <x v="0"/>
    <x v="1"/>
    <x v="1"/>
    <x v="31"/>
    <x v="25"/>
    <s v="069"/>
  </r>
  <r>
    <x v="0"/>
    <x v="3"/>
    <x v="1"/>
    <x v="1"/>
    <x v="1"/>
    <x v="32"/>
    <x v="26"/>
    <s v="070"/>
  </r>
  <r>
    <x v="0"/>
    <x v="3"/>
    <x v="2"/>
    <x v="2"/>
    <x v="2"/>
    <x v="33"/>
    <x v="4"/>
    <s v="071"/>
  </r>
  <r>
    <x v="0"/>
    <x v="3"/>
    <x v="2"/>
    <x v="2"/>
    <x v="2"/>
    <x v="17"/>
    <x v="9"/>
    <s v="072"/>
  </r>
  <r>
    <x v="0"/>
    <x v="3"/>
    <x v="0"/>
    <x v="2"/>
    <x v="2"/>
    <x v="18"/>
    <x v="10"/>
    <s v="073"/>
  </r>
  <r>
    <x v="0"/>
    <x v="3"/>
    <x v="2"/>
    <x v="2"/>
    <x v="2"/>
    <x v="20"/>
    <x v="15"/>
    <s v="074"/>
  </r>
  <r>
    <x v="0"/>
    <x v="3"/>
    <x v="3"/>
    <x v="2"/>
    <x v="2"/>
    <x v="28"/>
    <x v="22"/>
    <s v="075"/>
  </r>
  <r>
    <x v="0"/>
    <x v="3"/>
    <x v="2"/>
    <x v="2"/>
    <x v="2"/>
    <x v="33"/>
    <x v="4"/>
    <s v="076"/>
  </r>
  <r>
    <x v="0"/>
    <x v="3"/>
    <x v="2"/>
    <x v="2"/>
    <x v="2"/>
    <x v="17"/>
    <x v="9"/>
    <s v="077"/>
  </r>
  <r>
    <x v="0"/>
    <x v="3"/>
    <x v="0"/>
    <x v="2"/>
    <x v="2"/>
    <x v="18"/>
    <x v="10"/>
    <s v="078"/>
  </r>
  <r>
    <x v="0"/>
    <x v="3"/>
    <x v="2"/>
    <x v="2"/>
    <x v="2"/>
    <x v="20"/>
    <x v="15"/>
    <s v="079"/>
  </r>
  <r>
    <x v="0"/>
    <x v="3"/>
    <x v="3"/>
    <x v="2"/>
    <x v="2"/>
    <x v="28"/>
    <x v="22"/>
    <s v="080"/>
  </r>
  <r>
    <x v="0"/>
    <x v="3"/>
    <x v="0"/>
    <x v="3"/>
    <x v="3"/>
    <x v="30"/>
    <x v="24"/>
    <s v="081"/>
  </r>
  <r>
    <x v="0"/>
    <x v="3"/>
    <x v="0"/>
    <x v="3"/>
    <x v="3"/>
    <x v="34"/>
    <x v="27"/>
    <s v="082"/>
  </r>
  <r>
    <x v="0"/>
    <x v="3"/>
    <x v="0"/>
    <x v="3"/>
    <x v="3"/>
    <x v="30"/>
    <x v="24"/>
    <s v="083"/>
  </r>
  <r>
    <x v="0"/>
    <x v="3"/>
    <x v="0"/>
    <x v="3"/>
    <x v="3"/>
    <x v="34"/>
    <x v="27"/>
    <s v="084"/>
  </r>
  <r>
    <x v="0"/>
    <x v="3"/>
    <x v="0"/>
    <x v="4"/>
    <x v="1"/>
    <x v="31"/>
    <x v="25"/>
    <s v="085"/>
  </r>
  <r>
    <x v="0"/>
    <x v="3"/>
    <x v="1"/>
    <x v="4"/>
    <x v="1"/>
    <x v="32"/>
    <x v="26"/>
    <s v="086"/>
  </r>
  <r>
    <x v="0"/>
    <x v="3"/>
    <x v="0"/>
    <x v="4"/>
    <x v="1"/>
    <x v="31"/>
    <x v="25"/>
    <s v="087"/>
  </r>
  <r>
    <x v="0"/>
    <x v="3"/>
    <x v="1"/>
    <x v="4"/>
    <x v="1"/>
    <x v="32"/>
    <x v="26"/>
    <s v="088"/>
  </r>
  <r>
    <x v="0"/>
    <x v="4"/>
    <x v="1"/>
    <x v="0"/>
    <x v="0"/>
    <x v="35"/>
    <x v="28"/>
    <s v="089"/>
  </r>
  <r>
    <x v="0"/>
    <x v="4"/>
    <x v="3"/>
    <x v="0"/>
    <x v="0"/>
    <x v="36"/>
    <x v="29"/>
    <s v="090"/>
  </r>
  <r>
    <x v="0"/>
    <x v="4"/>
    <x v="1"/>
    <x v="0"/>
    <x v="0"/>
    <x v="35"/>
    <x v="28"/>
    <s v="091"/>
  </r>
  <r>
    <x v="0"/>
    <x v="4"/>
    <x v="3"/>
    <x v="0"/>
    <x v="0"/>
    <x v="36"/>
    <x v="29"/>
    <s v="092"/>
  </r>
  <r>
    <x v="0"/>
    <x v="4"/>
    <x v="3"/>
    <x v="1"/>
    <x v="1"/>
    <x v="37"/>
    <x v="30"/>
    <s v="093"/>
  </r>
  <r>
    <x v="0"/>
    <x v="4"/>
    <x v="0"/>
    <x v="1"/>
    <x v="1"/>
    <x v="29"/>
    <x v="23"/>
    <s v="094"/>
  </r>
  <r>
    <x v="0"/>
    <x v="4"/>
    <x v="3"/>
    <x v="1"/>
    <x v="1"/>
    <x v="37"/>
    <x v="30"/>
    <s v="095"/>
  </r>
  <r>
    <x v="0"/>
    <x v="4"/>
    <x v="0"/>
    <x v="1"/>
    <x v="1"/>
    <x v="29"/>
    <x v="23"/>
    <s v="096"/>
  </r>
  <r>
    <x v="0"/>
    <x v="4"/>
    <x v="0"/>
    <x v="2"/>
    <x v="2"/>
    <x v="22"/>
    <x v="17"/>
    <s v="097"/>
  </r>
  <r>
    <x v="0"/>
    <x v="4"/>
    <x v="0"/>
    <x v="2"/>
    <x v="2"/>
    <x v="30"/>
    <x v="24"/>
    <s v="098"/>
  </r>
  <r>
    <x v="0"/>
    <x v="4"/>
    <x v="0"/>
    <x v="2"/>
    <x v="2"/>
    <x v="22"/>
    <x v="17"/>
    <s v="099"/>
  </r>
  <r>
    <x v="0"/>
    <x v="4"/>
    <x v="0"/>
    <x v="2"/>
    <x v="2"/>
    <x v="30"/>
    <x v="24"/>
    <s v="100"/>
  </r>
  <r>
    <x v="0"/>
    <x v="4"/>
    <x v="3"/>
    <x v="3"/>
    <x v="3"/>
    <x v="37"/>
    <x v="30"/>
    <s v="101"/>
  </r>
  <r>
    <x v="0"/>
    <x v="4"/>
    <x v="0"/>
    <x v="3"/>
    <x v="3"/>
    <x v="29"/>
    <x v="23"/>
    <s v="102"/>
  </r>
  <r>
    <x v="0"/>
    <x v="4"/>
    <x v="0"/>
    <x v="3"/>
    <x v="3"/>
    <x v="38"/>
    <x v="6"/>
    <s v="103"/>
  </r>
  <r>
    <x v="0"/>
    <x v="4"/>
    <x v="3"/>
    <x v="3"/>
    <x v="3"/>
    <x v="37"/>
    <x v="30"/>
    <s v="104"/>
  </r>
  <r>
    <x v="0"/>
    <x v="4"/>
    <x v="0"/>
    <x v="3"/>
    <x v="3"/>
    <x v="29"/>
    <x v="23"/>
    <s v="105"/>
  </r>
  <r>
    <x v="0"/>
    <x v="4"/>
    <x v="0"/>
    <x v="3"/>
    <x v="3"/>
    <x v="38"/>
    <x v="6"/>
    <s v="106"/>
  </r>
  <r>
    <x v="0"/>
    <x v="4"/>
    <x v="2"/>
    <x v="4"/>
    <x v="1"/>
    <x v="29"/>
    <x v="23"/>
    <s v="107"/>
  </r>
  <r>
    <x v="0"/>
    <x v="4"/>
    <x v="0"/>
    <x v="4"/>
    <x v="1"/>
    <x v="39"/>
    <x v="31"/>
    <s v="108"/>
  </r>
  <r>
    <x v="0"/>
    <x v="4"/>
    <x v="2"/>
    <x v="4"/>
    <x v="1"/>
    <x v="29"/>
    <x v="23"/>
    <s v="109"/>
  </r>
  <r>
    <x v="0"/>
    <x v="4"/>
    <x v="0"/>
    <x v="4"/>
    <x v="1"/>
    <x v="39"/>
    <x v="31"/>
    <s v="110"/>
  </r>
  <r>
    <x v="0"/>
    <x v="5"/>
    <x v="0"/>
    <x v="0"/>
    <x v="0"/>
    <x v="40"/>
    <x v="5"/>
    <s v="111"/>
  </r>
  <r>
    <x v="0"/>
    <x v="5"/>
    <x v="0"/>
    <x v="0"/>
    <x v="0"/>
    <x v="41"/>
    <x v="32"/>
    <s v="112"/>
  </r>
  <r>
    <x v="0"/>
    <x v="5"/>
    <x v="0"/>
    <x v="0"/>
    <x v="0"/>
    <x v="40"/>
    <x v="5"/>
    <s v="113"/>
  </r>
  <r>
    <x v="0"/>
    <x v="5"/>
    <x v="0"/>
    <x v="0"/>
    <x v="0"/>
    <x v="41"/>
    <x v="32"/>
    <s v="114"/>
  </r>
  <r>
    <x v="0"/>
    <x v="5"/>
    <x v="0"/>
    <x v="1"/>
    <x v="1"/>
    <x v="40"/>
    <x v="5"/>
    <s v="115"/>
  </r>
  <r>
    <x v="0"/>
    <x v="5"/>
    <x v="1"/>
    <x v="1"/>
    <x v="1"/>
    <x v="42"/>
    <x v="11"/>
    <s v="116"/>
  </r>
  <r>
    <x v="0"/>
    <x v="5"/>
    <x v="0"/>
    <x v="1"/>
    <x v="1"/>
    <x v="40"/>
    <x v="5"/>
    <s v="117"/>
  </r>
  <r>
    <x v="0"/>
    <x v="5"/>
    <x v="1"/>
    <x v="1"/>
    <x v="1"/>
    <x v="42"/>
    <x v="11"/>
    <s v="118"/>
  </r>
  <r>
    <x v="0"/>
    <x v="5"/>
    <x v="1"/>
    <x v="2"/>
    <x v="2"/>
    <x v="35"/>
    <x v="28"/>
    <s v="119"/>
  </r>
  <r>
    <x v="0"/>
    <x v="5"/>
    <x v="2"/>
    <x v="2"/>
    <x v="2"/>
    <x v="29"/>
    <x v="23"/>
    <s v="120"/>
  </r>
  <r>
    <x v="0"/>
    <x v="5"/>
    <x v="1"/>
    <x v="2"/>
    <x v="2"/>
    <x v="35"/>
    <x v="28"/>
    <s v="121"/>
  </r>
  <r>
    <x v="0"/>
    <x v="5"/>
    <x v="2"/>
    <x v="2"/>
    <x v="2"/>
    <x v="29"/>
    <x v="23"/>
    <s v="122"/>
  </r>
  <r>
    <x v="0"/>
    <x v="5"/>
    <x v="1"/>
    <x v="3"/>
    <x v="3"/>
    <x v="42"/>
    <x v="11"/>
    <s v="123"/>
  </r>
  <r>
    <x v="0"/>
    <x v="5"/>
    <x v="3"/>
    <x v="3"/>
    <x v="3"/>
    <x v="43"/>
    <x v="33"/>
    <s v="124"/>
  </r>
  <r>
    <x v="0"/>
    <x v="5"/>
    <x v="1"/>
    <x v="3"/>
    <x v="3"/>
    <x v="42"/>
    <x v="11"/>
    <s v="125"/>
  </r>
  <r>
    <x v="0"/>
    <x v="5"/>
    <x v="3"/>
    <x v="3"/>
    <x v="3"/>
    <x v="43"/>
    <x v="33"/>
    <s v="126"/>
  </r>
  <r>
    <x v="0"/>
    <x v="5"/>
    <x v="2"/>
    <x v="4"/>
    <x v="1"/>
    <x v="44"/>
    <x v="34"/>
    <s v="127"/>
  </r>
  <r>
    <x v="0"/>
    <x v="5"/>
    <x v="0"/>
    <x v="4"/>
    <x v="1"/>
    <x v="45"/>
    <x v="35"/>
    <s v="128"/>
  </r>
  <r>
    <x v="0"/>
    <x v="5"/>
    <x v="2"/>
    <x v="4"/>
    <x v="1"/>
    <x v="44"/>
    <x v="34"/>
    <s v="129"/>
  </r>
  <r>
    <x v="0"/>
    <x v="5"/>
    <x v="0"/>
    <x v="4"/>
    <x v="1"/>
    <x v="45"/>
    <x v="35"/>
    <s v="130"/>
  </r>
  <r>
    <x v="0"/>
    <x v="6"/>
    <x v="1"/>
    <x v="0"/>
    <x v="0"/>
    <x v="46"/>
    <x v="12"/>
    <s v="131"/>
  </r>
  <r>
    <x v="0"/>
    <x v="6"/>
    <x v="0"/>
    <x v="0"/>
    <x v="0"/>
    <x v="47"/>
    <x v="36"/>
    <s v="132"/>
  </r>
  <r>
    <x v="0"/>
    <x v="6"/>
    <x v="3"/>
    <x v="0"/>
    <x v="0"/>
    <x v="48"/>
    <x v="37"/>
    <s v="133"/>
  </r>
  <r>
    <x v="0"/>
    <x v="6"/>
    <x v="1"/>
    <x v="0"/>
    <x v="0"/>
    <x v="46"/>
    <x v="12"/>
    <s v="134"/>
  </r>
  <r>
    <x v="0"/>
    <x v="6"/>
    <x v="0"/>
    <x v="0"/>
    <x v="0"/>
    <x v="47"/>
    <x v="36"/>
    <s v="135"/>
  </r>
  <r>
    <x v="0"/>
    <x v="6"/>
    <x v="3"/>
    <x v="0"/>
    <x v="0"/>
    <x v="48"/>
    <x v="37"/>
    <s v="136"/>
  </r>
  <r>
    <x v="0"/>
    <x v="6"/>
    <x v="1"/>
    <x v="1"/>
    <x v="1"/>
    <x v="46"/>
    <x v="12"/>
    <s v="137"/>
  </r>
  <r>
    <x v="0"/>
    <x v="6"/>
    <x v="2"/>
    <x v="1"/>
    <x v="1"/>
    <x v="23"/>
    <x v="18"/>
    <s v="138"/>
  </r>
  <r>
    <x v="0"/>
    <x v="6"/>
    <x v="1"/>
    <x v="1"/>
    <x v="1"/>
    <x v="46"/>
    <x v="12"/>
    <s v="139"/>
  </r>
  <r>
    <x v="0"/>
    <x v="6"/>
    <x v="2"/>
    <x v="1"/>
    <x v="1"/>
    <x v="23"/>
    <x v="18"/>
    <s v="140"/>
  </r>
  <r>
    <x v="0"/>
    <x v="6"/>
    <x v="0"/>
    <x v="2"/>
    <x v="2"/>
    <x v="39"/>
    <x v="31"/>
    <s v="141"/>
  </r>
  <r>
    <x v="0"/>
    <x v="6"/>
    <x v="3"/>
    <x v="2"/>
    <x v="2"/>
    <x v="36"/>
    <x v="29"/>
    <s v="142"/>
  </r>
  <r>
    <x v="0"/>
    <x v="6"/>
    <x v="0"/>
    <x v="2"/>
    <x v="2"/>
    <x v="39"/>
    <x v="31"/>
    <s v="143"/>
  </r>
  <r>
    <x v="0"/>
    <x v="6"/>
    <x v="3"/>
    <x v="2"/>
    <x v="2"/>
    <x v="36"/>
    <x v="29"/>
    <s v="144"/>
  </r>
  <r>
    <x v="0"/>
    <x v="6"/>
    <x v="2"/>
    <x v="3"/>
    <x v="3"/>
    <x v="23"/>
    <x v="18"/>
    <s v="145"/>
  </r>
  <r>
    <x v="0"/>
    <x v="6"/>
    <x v="0"/>
    <x v="3"/>
    <x v="3"/>
    <x v="49"/>
    <x v="38"/>
    <s v="146"/>
  </r>
  <r>
    <x v="0"/>
    <x v="6"/>
    <x v="2"/>
    <x v="3"/>
    <x v="3"/>
    <x v="23"/>
    <x v="18"/>
    <s v="147"/>
  </r>
  <r>
    <x v="0"/>
    <x v="6"/>
    <x v="0"/>
    <x v="3"/>
    <x v="3"/>
    <x v="49"/>
    <x v="38"/>
    <s v="148"/>
  </r>
  <r>
    <x v="1"/>
    <x v="0"/>
    <x v="0"/>
    <x v="0"/>
    <x v="0"/>
    <x v="0"/>
    <x v="0"/>
    <s v="149"/>
  </r>
  <r>
    <x v="1"/>
    <x v="0"/>
    <x v="0"/>
    <x v="0"/>
    <x v="0"/>
    <x v="1"/>
    <x v="1"/>
    <s v="150"/>
  </r>
  <r>
    <x v="1"/>
    <x v="0"/>
    <x v="1"/>
    <x v="0"/>
    <x v="0"/>
    <x v="2"/>
    <x v="2"/>
    <s v="151"/>
  </r>
  <r>
    <x v="1"/>
    <x v="0"/>
    <x v="0"/>
    <x v="0"/>
    <x v="0"/>
    <x v="0"/>
    <x v="0"/>
    <s v="152"/>
  </r>
  <r>
    <x v="1"/>
    <x v="0"/>
    <x v="0"/>
    <x v="0"/>
    <x v="0"/>
    <x v="1"/>
    <x v="1"/>
    <s v="153"/>
  </r>
  <r>
    <x v="1"/>
    <x v="0"/>
    <x v="1"/>
    <x v="0"/>
    <x v="0"/>
    <x v="2"/>
    <x v="2"/>
    <s v="154"/>
  </r>
  <r>
    <x v="1"/>
    <x v="0"/>
    <x v="1"/>
    <x v="1"/>
    <x v="1"/>
    <x v="3"/>
    <x v="3"/>
    <s v="155"/>
  </r>
  <r>
    <x v="1"/>
    <x v="0"/>
    <x v="2"/>
    <x v="1"/>
    <x v="1"/>
    <x v="4"/>
    <x v="4"/>
    <s v="156"/>
  </r>
  <r>
    <x v="1"/>
    <x v="0"/>
    <x v="1"/>
    <x v="1"/>
    <x v="1"/>
    <x v="3"/>
    <x v="3"/>
    <s v="157"/>
  </r>
  <r>
    <x v="1"/>
    <x v="0"/>
    <x v="2"/>
    <x v="1"/>
    <x v="1"/>
    <x v="4"/>
    <x v="4"/>
    <s v="158"/>
  </r>
  <r>
    <x v="1"/>
    <x v="0"/>
    <x v="0"/>
    <x v="2"/>
    <x v="2"/>
    <x v="5"/>
    <x v="5"/>
    <s v="159"/>
  </r>
  <r>
    <x v="1"/>
    <x v="0"/>
    <x v="0"/>
    <x v="2"/>
    <x v="2"/>
    <x v="6"/>
    <x v="6"/>
    <s v="160"/>
  </r>
  <r>
    <x v="1"/>
    <x v="0"/>
    <x v="0"/>
    <x v="2"/>
    <x v="2"/>
    <x v="5"/>
    <x v="5"/>
    <s v="161"/>
  </r>
  <r>
    <x v="1"/>
    <x v="0"/>
    <x v="0"/>
    <x v="2"/>
    <x v="2"/>
    <x v="6"/>
    <x v="6"/>
    <s v="162"/>
  </r>
  <r>
    <x v="1"/>
    <x v="0"/>
    <x v="3"/>
    <x v="3"/>
    <x v="3"/>
    <x v="8"/>
    <x v="7"/>
    <s v="163"/>
  </r>
  <r>
    <x v="1"/>
    <x v="0"/>
    <x v="3"/>
    <x v="3"/>
    <x v="3"/>
    <x v="8"/>
    <x v="7"/>
    <s v="164"/>
  </r>
  <r>
    <x v="1"/>
    <x v="0"/>
    <x v="1"/>
    <x v="4"/>
    <x v="1"/>
    <x v="3"/>
    <x v="3"/>
    <s v="165"/>
  </r>
  <r>
    <x v="1"/>
    <x v="0"/>
    <x v="2"/>
    <x v="4"/>
    <x v="1"/>
    <x v="4"/>
    <x v="4"/>
    <s v="166"/>
  </r>
  <r>
    <x v="1"/>
    <x v="0"/>
    <x v="1"/>
    <x v="4"/>
    <x v="1"/>
    <x v="3"/>
    <x v="3"/>
    <s v="167"/>
  </r>
  <r>
    <x v="1"/>
    <x v="0"/>
    <x v="2"/>
    <x v="4"/>
    <x v="1"/>
    <x v="4"/>
    <x v="4"/>
    <s v="168"/>
  </r>
  <r>
    <x v="1"/>
    <x v="1"/>
    <x v="0"/>
    <x v="0"/>
    <x v="0"/>
    <x v="9"/>
    <x v="8"/>
    <s v="169"/>
  </r>
  <r>
    <x v="1"/>
    <x v="1"/>
    <x v="0"/>
    <x v="0"/>
    <x v="0"/>
    <x v="9"/>
    <x v="8"/>
    <s v="170"/>
  </r>
  <r>
    <x v="1"/>
    <x v="1"/>
    <x v="2"/>
    <x v="1"/>
    <x v="1"/>
    <x v="10"/>
    <x v="9"/>
    <s v="171"/>
  </r>
  <r>
    <x v="1"/>
    <x v="1"/>
    <x v="0"/>
    <x v="1"/>
    <x v="1"/>
    <x v="11"/>
    <x v="10"/>
    <s v="172"/>
  </r>
  <r>
    <x v="1"/>
    <x v="1"/>
    <x v="2"/>
    <x v="1"/>
    <x v="1"/>
    <x v="10"/>
    <x v="9"/>
    <s v="173"/>
  </r>
  <r>
    <x v="1"/>
    <x v="1"/>
    <x v="0"/>
    <x v="1"/>
    <x v="1"/>
    <x v="11"/>
    <x v="10"/>
    <s v="174"/>
  </r>
  <r>
    <x v="1"/>
    <x v="1"/>
    <x v="1"/>
    <x v="2"/>
    <x v="2"/>
    <x v="13"/>
    <x v="11"/>
    <s v="175"/>
  </r>
  <r>
    <x v="1"/>
    <x v="1"/>
    <x v="1"/>
    <x v="2"/>
    <x v="2"/>
    <x v="14"/>
    <x v="12"/>
    <s v="176"/>
  </r>
  <r>
    <x v="1"/>
    <x v="1"/>
    <x v="1"/>
    <x v="2"/>
    <x v="2"/>
    <x v="13"/>
    <x v="11"/>
    <s v="177"/>
  </r>
  <r>
    <x v="1"/>
    <x v="1"/>
    <x v="1"/>
    <x v="2"/>
    <x v="2"/>
    <x v="14"/>
    <x v="12"/>
    <s v="178"/>
  </r>
  <r>
    <x v="1"/>
    <x v="1"/>
    <x v="2"/>
    <x v="3"/>
    <x v="3"/>
    <x v="10"/>
    <x v="9"/>
    <s v="179"/>
  </r>
  <r>
    <x v="1"/>
    <x v="1"/>
    <x v="1"/>
    <x v="3"/>
    <x v="3"/>
    <x v="50"/>
    <x v="13"/>
    <s v="180"/>
  </r>
  <r>
    <x v="1"/>
    <x v="1"/>
    <x v="2"/>
    <x v="3"/>
    <x v="3"/>
    <x v="10"/>
    <x v="9"/>
    <s v="181"/>
  </r>
  <r>
    <x v="1"/>
    <x v="1"/>
    <x v="1"/>
    <x v="3"/>
    <x v="3"/>
    <x v="50"/>
    <x v="13"/>
    <s v="182"/>
  </r>
  <r>
    <x v="1"/>
    <x v="1"/>
    <x v="0"/>
    <x v="4"/>
    <x v="1"/>
    <x v="11"/>
    <x v="10"/>
    <s v="183"/>
  </r>
  <r>
    <x v="1"/>
    <x v="1"/>
    <x v="3"/>
    <x v="4"/>
    <x v="1"/>
    <x v="51"/>
    <x v="14"/>
    <s v="184"/>
  </r>
  <r>
    <x v="1"/>
    <x v="1"/>
    <x v="0"/>
    <x v="4"/>
    <x v="1"/>
    <x v="11"/>
    <x v="10"/>
    <s v="185"/>
  </r>
  <r>
    <x v="1"/>
    <x v="1"/>
    <x v="3"/>
    <x v="4"/>
    <x v="1"/>
    <x v="51"/>
    <x v="14"/>
    <s v="186"/>
  </r>
  <r>
    <x v="1"/>
    <x v="2"/>
    <x v="2"/>
    <x v="0"/>
    <x v="0"/>
    <x v="52"/>
    <x v="15"/>
    <s v="187"/>
  </r>
  <r>
    <x v="1"/>
    <x v="2"/>
    <x v="0"/>
    <x v="0"/>
    <x v="0"/>
    <x v="53"/>
    <x v="16"/>
    <s v="188"/>
  </r>
  <r>
    <x v="1"/>
    <x v="2"/>
    <x v="2"/>
    <x v="0"/>
    <x v="0"/>
    <x v="52"/>
    <x v="15"/>
    <s v="189"/>
  </r>
  <r>
    <x v="1"/>
    <x v="2"/>
    <x v="0"/>
    <x v="0"/>
    <x v="0"/>
    <x v="53"/>
    <x v="16"/>
    <s v="190"/>
  </r>
  <r>
    <x v="1"/>
    <x v="2"/>
    <x v="2"/>
    <x v="1"/>
    <x v="1"/>
    <x v="52"/>
    <x v="15"/>
    <s v="191"/>
  </r>
  <r>
    <x v="1"/>
    <x v="2"/>
    <x v="0"/>
    <x v="1"/>
    <x v="1"/>
    <x v="54"/>
    <x v="17"/>
    <s v="192"/>
  </r>
  <r>
    <x v="1"/>
    <x v="2"/>
    <x v="2"/>
    <x v="1"/>
    <x v="1"/>
    <x v="52"/>
    <x v="15"/>
    <s v="193"/>
  </r>
  <r>
    <x v="1"/>
    <x v="2"/>
    <x v="0"/>
    <x v="1"/>
    <x v="1"/>
    <x v="54"/>
    <x v="17"/>
    <s v="194"/>
  </r>
  <r>
    <x v="1"/>
    <x v="2"/>
    <x v="2"/>
    <x v="2"/>
    <x v="2"/>
    <x v="55"/>
    <x v="18"/>
    <s v="195"/>
  </r>
  <r>
    <x v="1"/>
    <x v="2"/>
    <x v="1"/>
    <x v="2"/>
    <x v="2"/>
    <x v="3"/>
    <x v="3"/>
    <s v="196"/>
  </r>
  <r>
    <x v="1"/>
    <x v="2"/>
    <x v="2"/>
    <x v="2"/>
    <x v="2"/>
    <x v="55"/>
    <x v="18"/>
    <s v="197"/>
  </r>
  <r>
    <x v="1"/>
    <x v="2"/>
    <x v="1"/>
    <x v="2"/>
    <x v="2"/>
    <x v="3"/>
    <x v="3"/>
    <s v="198"/>
  </r>
  <r>
    <x v="1"/>
    <x v="2"/>
    <x v="1"/>
    <x v="3"/>
    <x v="3"/>
    <x v="56"/>
    <x v="19"/>
    <s v="199"/>
  </r>
  <r>
    <x v="1"/>
    <x v="2"/>
    <x v="2"/>
    <x v="3"/>
    <x v="3"/>
    <x v="57"/>
    <x v="20"/>
    <s v="200"/>
  </r>
  <r>
    <x v="1"/>
    <x v="2"/>
    <x v="1"/>
    <x v="3"/>
    <x v="3"/>
    <x v="56"/>
    <x v="19"/>
    <s v="201"/>
  </r>
  <r>
    <x v="1"/>
    <x v="2"/>
    <x v="2"/>
    <x v="3"/>
    <x v="3"/>
    <x v="57"/>
    <x v="20"/>
    <s v="202"/>
  </r>
  <r>
    <x v="1"/>
    <x v="2"/>
    <x v="0"/>
    <x v="4"/>
    <x v="1"/>
    <x v="54"/>
    <x v="17"/>
    <s v="203"/>
  </r>
  <r>
    <x v="1"/>
    <x v="2"/>
    <x v="3"/>
    <x v="4"/>
    <x v="1"/>
    <x v="58"/>
    <x v="21"/>
    <s v="204"/>
  </r>
  <r>
    <x v="1"/>
    <x v="2"/>
    <x v="0"/>
    <x v="4"/>
    <x v="1"/>
    <x v="54"/>
    <x v="17"/>
    <s v="205"/>
  </r>
  <r>
    <x v="1"/>
    <x v="2"/>
    <x v="3"/>
    <x v="4"/>
    <x v="1"/>
    <x v="58"/>
    <x v="21"/>
    <s v="206"/>
  </r>
  <r>
    <x v="1"/>
    <x v="3"/>
    <x v="3"/>
    <x v="0"/>
    <x v="0"/>
    <x v="59"/>
    <x v="22"/>
    <s v="207"/>
  </r>
  <r>
    <x v="1"/>
    <x v="3"/>
    <x v="2"/>
    <x v="0"/>
    <x v="0"/>
    <x v="60"/>
    <x v="23"/>
    <s v="208"/>
  </r>
  <r>
    <x v="1"/>
    <x v="3"/>
    <x v="3"/>
    <x v="0"/>
    <x v="0"/>
    <x v="59"/>
    <x v="22"/>
    <s v="209"/>
  </r>
  <r>
    <x v="1"/>
    <x v="3"/>
    <x v="2"/>
    <x v="0"/>
    <x v="0"/>
    <x v="60"/>
    <x v="23"/>
    <s v="210"/>
  </r>
  <r>
    <x v="1"/>
    <x v="3"/>
    <x v="0"/>
    <x v="1"/>
    <x v="1"/>
    <x v="61"/>
    <x v="24"/>
    <s v="211"/>
  </r>
  <r>
    <x v="1"/>
    <x v="3"/>
    <x v="3"/>
    <x v="1"/>
    <x v="1"/>
    <x v="59"/>
    <x v="22"/>
    <s v="212"/>
  </r>
  <r>
    <x v="1"/>
    <x v="3"/>
    <x v="0"/>
    <x v="1"/>
    <x v="1"/>
    <x v="62"/>
    <x v="25"/>
    <s v="213"/>
  </r>
  <r>
    <x v="1"/>
    <x v="3"/>
    <x v="1"/>
    <x v="1"/>
    <x v="1"/>
    <x v="63"/>
    <x v="26"/>
    <s v="214"/>
  </r>
  <r>
    <x v="1"/>
    <x v="3"/>
    <x v="0"/>
    <x v="1"/>
    <x v="1"/>
    <x v="61"/>
    <x v="24"/>
    <s v="215"/>
  </r>
  <r>
    <x v="1"/>
    <x v="3"/>
    <x v="3"/>
    <x v="1"/>
    <x v="1"/>
    <x v="59"/>
    <x v="22"/>
    <s v="216"/>
  </r>
  <r>
    <x v="1"/>
    <x v="3"/>
    <x v="0"/>
    <x v="1"/>
    <x v="1"/>
    <x v="62"/>
    <x v="25"/>
    <s v="217"/>
  </r>
  <r>
    <x v="1"/>
    <x v="3"/>
    <x v="1"/>
    <x v="1"/>
    <x v="1"/>
    <x v="63"/>
    <x v="26"/>
    <s v="218"/>
  </r>
  <r>
    <x v="1"/>
    <x v="3"/>
    <x v="2"/>
    <x v="2"/>
    <x v="2"/>
    <x v="4"/>
    <x v="4"/>
    <s v="219"/>
  </r>
  <r>
    <x v="1"/>
    <x v="3"/>
    <x v="2"/>
    <x v="2"/>
    <x v="2"/>
    <x v="10"/>
    <x v="9"/>
    <s v="220"/>
  </r>
  <r>
    <x v="1"/>
    <x v="3"/>
    <x v="0"/>
    <x v="2"/>
    <x v="2"/>
    <x v="11"/>
    <x v="10"/>
    <s v="221"/>
  </r>
  <r>
    <x v="1"/>
    <x v="3"/>
    <x v="2"/>
    <x v="2"/>
    <x v="2"/>
    <x v="52"/>
    <x v="15"/>
    <s v="222"/>
  </r>
  <r>
    <x v="1"/>
    <x v="3"/>
    <x v="3"/>
    <x v="2"/>
    <x v="2"/>
    <x v="59"/>
    <x v="22"/>
    <s v="223"/>
  </r>
  <r>
    <x v="1"/>
    <x v="3"/>
    <x v="2"/>
    <x v="2"/>
    <x v="2"/>
    <x v="4"/>
    <x v="4"/>
    <s v="224"/>
  </r>
  <r>
    <x v="1"/>
    <x v="3"/>
    <x v="2"/>
    <x v="2"/>
    <x v="2"/>
    <x v="10"/>
    <x v="9"/>
    <s v="225"/>
  </r>
  <r>
    <x v="1"/>
    <x v="3"/>
    <x v="0"/>
    <x v="2"/>
    <x v="2"/>
    <x v="11"/>
    <x v="10"/>
    <s v="226"/>
  </r>
  <r>
    <x v="1"/>
    <x v="3"/>
    <x v="2"/>
    <x v="2"/>
    <x v="2"/>
    <x v="52"/>
    <x v="15"/>
    <s v="227"/>
  </r>
  <r>
    <x v="1"/>
    <x v="3"/>
    <x v="3"/>
    <x v="2"/>
    <x v="2"/>
    <x v="59"/>
    <x v="22"/>
    <s v="228"/>
  </r>
  <r>
    <x v="1"/>
    <x v="3"/>
    <x v="0"/>
    <x v="3"/>
    <x v="3"/>
    <x v="61"/>
    <x v="24"/>
    <s v="229"/>
  </r>
  <r>
    <x v="1"/>
    <x v="3"/>
    <x v="0"/>
    <x v="3"/>
    <x v="3"/>
    <x v="64"/>
    <x v="27"/>
    <s v="230"/>
  </r>
  <r>
    <x v="1"/>
    <x v="3"/>
    <x v="0"/>
    <x v="3"/>
    <x v="3"/>
    <x v="61"/>
    <x v="24"/>
    <s v="231"/>
  </r>
  <r>
    <x v="1"/>
    <x v="3"/>
    <x v="0"/>
    <x v="3"/>
    <x v="3"/>
    <x v="64"/>
    <x v="27"/>
    <s v="232"/>
  </r>
  <r>
    <x v="1"/>
    <x v="3"/>
    <x v="0"/>
    <x v="4"/>
    <x v="1"/>
    <x v="62"/>
    <x v="25"/>
    <s v="233"/>
  </r>
  <r>
    <x v="1"/>
    <x v="3"/>
    <x v="1"/>
    <x v="4"/>
    <x v="1"/>
    <x v="63"/>
    <x v="26"/>
    <s v="234"/>
  </r>
  <r>
    <x v="1"/>
    <x v="3"/>
    <x v="0"/>
    <x v="4"/>
    <x v="1"/>
    <x v="62"/>
    <x v="25"/>
    <s v="235"/>
  </r>
  <r>
    <x v="1"/>
    <x v="3"/>
    <x v="1"/>
    <x v="4"/>
    <x v="1"/>
    <x v="63"/>
    <x v="26"/>
    <s v="236"/>
  </r>
  <r>
    <x v="1"/>
    <x v="4"/>
    <x v="1"/>
    <x v="0"/>
    <x v="0"/>
    <x v="65"/>
    <x v="28"/>
    <s v="237"/>
  </r>
  <r>
    <x v="1"/>
    <x v="4"/>
    <x v="3"/>
    <x v="0"/>
    <x v="0"/>
    <x v="66"/>
    <x v="29"/>
    <s v="238"/>
  </r>
  <r>
    <x v="1"/>
    <x v="4"/>
    <x v="1"/>
    <x v="0"/>
    <x v="0"/>
    <x v="65"/>
    <x v="28"/>
    <s v="239"/>
  </r>
  <r>
    <x v="1"/>
    <x v="4"/>
    <x v="3"/>
    <x v="0"/>
    <x v="0"/>
    <x v="66"/>
    <x v="29"/>
    <s v="240"/>
  </r>
  <r>
    <x v="1"/>
    <x v="4"/>
    <x v="3"/>
    <x v="1"/>
    <x v="1"/>
    <x v="67"/>
    <x v="30"/>
    <s v="241"/>
  </r>
  <r>
    <x v="1"/>
    <x v="4"/>
    <x v="0"/>
    <x v="1"/>
    <x v="1"/>
    <x v="60"/>
    <x v="23"/>
    <s v="242"/>
  </r>
  <r>
    <x v="1"/>
    <x v="4"/>
    <x v="3"/>
    <x v="1"/>
    <x v="1"/>
    <x v="67"/>
    <x v="30"/>
    <s v="243"/>
  </r>
  <r>
    <x v="1"/>
    <x v="4"/>
    <x v="0"/>
    <x v="1"/>
    <x v="1"/>
    <x v="60"/>
    <x v="23"/>
    <s v="244"/>
  </r>
  <r>
    <x v="1"/>
    <x v="4"/>
    <x v="0"/>
    <x v="2"/>
    <x v="2"/>
    <x v="54"/>
    <x v="17"/>
    <s v="245"/>
  </r>
  <r>
    <x v="1"/>
    <x v="4"/>
    <x v="0"/>
    <x v="2"/>
    <x v="2"/>
    <x v="61"/>
    <x v="24"/>
    <s v="246"/>
  </r>
  <r>
    <x v="1"/>
    <x v="4"/>
    <x v="0"/>
    <x v="2"/>
    <x v="2"/>
    <x v="54"/>
    <x v="17"/>
    <s v="247"/>
  </r>
  <r>
    <x v="1"/>
    <x v="4"/>
    <x v="0"/>
    <x v="2"/>
    <x v="2"/>
    <x v="61"/>
    <x v="24"/>
    <s v="248"/>
  </r>
  <r>
    <x v="1"/>
    <x v="4"/>
    <x v="3"/>
    <x v="3"/>
    <x v="3"/>
    <x v="67"/>
    <x v="30"/>
    <s v="249"/>
  </r>
  <r>
    <x v="1"/>
    <x v="4"/>
    <x v="0"/>
    <x v="3"/>
    <x v="3"/>
    <x v="60"/>
    <x v="23"/>
    <s v="250"/>
  </r>
  <r>
    <x v="1"/>
    <x v="4"/>
    <x v="0"/>
    <x v="3"/>
    <x v="3"/>
    <x v="6"/>
    <x v="6"/>
    <s v="251"/>
  </r>
  <r>
    <x v="1"/>
    <x v="4"/>
    <x v="3"/>
    <x v="3"/>
    <x v="3"/>
    <x v="67"/>
    <x v="30"/>
    <s v="252"/>
  </r>
  <r>
    <x v="1"/>
    <x v="4"/>
    <x v="0"/>
    <x v="3"/>
    <x v="3"/>
    <x v="60"/>
    <x v="23"/>
    <s v="253"/>
  </r>
  <r>
    <x v="1"/>
    <x v="4"/>
    <x v="0"/>
    <x v="3"/>
    <x v="3"/>
    <x v="6"/>
    <x v="6"/>
    <s v="254"/>
  </r>
  <r>
    <x v="1"/>
    <x v="4"/>
    <x v="2"/>
    <x v="4"/>
    <x v="1"/>
    <x v="60"/>
    <x v="23"/>
    <s v="255"/>
  </r>
  <r>
    <x v="1"/>
    <x v="4"/>
    <x v="0"/>
    <x v="4"/>
    <x v="1"/>
    <x v="68"/>
    <x v="31"/>
    <s v="256"/>
  </r>
  <r>
    <x v="1"/>
    <x v="4"/>
    <x v="2"/>
    <x v="4"/>
    <x v="1"/>
    <x v="60"/>
    <x v="23"/>
    <s v="257"/>
  </r>
  <r>
    <x v="1"/>
    <x v="4"/>
    <x v="0"/>
    <x v="4"/>
    <x v="1"/>
    <x v="68"/>
    <x v="31"/>
    <s v="258"/>
  </r>
  <r>
    <x v="1"/>
    <x v="5"/>
    <x v="0"/>
    <x v="0"/>
    <x v="0"/>
    <x v="5"/>
    <x v="5"/>
    <s v="259"/>
  </r>
  <r>
    <x v="1"/>
    <x v="5"/>
    <x v="0"/>
    <x v="0"/>
    <x v="0"/>
    <x v="69"/>
    <x v="32"/>
    <s v="260"/>
  </r>
  <r>
    <x v="1"/>
    <x v="5"/>
    <x v="0"/>
    <x v="0"/>
    <x v="0"/>
    <x v="5"/>
    <x v="5"/>
    <s v="261"/>
  </r>
  <r>
    <x v="1"/>
    <x v="5"/>
    <x v="0"/>
    <x v="0"/>
    <x v="0"/>
    <x v="69"/>
    <x v="32"/>
    <s v="262"/>
  </r>
  <r>
    <x v="1"/>
    <x v="5"/>
    <x v="0"/>
    <x v="1"/>
    <x v="1"/>
    <x v="5"/>
    <x v="5"/>
    <s v="263"/>
  </r>
  <r>
    <x v="1"/>
    <x v="5"/>
    <x v="1"/>
    <x v="1"/>
    <x v="1"/>
    <x v="13"/>
    <x v="11"/>
    <s v="264"/>
  </r>
  <r>
    <x v="1"/>
    <x v="5"/>
    <x v="0"/>
    <x v="1"/>
    <x v="1"/>
    <x v="5"/>
    <x v="5"/>
    <s v="265"/>
  </r>
  <r>
    <x v="1"/>
    <x v="5"/>
    <x v="1"/>
    <x v="1"/>
    <x v="1"/>
    <x v="13"/>
    <x v="11"/>
    <s v="266"/>
  </r>
  <r>
    <x v="1"/>
    <x v="5"/>
    <x v="1"/>
    <x v="2"/>
    <x v="2"/>
    <x v="65"/>
    <x v="28"/>
    <s v="267"/>
  </r>
  <r>
    <x v="1"/>
    <x v="5"/>
    <x v="2"/>
    <x v="2"/>
    <x v="2"/>
    <x v="60"/>
    <x v="23"/>
    <s v="268"/>
  </r>
  <r>
    <x v="1"/>
    <x v="5"/>
    <x v="1"/>
    <x v="2"/>
    <x v="2"/>
    <x v="65"/>
    <x v="28"/>
    <s v="269"/>
  </r>
  <r>
    <x v="1"/>
    <x v="5"/>
    <x v="2"/>
    <x v="2"/>
    <x v="2"/>
    <x v="60"/>
    <x v="23"/>
    <s v="270"/>
  </r>
  <r>
    <x v="1"/>
    <x v="5"/>
    <x v="1"/>
    <x v="3"/>
    <x v="3"/>
    <x v="13"/>
    <x v="11"/>
    <s v="271"/>
  </r>
  <r>
    <x v="1"/>
    <x v="5"/>
    <x v="3"/>
    <x v="3"/>
    <x v="3"/>
    <x v="70"/>
    <x v="33"/>
    <s v="272"/>
  </r>
  <r>
    <x v="1"/>
    <x v="5"/>
    <x v="1"/>
    <x v="3"/>
    <x v="3"/>
    <x v="13"/>
    <x v="11"/>
    <s v="273"/>
  </r>
  <r>
    <x v="1"/>
    <x v="5"/>
    <x v="3"/>
    <x v="3"/>
    <x v="3"/>
    <x v="70"/>
    <x v="33"/>
    <s v="274"/>
  </r>
  <r>
    <x v="1"/>
    <x v="5"/>
    <x v="2"/>
    <x v="4"/>
    <x v="1"/>
    <x v="71"/>
    <x v="34"/>
    <s v="275"/>
  </r>
  <r>
    <x v="1"/>
    <x v="5"/>
    <x v="0"/>
    <x v="4"/>
    <x v="1"/>
    <x v="72"/>
    <x v="35"/>
    <s v="276"/>
  </r>
  <r>
    <x v="1"/>
    <x v="5"/>
    <x v="2"/>
    <x v="4"/>
    <x v="1"/>
    <x v="71"/>
    <x v="34"/>
    <s v="277"/>
  </r>
  <r>
    <x v="1"/>
    <x v="5"/>
    <x v="0"/>
    <x v="4"/>
    <x v="1"/>
    <x v="72"/>
    <x v="35"/>
    <s v="278"/>
  </r>
  <r>
    <x v="1"/>
    <x v="6"/>
    <x v="1"/>
    <x v="0"/>
    <x v="0"/>
    <x v="14"/>
    <x v="12"/>
    <s v="279"/>
  </r>
  <r>
    <x v="1"/>
    <x v="6"/>
    <x v="0"/>
    <x v="0"/>
    <x v="0"/>
    <x v="73"/>
    <x v="36"/>
    <s v="280"/>
  </r>
  <r>
    <x v="1"/>
    <x v="6"/>
    <x v="3"/>
    <x v="0"/>
    <x v="0"/>
    <x v="74"/>
    <x v="37"/>
    <s v="281"/>
  </r>
  <r>
    <x v="1"/>
    <x v="6"/>
    <x v="1"/>
    <x v="0"/>
    <x v="0"/>
    <x v="14"/>
    <x v="12"/>
    <s v="282"/>
  </r>
  <r>
    <x v="1"/>
    <x v="6"/>
    <x v="0"/>
    <x v="0"/>
    <x v="0"/>
    <x v="73"/>
    <x v="36"/>
    <s v="283"/>
  </r>
  <r>
    <x v="1"/>
    <x v="6"/>
    <x v="3"/>
    <x v="0"/>
    <x v="0"/>
    <x v="74"/>
    <x v="37"/>
    <s v="284"/>
  </r>
  <r>
    <x v="1"/>
    <x v="6"/>
    <x v="1"/>
    <x v="1"/>
    <x v="1"/>
    <x v="14"/>
    <x v="12"/>
    <s v="285"/>
  </r>
  <r>
    <x v="1"/>
    <x v="6"/>
    <x v="2"/>
    <x v="1"/>
    <x v="1"/>
    <x v="55"/>
    <x v="18"/>
    <s v="286"/>
  </r>
  <r>
    <x v="1"/>
    <x v="6"/>
    <x v="1"/>
    <x v="1"/>
    <x v="1"/>
    <x v="14"/>
    <x v="12"/>
    <s v="287"/>
  </r>
  <r>
    <x v="1"/>
    <x v="6"/>
    <x v="2"/>
    <x v="1"/>
    <x v="1"/>
    <x v="55"/>
    <x v="18"/>
    <s v="288"/>
  </r>
  <r>
    <x v="1"/>
    <x v="6"/>
    <x v="0"/>
    <x v="2"/>
    <x v="2"/>
    <x v="68"/>
    <x v="31"/>
    <s v="289"/>
  </r>
  <r>
    <x v="1"/>
    <x v="6"/>
    <x v="3"/>
    <x v="2"/>
    <x v="2"/>
    <x v="66"/>
    <x v="29"/>
    <s v="290"/>
  </r>
  <r>
    <x v="1"/>
    <x v="6"/>
    <x v="0"/>
    <x v="2"/>
    <x v="2"/>
    <x v="68"/>
    <x v="31"/>
    <s v="291"/>
  </r>
  <r>
    <x v="1"/>
    <x v="6"/>
    <x v="3"/>
    <x v="2"/>
    <x v="2"/>
    <x v="66"/>
    <x v="29"/>
    <s v="292"/>
  </r>
  <r>
    <x v="1"/>
    <x v="6"/>
    <x v="2"/>
    <x v="3"/>
    <x v="3"/>
    <x v="55"/>
    <x v="18"/>
    <s v="293"/>
  </r>
  <r>
    <x v="1"/>
    <x v="6"/>
    <x v="0"/>
    <x v="3"/>
    <x v="3"/>
    <x v="75"/>
    <x v="38"/>
    <s v="294"/>
  </r>
  <r>
    <x v="1"/>
    <x v="6"/>
    <x v="2"/>
    <x v="3"/>
    <x v="3"/>
    <x v="55"/>
    <x v="18"/>
    <s v="295"/>
  </r>
  <r>
    <x v="1"/>
    <x v="6"/>
    <x v="0"/>
    <x v="3"/>
    <x v="3"/>
    <x v="75"/>
    <x v="38"/>
    <s v="296"/>
  </r>
  <r>
    <x v="2"/>
    <x v="0"/>
    <x v="0"/>
    <x v="0"/>
    <x v="0"/>
    <x v="0"/>
    <x v="0"/>
    <s v="297"/>
  </r>
  <r>
    <x v="2"/>
    <x v="0"/>
    <x v="0"/>
    <x v="0"/>
    <x v="0"/>
    <x v="1"/>
    <x v="1"/>
    <s v="298"/>
  </r>
  <r>
    <x v="2"/>
    <x v="0"/>
    <x v="1"/>
    <x v="0"/>
    <x v="0"/>
    <x v="2"/>
    <x v="2"/>
    <s v="299"/>
  </r>
  <r>
    <x v="2"/>
    <x v="0"/>
    <x v="0"/>
    <x v="0"/>
    <x v="0"/>
    <x v="0"/>
    <x v="0"/>
    <s v="300"/>
  </r>
  <r>
    <x v="2"/>
    <x v="0"/>
    <x v="0"/>
    <x v="0"/>
    <x v="0"/>
    <x v="1"/>
    <x v="1"/>
    <s v="301"/>
  </r>
  <r>
    <x v="2"/>
    <x v="0"/>
    <x v="1"/>
    <x v="0"/>
    <x v="0"/>
    <x v="2"/>
    <x v="2"/>
    <s v="302"/>
  </r>
  <r>
    <x v="2"/>
    <x v="0"/>
    <x v="1"/>
    <x v="1"/>
    <x v="1"/>
    <x v="3"/>
    <x v="3"/>
    <s v="303"/>
  </r>
  <r>
    <x v="2"/>
    <x v="0"/>
    <x v="2"/>
    <x v="1"/>
    <x v="1"/>
    <x v="4"/>
    <x v="4"/>
    <s v="304"/>
  </r>
  <r>
    <x v="2"/>
    <x v="0"/>
    <x v="1"/>
    <x v="1"/>
    <x v="1"/>
    <x v="3"/>
    <x v="3"/>
    <s v="305"/>
  </r>
  <r>
    <x v="2"/>
    <x v="0"/>
    <x v="2"/>
    <x v="1"/>
    <x v="1"/>
    <x v="4"/>
    <x v="4"/>
    <s v="306"/>
  </r>
  <r>
    <x v="2"/>
    <x v="0"/>
    <x v="0"/>
    <x v="2"/>
    <x v="2"/>
    <x v="5"/>
    <x v="5"/>
    <s v="307"/>
  </r>
  <r>
    <x v="2"/>
    <x v="0"/>
    <x v="0"/>
    <x v="2"/>
    <x v="2"/>
    <x v="6"/>
    <x v="6"/>
    <s v="308"/>
  </r>
  <r>
    <x v="2"/>
    <x v="0"/>
    <x v="0"/>
    <x v="2"/>
    <x v="2"/>
    <x v="5"/>
    <x v="5"/>
    <s v="309"/>
  </r>
  <r>
    <x v="2"/>
    <x v="0"/>
    <x v="0"/>
    <x v="2"/>
    <x v="2"/>
    <x v="6"/>
    <x v="6"/>
    <s v="310"/>
  </r>
  <r>
    <x v="2"/>
    <x v="0"/>
    <x v="3"/>
    <x v="3"/>
    <x v="3"/>
    <x v="8"/>
    <x v="7"/>
    <s v="311"/>
  </r>
  <r>
    <x v="2"/>
    <x v="0"/>
    <x v="3"/>
    <x v="3"/>
    <x v="3"/>
    <x v="8"/>
    <x v="7"/>
    <s v="312"/>
  </r>
  <r>
    <x v="2"/>
    <x v="0"/>
    <x v="1"/>
    <x v="4"/>
    <x v="1"/>
    <x v="3"/>
    <x v="3"/>
    <s v="313"/>
  </r>
  <r>
    <x v="2"/>
    <x v="0"/>
    <x v="2"/>
    <x v="4"/>
    <x v="1"/>
    <x v="4"/>
    <x v="4"/>
    <s v="314"/>
  </r>
  <r>
    <x v="2"/>
    <x v="0"/>
    <x v="1"/>
    <x v="4"/>
    <x v="1"/>
    <x v="3"/>
    <x v="3"/>
    <s v="315"/>
  </r>
  <r>
    <x v="2"/>
    <x v="0"/>
    <x v="2"/>
    <x v="4"/>
    <x v="1"/>
    <x v="4"/>
    <x v="4"/>
    <s v="316"/>
  </r>
  <r>
    <x v="2"/>
    <x v="1"/>
    <x v="0"/>
    <x v="0"/>
    <x v="0"/>
    <x v="9"/>
    <x v="8"/>
    <s v="317"/>
  </r>
  <r>
    <x v="2"/>
    <x v="1"/>
    <x v="0"/>
    <x v="0"/>
    <x v="0"/>
    <x v="9"/>
    <x v="8"/>
    <s v="318"/>
  </r>
  <r>
    <x v="2"/>
    <x v="1"/>
    <x v="2"/>
    <x v="1"/>
    <x v="1"/>
    <x v="10"/>
    <x v="9"/>
    <s v="319"/>
  </r>
  <r>
    <x v="2"/>
    <x v="1"/>
    <x v="0"/>
    <x v="1"/>
    <x v="1"/>
    <x v="11"/>
    <x v="10"/>
    <s v="320"/>
  </r>
  <r>
    <x v="2"/>
    <x v="1"/>
    <x v="2"/>
    <x v="1"/>
    <x v="1"/>
    <x v="10"/>
    <x v="9"/>
    <s v="321"/>
  </r>
  <r>
    <x v="2"/>
    <x v="1"/>
    <x v="0"/>
    <x v="1"/>
    <x v="1"/>
    <x v="11"/>
    <x v="10"/>
    <s v="322"/>
  </r>
  <r>
    <x v="2"/>
    <x v="1"/>
    <x v="1"/>
    <x v="2"/>
    <x v="2"/>
    <x v="13"/>
    <x v="11"/>
    <s v="323"/>
  </r>
  <r>
    <x v="2"/>
    <x v="1"/>
    <x v="1"/>
    <x v="2"/>
    <x v="2"/>
    <x v="14"/>
    <x v="12"/>
    <s v="324"/>
  </r>
  <r>
    <x v="2"/>
    <x v="1"/>
    <x v="1"/>
    <x v="2"/>
    <x v="2"/>
    <x v="13"/>
    <x v="11"/>
    <s v="325"/>
  </r>
  <r>
    <x v="2"/>
    <x v="1"/>
    <x v="1"/>
    <x v="2"/>
    <x v="2"/>
    <x v="14"/>
    <x v="12"/>
    <s v="326"/>
  </r>
  <r>
    <x v="2"/>
    <x v="1"/>
    <x v="2"/>
    <x v="3"/>
    <x v="3"/>
    <x v="10"/>
    <x v="9"/>
    <s v="327"/>
  </r>
  <r>
    <x v="2"/>
    <x v="1"/>
    <x v="1"/>
    <x v="3"/>
    <x v="3"/>
    <x v="50"/>
    <x v="13"/>
    <s v="328"/>
  </r>
  <r>
    <x v="2"/>
    <x v="1"/>
    <x v="2"/>
    <x v="3"/>
    <x v="3"/>
    <x v="10"/>
    <x v="9"/>
    <s v="329"/>
  </r>
  <r>
    <x v="2"/>
    <x v="1"/>
    <x v="1"/>
    <x v="3"/>
    <x v="3"/>
    <x v="50"/>
    <x v="13"/>
    <s v="330"/>
  </r>
  <r>
    <x v="2"/>
    <x v="1"/>
    <x v="0"/>
    <x v="4"/>
    <x v="1"/>
    <x v="11"/>
    <x v="10"/>
    <s v="331"/>
  </r>
  <r>
    <x v="2"/>
    <x v="1"/>
    <x v="3"/>
    <x v="4"/>
    <x v="1"/>
    <x v="51"/>
    <x v="14"/>
    <s v="332"/>
  </r>
  <r>
    <x v="2"/>
    <x v="1"/>
    <x v="0"/>
    <x v="4"/>
    <x v="1"/>
    <x v="11"/>
    <x v="10"/>
    <s v="333"/>
  </r>
  <r>
    <x v="2"/>
    <x v="1"/>
    <x v="3"/>
    <x v="4"/>
    <x v="1"/>
    <x v="51"/>
    <x v="14"/>
    <s v="334"/>
  </r>
  <r>
    <x v="2"/>
    <x v="2"/>
    <x v="2"/>
    <x v="0"/>
    <x v="0"/>
    <x v="52"/>
    <x v="15"/>
    <s v="335"/>
  </r>
  <r>
    <x v="2"/>
    <x v="2"/>
    <x v="0"/>
    <x v="0"/>
    <x v="0"/>
    <x v="53"/>
    <x v="16"/>
    <s v="336"/>
  </r>
  <r>
    <x v="2"/>
    <x v="2"/>
    <x v="2"/>
    <x v="0"/>
    <x v="0"/>
    <x v="52"/>
    <x v="15"/>
    <s v="337"/>
  </r>
  <r>
    <x v="2"/>
    <x v="2"/>
    <x v="0"/>
    <x v="0"/>
    <x v="0"/>
    <x v="53"/>
    <x v="16"/>
    <s v="338"/>
  </r>
  <r>
    <x v="2"/>
    <x v="2"/>
    <x v="2"/>
    <x v="1"/>
    <x v="1"/>
    <x v="52"/>
    <x v="15"/>
    <s v="339"/>
  </r>
  <r>
    <x v="2"/>
    <x v="2"/>
    <x v="0"/>
    <x v="1"/>
    <x v="1"/>
    <x v="54"/>
    <x v="17"/>
    <s v="340"/>
  </r>
  <r>
    <x v="2"/>
    <x v="2"/>
    <x v="2"/>
    <x v="1"/>
    <x v="1"/>
    <x v="52"/>
    <x v="15"/>
    <s v="341"/>
  </r>
  <r>
    <x v="2"/>
    <x v="2"/>
    <x v="0"/>
    <x v="1"/>
    <x v="1"/>
    <x v="54"/>
    <x v="17"/>
    <s v="342"/>
  </r>
  <r>
    <x v="2"/>
    <x v="2"/>
    <x v="2"/>
    <x v="2"/>
    <x v="2"/>
    <x v="55"/>
    <x v="18"/>
    <s v="343"/>
  </r>
  <r>
    <x v="2"/>
    <x v="2"/>
    <x v="1"/>
    <x v="2"/>
    <x v="2"/>
    <x v="3"/>
    <x v="3"/>
    <s v="344"/>
  </r>
  <r>
    <x v="2"/>
    <x v="2"/>
    <x v="2"/>
    <x v="2"/>
    <x v="2"/>
    <x v="55"/>
    <x v="18"/>
    <s v="345"/>
  </r>
  <r>
    <x v="2"/>
    <x v="2"/>
    <x v="1"/>
    <x v="2"/>
    <x v="2"/>
    <x v="3"/>
    <x v="3"/>
    <s v="346"/>
  </r>
  <r>
    <x v="2"/>
    <x v="2"/>
    <x v="1"/>
    <x v="3"/>
    <x v="3"/>
    <x v="76"/>
    <x v="19"/>
    <s v="347"/>
  </r>
  <r>
    <x v="2"/>
    <x v="2"/>
    <x v="2"/>
    <x v="3"/>
    <x v="3"/>
    <x v="77"/>
    <x v="20"/>
    <s v="348"/>
  </r>
  <r>
    <x v="2"/>
    <x v="2"/>
    <x v="1"/>
    <x v="3"/>
    <x v="3"/>
    <x v="76"/>
    <x v="19"/>
    <s v="349"/>
  </r>
  <r>
    <x v="2"/>
    <x v="2"/>
    <x v="2"/>
    <x v="3"/>
    <x v="3"/>
    <x v="77"/>
    <x v="20"/>
    <s v="350"/>
  </r>
  <r>
    <x v="2"/>
    <x v="2"/>
    <x v="0"/>
    <x v="4"/>
    <x v="1"/>
    <x v="78"/>
    <x v="17"/>
    <s v="351"/>
  </r>
  <r>
    <x v="2"/>
    <x v="2"/>
    <x v="3"/>
    <x v="4"/>
    <x v="1"/>
    <x v="79"/>
    <x v="21"/>
    <s v="352"/>
  </r>
  <r>
    <x v="2"/>
    <x v="2"/>
    <x v="0"/>
    <x v="4"/>
    <x v="1"/>
    <x v="78"/>
    <x v="17"/>
    <s v="353"/>
  </r>
  <r>
    <x v="2"/>
    <x v="2"/>
    <x v="3"/>
    <x v="4"/>
    <x v="1"/>
    <x v="79"/>
    <x v="21"/>
    <s v="354"/>
  </r>
  <r>
    <x v="2"/>
    <x v="3"/>
    <x v="3"/>
    <x v="0"/>
    <x v="0"/>
    <x v="80"/>
    <x v="22"/>
    <s v="355"/>
  </r>
  <r>
    <x v="2"/>
    <x v="3"/>
    <x v="2"/>
    <x v="0"/>
    <x v="0"/>
    <x v="81"/>
    <x v="23"/>
    <s v="356"/>
  </r>
  <r>
    <x v="2"/>
    <x v="3"/>
    <x v="3"/>
    <x v="0"/>
    <x v="0"/>
    <x v="80"/>
    <x v="22"/>
    <s v="357"/>
  </r>
  <r>
    <x v="2"/>
    <x v="3"/>
    <x v="2"/>
    <x v="0"/>
    <x v="0"/>
    <x v="81"/>
    <x v="23"/>
    <s v="358"/>
  </r>
  <r>
    <x v="2"/>
    <x v="3"/>
    <x v="0"/>
    <x v="1"/>
    <x v="1"/>
    <x v="82"/>
    <x v="24"/>
    <s v="359"/>
  </r>
  <r>
    <x v="2"/>
    <x v="3"/>
    <x v="3"/>
    <x v="1"/>
    <x v="1"/>
    <x v="80"/>
    <x v="22"/>
    <s v="360"/>
  </r>
  <r>
    <x v="2"/>
    <x v="3"/>
    <x v="0"/>
    <x v="1"/>
    <x v="1"/>
    <x v="83"/>
    <x v="25"/>
    <s v="361"/>
  </r>
  <r>
    <x v="2"/>
    <x v="3"/>
    <x v="1"/>
    <x v="1"/>
    <x v="1"/>
    <x v="84"/>
    <x v="26"/>
    <s v="362"/>
  </r>
  <r>
    <x v="2"/>
    <x v="3"/>
    <x v="0"/>
    <x v="1"/>
    <x v="1"/>
    <x v="82"/>
    <x v="24"/>
    <s v="363"/>
  </r>
  <r>
    <x v="2"/>
    <x v="3"/>
    <x v="3"/>
    <x v="1"/>
    <x v="1"/>
    <x v="80"/>
    <x v="22"/>
    <s v="364"/>
  </r>
  <r>
    <x v="2"/>
    <x v="3"/>
    <x v="0"/>
    <x v="1"/>
    <x v="1"/>
    <x v="83"/>
    <x v="25"/>
    <s v="365"/>
  </r>
  <r>
    <x v="2"/>
    <x v="3"/>
    <x v="1"/>
    <x v="1"/>
    <x v="1"/>
    <x v="84"/>
    <x v="26"/>
    <s v="366"/>
  </r>
  <r>
    <x v="2"/>
    <x v="3"/>
    <x v="2"/>
    <x v="2"/>
    <x v="2"/>
    <x v="85"/>
    <x v="4"/>
    <s v="367"/>
  </r>
  <r>
    <x v="2"/>
    <x v="3"/>
    <x v="2"/>
    <x v="2"/>
    <x v="2"/>
    <x v="86"/>
    <x v="9"/>
    <s v="368"/>
  </r>
  <r>
    <x v="2"/>
    <x v="3"/>
    <x v="0"/>
    <x v="2"/>
    <x v="2"/>
    <x v="87"/>
    <x v="10"/>
    <s v="369"/>
  </r>
  <r>
    <x v="2"/>
    <x v="3"/>
    <x v="2"/>
    <x v="2"/>
    <x v="2"/>
    <x v="88"/>
    <x v="15"/>
    <s v="370"/>
  </r>
  <r>
    <x v="2"/>
    <x v="3"/>
    <x v="3"/>
    <x v="2"/>
    <x v="2"/>
    <x v="80"/>
    <x v="22"/>
    <s v="371"/>
  </r>
  <r>
    <x v="2"/>
    <x v="3"/>
    <x v="2"/>
    <x v="2"/>
    <x v="2"/>
    <x v="85"/>
    <x v="4"/>
    <s v="372"/>
  </r>
  <r>
    <x v="2"/>
    <x v="3"/>
    <x v="2"/>
    <x v="2"/>
    <x v="2"/>
    <x v="86"/>
    <x v="9"/>
    <s v="373"/>
  </r>
  <r>
    <x v="2"/>
    <x v="3"/>
    <x v="0"/>
    <x v="2"/>
    <x v="2"/>
    <x v="87"/>
    <x v="10"/>
    <s v="374"/>
  </r>
  <r>
    <x v="2"/>
    <x v="3"/>
    <x v="2"/>
    <x v="2"/>
    <x v="2"/>
    <x v="88"/>
    <x v="15"/>
    <s v="375"/>
  </r>
  <r>
    <x v="2"/>
    <x v="3"/>
    <x v="3"/>
    <x v="2"/>
    <x v="2"/>
    <x v="80"/>
    <x v="22"/>
    <s v="376"/>
  </r>
  <r>
    <x v="2"/>
    <x v="3"/>
    <x v="0"/>
    <x v="3"/>
    <x v="3"/>
    <x v="82"/>
    <x v="24"/>
    <s v="377"/>
  </r>
  <r>
    <x v="2"/>
    <x v="3"/>
    <x v="0"/>
    <x v="3"/>
    <x v="3"/>
    <x v="89"/>
    <x v="27"/>
    <s v="378"/>
  </r>
  <r>
    <x v="2"/>
    <x v="3"/>
    <x v="0"/>
    <x v="3"/>
    <x v="3"/>
    <x v="82"/>
    <x v="24"/>
    <s v="379"/>
  </r>
  <r>
    <x v="2"/>
    <x v="3"/>
    <x v="0"/>
    <x v="3"/>
    <x v="3"/>
    <x v="89"/>
    <x v="27"/>
    <s v="380"/>
  </r>
  <r>
    <x v="2"/>
    <x v="3"/>
    <x v="0"/>
    <x v="4"/>
    <x v="1"/>
    <x v="83"/>
    <x v="25"/>
    <s v="381"/>
  </r>
  <r>
    <x v="2"/>
    <x v="3"/>
    <x v="1"/>
    <x v="4"/>
    <x v="1"/>
    <x v="84"/>
    <x v="26"/>
    <s v="382"/>
  </r>
  <r>
    <x v="2"/>
    <x v="3"/>
    <x v="0"/>
    <x v="4"/>
    <x v="1"/>
    <x v="83"/>
    <x v="25"/>
    <s v="383"/>
  </r>
  <r>
    <x v="2"/>
    <x v="3"/>
    <x v="1"/>
    <x v="4"/>
    <x v="1"/>
    <x v="84"/>
    <x v="26"/>
    <s v="384"/>
  </r>
  <r>
    <x v="2"/>
    <x v="4"/>
    <x v="1"/>
    <x v="0"/>
    <x v="0"/>
    <x v="90"/>
    <x v="28"/>
    <s v="385"/>
  </r>
  <r>
    <x v="2"/>
    <x v="4"/>
    <x v="3"/>
    <x v="0"/>
    <x v="0"/>
    <x v="91"/>
    <x v="29"/>
    <s v="386"/>
  </r>
  <r>
    <x v="2"/>
    <x v="4"/>
    <x v="1"/>
    <x v="0"/>
    <x v="0"/>
    <x v="90"/>
    <x v="28"/>
    <s v="387"/>
  </r>
  <r>
    <x v="2"/>
    <x v="4"/>
    <x v="3"/>
    <x v="0"/>
    <x v="0"/>
    <x v="91"/>
    <x v="29"/>
    <s v="388"/>
  </r>
  <r>
    <x v="2"/>
    <x v="4"/>
    <x v="3"/>
    <x v="1"/>
    <x v="1"/>
    <x v="92"/>
    <x v="30"/>
    <s v="389"/>
  </r>
  <r>
    <x v="2"/>
    <x v="4"/>
    <x v="0"/>
    <x v="1"/>
    <x v="1"/>
    <x v="81"/>
    <x v="23"/>
    <s v="390"/>
  </r>
  <r>
    <x v="2"/>
    <x v="4"/>
    <x v="3"/>
    <x v="1"/>
    <x v="1"/>
    <x v="92"/>
    <x v="30"/>
    <s v="391"/>
  </r>
  <r>
    <x v="2"/>
    <x v="4"/>
    <x v="0"/>
    <x v="1"/>
    <x v="1"/>
    <x v="81"/>
    <x v="23"/>
    <s v="392"/>
  </r>
  <r>
    <x v="2"/>
    <x v="4"/>
    <x v="0"/>
    <x v="2"/>
    <x v="2"/>
    <x v="78"/>
    <x v="17"/>
    <s v="393"/>
  </r>
  <r>
    <x v="2"/>
    <x v="4"/>
    <x v="0"/>
    <x v="2"/>
    <x v="2"/>
    <x v="82"/>
    <x v="24"/>
    <s v="394"/>
  </r>
  <r>
    <x v="2"/>
    <x v="4"/>
    <x v="0"/>
    <x v="2"/>
    <x v="2"/>
    <x v="78"/>
    <x v="17"/>
    <s v="395"/>
  </r>
  <r>
    <x v="2"/>
    <x v="4"/>
    <x v="0"/>
    <x v="2"/>
    <x v="2"/>
    <x v="82"/>
    <x v="24"/>
    <s v="396"/>
  </r>
  <r>
    <x v="2"/>
    <x v="4"/>
    <x v="3"/>
    <x v="3"/>
    <x v="3"/>
    <x v="92"/>
    <x v="30"/>
    <s v="397"/>
  </r>
  <r>
    <x v="2"/>
    <x v="4"/>
    <x v="0"/>
    <x v="3"/>
    <x v="3"/>
    <x v="81"/>
    <x v="23"/>
    <s v="398"/>
  </r>
  <r>
    <x v="2"/>
    <x v="4"/>
    <x v="0"/>
    <x v="3"/>
    <x v="3"/>
    <x v="93"/>
    <x v="6"/>
    <s v="399"/>
  </r>
  <r>
    <x v="2"/>
    <x v="4"/>
    <x v="3"/>
    <x v="3"/>
    <x v="3"/>
    <x v="92"/>
    <x v="30"/>
    <s v="400"/>
  </r>
  <r>
    <x v="2"/>
    <x v="4"/>
    <x v="0"/>
    <x v="3"/>
    <x v="3"/>
    <x v="81"/>
    <x v="23"/>
    <s v="401"/>
  </r>
  <r>
    <x v="2"/>
    <x v="4"/>
    <x v="0"/>
    <x v="3"/>
    <x v="3"/>
    <x v="93"/>
    <x v="6"/>
    <s v="402"/>
  </r>
  <r>
    <x v="2"/>
    <x v="4"/>
    <x v="2"/>
    <x v="4"/>
    <x v="1"/>
    <x v="81"/>
    <x v="23"/>
    <s v="403"/>
  </r>
  <r>
    <x v="2"/>
    <x v="4"/>
    <x v="0"/>
    <x v="4"/>
    <x v="1"/>
    <x v="94"/>
    <x v="31"/>
    <s v="404"/>
  </r>
  <r>
    <x v="2"/>
    <x v="4"/>
    <x v="2"/>
    <x v="4"/>
    <x v="1"/>
    <x v="81"/>
    <x v="23"/>
    <s v="405"/>
  </r>
  <r>
    <x v="2"/>
    <x v="4"/>
    <x v="0"/>
    <x v="4"/>
    <x v="1"/>
    <x v="94"/>
    <x v="31"/>
    <s v="406"/>
  </r>
  <r>
    <x v="2"/>
    <x v="5"/>
    <x v="0"/>
    <x v="0"/>
    <x v="0"/>
    <x v="95"/>
    <x v="5"/>
    <s v="407"/>
  </r>
  <r>
    <x v="2"/>
    <x v="5"/>
    <x v="0"/>
    <x v="0"/>
    <x v="0"/>
    <x v="96"/>
    <x v="32"/>
    <s v="408"/>
  </r>
  <r>
    <x v="2"/>
    <x v="5"/>
    <x v="0"/>
    <x v="0"/>
    <x v="0"/>
    <x v="95"/>
    <x v="5"/>
    <s v="409"/>
  </r>
  <r>
    <x v="2"/>
    <x v="5"/>
    <x v="0"/>
    <x v="0"/>
    <x v="0"/>
    <x v="96"/>
    <x v="32"/>
    <s v="410"/>
  </r>
  <r>
    <x v="2"/>
    <x v="5"/>
    <x v="0"/>
    <x v="1"/>
    <x v="1"/>
    <x v="95"/>
    <x v="5"/>
    <s v="411"/>
  </r>
  <r>
    <x v="2"/>
    <x v="5"/>
    <x v="1"/>
    <x v="1"/>
    <x v="1"/>
    <x v="97"/>
    <x v="11"/>
    <s v="412"/>
  </r>
  <r>
    <x v="2"/>
    <x v="5"/>
    <x v="0"/>
    <x v="1"/>
    <x v="1"/>
    <x v="95"/>
    <x v="5"/>
    <s v="413"/>
  </r>
  <r>
    <x v="2"/>
    <x v="5"/>
    <x v="1"/>
    <x v="1"/>
    <x v="1"/>
    <x v="97"/>
    <x v="11"/>
    <s v="414"/>
  </r>
  <r>
    <x v="2"/>
    <x v="5"/>
    <x v="1"/>
    <x v="2"/>
    <x v="2"/>
    <x v="90"/>
    <x v="28"/>
    <s v="415"/>
  </r>
  <r>
    <x v="2"/>
    <x v="5"/>
    <x v="2"/>
    <x v="2"/>
    <x v="2"/>
    <x v="81"/>
    <x v="23"/>
    <s v="416"/>
  </r>
  <r>
    <x v="2"/>
    <x v="5"/>
    <x v="1"/>
    <x v="2"/>
    <x v="2"/>
    <x v="90"/>
    <x v="28"/>
    <s v="417"/>
  </r>
  <r>
    <x v="2"/>
    <x v="5"/>
    <x v="2"/>
    <x v="2"/>
    <x v="2"/>
    <x v="81"/>
    <x v="23"/>
    <s v="418"/>
  </r>
  <r>
    <x v="2"/>
    <x v="5"/>
    <x v="1"/>
    <x v="3"/>
    <x v="3"/>
    <x v="97"/>
    <x v="11"/>
    <s v="419"/>
  </r>
  <r>
    <x v="2"/>
    <x v="5"/>
    <x v="3"/>
    <x v="3"/>
    <x v="3"/>
    <x v="98"/>
    <x v="33"/>
    <s v="420"/>
  </r>
  <r>
    <x v="2"/>
    <x v="5"/>
    <x v="1"/>
    <x v="3"/>
    <x v="3"/>
    <x v="97"/>
    <x v="11"/>
    <s v="421"/>
  </r>
  <r>
    <x v="2"/>
    <x v="5"/>
    <x v="3"/>
    <x v="3"/>
    <x v="3"/>
    <x v="98"/>
    <x v="33"/>
    <s v="422"/>
  </r>
  <r>
    <x v="2"/>
    <x v="5"/>
    <x v="2"/>
    <x v="4"/>
    <x v="1"/>
    <x v="99"/>
    <x v="34"/>
    <s v="423"/>
  </r>
  <r>
    <x v="2"/>
    <x v="5"/>
    <x v="0"/>
    <x v="4"/>
    <x v="1"/>
    <x v="100"/>
    <x v="35"/>
    <s v="424"/>
  </r>
  <r>
    <x v="2"/>
    <x v="5"/>
    <x v="2"/>
    <x v="4"/>
    <x v="1"/>
    <x v="99"/>
    <x v="34"/>
    <s v="425"/>
  </r>
  <r>
    <x v="2"/>
    <x v="5"/>
    <x v="0"/>
    <x v="4"/>
    <x v="1"/>
    <x v="100"/>
    <x v="35"/>
    <s v="426"/>
  </r>
  <r>
    <x v="2"/>
    <x v="6"/>
    <x v="1"/>
    <x v="0"/>
    <x v="0"/>
    <x v="101"/>
    <x v="12"/>
    <s v="427"/>
  </r>
  <r>
    <x v="2"/>
    <x v="6"/>
    <x v="0"/>
    <x v="0"/>
    <x v="0"/>
    <x v="102"/>
    <x v="36"/>
    <s v="428"/>
  </r>
  <r>
    <x v="2"/>
    <x v="6"/>
    <x v="3"/>
    <x v="0"/>
    <x v="0"/>
    <x v="103"/>
    <x v="37"/>
    <s v="429"/>
  </r>
  <r>
    <x v="2"/>
    <x v="6"/>
    <x v="1"/>
    <x v="0"/>
    <x v="0"/>
    <x v="101"/>
    <x v="12"/>
    <s v="430"/>
  </r>
  <r>
    <x v="2"/>
    <x v="6"/>
    <x v="0"/>
    <x v="0"/>
    <x v="0"/>
    <x v="102"/>
    <x v="36"/>
    <s v="431"/>
  </r>
  <r>
    <x v="2"/>
    <x v="6"/>
    <x v="3"/>
    <x v="0"/>
    <x v="0"/>
    <x v="103"/>
    <x v="37"/>
    <s v="432"/>
  </r>
  <r>
    <x v="2"/>
    <x v="6"/>
    <x v="1"/>
    <x v="1"/>
    <x v="1"/>
    <x v="101"/>
    <x v="12"/>
    <s v="433"/>
  </r>
  <r>
    <x v="2"/>
    <x v="6"/>
    <x v="2"/>
    <x v="1"/>
    <x v="1"/>
    <x v="104"/>
    <x v="18"/>
    <s v="434"/>
  </r>
  <r>
    <x v="2"/>
    <x v="6"/>
    <x v="1"/>
    <x v="1"/>
    <x v="1"/>
    <x v="101"/>
    <x v="12"/>
    <s v="435"/>
  </r>
  <r>
    <x v="2"/>
    <x v="6"/>
    <x v="2"/>
    <x v="1"/>
    <x v="1"/>
    <x v="104"/>
    <x v="18"/>
    <s v="436"/>
  </r>
  <r>
    <x v="2"/>
    <x v="6"/>
    <x v="0"/>
    <x v="2"/>
    <x v="2"/>
    <x v="94"/>
    <x v="31"/>
    <s v="437"/>
  </r>
  <r>
    <x v="2"/>
    <x v="6"/>
    <x v="3"/>
    <x v="2"/>
    <x v="2"/>
    <x v="91"/>
    <x v="29"/>
    <s v="438"/>
  </r>
  <r>
    <x v="2"/>
    <x v="6"/>
    <x v="0"/>
    <x v="2"/>
    <x v="2"/>
    <x v="94"/>
    <x v="31"/>
    <s v="439"/>
  </r>
  <r>
    <x v="2"/>
    <x v="6"/>
    <x v="3"/>
    <x v="2"/>
    <x v="2"/>
    <x v="91"/>
    <x v="29"/>
    <s v="440"/>
  </r>
  <r>
    <x v="2"/>
    <x v="6"/>
    <x v="2"/>
    <x v="3"/>
    <x v="3"/>
    <x v="104"/>
    <x v="18"/>
    <s v="441"/>
  </r>
  <r>
    <x v="2"/>
    <x v="6"/>
    <x v="0"/>
    <x v="3"/>
    <x v="3"/>
    <x v="105"/>
    <x v="38"/>
    <s v="442"/>
  </r>
  <r>
    <x v="2"/>
    <x v="6"/>
    <x v="2"/>
    <x v="3"/>
    <x v="3"/>
    <x v="104"/>
    <x v="18"/>
    <s v="443"/>
  </r>
  <r>
    <x v="2"/>
    <x v="6"/>
    <x v="0"/>
    <x v="3"/>
    <x v="3"/>
    <x v="105"/>
    <x v="38"/>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CA977B-86C1-4498-99E1-068F64BF87D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2:M20" firstHeaderRow="0" firstDataRow="1" firstDataCol="1" rowPageCount="1" colPageCount="1"/>
  <pivotFields count="9">
    <pivotField axis="axisPage" multipleItemSelectionAllowed="1" showAll="0">
      <items count="4">
        <item h="1" x="0"/>
        <item x="1"/>
        <item h="1" x="2"/>
        <item t="default"/>
      </items>
    </pivotField>
    <pivotField axis="axisRow" showAll="0">
      <items count="8">
        <item x="0"/>
        <item x="1"/>
        <item x="2"/>
        <item x="3"/>
        <item x="4"/>
        <item x="5"/>
        <item x="6"/>
        <item t="default"/>
      </items>
    </pivotField>
    <pivotField showAll="0">
      <items count="5">
        <item h="1" x="1"/>
        <item h="1" x="0"/>
        <item x="3"/>
        <item h="1" x="2"/>
        <item t="default"/>
      </items>
    </pivotField>
    <pivotField showAll="0">
      <items count="6">
        <item x="0"/>
        <item x="1"/>
        <item x="2"/>
        <item x="3"/>
        <item x="4"/>
        <item t="default"/>
      </items>
    </pivotField>
    <pivotField showAll="0">
      <items count="5">
        <item x="1"/>
        <item x="2"/>
        <item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items count="40">
        <item x="20"/>
        <item x="28"/>
        <item x="16"/>
        <item x="19"/>
        <item x="26"/>
        <item x="22"/>
        <item x="0"/>
        <item x="33"/>
        <item x="38"/>
        <item x="18"/>
        <item x="7"/>
        <item x="11"/>
        <item x="37"/>
        <item x="8"/>
        <item x="17"/>
        <item x="23"/>
        <item x="25"/>
        <item x="6"/>
        <item x="29"/>
        <item x="30"/>
        <item x="14"/>
        <item x="5"/>
        <item x="4"/>
        <item x="12"/>
        <item x="2"/>
        <item x="31"/>
        <item x="32"/>
        <item x="9"/>
        <item x="1"/>
        <item x="24"/>
        <item x="27"/>
        <item x="34"/>
        <item x="35"/>
        <item x="36"/>
        <item x="10"/>
        <item x="21"/>
        <item x="3"/>
        <item x="15"/>
        <item x="13"/>
        <item t="default"/>
      </items>
    </pivotField>
    <pivotField showAll="0"/>
    <pivotField showAll="0">
      <items count="4">
        <item n="Grp 1" sd="0" x="0"/>
        <item sd="0" x="1"/>
        <item sd="0" x="2"/>
        <item t="default"/>
      </items>
    </pivotField>
  </pivotFields>
  <rowFields count="1">
    <field x="1"/>
  </rowFields>
  <rowItems count="8">
    <i>
      <x/>
    </i>
    <i>
      <x v="1"/>
    </i>
    <i>
      <x v="2"/>
    </i>
    <i>
      <x v="3"/>
    </i>
    <i>
      <x v="4"/>
    </i>
    <i>
      <x v="5"/>
    </i>
    <i>
      <x v="6"/>
    </i>
    <i t="grand">
      <x/>
    </i>
  </rowItems>
  <colFields count="1">
    <field x="-2"/>
  </colFields>
  <colItems count="2">
    <i>
      <x/>
    </i>
    <i i="1">
      <x v="1"/>
    </i>
  </colItems>
  <pageFields count="1">
    <pageField fld="0" hier="-1"/>
  </pageFields>
  <dataFields count="2">
    <dataField name="Sum of Sales" fld="5" baseField="8" baseItem="0" numFmtId="170"/>
    <dataField name="Difference" fld="5" showDataAs="difference" baseField="1" baseItem="1048828"/>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3BBD23-C235-48F4-909B-9EE6F1CCB23A}" name="PivotTable3" cacheId="1" applyNumberFormats="0" applyBorderFormats="0" applyFontFormats="0" applyPatternFormats="0" applyAlignmentFormats="0" applyWidthHeightFormats="1" dataCaption="Values" tag="91028956-9e7d-42df-8c50-3804c435a6fc" updatedVersion="7" minRefreshableVersion="3" useAutoFormatting="1" itemPrintTitles="1" createdVersion="5" indent="0" outline="1" outlineData="1" multipleFieldFilters="0">
  <location ref="B3:D93" firstHeaderRow="0" firstDataRow="1" firstDataCol="1"/>
  <pivotFields count="3">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dataField="1" subtotalTop="0" showAll="0" defaultSubtotal="0"/>
    <pivotField dataField="1" subtotalTop="0" showAll="0" defaultSubtotal="0"/>
  </pivotFields>
  <rowFields count="1">
    <field x="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2"/>
  </colFields>
  <colItems count="2">
    <i>
      <x/>
    </i>
    <i i="1">
      <x v="1"/>
    </i>
  </colItems>
  <dataFields count="2">
    <dataField name="Average of Freight Status" fld="1" subtotal="count" baseField="0" baseItem="0"/>
    <dataField name="Average of Freight" fld="2" subtotal="count"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8">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Table5" typ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4D1E749-1E69-4101-BF27-1C8D02F49F1B}" sourceName="Year">
  <pivotTables>
    <pivotTable tabId="20" name="PivotTable1"/>
  </pivotTables>
  <data>
    <tabular pivotCacheId="388306744">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30DBC83F-A86F-4479-A519-4B04ED416D3C}" sourceName="Type">
  <pivotTables>
    <pivotTable tabId="20" name="PivotTable1"/>
  </pivotTables>
  <data>
    <tabular pivotCacheId="388306744">
      <items count="4">
        <i x="1"/>
        <i x="0"/>
        <i x="3"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Name" xr10:uid="{8A0DE6C5-33B5-4679-8E90-6D789260F994}" sourceName="[CustomerInfo].[Contact Name]">
  <pivotTables>
    <pivotTable tabId="31" name="PivotTable3"/>
  </pivotTables>
  <data>
    <olap pivotCacheId="923202298">
      <levels count="2">
        <level uniqueName="[CustomerInfo].[Contact Name].[(All)]" sourceCaption="(All)" count="0"/>
        <level uniqueName="[CustomerInfo].[Contact Name].[Contact Name]" sourceCaption="Contact Name" count="91">
          <ranges>
            <range startItem="0">
              <i n="[CustomerInfo].[Contact Name].&amp;[Alejandra Camino]" c="Alejandra Camino"/>
              <i n="[CustomerInfo].[Contact Name].&amp;[Alexander Feuer]" c="Alexander Feuer"/>
              <i n="[CustomerInfo].[Contact Name].&amp;[Ana Trujillo]" c="Ana Trujillo"/>
              <i n="[CustomerInfo].[Contact Name].&amp;[Anabela Domingues]" c="Anabela Domingues"/>
              <i n="[CustomerInfo].[Contact Name].&amp;[André Fonseca]" c="André Fonseca"/>
              <i n="[CustomerInfo].[Contact Name].&amp;[Ann Devon]" c="Ann Devon"/>
              <i n="[CustomerInfo].[Contact Name].&amp;[Annette Roulet]" c="Annette Roulet"/>
              <i n="[CustomerInfo].[Contact Name].&amp;[Antonio Moreno]" c="Antonio Moreno"/>
              <i n="[CustomerInfo].[Contact Name].&amp;[Aria Cruz]" c="Aria Cruz"/>
              <i n="[CustomerInfo].[Contact Name].&amp;[Art Braunschweiger]" c="Art Braunschweiger"/>
              <i n="[CustomerInfo].[Contact Name].&amp;[Bernardo Batista]" c="Bernardo Batista"/>
              <i n="[CustomerInfo].[Contact Name].&amp;[Carine Schmitt]" c="Carine Schmitt"/>
              <i n="[CustomerInfo].[Contact Name].&amp;[Carlos González]" c="Carlos González"/>
              <i n="[CustomerInfo].[Contact Name].&amp;[Carlos Hernández]" c="Carlos Hernández"/>
              <i n="[CustomerInfo].[Contact Name].&amp;[Catherine Dewey]" c="Catherine Dewey"/>
              <i n="[CustomerInfo].[Contact Name].&amp;[Christina Berglund]" c="Christina Berglund"/>
              <i n="[CustomerInfo].[Contact Name].&amp;[Daniel Tonini]" c="Daniel Tonini"/>
              <i n="[CustomerInfo].[Contact Name].&amp;[Dominique Perrier]" c="Dominique Perrier"/>
              <i n="[CustomerInfo].[Contact Name].&amp;[Eduardo Saavedra]" c="Eduardo Saavedra"/>
              <i n="[CustomerInfo].[Contact Name].&amp;[Elizabeth Brown]" c="Elizabeth Brown"/>
              <i n="[CustomerInfo].[Contact Name].&amp;[Elizabeth Lincoln]" c="Elizabeth Lincoln"/>
              <i n="[CustomerInfo].[Contact Name].&amp;[Felipe Izquierdo]" c="Felipe Izquierdo"/>
              <i n="[CustomerInfo].[Contact Name].&amp;[Fran Wilson]" c="Fran Wilson"/>
              <i n="[CustomerInfo].[Contact Name].&amp;[Francisco Chang]" c="Francisco Chang"/>
              <i n="[CustomerInfo].[Contact Name].&amp;[Frédérique Citeaux]" c="Frédérique Citeaux"/>
              <i n="[CustomerInfo].[Contact Name].&amp;[Georg Pipps]" c="Georg Pipps"/>
              <i n="[CustomerInfo].[Contact Name].&amp;[Giovanni Rovelli]" c="Giovanni Rovelli"/>
              <i n="[CustomerInfo].[Contact Name].&amp;[Guillermo Fernández]" c="Guillermo Fernández"/>
              <i n="[CustomerInfo].[Contact Name].&amp;[Hanna Moos]" c="Hanna Moos"/>
              <i n="[CustomerInfo].[Contact Name].&amp;[Hari Kumar]" c="Hari Kumar"/>
              <i n="[CustomerInfo].[Contact Name].&amp;[Helen Bennett]" c="Helen Bennett"/>
              <i n="[CustomerInfo].[Contact Name].&amp;[Helvetius Nagy]" c="Helvetius Nagy"/>
              <i n="[CustomerInfo].[Contact Name].&amp;[Henriette Pfalzheim]" c="Henriette Pfalzheim"/>
              <i n="[CustomerInfo].[Contact Name].&amp;[Horst Kloss]" c="Horst Kloss"/>
              <i n="[CustomerInfo].[Contact Name].&amp;[Howard Snyder]" c="Howard Snyder"/>
              <i n="[CustomerInfo].[Contact Name].&amp;[Isabel de Castro]" c="Isabel de Castro"/>
              <i n="[CustomerInfo].[Contact Name].&amp;[Jaime Yorres]" c="Jaime Yorres"/>
              <i n="[CustomerInfo].[Contact Name].&amp;[Janete Limeira]" c="Janete Limeira"/>
              <i n="[CustomerInfo].[Contact Name].&amp;[Janine Labrune]" c="Janine Labrune"/>
              <i n="[CustomerInfo].[Contact Name].&amp;[Jean Fresnière]" c="Jean Fresnière"/>
              <i n="[CustomerInfo].[Contact Name].&amp;[John Steel]" c="John Steel"/>
              <i n="[CustomerInfo].[Contact Name].&amp;[Jonas Bergulfsen]" c="Jonas Bergulfsen"/>
              <i n="[CustomerInfo].[Contact Name].&amp;[Jose Pavarotti]" c="Jose Pavarotti"/>
              <i n="[CustomerInfo].[Contact Name].&amp;[José Pedro Freyre]" c="José Pedro Freyre"/>
              <i n="[CustomerInfo].[Contact Name].&amp;[Jytte Petersen]" c="Jytte Petersen"/>
              <i n="[CustomerInfo].[Contact Name].&amp;[Karin Josephs]" c="Karin Josephs"/>
              <i n="[CustomerInfo].[Contact Name].&amp;[Karl Jablonski]" c="Karl Jablonski"/>
              <i n="[CustomerInfo].[Contact Name].&amp;[Laurence Lebihan]" c="Laurence Lebihan"/>
              <i n="[CustomerInfo].[Contact Name].&amp;[Lino Rodriguez]" c="Lino Rodriguez"/>
              <i n="[CustomerInfo].[Contact Name].&amp;[Liu Wong]" c="Liu Wong"/>
              <i n="[CustomerInfo].[Contact Name].&amp;[Liz Nixon]" c="Liz Nixon"/>
              <i n="[CustomerInfo].[Contact Name].&amp;[Lúcia Carvalho]" c="Lúcia Carvalho"/>
              <i n="[CustomerInfo].[Contact Name].&amp;[Manuel Pereira]" c="Manuel Pereira"/>
              <i n="[CustomerInfo].[Contact Name].&amp;[Maria Anders]" c="Maria Anders"/>
              <i n="[CustomerInfo].[Contact Name].&amp;[Maria Larsson]" c="Maria Larsson"/>
              <i n="[CustomerInfo].[Contact Name].&amp;[Mario Pontes]" c="Mario Pontes"/>
              <i n="[CustomerInfo].[Contact Name].&amp;[Martín Sommer]" c="Martín Sommer"/>
              <i n="[CustomerInfo].[Contact Name].&amp;[Martine Rancé]" c="Martine Rancé"/>
              <i n="[CustomerInfo].[Contact Name].&amp;[Mary Saveley]" c="Mary Saveley"/>
              <i n="[CustomerInfo].[Contact Name].&amp;[Matti Karttunen]" c="Matti Karttunen"/>
              <i n="[CustomerInfo].[Contact Name].&amp;[Maurizio Moroni]" c="Maurizio Moroni"/>
              <i n="[CustomerInfo].[Contact Name].&amp;[Michael Holz]" c="Michael Holz"/>
              <i n="[CustomerInfo].[Contact Name].&amp;[Miguel Angel Paolino]" c="Miguel Angel Paolino"/>
              <i n="[CustomerInfo].[Contact Name].&amp;[Palle Ibsen]" c="Palle Ibsen"/>
              <i n="[CustomerInfo].[Contact Name].&amp;[Paolo Accorti]" c="Paolo Accorti"/>
              <i n="[CustomerInfo].[Contact Name].&amp;[Pascale Cartrain]" c="Pascale Cartrain"/>
              <i n="[CustomerInfo].[Contact Name].&amp;[Patricia McKenna]" c="Patricia McKenna"/>
              <i n="[CustomerInfo].[Contact Name].&amp;[Patricio Simpson]" c="Patricio Simpson"/>
              <i n="[CustomerInfo].[Contact Name].&amp;[Paul Henriot]" c="Paul Henriot"/>
              <i n="[CustomerInfo].[Contact Name].&amp;[Paula Parente]" c="Paula Parente"/>
              <i n="[CustomerInfo].[Contact Name].&amp;[Paula Wilson]" c="Paula Wilson"/>
              <i n="[CustomerInfo].[Contact Name].&amp;[Pedro Afonso]" c="Pedro Afonso"/>
              <i n="[CustomerInfo].[Contact Name].&amp;[Peter Franken]" c="Peter Franken"/>
              <i n="[CustomerInfo].[Contact Name].&amp;[Philip Cramer]" c="Philip Cramer"/>
              <i n="[CustomerInfo].[Contact Name].&amp;[Pirkko Koskitalo]" c="Pirkko Koskitalo"/>
              <i n="[CustomerInfo].[Contact Name].&amp;[Renate Messner]" c="Renate Messner"/>
              <i n="[CustomerInfo].[Contact Name].&amp;[Rene Phillips]" c="Rene Phillips"/>
              <i n="[CustomerInfo].[Contact Name].&amp;[Rita Müller]" c="Rita Müller"/>
              <i n="[CustomerInfo].[Contact Name].&amp;[Roland Mendel]" c="Roland Mendel"/>
              <i n="[CustomerInfo].[Contact Name].&amp;[Sergio Gutiérrez]" c="Sergio Gutiérrez"/>
              <i n="[CustomerInfo].[Contact Name].&amp;[Simon Crowther]" c="Simon Crowther"/>
              <i n="[CustomerInfo].[Contact Name].&amp;[Sven Ottlieb]" c="Sven Ottlieb"/>
              <i n="[CustomerInfo].[Contact Name].&amp;[Thomas Hardy]" c="Thomas Hardy"/>
              <i n="[CustomerInfo].[Contact Name].&amp;[Victoria Ashworth]" c="Victoria Ashworth"/>
              <i n="[CustomerInfo].[Contact Name].&amp;[Yang Wang]" c="Yang Wang"/>
              <i n="[CustomerInfo].[Contact Name].&amp;[Yoshi Latimer]" c="Yoshi Latimer"/>
              <i n="[CustomerInfo].[Contact Name].&amp;[Yoshi Tannamuri]" c="Yoshi Tannamuri"/>
              <i n="[CustomerInfo].[Contact Name].&amp;[Yvonne Moncada]" c="Yvonne Moncada"/>
              <i n="[CustomerInfo].[Contact Name].&amp;[Zbyszek Piestrzeniewicz]" c="Zbyszek Piestrzeniewicz"/>
              <i n="[CustomerInfo].[Contact Name].&amp;[Diego Roel]" c="Diego Roel" nd="1"/>
              <i n="[CustomerInfo].[Contact Name].&amp;[Marie Bertrand]" c="Marie Bertrand" nd="1"/>
            </range>
          </ranges>
        </level>
      </levels>
      <selections count="1">
        <selection n="[CustomerInfo].[Contact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7D7C036-55F4-4AA9-82D7-EC9F4C7EB93D}" cache="Slicer_Year" caption="Year" rowHeight="209550"/>
  <slicer name="Type" xr10:uid="{CEBF5ED4-7EE3-42E3-A0DA-016AED4CF7E8}" cache="Slicer_Type" caption="Type"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Name" xr10:uid="{0979F6C0-19C5-40CB-AABB-B1DBAD402132}" cache="Slicer_Contact_Name" caption="Contact Name" level="1"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C50E66-09C9-4968-A433-53537FDFF14C}" name="Table3" displayName="Table3" ref="A1:H51" totalsRowCount="1" headerRowDxfId="49" dataDxfId="47" headerRowBorderDxfId="48" tableBorderDxfId="46" headerRowCellStyle="Normal_Sheet1_1" dataCellStyle="Normal_Sheet1_1">
  <autoFilter ref="A1:H50" xr:uid="{99C50E66-09C9-4968-A433-53537FDFF14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62D9956-922B-47AC-9F37-D6CCB4AFDB3F}" name="Emp ID" totalsRowLabel="Total" dataDxfId="45" totalsRowDxfId="44" dataCellStyle="Normal_Sheet1_1"/>
    <tableColumn id="2" xr3:uid="{5447C019-5246-4A03-8E4E-85626D9678CE}" name="Last Name" dataDxfId="43" totalsRowDxfId="42" dataCellStyle="Normal_Sheet1_1"/>
    <tableColumn id="3" xr3:uid="{9C43B77F-159F-4586-8728-C93C2ECD3C27}" name="First Name" dataDxfId="41" totalsRowDxfId="40" dataCellStyle="Normal_Sheet1_1"/>
    <tableColumn id="4" xr3:uid="{0048BE20-3131-4010-8625-73AE3085DB96}" name="Dept" dataDxfId="39" totalsRowDxfId="38" dataCellStyle="Normal_Sheet1_1"/>
    <tableColumn id="5" xr3:uid="{92F67760-AB75-41F6-B90E-6972704262FD}" name="E-mail" dataDxfId="37" totalsRowDxfId="36" dataCellStyle="Normal_Sheet1_1"/>
    <tableColumn id="6" xr3:uid="{E36D025F-749C-42E8-A0A1-E18A2F11311E}" name="Phone Ext" dataDxfId="35" totalsRowDxfId="34" dataCellStyle="Normal_Sheet1_1"/>
    <tableColumn id="7" xr3:uid="{8BA83EFE-7608-4788-AD98-FCA05AD2ECD2}" name="Location" dataDxfId="33" totalsRowDxfId="32" dataCellStyle="Normal_Sheet1_1"/>
    <tableColumn id="8" xr3:uid="{2B17CB64-4939-446C-8BA7-59A1A96F986B}" name="Hire Date" totalsRowFunction="count" dataDxfId="31" totalsRowDxfId="30" dataCellStyle="Normal_Sheet1_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21CA48-309A-44BA-B22E-50CA426034B3}" name="Table" displayName="Table" ref="A4:H448" totalsRowShown="0" headerRowDxfId="29" headerRowBorderDxfId="28" headerRowCellStyle="Normal_EXCEL3-2">
  <autoFilter ref="A4:H448" xr:uid="{7921CA48-309A-44BA-B22E-50CA426034B3}"/>
  <tableColumns count="8">
    <tableColumn id="1" xr3:uid="{4C82CCBA-BFD4-4A2B-B82D-D24BAE4778FC}" name="Year" dataCellStyle="Normal_EXCEL3-2"/>
    <tableColumn id="2" xr3:uid="{E5627567-3874-4EBA-B154-858E649AB7F2}" name="Month" dataCellStyle="Normal_EXCEL3-2"/>
    <tableColumn id="3" xr3:uid="{0BEC05BE-DE67-4A99-B29E-D35FFEF2B5E4}" name="Type" dataCellStyle="Normal_EXCEL3-2"/>
    <tableColumn id="4" xr3:uid="{F50E6D4F-FA85-4EEF-92DE-A4D73B92F76E}" name="Salesperson" dataCellStyle="Normal_EXCEL3-2"/>
    <tableColumn id="5" xr3:uid="{4C930CE3-7BEB-4DF4-B03C-46C412D3CAEE}" name="Region" dataDxfId="27" dataCellStyle="Normal_EXCEL3-2"/>
    <tableColumn id="6" xr3:uid="{A98527E5-2786-4D76-A378-4044D6BE4B8A}" name="Sales" dataCellStyle="Currency_EXCEL3-2">
      <calculatedColumnFormula>G5*1.4</calculatedColumnFormula>
    </tableColumn>
    <tableColumn id="7" xr3:uid="{1A1851F8-7CC2-49BA-B1C6-3BDB8F127545}" name="Units" dataCellStyle="Normal_EXCEL3-2"/>
    <tableColumn id="8" xr3:uid="{01CA24F0-4A23-4FE9-BCEC-89875425C459}" name="Order #" dataDxfId="26" dataCellStyle="Normal_EXCEL3-2"/>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2A6BD8-975E-4A78-B9EE-409D24769610}" name="Table7" displayName="Table7" ref="A4:H448" totalsRowShown="0" headerRowDxfId="25" headerRowBorderDxfId="24" headerRowCellStyle="Normal_EXCEL3-2">
  <autoFilter ref="A4:H448" xr:uid="{7921CA48-309A-44BA-B22E-50CA426034B3}"/>
  <tableColumns count="8">
    <tableColumn id="1" xr3:uid="{CED2F331-E7BB-4BB8-B3AF-86FD2660DF8C}" name="Year" dataCellStyle="Normal_EXCEL3-2"/>
    <tableColumn id="2" xr3:uid="{DBF51B9A-BA71-4514-B07D-09A7DC3949E8}" name="Month" dataCellStyle="Normal_EXCEL3-2"/>
    <tableColumn id="3" xr3:uid="{180DDF8C-B8FB-4443-94DD-20F39D1FD516}" name="Type" dataCellStyle="Normal_EXCEL3-2"/>
    <tableColumn id="4" xr3:uid="{8A6CB1E8-DE05-4985-A4A5-0C1358B87C6B}" name="Salesperson" dataCellStyle="Normal_EXCEL3-2"/>
    <tableColumn id="5" xr3:uid="{2F9A3B17-D1A2-4BD7-8CF9-88B3BD43CB35}" name="Region" dataDxfId="23" dataCellStyle="Normal_EXCEL3-2"/>
    <tableColumn id="6" xr3:uid="{FF67ECBB-9AFF-4DB1-82BA-78CDBB335839}" name="Sales" dataCellStyle="Currency_EXCEL3-2">
      <calculatedColumnFormula>G5*1.4</calculatedColumnFormula>
    </tableColumn>
    <tableColumn id="7" xr3:uid="{74F797C4-1999-4EF3-90E3-E7F5C9FD4B60}" name="Units" dataCellStyle="Normal_EXCEL3-2"/>
    <tableColumn id="8" xr3:uid="{1EF0D8ED-DFFE-405B-A36F-0DD4A2B494D6}" name="Order #" dataDxfId="22" dataCellStyle="Normal_EXCEL3-2"/>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1"/>
    <tableColumn id="5" xr3:uid="{00000000-0010-0000-0100-000005000000}" name="RequiredDate" dataDxfId="20"/>
    <tableColumn id="6" xr3:uid="{00000000-0010-0000-0100-000006000000}" name="ShippedDate" dataDxfId="19"/>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FE837C3-9FBE-41DC-A797-3AD50CA7F30E}" name="Table8" displayName="Table8" ref="A4:G21" totalsRowShown="0" headerRowDxfId="6" headerRowBorderDxfId="5">
  <autoFilter ref="A4:G21" xr:uid="{9FE837C3-9FBE-41DC-A797-3AD50CA7F30E}"/>
  <tableColumns count="7">
    <tableColumn id="1" xr3:uid="{FB0712CF-8C8C-4B27-B595-326775B220BE}" name="Name"/>
    <tableColumn id="2" xr3:uid="{7BBEAF0D-C61B-4488-9673-9B036EEF7686}" name="Hire Date" dataDxfId="4"/>
    <tableColumn id="3" xr3:uid="{8D89E12C-B38D-46E5-B327-726E627F5697}" name="Given HMO Packet"/>
    <tableColumn id="4" xr3:uid="{58A5E6B0-61A9-4918-B28F-A27720AEDD17}" name="HMO Pkt turned in"/>
    <tableColumn id="5" xr3:uid="{C1526824-A6D3-4860-A483-0BD3B364B57F}" name="Intro Meeting"/>
    <tableColumn id="6" xr3:uid="{5CE382A5-AD4B-426D-BEE0-00F85975E6AB}" name="Phone Assigned"/>
    <tableColumn id="7" xr3:uid="{F93936AB-50C7-4E61-BDE0-D40D521F09B9}" name="Room No."/>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917EF6-C2B3-43A7-9FF3-CDA2C62A55B5}" name="Table5" displayName="Table5" ref="A1:H108" totalsRowShown="0">
  <autoFilter ref="A1:H108" xr:uid="{54917EF6-C2B3-43A7-9FF3-CDA2C62A55B5}"/>
  <tableColumns count="8">
    <tableColumn id="1" xr3:uid="{298C7899-862E-4644-9E16-86EAEF399554}" name="Year"/>
    <tableColumn id="2" xr3:uid="{8781E584-DFAA-475A-9E2D-C67E0A3101F7}" name="Month"/>
    <tableColumn id="3" xr3:uid="{0A86D912-8444-4369-A367-1EFD78DB4219}" name="Type"/>
    <tableColumn id="4" xr3:uid="{A4D667A5-22F7-41EA-9C79-CA8A42B9F5FF}" name="Salesperson"/>
    <tableColumn id="5" xr3:uid="{66256F1D-E1C3-4ECA-8DAA-78CE900887BD}" name="Region"/>
    <tableColumn id="6" xr3:uid="{7DF94ADD-54A8-4A81-B961-C9AEECA118F9}" name="Sales"/>
    <tableColumn id="7" xr3:uid="{907E4141-7982-4AC5-AABC-3591D27183E2}" name="Units"/>
    <tableColumn id="8" xr3:uid="{67CEA909-8B64-4FB5-8025-150DC424F85A}" name="Order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63"/>
  <sheetViews>
    <sheetView zoomScaleNormal="100" workbookViewId="0">
      <selection activeCell="F4" sqref="F4"/>
    </sheetView>
  </sheetViews>
  <sheetFormatPr defaultRowHeight="14.25" customHeight="1" x14ac:dyDescent="0.25"/>
  <cols>
    <col min="1" max="1" width="12.5546875" style="44" customWidth="1"/>
    <col min="2" max="2" width="13.5546875" style="44" customWidth="1"/>
    <col min="3" max="3" width="13.33203125" style="44" customWidth="1"/>
    <col min="4" max="5" width="12.5546875" style="44" customWidth="1"/>
    <col min="6" max="6" width="13.6640625" style="44" customWidth="1"/>
    <col min="7" max="8" width="12.5546875" style="44" customWidth="1"/>
    <col min="9" max="10" width="9.44140625" customWidth="1"/>
  </cols>
  <sheetData>
    <row r="1" spans="1:10" ht="24" customHeight="1" thickBot="1" x14ac:dyDescent="0.3">
      <c r="A1" s="72" t="s">
        <v>144</v>
      </c>
      <c r="B1" s="72" t="s">
        <v>145</v>
      </c>
      <c r="C1" s="72" t="s">
        <v>146</v>
      </c>
      <c r="D1" s="72" t="s">
        <v>147</v>
      </c>
      <c r="E1" s="72" t="s">
        <v>148</v>
      </c>
      <c r="F1" s="72" t="s">
        <v>149</v>
      </c>
      <c r="G1" s="72" t="s">
        <v>150</v>
      </c>
      <c r="H1" s="72" t="s">
        <v>63</v>
      </c>
    </row>
    <row r="2" spans="1:10" ht="14.25" customHeight="1" x14ac:dyDescent="0.25">
      <c r="A2" s="47">
        <v>1814</v>
      </c>
      <c r="B2" s="47" t="s">
        <v>250</v>
      </c>
      <c r="C2" s="47" t="s">
        <v>251</v>
      </c>
      <c r="D2" s="47" t="s">
        <v>180</v>
      </c>
      <c r="E2" s="47" t="s">
        <v>252</v>
      </c>
      <c r="F2" s="47">
        <v>103</v>
      </c>
      <c r="G2" s="47" t="s">
        <v>154</v>
      </c>
      <c r="H2" s="48">
        <v>32571</v>
      </c>
    </row>
    <row r="3" spans="1:10" ht="14.25" customHeight="1" x14ac:dyDescent="0.25">
      <c r="A3" s="42">
        <v>1721</v>
      </c>
      <c r="B3" s="42" t="s">
        <v>239</v>
      </c>
      <c r="C3" s="42" t="s">
        <v>240</v>
      </c>
      <c r="D3" s="42" t="s">
        <v>180</v>
      </c>
      <c r="E3" s="42" t="s">
        <v>241</v>
      </c>
      <c r="F3" s="42">
        <v>102</v>
      </c>
      <c r="G3" s="42" t="s">
        <v>154</v>
      </c>
      <c r="H3" s="43">
        <v>33091</v>
      </c>
    </row>
    <row r="4" spans="1:10" ht="14.25" customHeight="1" x14ac:dyDescent="0.25">
      <c r="A4" s="42">
        <v>1999</v>
      </c>
      <c r="B4" s="42" t="s">
        <v>290</v>
      </c>
      <c r="C4" s="42" t="s">
        <v>71</v>
      </c>
      <c r="D4" s="42" t="s">
        <v>180</v>
      </c>
      <c r="E4" s="42" t="s">
        <v>291</v>
      </c>
      <c r="F4" s="42">
        <v>428</v>
      </c>
      <c r="G4" s="42" t="s">
        <v>154</v>
      </c>
      <c r="H4" s="43">
        <v>35981</v>
      </c>
    </row>
    <row r="5" spans="1:10" ht="14.25" customHeight="1" x14ac:dyDescent="0.25">
      <c r="A5" s="42">
        <v>1196</v>
      </c>
      <c r="B5" s="42" t="s">
        <v>178</v>
      </c>
      <c r="C5" s="42" t="s">
        <v>179</v>
      </c>
      <c r="D5" s="42" t="s">
        <v>180</v>
      </c>
      <c r="E5" s="42" t="s">
        <v>181</v>
      </c>
      <c r="F5" s="42">
        <v>289</v>
      </c>
      <c r="G5" s="42" t="s">
        <v>154</v>
      </c>
      <c r="H5" s="70">
        <v>35886</v>
      </c>
    </row>
    <row r="6" spans="1:10" ht="14.25" customHeight="1" x14ac:dyDescent="0.25">
      <c r="A6" s="42">
        <v>1906</v>
      </c>
      <c r="B6" s="42" t="s">
        <v>253</v>
      </c>
      <c r="C6" s="42" t="s">
        <v>254</v>
      </c>
      <c r="D6" s="42" t="s">
        <v>152</v>
      </c>
      <c r="E6" s="42" t="s">
        <v>255</v>
      </c>
      <c r="F6" s="42">
        <v>155</v>
      </c>
      <c r="G6" s="42" t="s">
        <v>154</v>
      </c>
      <c r="H6" s="70">
        <v>32779</v>
      </c>
      <c r="J6" t="s">
        <v>1429</v>
      </c>
    </row>
    <row r="7" spans="1:10" ht="14.25" customHeight="1" x14ac:dyDescent="0.25">
      <c r="A7" s="42">
        <v>1792</v>
      </c>
      <c r="B7" s="42" t="s">
        <v>247</v>
      </c>
      <c r="C7" s="42" t="s">
        <v>248</v>
      </c>
      <c r="D7" s="42" t="s">
        <v>155</v>
      </c>
      <c r="E7" s="42" t="s">
        <v>249</v>
      </c>
      <c r="F7" s="42">
        <v>111</v>
      </c>
      <c r="G7" s="42" t="s">
        <v>157</v>
      </c>
      <c r="H7" s="43">
        <v>33231</v>
      </c>
      <c r="J7" t="s">
        <v>1430</v>
      </c>
    </row>
    <row r="8" spans="1:10" ht="14.25" customHeight="1" x14ac:dyDescent="0.25">
      <c r="A8" s="42">
        <v>1516</v>
      </c>
      <c r="B8" s="42" t="s">
        <v>220</v>
      </c>
      <c r="C8" s="42" t="s">
        <v>221</v>
      </c>
      <c r="D8" s="42" t="s">
        <v>170</v>
      </c>
      <c r="E8" s="42" t="s">
        <v>222</v>
      </c>
      <c r="F8" s="42">
        <v>105</v>
      </c>
      <c r="G8" s="42" t="s">
        <v>167</v>
      </c>
      <c r="H8" s="43">
        <v>31112</v>
      </c>
      <c r="J8" t="s">
        <v>1431</v>
      </c>
    </row>
    <row r="9" spans="1:10" ht="14.25" customHeight="1" x14ac:dyDescent="0.25">
      <c r="A9" s="42">
        <v>1284</v>
      </c>
      <c r="B9" s="42" t="s">
        <v>182</v>
      </c>
      <c r="C9" s="42" t="s">
        <v>72</v>
      </c>
      <c r="D9" s="42" t="s">
        <v>183</v>
      </c>
      <c r="E9" s="42" t="s">
        <v>184</v>
      </c>
      <c r="F9" s="42">
        <v>124</v>
      </c>
      <c r="G9" s="42" t="s">
        <v>157</v>
      </c>
      <c r="H9" s="43">
        <v>31051</v>
      </c>
      <c r="J9" t="s">
        <v>1432</v>
      </c>
    </row>
    <row r="10" spans="1:10" ht="14.25" customHeight="1" x14ac:dyDescent="0.25">
      <c r="A10" s="42">
        <v>1167</v>
      </c>
      <c r="B10" s="42" t="s">
        <v>175</v>
      </c>
      <c r="C10" s="42" t="s">
        <v>176</v>
      </c>
      <c r="D10" s="42" t="s">
        <v>152</v>
      </c>
      <c r="E10" s="42" t="s">
        <v>177</v>
      </c>
      <c r="F10" s="42">
        <v>119</v>
      </c>
      <c r="G10" s="42" t="s">
        <v>154</v>
      </c>
      <c r="H10" s="43">
        <v>33346</v>
      </c>
      <c r="J10" t="s">
        <v>1433</v>
      </c>
    </row>
    <row r="11" spans="1:10" ht="14.25" customHeight="1" x14ac:dyDescent="0.25">
      <c r="A11" s="42">
        <v>1982</v>
      </c>
      <c r="B11" s="42" t="s">
        <v>175</v>
      </c>
      <c r="C11" s="42" t="s">
        <v>277</v>
      </c>
      <c r="D11" s="42" t="s">
        <v>152</v>
      </c>
      <c r="E11" s="42" t="s">
        <v>278</v>
      </c>
      <c r="F11" s="42">
        <v>202</v>
      </c>
      <c r="G11" s="42" t="s">
        <v>154</v>
      </c>
      <c r="H11" s="43">
        <v>35523</v>
      </c>
    </row>
    <row r="12" spans="1:10" ht="14.25" customHeight="1" x14ac:dyDescent="0.25">
      <c r="A12" s="42">
        <v>1673</v>
      </c>
      <c r="B12" s="42" t="s">
        <v>235</v>
      </c>
      <c r="C12" s="42" t="s">
        <v>72</v>
      </c>
      <c r="D12" s="42" t="s">
        <v>165</v>
      </c>
      <c r="E12" s="42" t="s">
        <v>236</v>
      </c>
      <c r="F12" s="42">
        <v>112</v>
      </c>
      <c r="G12" s="42" t="s">
        <v>167</v>
      </c>
      <c r="H12" s="43">
        <v>33688</v>
      </c>
    </row>
    <row r="13" spans="1:10" ht="14.25" customHeight="1" x14ac:dyDescent="0.25">
      <c r="A13" s="42">
        <v>1758</v>
      </c>
      <c r="B13" s="42" t="s">
        <v>244</v>
      </c>
      <c r="C13" s="42" t="s">
        <v>245</v>
      </c>
      <c r="D13" s="42" t="s">
        <v>170</v>
      </c>
      <c r="E13" s="42" t="s">
        <v>246</v>
      </c>
      <c r="F13" s="42">
        <v>107</v>
      </c>
      <c r="G13" s="42" t="s">
        <v>167</v>
      </c>
      <c r="H13" s="43">
        <v>30028</v>
      </c>
    </row>
    <row r="14" spans="1:10" ht="14.25" customHeight="1" x14ac:dyDescent="0.25">
      <c r="A14" s="42">
        <v>1990</v>
      </c>
      <c r="B14" s="42" t="s">
        <v>284</v>
      </c>
      <c r="C14" s="42" t="s">
        <v>285</v>
      </c>
      <c r="D14" s="42" t="s">
        <v>193</v>
      </c>
      <c r="E14" s="42" t="s">
        <v>286</v>
      </c>
      <c r="F14" s="42">
        <v>198</v>
      </c>
      <c r="G14" s="42" t="s">
        <v>157</v>
      </c>
      <c r="H14" s="43">
        <v>35840</v>
      </c>
    </row>
    <row r="15" spans="1:10" ht="14.25" customHeight="1" x14ac:dyDescent="0.25">
      <c r="A15" s="42">
        <v>1290</v>
      </c>
      <c r="B15" s="42" t="s">
        <v>185</v>
      </c>
      <c r="C15" s="42" t="s">
        <v>186</v>
      </c>
      <c r="D15" s="42" t="s">
        <v>165</v>
      </c>
      <c r="E15" s="42" t="s">
        <v>187</v>
      </c>
      <c r="F15" s="42">
        <v>113</v>
      </c>
      <c r="G15" s="42" t="s">
        <v>167</v>
      </c>
      <c r="H15" s="43">
        <v>31050</v>
      </c>
    </row>
    <row r="16" spans="1:10" ht="14.25" customHeight="1" x14ac:dyDescent="0.25">
      <c r="A16" s="42">
        <v>1966</v>
      </c>
      <c r="B16" s="42" t="s">
        <v>271</v>
      </c>
      <c r="C16" s="42" t="s">
        <v>272</v>
      </c>
      <c r="D16" s="42" t="s">
        <v>152</v>
      </c>
      <c r="E16" s="42" t="s">
        <v>273</v>
      </c>
      <c r="F16" s="42">
        <v>159</v>
      </c>
      <c r="G16" s="42" t="s">
        <v>154</v>
      </c>
      <c r="H16" s="43">
        <v>30054</v>
      </c>
    </row>
    <row r="17" spans="1:10" ht="14.25" customHeight="1" x14ac:dyDescent="0.25">
      <c r="A17" s="42">
        <v>1964</v>
      </c>
      <c r="B17" s="42" t="s">
        <v>268</v>
      </c>
      <c r="C17" s="42" t="s">
        <v>269</v>
      </c>
      <c r="D17" s="42" t="s">
        <v>170</v>
      </c>
      <c r="E17" s="42" t="s">
        <v>270</v>
      </c>
      <c r="F17" s="42">
        <v>108</v>
      </c>
      <c r="G17" s="42" t="s">
        <v>167</v>
      </c>
      <c r="H17" s="43">
        <v>33559</v>
      </c>
    </row>
    <row r="18" spans="1:10" ht="14.25" customHeight="1" x14ac:dyDescent="0.25">
      <c r="A18" s="42">
        <v>1983</v>
      </c>
      <c r="B18" s="42" t="s">
        <v>268</v>
      </c>
      <c r="C18" s="42" t="s">
        <v>279</v>
      </c>
      <c r="D18" s="42" t="s">
        <v>155</v>
      </c>
      <c r="E18" s="42" t="s">
        <v>280</v>
      </c>
      <c r="F18" s="42">
        <v>154</v>
      </c>
      <c r="G18" s="42" t="s">
        <v>157</v>
      </c>
      <c r="H18" s="43">
        <v>35609</v>
      </c>
      <c r="J18" t="s">
        <v>1434</v>
      </c>
    </row>
    <row r="19" spans="1:10" ht="14.25" customHeight="1" x14ac:dyDescent="0.25">
      <c r="A19" s="42">
        <v>1293</v>
      </c>
      <c r="B19" s="42" t="s">
        <v>188</v>
      </c>
      <c r="C19" s="42" t="s">
        <v>189</v>
      </c>
      <c r="D19" s="42" t="s">
        <v>180</v>
      </c>
      <c r="E19" s="42" t="s">
        <v>190</v>
      </c>
      <c r="F19" s="42">
        <v>205</v>
      </c>
      <c r="G19" s="42" t="s">
        <v>154</v>
      </c>
      <c r="H19" s="43">
        <v>30939</v>
      </c>
      <c r="J19" t="s">
        <v>1435</v>
      </c>
    </row>
    <row r="20" spans="1:10" ht="14.25" customHeight="1" x14ac:dyDescent="0.25">
      <c r="A20" s="42">
        <v>1672</v>
      </c>
      <c r="B20" s="42" t="s">
        <v>232</v>
      </c>
      <c r="C20" s="42" t="s">
        <v>233</v>
      </c>
      <c r="D20" s="42" t="s">
        <v>193</v>
      </c>
      <c r="E20" s="42" t="s">
        <v>234</v>
      </c>
      <c r="F20" s="42">
        <v>114</v>
      </c>
      <c r="G20" s="42" t="s">
        <v>157</v>
      </c>
      <c r="H20" s="43">
        <v>32979</v>
      </c>
      <c r="J20" t="s">
        <v>1436</v>
      </c>
    </row>
    <row r="21" spans="1:10" ht="14.25" customHeight="1" x14ac:dyDescent="0.25">
      <c r="A21" s="42">
        <v>1960</v>
      </c>
      <c r="B21" s="42" t="s">
        <v>265</v>
      </c>
      <c r="C21" s="42" t="s">
        <v>266</v>
      </c>
      <c r="D21" s="42" t="s">
        <v>193</v>
      </c>
      <c r="E21" s="42" t="s">
        <v>267</v>
      </c>
      <c r="F21" s="42">
        <v>150</v>
      </c>
      <c r="G21" s="42" t="s">
        <v>157</v>
      </c>
      <c r="H21" s="43">
        <v>31729</v>
      </c>
      <c r="J21" t="s">
        <v>1437</v>
      </c>
    </row>
    <row r="22" spans="1:10" ht="14.25" customHeight="1" x14ac:dyDescent="0.25">
      <c r="A22" s="42">
        <v>1975</v>
      </c>
      <c r="B22" s="42" t="s">
        <v>274</v>
      </c>
      <c r="C22" s="42" t="s">
        <v>275</v>
      </c>
      <c r="D22" s="42" t="s">
        <v>170</v>
      </c>
      <c r="E22" s="42" t="s">
        <v>276</v>
      </c>
      <c r="F22" s="42">
        <v>125</v>
      </c>
      <c r="G22" s="42" t="s">
        <v>167</v>
      </c>
      <c r="H22" s="43">
        <v>35125</v>
      </c>
      <c r="J22" t="s">
        <v>1438</v>
      </c>
    </row>
    <row r="23" spans="1:10" ht="14.25" customHeight="1" x14ac:dyDescent="0.25">
      <c r="A23" s="42">
        <v>1056</v>
      </c>
      <c r="B23" s="42" t="s">
        <v>81</v>
      </c>
      <c r="C23" s="42" t="s">
        <v>158</v>
      </c>
      <c r="D23" s="42" t="s">
        <v>155</v>
      </c>
      <c r="E23" s="42" t="s">
        <v>159</v>
      </c>
      <c r="F23" s="42">
        <v>121</v>
      </c>
      <c r="G23" s="42" t="s">
        <v>157</v>
      </c>
      <c r="H23" s="43">
        <v>29153</v>
      </c>
      <c r="J23" t="s">
        <v>1439</v>
      </c>
    </row>
    <row r="24" spans="1:10" ht="14.25" customHeight="1" x14ac:dyDescent="0.25">
      <c r="A24" s="42">
        <v>1078</v>
      </c>
      <c r="B24" s="42" t="s">
        <v>168</v>
      </c>
      <c r="C24" s="42" t="s">
        <v>169</v>
      </c>
      <c r="D24" s="42" t="s">
        <v>170</v>
      </c>
      <c r="E24" s="42" t="s">
        <v>171</v>
      </c>
      <c r="F24" s="42">
        <v>101</v>
      </c>
      <c r="G24" s="42" t="s">
        <v>167</v>
      </c>
      <c r="H24" s="43">
        <v>31503</v>
      </c>
    </row>
    <row r="25" spans="1:10" ht="14.25" customHeight="1" x14ac:dyDescent="0.25">
      <c r="A25" s="42">
        <v>1152</v>
      </c>
      <c r="B25" s="42" t="s">
        <v>172</v>
      </c>
      <c r="C25" s="42" t="s">
        <v>173</v>
      </c>
      <c r="D25" s="42" t="s">
        <v>165</v>
      </c>
      <c r="E25" s="42" t="s">
        <v>174</v>
      </c>
      <c r="F25" s="42">
        <v>118</v>
      </c>
      <c r="G25" s="42" t="s">
        <v>167</v>
      </c>
      <c r="H25" s="43">
        <v>32894</v>
      </c>
      <c r="J25" t="s">
        <v>1440</v>
      </c>
    </row>
    <row r="26" spans="1:10" ht="14.25" customHeight="1" x14ac:dyDescent="0.25">
      <c r="A26" s="42">
        <v>1075</v>
      </c>
      <c r="B26" s="42" t="s">
        <v>163</v>
      </c>
      <c r="C26" s="42" t="s">
        <v>164</v>
      </c>
      <c r="D26" s="42" t="s">
        <v>165</v>
      </c>
      <c r="E26" s="42" t="s">
        <v>166</v>
      </c>
      <c r="F26" s="42">
        <v>126</v>
      </c>
      <c r="G26" s="42" t="s">
        <v>167</v>
      </c>
      <c r="H26" s="43">
        <v>33823</v>
      </c>
      <c r="J26" t="s">
        <v>1441</v>
      </c>
    </row>
    <row r="27" spans="1:10" ht="14.25" customHeight="1" x14ac:dyDescent="0.25">
      <c r="A27" s="42">
        <v>1509</v>
      </c>
      <c r="B27" s="42" t="s">
        <v>217</v>
      </c>
      <c r="C27" s="42" t="s">
        <v>218</v>
      </c>
      <c r="D27" s="42" t="s">
        <v>155</v>
      </c>
      <c r="E27" s="42" t="s">
        <v>219</v>
      </c>
      <c r="F27" s="42">
        <v>135</v>
      </c>
      <c r="G27" s="42" t="s">
        <v>157</v>
      </c>
      <c r="H27" s="43">
        <v>31217</v>
      </c>
      <c r="J27" t="s">
        <v>1442</v>
      </c>
    </row>
    <row r="28" spans="1:10" ht="14.25" customHeight="1" x14ac:dyDescent="0.25">
      <c r="A28" s="42">
        <v>1529</v>
      </c>
      <c r="B28" s="42" t="s">
        <v>223</v>
      </c>
      <c r="C28" s="42" t="s">
        <v>224</v>
      </c>
      <c r="D28" s="42" t="s">
        <v>183</v>
      </c>
      <c r="E28" s="42" t="s">
        <v>225</v>
      </c>
      <c r="F28" s="42">
        <v>129</v>
      </c>
      <c r="G28" s="42" t="s">
        <v>157</v>
      </c>
      <c r="H28" s="43">
        <v>31805</v>
      </c>
    </row>
    <row r="29" spans="1:10" ht="14.25" customHeight="1" x14ac:dyDescent="0.25">
      <c r="A29" s="42">
        <v>1656</v>
      </c>
      <c r="B29" s="42" t="s">
        <v>229</v>
      </c>
      <c r="C29" s="42" t="s">
        <v>230</v>
      </c>
      <c r="D29" s="42" t="s">
        <v>193</v>
      </c>
      <c r="E29" s="42" t="s">
        <v>231</v>
      </c>
      <c r="F29" s="42">
        <v>149</v>
      </c>
      <c r="G29" s="42" t="s">
        <v>157</v>
      </c>
      <c r="H29" s="43">
        <v>32125</v>
      </c>
    </row>
    <row r="30" spans="1:10" ht="14.25" customHeight="1" x14ac:dyDescent="0.25">
      <c r="A30" s="42">
        <v>1426</v>
      </c>
      <c r="B30" s="42" t="s">
        <v>215</v>
      </c>
      <c r="C30" s="42" t="s">
        <v>65</v>
      </c>
      <c r="D30" s="42" t="s">
        <v>152</v>
      </c>
      <c r="E30" s="42" t="s">
        <v>216</v>
      </c>
      <c r="F30" s="42">
        <v>128</v>
      </c>
      <c r="G30" s="42" t="s">
        <v>154</v>
      </c>
      <c r="H30" s="43">
        <v>28376</v>
      </c>
    </row>
    <row r="31" spans="1:10" ht="14.25" customHeight="1" x14ac:dyDescent="0.25">
      <c r="A31" s="42">
        <v>1984</v>
      </c>
      <c r="B31" s="42" t="s">
        <v>281</v>
      </c>
      <c r="C31" s="42" t="s">
        <v>282</v>
      </c>
      <c r="D31" s="42" t="s">
        <v>152</v>
      </c>
      <c r="E31" s="42" t="s">
        <v>283</v>
      </c>
      <c r="F31" s="42">
        <v>204</v>
      </c>
      <c r="G31" s="42" t="s">
        <v>154</v>
      </c>
      <c r="H31" s="43">
        <v>35765</v>
      </c>
    </row>
    <row r="32" spans="1:10" ht="14.25" customHeight="1" x14ac:dyDescent="0.25">
      <c r="A32" s="42">
        <v>1676</v>
      </c>
      <c r="B32" s="42" t="s">
        <v>67</v>
      </c>
      <c r="C32" s="42" t="s">
        <v>237</v>
      </c>
      <c r="D32" s="42" t="s">
        <v>183</v>
      </c>
      <c r="E32" s="42" t="s">
        <v>238</v>
      </c>
      <c r="F32" s="42">
        <v>115</v>
      </c>
      <c r="G32" s="42" t="s">
        <v>157</v>
      </c>
      <c r="H32" s="43">
        <v>29885</v>
      </c>
    </row>
    <row r="33" spans="1:8" ht="14.25" customHeight="1" x14ac:dyDescent="0.25">
      <c r="A33" s="42">
        <v>1995</v>
      </c>
      <c r="B33" s="42" t="s">
        <v>287</v>
      </c>
      <c r="C33" s="42" t="s">
        <v>288</v>
      </c>
      <c r="D33" s="42" t="s">
        <v>155</v>
      </c>
      <c r="E33" s="42" t="s">
        <v>289</v>
      </c>
      <c r="F33" s="42">
        <v>198</v>
      </c>
      <c r="G33" s="42" t="s">
        <v>157</v>
      </c>
      <c r="H33" s="43">
        <v>35855</v>
      </c>
    </row>
    <row r="34" spans="1:8" ht="14.25" customHeight="1" x14ac:dyDescent="0.25">
      <c r="A34" s="42">
        <v>1359</v>
      </c>
      <c r="B34" s="42" t="s">
        <v>209</v>
      </c>
      <c r="C34" s="42" t="s">
        <v>210</v>
      </c>
      <c r="D34" s="42" t="s">
        <v>152</v>
      </c>
      <c r="E34" s="42" t="s">
        <v>211</v>
      </c>
      <c r="F34" s="42">
        <v>153</v>
      </c>
      <c r="G34" s="42" t="s">
        <v>154</v>
      </c>
      <c r="H34" s="43">
        <v>33094</v>
      </c>
    </row>
    <row r="35" spans="1:8" ht="14.25" customHeight="1" x14ac:dyDescent="0.25">
      <c r="A35" s="42">
        <v>1931</v>
      </c>
      <c r="B35" s="42" t="s">
        <v>260</v>
      </c>
      <c r="C35" s="42" t="s">
        <v>64</v>
      </c>
      <c r="D35" s="42" t="s">
        <v>170</v>
      </c>
      <c r="E35" s="42" t="s">
        <v>261</v>
      </c>
      <c r="F35" s="42">
        <v>110</v>
      </c>
      <c r="G35" s="42" t="s">
        <v>167</v>
      </c>
      <c r="H35" s="43">
        <v>32679</v>
      </c>
    </row>
    <row r="36" spans="1:8" ht="14.25" customHeight="1" x14ac:dyDescent="0.25">
      <c r="A36" s="42">
        <v>1723</v>
      </c>
      <c r="B36" s="42" t="s">
        <v>242</v>
      </c>
      <c r="C36" s="42" t="s">
        <v>173</v>
      </c>
      <c r="D36" s="42" t="s">
        <v>183</v>
      </c>
      <c r="E36" s="42" t="s">
        <v>243</v>
      </c>
      <c r="F36" s="42">
        <v>145</v>
      </c>
      <c r="G36" s="42" t="s">
        <v>157</v>
      </c>
      <c r="H36" s="43">
        <v>28531</v>
      </c>
    </row>
    <row r="37" spans="1:8" ht="14.25" customHeight="1" x14ac:dyDescent="0.25">
      <c r="A37" s="42">
        <v>1949</v>
      </c>
      <c r="B37" s="42" t="s">
        <v>262</v>
      </c>
      <c r="C37" s="42" t="s">
        <v>263</v>
      </c>
      <c r="D37" s="42" t="s">
        <v>152</v>
      </c>
      <c r="E37" s="42" t="s">
        <v>264</v>
      </c>
      <c r="F37" s="42">
        <v>147</v>
      </c>
      <c r="G37" s="42" t="s">
        <v>154</v>
      </c>
      <c r="H37" s="43">
        <v>29871</v>
      </c>
    </row>
    <row r="38" spans="1:8" ht="14.25" customHeight="1" x14ac:dyDescent="0.25">
      <c r="A38" s="42">
        <v>1067</v>
      </c>
      <c r="B38" s="42" t="s">
        <v>160</v>
      </c>
      <c r="C38" s="42" t="s">
        <v>161</v>
      </c>
      <c r="D38" s="42" t="s">
        <v>155</v>
      </c>
      <c r="E38" s="42" t="s">
        <v>162</v>
      </c>
      <c r="F38" s="42">
        <v>123</v>
      </c>
      <c r="G38" s="42" t="s">
        <v>157</v>
      </c>
      <c r="H38" s="43">
        <v>32040</v>
      </c>
    </row>
    <row r="39" spans="1:8" ht="14.25" customHeight="1" x14ac:dyDescent="0.25">
      <c r="A39" s="42">
        <v>1299</v>
      </c>
      <c r="B39" s="42" t="s">
        <v>191</v>
      </c>
      <c r="C39" s="42" t="s">
        <v>192</v>
      </c>
      <c r="D39" s="42" t="s">
        <v>193</v>
      </c>
      <c r="E39" s="42" t="s">
        <v>194</v>
      </c>
      <c r="F39" s="42">
        <v>127</v>
      </c>
      <c r="G39" s="42" t="s">
        <v>157</v>
      </c>
      <c r="H39" s="43">
        <v>32863</v>
      </c>
    </row>
    <row r="40" spans="1:8" ht="14.25" customHeight="1" x14ac:dyDescent="0.25">
      <c r="A40" s="42">
        <v>1302</v>
      </c>
      <c r="B40" s="42" t="s">
        <v>195</v>
      </c>
      <c r="C40" s="42" t="s">
        <v>196</v>
      </c>
      <c r="D40" s="42" t="s">
        <v>183</v>
      </c>
      <c r="E40" s="42" t="s">
        <v>197</v>
      </c>
      <c r="F40" s="42">
        <v>139</v>
      </c>
      <c r="G40" s="42" t="s">
        <v>157</v>
      </c>
      <c r="H40" s="43">
        <v>30900</v>
      </c>
    </row>
    <row r="41" spans="1:8" ht="14.25" customHeight="1" x14ac:dyDescent="0.25">
      <c r="A41" s="42">
        <v>1054</v>
      </c>
      <c r="B41" s="42" t="s">
        <v>49</v>
      </c>
      <c r="C41" s="42" t="s">
        <v>70</v>
      </c>
      <c r="D41" s="42" t="s">
        <v>155</v>
      </c>
      <c r="E41" s="42" t="s">
        <v>156</v>
      </c>
      <c r="F41" s="42">
        <v>148</v>
      </c>
      <c r="G41" s="42" t="s">
        <v>157</v>
      </c>
      <c r="H41" s="43">
        <v>33344</v>
      </c>
    </row>
    <row r="42" spans="1:8" ht="14.25" customHeight="1" x14ac:dyDescent="0.25">
      <c r="A42" s="42">
        <v>1310</v>
      </c>
      <c r="B42" s="42" t="s">
        <v>49</v>
      </c>
      <c r="C42" s="42" t="s">
        <v>198</v>
      </c>
      <c r="D42" s="42" t="s">
        <v>193</v>
      </c>
      <c r="E42" s="42" t="s">
        <v>199</v>
      </c>
      <c r="F42" s="42">
        <v>137</v>
      </c>
      <c r="G42" s="42" t="s">
        <v>157</v>
      </c>
      <c r="H42" s="43">
        <v>31689</v>
      </c>
    </row>
    <row r="43" spans="1:8" ht="14.25" customHeight="1" x14ac:dyDescent="0.25">
      <c r="A43" s="42">
        <v>1922</v>
      </c>
      <c r="B43" s="42" t="s">
        <v>49</v>
      </c>
      <c r="C43" s="42" t="s">
        <v>258</v>
      </c>
      <c r="D43" s="42" t="s">
        <v>152</v>
      </c>
      <c r="E43" s="42" t="s">
        <v>259</v>
      </c>
      <c r="F43" s="42">
        <v>146</v>
      </c>
      <c r="G43" s="42" t="s">
        <v>154</v>
      </c>
      <c r="H43" s="43">
        <v>31751</v>
      </c>
    </row>
    <row r="44" spans="1:8" ht="14.25" customHeight="1" x14ac:dyDescent="0.25">
      <c r="A44" s="42">
        <v>9999</v>
      </c>
      <c r="B44" s="42" t="s">
        <v>49</v>
      </c>
      <c r="C44" s="42" t="s">
        <v>151</v>
      </c>
      <c r="D44" s="42" t="s">
        <v>152</v>
      </c>
      <c r="E44" s="42" t="s">
        <v>153</v>
      </c>
      <c r="F44" s="42">
        <v>109</v>
      </c>
      <c r="G44" s="42" t="s">
        <v>154</v>
      </c>
      <c r="H44" s="43">
        <v>31446</v>
      </c>
    </row>
    <row r="45" spans="1:8" ht="14.25" customHeight="1" x14ac:dyDescent="0.25">
      <c r="A45" s="42">
        <v>1333</v>
      </c>
      <c r="B45" s="42" t="s">
        <v>203</v>
      </c>
      <c r="C45" s="42" t="s">
        <v>204</v>
      </c>
      <c r="D45" s="42" t="s">
        <v>180</v>
      </c>
      <c r="E45" s="42" t="s">
        <v>205</v>
      </c>
      <c r="F45" s="42">
        <v>122</v>
      </c>
      <c r="G45" s="42" t="s">
        <v>154</v>
      </c>
      <c r="H45" s="43">
        <v>32979</v>
      </c>
    </row>
    <row r="46" spans="1:8" ht="14.25" customHeight="1" x14ac:dyDescent="0.25">
      <c r="A46" s="42">
        <v>1572</v>
      </c>
      <c r="B46" s="42" t="s">
        <v>226</v>
      </c>
      <c r="C46" s="42" t="s">
        <v>227</v>
      </c>
      <c r="D46" s="42" t="s">
        <v>152</v>
      </c>
      <c r="E46" s="42" t="s">
        <v>228</v>
      </c>
      <c r="F46" s="42">
        <v>116</v>
      </c>
      <c r="G46" s="42" t="s">
        <v>154</v>
      </c>
      <c r="H46" s="43">
        <v>32339</v>
      </c>
    </row>
    <row r="47" spans="1:8" ht="14.25" customHeight="1" x14ac:dyDescent="0.25">
      <c r="A47" s="42">
        <v>1329</v>
      </c>
      <c r="B47" s="42" t="s">
        <v>200</v>
      </c>
      <c r="C47" s="42" t="s">
        <v>201</v>
      </c>
      <c r="D47" s="42" t="s">
        <v>170</v>
      </c>
      <c r="E47" s="42" t="s">
        <v>202</v>
      </c>
      <c r="F47" s="42">
        <v>151</v>
      </c>
      <c r="G47" s="42" t="s">
        <v>167</v>
      </c>
      <c r="H47" s="43">
        <v>32561</v>
      </c>
    </row>
    <row r="48" spans="1:8" ht="14.25" customHeight="1" x14ac:dyDescent="0.25">
      <c r="A48" s="42">
        <v>1368</v>
      </c>
      <c r="B48" s="42" t="s">
        <v>212</v>
      </c>
      <c r="C48" s="42" t="s">
        <v>213</v>
      </c>
      <c r="D48" s="42" t="s">
        <v>165</v>
      </c>
      <c r="E48" s="42" t="s">
        <v>214</v>
      </c>
      <c r="F48" s="42">
        <v>132</v>
      </c>
      <c r="G48" s="42" t="s">
        <v>167</v>
      </c>
      <c r="H48" s="43">
        <v>30386</v>
      </c>
    </row>
    <row r="49" spans="1:8" ht="14.25" customHeight="1" x14ac:dyDescent="0.25">
      <c r="A49" s="42">
        <v>1352</v>
      </c>
      <c r="B49" s="42" t="s">
        <v>206</v>
      </c>
      <c r="C49" s="42" t="s">
        <v>207</v>
      </c>
      <c r="D49" s="42" t="s">
        <v>152</v>
      </c>
      <c r="E49" s="42" t="s">
        <v>208</v>
      </c>
      <c r="F49" s="42">
        <v>100</v>
      </c>
      <c r="G49" s="42" t="s">
        <v>154</v>
      </c>
      <c r="H49" s="43">
        <v>30212</v>
      </c>
    </row>
    <row r="50" spans="1:8" ht="14.25" customHeight="1" x14ac:dyDescent="0.25">
      <c r="A50" s="42">
        <v>1908</v>
      </c>
      <c r="B50" s="42" t="s">
        <v>256</v>
      </c>
      <c r="C50" s="42" t="s">
        <v>68</v>
      </c>
      <c r="D50" s="42" t="s">
        <v>155</v>
      </c>
      <c r="E50" s="42" t="s">
        <v>257</v>
      </c>
      <c r="F50" s="42">
        <v>152</v>
      </c>
      <c r="G50" s="42" t="s">
        <v>157</v>
      </c>
      <c r="H50" s="43">
        <v>30817</v>
      </c>
    </row>
    <row r="51" spans="1:8" ht="14.25" customHeight="1" x14ac:dyDescent="0.25">
      <c r="A51" s="71" t="s">
        <v>1428</v>
      </c>
      <c r="B51" s="71"/>
      <c r="C51" s="71"/>
      <c r="D51" s="71"/>
      <c r="E51" s="71"/>
      <c r="F51" s="71"/>
      <c r="G51" s="71"/>
      <c r="H51" s="71">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A56" s="42"/>
      <c r="B56" s="42"/>
      <c r="C56" s="42"/>
      <c r="D56" s="42"/>
      <c r="E56" s="42"/>
      <c r="F56" s="42"/>
      <c r="G56" s="42"/>
      <c r="H56" s="43"/>
    </row>
    <row r="57" spans="1:8" ht="14.25" customHeight="1" x14ac:dyDescent="0.25">
      <c r="A57" s="42"/>
      <c r="B57" s="42"/>
      <c r="C57" s="42"/>
      <c r="D57" s="42"/>
      <c r="E57" s="42"/>
      <c r="F57" s="42"/>
      <c r="G57" s="42"/>
      <c r="H57" s="43"/>
    </row>
    <row r="58" spans="1:8" ht="14.25" customHeight="1" x14ac:dyDescent="0.25">
      <c r="A58" s="42"/>
      <c r="B58" s="42"/>
      <c r="C58" s="42"/>
      <c r="D58" s="42"/>
      <c r="E58" s="42"/>
      <c r="F58" s="42"/>
      <c r="G58" s="42"/>
      <c r="H58" s="43"/>
    </row>
    <row r="59" spans="1:8" ht="14.25" customHeight="1" x14ac:dyDescent="0.25">
      <c r="A59" s="42"/>
      <c r="B59" s="42"/>
      <c r="C59" s="42"/>
      <c r="D59" s="42"/>
      <c r="E59" s="42"/>
      <c r="F59" s="42"/>
      <c r="G59" s="42"/>
      <c r="H59" s="43"/>
    </row>
    <row r="60" spans="1:8" ht="14.25" customHeight="1" x14ac:dyDescent="0.25">
      <c r="A60" s="42"/>
      <c r="B60" s="42"/>
      <c r="C60" s="42"/>
      <c r="D60" s="42"/>
      <c r="E60" s="42"/>
      <c r="F60" s="42"/>
      <c r="G60" s="42"/>
      <c r="H60" s="43"/>
    </row>
    <row r="61" spans="1:8" ht="14.25" customHeight="1" x14ac:dyDescent="0.25">
      <c r="A61" s="68"/>
      <c r="B61" s="68"/>
      <c r="C61" s="68"/>
      <c r="D61" s="68"/>
      <c r="E61" s="68"/>
      <c r="F61" s="68"/>
      <c r="G61" s="68"/>
      <c r="H61" s="69"/>
    </row>
    <row r="62" spans="1:8" ht="14.25" customHeight="1" x14ac:dyDescent="0.25">
      <c r="H62" s="46"/>
    </row>
    <row r="63" spans="1:8" ht="14.25" customHeight="1" x14ac:dyDescent="0.25">
      <c r="H63" s="46"/>
    </row>
  </sheetData>
  <sortState xmlns:xlrd2="http://schemas.microsoft.com/office/spreadsheetml/2017/richdata2" ref="A2:H50">
    <sortCondition ref="B8:B50"/>
  </sortState>
  <phoneticPr fontId="0" type="noConversion"/>
  <conditionalFormatting sqref="A1:A51">
    <cfRule type="duplicateValues" dxfId="3" priority="4"/>
  </conditionalFormatting>
  <conditionalFormatting sqref="A2:A50">
    <cfRule type="uniqueValues" dxfId="2" priority="1"/>
  </conditionalFormatting>
  <conditionalFormatting sqref="A15">
    <cfRule type="uniqueValues" dxfId="1" priority="2"/>
    <cfRule type="uniqueValues" dxfId="0" priority="3"/>
  </conditionalFormatting>
  <pageMargins left="0.75" right="0.75" top="1" bottom="1" header="0.5" footer="0.5"/>
  <pageSetup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J62"/>
  <sheetViews>
    <sheetView zoomScale="130" zoomScaleNormal="130" workbookViewId="0">
      <selection activeCell="J10" sqref="J10"/>
    </sheetView>
  </sheetViews>
  <sheetFormatPr defaultRowHeight="14.25" customHeight="1" x14ac:dyDescent="0.25"/>
  <cols>
    <col min="1" max="1" width="12.5546875" style="44" customWidth="1"/>
    <col min="2" max="2" width="13.5546875" style="44" customWidth="1"/>
    <col min="3" max="3" width="13.33203125" style="44" customWidth="1"/>
    <col min="4" max="5" width="12.5546875" style="44" customWidth="1"/>
    <col min="6" max="6" width="13.6640625" style="44" customWidth="1"/>
    <col min="7" max="8" width="12.5546875" style="44" customWidth="1"/>
  </cols>
  <sheetData>
    <row r="1" spans="1:10" ht="24" customHeight="1" thickBot="1" x14ac:dyDescent="0.3">
      <c r="A1" s="67" t="s">
        <v>144</v>
      </c>
      <c r="B1" s="67" t="s">
        <v>145</v>
      </c>
      <c r="C1" s="67" t="s">
        <v>146</v>
      </c>
      <c r="D1" s="67" t="s">
        <v>147</v>
      </c>
      <c r="E1" s="67" t="s">
        <v>148</v>
      </c>
      <c r="F1" s="67" t="s">
        <v>149</v>
      </c>
      <c r="G1" s="67" t="s">
        <v>150</v>
      </c>
      <c r="H1" s="67" t="s">
        <v>63</v>
      </c>
    </row>
    <row r="2" spans="1:10" ht="14.25" customHeight="1" x14ac:dyDescent="0.25">
      <c r="A2" s="47">
        <v>1814</v>
      </c>
      <c r="B2" s="47" t="s">
        <v>250</v>
      </c>
      <c r="C2" s="47" t="s">
        <v>251</v>
      </c>
      <c r="D2" s="47" t="s">
        <v>180</v>
      </c>
      <c r="E2" s="47" t="s">
        <v>252</v>
      </c>
      <c r="F2" s="47">
        <v>103</v>
      </c>
      <c r="G2" s="47" t="s">
        <v>154</v>
      </c>
      <c r="H2" s="48">
        <v>32571</v>
      </c>
    </row>
    <row r="3" spans="1:10" ht="14.25" customHeight="1" x14ac:dyDescent="0.25">
      <c r="A3" s="42">
        <v>1721</v>
      </c>
      <c r="B3" s="42" t="s">
        <v>239</v>
      </c>
      <c r="C3" s="42" t="s">
        <v>240</v>
      </c>
      <c r="D3" s="42" t="s">
        <v>180</v>
      </c>
      <c r="E3" s="42" t="s">
        <v>241</v>
      </c>
      <c r="F3" s="42">
        <v>102</v>
      </c>
      <c r="G3" s="42" t="s">
        <v>154</v>
      </c>
      <c r="H3" s="43">
        <v>33091</v>
      </c>
    </row>
    <row r="4" spans="1:10" ht="14.25" customHeight="1" x14ac:dyDescent="0.25">
      <c r="A4" s="42">
        <v>1999</v>
      </c>
      <c r="B4" s="42" t="s">
        <v>290</v>
      </c>
      <c r="C4" s="42" t="s">
        <v>71</v>
      </c>
      <c r="D4" s="42" t="s">
        <v>180</v>
      </c>
      <c r="E4" s="42" t="s">
        <v>291</v>
      </c>
      <c r="F4" s="42">
        <v>428</v>
      </c>
      <c r="G4" s="42" t="s">
        <v>154</v>
      </c>
      <c r="H4" s="43">
        <v>35981</v>
      </c>
    </row>
    <row r="5" spans="1:10" ht="14.25" customHeight="1" x14ac:dyDescent="0.25">
      <c r="A5" s="42">
        <v>1196</v>
      </c>
      <c r="B5" s="42" t="s">
        <v>178</v>
      </c>
      <c r="C5" s="42" t="s">
        <v>179</v>
      </c>
      <c r="D5" s="42" t="s">
        <v>180</v>
      </c>
      <c r="E5" s="42" t="s">
        <v>181</v>
      </c>
      <c r="F5" s="42">
        <v>289</v>
      </c>
      <c r="G5" s="42" t="s">
        <v>154</v>
      </c>
      <c r="H5" s="43">
        <v>35886</v>
      </c>
    </row>
    <row r="6" spans="1:10" ht="14.25" customHeight="1" x14ac:dyDescent="0.25">
      <c r="A6" s="42">
        <v>1906</v>
      </c>
      <c r="B6" s="42" t="s">
        <v>253</v>
      </c>
      <c r="C6" s="42" t="s">
        <v>254</v>
      </c>
      <c r="D6" s="42" t="s">
        <v>152</v>
      </c>
      <c r="E6" s="42" t="s">
        <v>255</v>
      </c>
      <c r="F6" s="42">
        <v>155</v>
      </c>
      <c r="G6" s="42" t="s">
        <v>154</v>
      </c>
      <c r="H6" s="43">
        <v>32779</v>
      </c>
      <c r="J6" t="s">
        <v>1458</v>
      </c>
    </row>
    <row r="7" spans="1:10" ht="14.25" customHeight="1" x14ac:dyDescent="0.25">
      <c r="A7" s="42">
        <v>1792</v>
      </c>
      <c r="B7" s="42" t="s">
        <v>247</v>
      </c>
      <c r="C7" s="42" t="s">
        <v>248</v>
      </c>
      <c r="D7" s="42" t="s">
        <v>155</v>
      </c>
      <c r="E7" s="42" t="s">
        <v>249</v>
      </c>
      <c r="F7" s="42">
        <v>111</v>
      </c>
      <c r="G7" s="42" t="s">
        <v>157</v>
      </c>
      <c r="H7" s="43">
        <v>33231</v>
      </c>
      <c r="J7" t="s">
        <v>1459</v>
      </c>
    </row>
    <row r="8" spans="1:10" ht="14.25" customHeight="1" x14ac:dyDescent="0.25">
      <c r="A8" s="42">
        <v>1516</v>
      </c>
      <c r="B8" s="42" t="s">
        <v>220</v>
      </c>
      <c r="C8" s="42" t="s">
        <v>221</v>
      </c>
      <c r="D8" s="42" t="s">
        <v>170</v>
      </c>
      <c r="E8" s="42" t="s">
        <v>222</v>
      </c>
      <c r="F8" s="42">
        <v>105</v>
      </c>
      <c r="G8" s="42" t="s">
        <v>167</v>
      </c>
      <c r="H8" s="43">
        <v>31112</v>
      </c>
    </row>
    <row r="9" spans="1:10" ht="14.25" customHeight="1" x14ac:dyDescent="0.25">
      <c r="A9" s="42">
        <v>1284</v>
      </c>
      <c r="B9" s="42" t="s">
        <v>182</v>
      </c>
      <c r="C9" s="42" t="s">
        <v>72</v>
      </c>
      <c r="D9" s="42" t="s">
        <v>183</v>
      </c>
      <c r="E9" s="42" t="s">
        <v>184</v>
      </c>
      <c r="F9" s="42">
        <v>124</v>
      </c>
      <c r="G9" s="42" t="s">
        <v>157</v>
      </c>
      <c r="H9" s="43">
        <v>31051</v>
      </c>
      <c r="J9" t="s">
        <v>1460</v>
      </c>
    </row>
    <row r="10" spans="1:10" ht="14.25" customHeight="1" x14ac:dyDescent="0.25">
      <c r="A10" s="42">
        <v>1982</v>
      </c>
      <c r="B10" s="42" t="s">
        <v>175</v>
      </c>
      <c r="C10" s="42" t="s">
        <v>277</v>
      </c>
      <c r="D10" s="42" t="s">
        <v>152</v>
      </c>
      <c r="E10" s="42" t="s">
        <v>278</v>
      </c>
      <c r="F10" s="42">
        <v>202</v>
      </c>
      <c r="G10" s="42" t="s">
        <v>154</v>
      </c>
      <c r="H10" s="43">
        <v>35523</v>
      </c>
      <c r="J10" t="s">
        <v>1461</v>
      </c>
    </row>
    <row r="11" spans="1:10" ht="14.25" customHeight="1" x14ac:dyDescent="0.25">
      <c r="A11" s="42">
        <v>1167</v>
      </c>
      <c r="B11" s="42" t="s">
        <v>175</v>
      </c>
      <c r="C11" s="42" t="s">
        <v>176</v>
      </c>
      <c r="D11" s="42" t="s">
        <v>152</v>
      </c>
      <c r="E11" s="42" t="s">
        <v>177</v>
      </c>
      <c r="F11" s="42">
        <v>119</v>
      </c>
      <c r="G11" s="42" t="s">
        <v>154</v>
      </c>
      <c r="H11" s="43">
        <v>33346</v>
      </c>
    </row>
    <row r="12" spans="1:10" ht="14.25" customHeight="1" x14ac:dyDescent="0.25">
      <c r="A12" s="42">
        <v>1673</v>
      </c>
      <c r="B12" s="42" t="s">
        <v>235</v>
      </c>
      <c r="C12" s="42" t="s">
        <v>72</v>
      </c>
      <c r="D12" s="42" t="s">
        <v>165</v>
      </c>
      <c r="E12" s="42" t="s">
        <v>236</v>
      </c>
      <c r="F12" s="42">
        <v>112</v>
      </c>
      <c r="G12" s="42" t="s">
        <v>167</v>
      </c>
      <c r="H12" s="43">
        <v>33688</v>
      </c>
    </row>
    <row r="13" spans="1:10" ht="14.25" customHeight="1" x14ac:dyDescent="0.25">
      <c r="A13" s="42">
        <v>1758</v>
      </c>
      <c r="B13" s="42" t="s">
        <v>244</v>
      </c>
      <c r="C13" s="42" t="s">
        <v>245</v>
      </c>
      <c r="D13" s="42" t="s">
        <v>170</v>
      </c>
      <c r="E13" s="42" t="s">
        <v>246</v>
      </c>
      <c r="F13" s="42">
        <v>107</v>
      </c>
      <c r="G13" s="42" t="s">
        <v>167</v>
      </c>
      <c r="H13" s="43">
        <v>30028</v>
      </c>
    </row>
    <row r="14" spans="1:10" ht="14.25" customHeight="1" x14ac:dyDescent="0.25">
      <c r="A14" s="42">
        <v>1990</v>
      </c>
      <c r="B14" s="42" t="s">
        <v>284</v>
      </c>
      <c r="C14" s="42" t="s">
        <v>285</v>
      </c>
      <c r="D14" s="42" t="s">
        <v>193</v>
      </c>
      <c r="E14" s="42" t="s">
        <v>286</v>
      </c>
      <c r="F14" s="42">
        <v>198</v>
      </c>
      <c r="G14" s="42" t="s">
        <v>157</v>
      </c>
      <c r="H14" s="43">
        <v>35840</v>
      </c>
    </row>
    <row r="15" spans="1:10" ht="14.25" customHeight="1" x14ac:dyDescent="0.25">
      <c r="A15" s="42">
        <v>1290</v>
      </c>
      <c r="B15" s="42" t="s">
        <v>185</v>
      </c>
      <c r="C15" s="42" t="s">
        <v>186</v>
      </c>
      <c r="D15" s="42" t="s">
        <v>165</v>
      </c>
      <c r="E15" s="42" t="s">
        <v>187</v>
      </c>
      <c r="F15" s="42">
        <v>113</v>
      </c>
      <c r="G15" s="42" t="s">
        <v>167</v>
      </c>
      <c r="H15" s="43">
        <v>31050</v>
      </c>
    </row>
    <row r="16" spans="1:10" ht="14.25" customHeight="1" x14ac:dyDescent="0.25">
      <c r="A16" s="42">
        <v>1966</v>
      </c>
      <c r="B16" s="42" t="s">
        <v>271</v>
      </c>
      <c r="C16" s="42" t="s">
        <v>272</v>
      </c>
      <c r="D16" s="42" t="s">
        <v>152</v>
      </c>
      <c r="E16" s="42" t="s">
        <v>273</v>
      </c>
      <c r="F16" s="42">
        <v>159</v>
      </c>
      <c r="G16" s="42" t="s">
        <v>154</v>
      </c>
      <c r="H16" s="43">
        <v>30054</v>
      </c>
    </row>
    <row r="17" spans="1:8" ht="14.25" customHeight="1" x14ac:dyDescent="0.25">
      <c r="A17" s="42">
        <v>1983</v>
      </c>
      <c r="B17" s="42" t="s">
        <v>268</v>
      </c>
      <c r="C17" s="42" t="s">
        <v>279</v>
      </c>
      <c r="D17" s="42" t="s">
        <v>155</v>
      </c>
      <c r="E17" s="42" t="s">
        <v>280</v>
      </c>
      <c r="F17" s="42">
        <v>154</v>
      </c>
      <c r="G17" s="42" t="s">
        <v>157</v>
      </c>
      <c r="H17" s="43">
        <v>35609</v>
      </c>
    </row>
    <row r="18" spans="1:8" ht="14.25" customHeight="1" x14ac:dyDescent="0.25">
      <c r="A18" s="42">
        <v>1964</v>
      </c>
      <c r="B18" s="42" t="s">
        <v>268</v>
      </c>
      <c r="C18" s="42" t="s">
        <v>269</v>
      </c>
      <c r="D18" s="42" t="s">
        <v>170</v>
      </c>
      <c r="E18" s="42" t="s">
        <v>270</v>
      </c>
      <c r="F18" s="42">
        <v>108</v>
      </c>
      <c r="G18" s="42" t="s">
        <v>167</v>
      </c>
      <c r="H18" s="43">
        <v>33559</v>
      </c>
    </row>
    <row r="19" spans="1:8" ht="14.25" customHeight="1" x14ac:dyDescent="0.25">
      <c r="A19" s="42">
        <v>1293</v>
      </c>
      <c r="B19" s="42" t="s">
        <v>188</v>
      </c>
      <c r="C19" s="42" t="s">
        <v>189</v>
      </c>
      <c r="D19" s="42" t="s">
        <v>180</v>
      </c>
      <c r="E19" s="42" t="s">
        <v>190</v>
      </c>
      <c r="F19" s="42">
        <v>205</v>
      </c>
      <c r="G19" s="42" t="s">
        <v>154</v>
      </c>
      <c r="H19" s="43">
        <v>30939</v>
      </c>
    </row>
    <row r="20" spans="1:8" ht="14.25" customHeight="1" x14ac:dyDescent="0.25">
      <c r="A20" s="42">
        <v>1672</v>
      </c>
      <c r="B20" s="42" t="s">
        <v>232</v>
      </c>
      <c r="C20" s="42" t="s">
        <v>233</v>
      </c>
      <c r="D20" s="42" t="s">
        <v>193</v>
      </c>
      <c r="E20" s="42" t="s">
        <v>234</v>
      </c>
      <c r="F20" s="42">
        <v>114</v>
      </c>
      <c r="G20" s="42" t="s">
        <v>157</v>
      </c>
      <c r="H20" s="43">
        <v>32979</v>
      </c>
    </row>
    <row r="21" spans="1:8" ht="14.25" customHeight="1" x14ac:dyDescent="0.25">
      <c r="A21" s="42">
        <v>1960</v>
      </c>
      <c r="B21" s="42" t="s">
        <v>265</v>
      </c>
      <c r="C21" s="42" t="s">
        <v>266</v>
      </c>
      <c r="D21" s="42" t="s">
        <v>193</v>
      </c>
      <c r="E21" s="42" t="s">
        <v>267</v>
      </c>
      <c r="F21" s="42">
        <v>150</v>
      </c>
      <c r="G21" s="42" t="s">
        <v>157</v>
      </c>
      <c r="H21" s="43">
        <v>31729</v>
      </c>
    </row>
    <row r="22" spans="1:8" ht="14.25" customHeight="1" x14ac:dyDescent="0.25">
      <c r="A22" s="42">
        <v>1975</v>
      </c>
      <c r="B22" s="42" t="s">
        <v>274</v>
      </c>
      <c r="C22" s="42" t="s">
        <v>275</v>
      </c>
      <c r="D22" s="42" t="s">
        <v>170</v>
      </c>
      <c r="E22" s="42" t="s">
        <v>276</v>
      </c>
      <c r="F22" s="42">
        <v>125</v>
      </c>
      <c r="G22" s="42" t="s">
        <v>167</v>
      </c>
      <c r="H22" s="43">
        <v>35125</v>
      </c>
    </row>
    <row r="23" spans="1:8" ht="14.25" customHeight="1" x14ac:dyDescent="0.25">
      <c r="A23" s="42">
        <v>1056</v>
      </c>
      <c r="B23" s="42" t="s">
        <v>81</v>
      </c>
      <c r="C23" s="42" t="s">
        <v>158</v>
      </c>
      <c r="D23" s="42" t="s">
        <v>155</v>
      </c>
      <c r="E23" s="42" t="s">
        <v>159</v>
      </c>
      <c r="F23" s="42">
        <v>121</v>
      </c>
      <c r="G23" s="42" t="s">
        <v>157</v>
      </c>
      <c r="H23" s="43">
        <v>29153</v>
      </c>
    </row>
    <row r="24" spans="1:8" ht="14.25" customHeight="1" x14ac:dyDescent="0.25">
      <c r="A24" s="42">
        <v>1078</v>
      </c>
      <c r="B24" s="42" t="s">
        <v>168</v>
      </c>
      <c r="C24" s="42" t="s">
        <v>169</v>
      </c>
      <c r="D24" s="42" t="s">
        <v>170</v>
      </c>
      <c r="E24" s="42" t="s">
        <v>171</v>
      </c>
      <c r="F24" s="42">
        <v>101</v>
      </c>
      <c r="G24" s="42" t="s">
        <v>167</v>
      </c>
      <c r="H24" s="43">
        <v>31503</v>
      </c>
    </row>
    <row r="25" spans="1:8" ht="14.25" customHeight="1" x14ac:dyDescent="0.25">
      <c r="A25" s="42">
        <v>1152</v>
      </c>
      <c r="B25" s="42" t="s">
        <v>172</v>
      </c>
      <c r="C25" s="42" t="s">
        <v>173</v>
      </c>
      <c r="D25" s="42" t="s">
        <v>165</v>
      </c>
      <c r="E25" s="42" t="s">
        <v>174</v>
      </c>
      <c r="F25" s="42">
        <v>118</v>
      </c>
      <c r="G25" s="42" t="s">
        <v>167</v>
      </c>
      <c r="H25" s="43">
        <v>32894</v>
      </c>
    </row>
    <row r="26" spans="1:8" ht="14.25" customHeight="1" x14ac:dyDescent="0.25">
      <c r="A26" s="42">
        <v>1075</v>
      </c>
      <c r="B26" s="42" t="s">
        <v>163</v>
      </c>
      <c r="C26" s="42" t="s">
        <v>164</v>
      </c>
      <c r="D26" s="42" t="s">
        <v>165</v>
      </c>
      <c r="E26" s="42" t="s">
        <v>166</v>
      </c>
      <c r="F26" s="42">
        <v>126</v>
      </c>
      <c r="G26" s="42" t="s">
        <v>167</v>
      </c>
      <c r="H26" s="43">
        <v>33823</v>
      </c>
    </row>
    <row r="27" spans="1:8" ht="14.25" customHeight="1" x14ac:dyDescent="0.25">
      <c r="A27" s="42">
        <v>1509</v>
      </c>
      <c r="B27" s="42" t="s">
        <v>217</v>
      </c>
      <c r="C27" s="42" t="s">
        <v>218</v>
      </c>
      <c r="D27" s="42" t="s">
        <v>155</v>
      </c>
      <c r="E27" s="42" t="s">
        <v>219</v>
      </c>
      <c r="F27" s="42">
        <v>135</v>
      </c>
      <c r="G27" s="42" t="s">
        <v>157</v>
      </c>
      <c r="H27" s="43">
        <v>31217</v>
      </c>
    </row>
    <row r="28" spans="1:8" ht="14.25" customHeight="1" x14ac:dyDescent="0.25">
      <c r="A28" s="42">
        <v>1529</v>
      </c>
      <c r="B28" s="42" t="s">
        <v>223</v>
      </c>
      <c r="C28" s="42" t="s">
        <v>224</v>
      </c>
      <c r="D28" s="42" t="s">
        <v>183</v>
      </c>
      <c r="E28" s="42" t="s">
        <v>225</v>
      </c>
      <c r="F28" s="42">
        <v>129</v>
      </c>
      <c r="G28" s="42" t="s">
        <v>157</v>
      </c>
      <c r="H28" s="43">
        <v>31805</v>
      </c>
    </row>
    <row r="29" spans="1:8" ht="14.25" customHeight="1" x14ac:dyDescent="0.25">
      <c r="A29" s="42">
        <v>1656</v>
      </c>
      <c r="B29" s="42" t="s">
        <v>229</v>
      </c>
      <c r="C29" s="42" t="s">
        <v>230</v>
      </c>
      <c r="D29" s="42" t="s">
        <v>193</v>
      </c>
      <c r="E29" s="42" t="s">
        <v>231</v>
      </c>
      <c r="F29" s="42">
        <v>149</v>
      </c>
      <c r="G29" s="42" t="s">
        <v>157</v>
      </c>
      <c r="H29" s="43">
        <v>32125</v>
      </c>
    </row>
    <row r="30" spans="1:8" ht="14.25" customHeight="1" x14ac:dyDescent="0.25">
      <c r="A30" s="42">
        <v>1426</v>
      </c>
      <c r="B30" s="42" t="s">
        <v>215</v>
      </c>
      <c r="C30" s="42" t="s">
        <v>65</v>
      </c>
      <c r="D30" s="42" t="s">
        <v>152</v>
      </c>
      <c r="E30" s="42" t="s">
        <v>216</v>
      </c>
      <c r="F30" s="42">
        <v>128</v>
      </c>
      <c r="G30" s="42" t="s">
        <v>154</v>
      </c>
      <c r="H30" s="43">
        <v>28376</v>
      </c>
    </row>
    <row r="31" spans="1:8" ht="14.25" customHeight="1" x14ac:dyDescent="0.25">
      <c r="A31" s="42">
        <v>1984</v>
      </c>
      <c r="B31" s="42" t="s">
        <v>281</v>
      </c>
      <c r="C31" s="42" t="s">
        <v>282</v>
      </c>
      <c r="D31" s="42" t="s">
        <v>152</v>
      </c>
      <c r="E31" s="42" t="s">
        <v>283</v>
      </c>
      <c r="F31" s="42">
        <v>204</v>
      </c>
      <c r="G31" s="42" t="s">
        <v>154</v>
      </c>
      <c r="H31" s="43">
        <v>35765</v>
      </c>
    </row>
    <row r="32" spans="1:8" ht="14.25" customHeight="1" x14ac:dyDescent="0.25">
      <c r="A32" s="42">
        <v>1676</v>
      </c>
      <c r="B32" s="42" t="s">
        <v>67</v>
      </c>
      <c r="C32" s="42" t="s">
        <v>237</v>
      </c>
      <c r="D32" s="42" t="s">
        <v>183</v>
      </c>
      <c r="E32" s="42" t="s">
        <v>238</v>
      </c>
      <c r="F32" s="42">
        <v>115</v>
      </c>
      <c r="G32" s="42" t="s">
        <v>157</v>
      </c>
      <c r="H32" s="43">
        <v>29885</v>
      </c>
    </row>
    <row r="33" spans="1:8" ht="14.25" customHeight="1" x14ac:dyDescent="0.25">
      <c r="A33" s="42">
        <v>1995</v>
      </c>
      <c r="B33" s="42" t="s">
        <v>287</v>
      </c>
      <c r="C33" s="42" t="s">
        <v>288</v>
      </c>
      <c r="D33" s="42" t="s">
        <v>155</v>
      </c>
      <c r="E33" s="42" t="s">
        <v>289</v>
      </c>
      <c r="F33" s="42">
        <v>198</v>
      </c>
      <c r="G33" s="42" t="s">
        <v>157</v>
      </c>
      <c r="H33" s="43">
        <v>35855</v>
      </c>
    </row>
    <row r="34" spans="1:8" ht="14.25" customHeight="1" x14ac:dyDescent="0.25">
      <c r="A34" s="42">
        <v>1359</v>
      </c>
      <c r="B34" s="42" t="s">
        <v>209</v>
      </c>
      <c r="C34" s="42" t="s">
        <v>210</v>
      </c>
      <c r="D34" s="42" t="s">
        <v>152</v>
      </c>
      <c r="E34" s="42" t="s">
        <v>211</v>
      </c>
      <c r="F34" s="42">
        <v>153</v>
      </c>
      <c r="G34" s="42" t="s">
        <v>154</v>
      </c>
      <c r="H34" s="43">
        <v>33094</v>
      </c>
    </row>
    <row r="35" spans="1:8" ht="14.25" customHeight="1" x14ac:dyDescent="0.25">
      <c r="A35" s="42">
        <v>1931</v>
      </c>
      <c r="B35" s="42" t="s">
        <v>260</v>
      </c>
      <c r="C35" s="42" t="s">
        <v>64</v>
      </c>
      <c r="D35" s="42" t="s">
        <v>170</v>
      </c>
      <c r="E35" s="42" t="s">
        <v>261</v>
      </c>
      <c r="F35" s="42">
        <v>110</v>
      </c>
      <c r="G35" s="42" t="s">
        <v>167</v>
      </c>
      <c r="H35" s="43">
        <v>32679</v>
      </c>
    </row>
    <row r="36" spans="1:8" ht="14.25" customHeight="1" x14ac:dyDescent="0.25">
      <c r="A36" s="42">
        <v>1723</v>
      </c>
      <c r="B36" s="42" t="s">
        <v>242</v>
      </c>
      <c r="C36" s="42" t="s">
        <v>173</v>
      </c>
      <c r="D36" s="42" t="s">
        <v>183</v>
      </c>
      <c r="E36" s="42" t="s">
        <v>243</v>
      </c>
      <c r="F36" s="42">
        <v>145</v>
      </c>
      <c r="G36" s="42" t="s">
        <v>157</v>
      </c>
      <c r="H36" s="43">
        <v>28531</v>
      </c>
    </row>
    <row r="37" spans="1:8" ht="14.25" customHeight="1" x14ac:dyDescent="0.25">
      <c r="A37" s="42">
        <v>1949</v>
      </c>
      <c r="B37" s="42" t="s">
        <v>262</v>
      </c>
      <c r="C37" s="42" t="s">
        <v>263</v>
      </c>
      <c r="D37" s="42" t="s">
        <v>152</v>
      </c>
      <c r="E37" s="42" t="s">
        <v>264</v>
      </c>
      <c r="F37" s="42">
        <v>147</v>
      </c>
      <c r="G37" s="42" t="s">
        <v>154</v>
      </c>
      <c r="H37" s="43">
        <v>29871</v>
      </c>
    </row>
    <row r="38" spans="1:8" ht="14.25" customHeight="1" x14ac:dyDescent="0.25">
      <c r="A38" s="42">
        <v>1067</v>
      </c>
      <c r="B38" s="42" t="s">
        <v>160</v>
      </c>
      <c r="C38" s="42" t="s">
        <v>161</v>
      </c>
      <c r="D38" s="42" t="s">
        <v>155</v>
      </c>
      <c r="E38" s="42" t="s">
        <v>162</v>
      </c>
      <c r="F38" s="42">
        <v>123</v>
      </c>
      <c r="G38" s="42" t="s">
        <v>157</v>
      </c>
      <c r="H38" s="43">
        <v>32040</v>
      </c>
    </row>
    <row r="39" spans="1:8" ht="14.25" customHeight="1" x14ac:dyDescent="0.25">
      <c r="A39" s="42">
        <v>1299</v>
      </c>
      <c r="B39" s="42" t="s">
        <v>191</v>
      </c>
      <c r="C39" s="42" t="s">
        <v>192</v>
      </c>
      <c r="D39" s="42" t="s">
        <v>193</v>
      </c>
      <c r="E39" s="42" t="s">
        <v>194</v>
      </c>
      <c r="F39" s="42">
        <v>127</v>
      </c>
      <c r="G39" s="42" t="s">
        <v>157</v>
      </c>
      <c r="H39" s="43">
        <v>32863</v>
      </c>
    </row>
    <row r="40" spans="1:8" ht="14.25" customHeight="1" x14ac:dyDescent="0.25">
      <c r="A40" s="42">
        <v>1302</v>
      </c>
      <c r="B40" s="42" t="s">
        <v>195</v>
      </c>
      <c r="C40" s="42" t="s">
        <v>196</v>
      </c>
      <c r="D40" s="42" t="s">
        <v>183</v>
      </c>
      <c r="E40" s="42" t="s">
        <v>197</v>
      </c>
      <c r="F40" s="42">
        <v>139</v>
      </c>
      <c r="G40" s="42" t="s">
        <v>157</v>
      </c>
      <c r="H40" s="43">
        <v>30900</v>
      </c>
    </row>
    <row r="41" spans="1:8" ht="14.25" customHeight="1" x14ac:dyDescent="0.25">
      <c r="A41" s="42">
        <v>1922</v>
      </c>
      <c r="B41" s="42" t="s">
        <v>49</v>
      </c>
      <c r="C41" s="42" t="s">
        <v>258</v>
      </c>
      <c r="D41" s="42" t="s">
        <v>152</v>
      </c>
      <c r="E41" s="42" t="s">
        <v>259</v>
      </c>
      <c r="F41" s="42">
        <v>146</v>
      </c>
      <c r="G41" s="42" t="s">
        <v>154</v>
      </c>
      <c r="H41" s="43">
        <v>31751</v>
      </c>
    </row>
    <row r="42" spans="1:8" ht="14.25" customHeight="1" x14ac:dyDescent="0.25">
      <c r="A42" s="42">
        <v>1310</v>
      </c>
      <c r="B42" s="42" t="s">
        <v>49</v>
      </c>
      <c r="C42" s="42" t="s">
        <v>198</v>
      </c>
      <c r="D42" s="42" t="s">
        <v>193</v>
      </c>
      <c r="E42" s="42" t="s">
        <v>199</v>
      </c>
      <c r="F42" s="42">
        <v>137</v>
      </c>
      <c r="G42" s="42" t="s">
        <v>157</v>
      </c>
      <c r="H42" s="43">
        <v>31689</v>
      </c>
    </row>
    <row r="43" spans="1:8" ht="14.25" customHeight="1" x14ac:dyDescent="0.25">
      <c r="A43" s="42">
        <v>9999</v>
      </c>
      <c r="B43" s="42" t="s">
        <v>49</v>
      </c>
      <c r="C43" s="42" t="s">
        <v>151</v>
      </c>
      <c r="D43" s="42" t="s">
        <v>152</v>
      </c>
      <c r="E43" s="42" t="s">
        <v>153</v>
      </c>
      <c r="F43" s="42">
        <v>109</v>
      </c>
      <c r="G43" s="42" t="s">
        <v>154</v>
      </c>
      <c r="H43" s="43">
        <v>31446</v>
      </c>
    </row>
    <row r="44" spans="1:8" ht="14.25" customHeight="1" x14ac:dyDescent="0.25">
      <c r="A44" s="42">
        <v>1054</v>
      </c>
      <c r="B44" s="42" t="s">
        <v>49</v>
      </c>
      <c r="C44" s="42" t="s">
        <v>70</v>
      </c>
      <c r="D44" s="42" t="s">
        <v>155</v>
      </c>
      <c r="E44" s="42" t="s">
        <v>156</v>
      </c>
      <c r="F44" s="42">
        <v>148</v>
      </c>
      <c r="G44" s="42" t="s">
        <v>157</v>
      </c>
      <c r="H44" s="43">
        <v>33344</v>
      </c>
    </row>
    <row r="45" spans="1:8" ht="14.25" customHeight="1" x14ac:dyDescent="0.25">
      <c r="A45" s="42">
        <v>1333</v>
      </c>
      <c r="B45" s="42" t="s">
        <v>203</v>
      </c>
      <c r="C45" s="42" t="s">
        <v>204</v>
      </c>
      <c r="D45" s="42" t="s">
        <v>180</v>
      </c>
      <c r="E45" s="42" t="s">
        <v>205</v>
      </c>
      <c r="F45" s="42">
        <v>122</v>
      </c>
      <c r="G45" s="42" t="s">
        <v>154</v>
      </c>
      <c r="H45" s="43">
        <v>32979</v>
      </c>
    </row>
    <row r="46" spans="1:8" ht="14.25" customHeight="1" x14ac:dyDescent="0.25">
      <c r="A46" s="42">
        <v>1572</v>
      </c>
      <c r="B46" s="42" t="s">
        <v>226</v>
      </c>
      <c r="C46" s="42" t="s">
        <v>227</v>
      </c>
      <c r="D46" s="42" t="s">
        <v>152</v>
      </c>
      <c r="E46" s="42" t="s">
        <v>228</v>
      </c>
      <c r="F46" s="42">
        <v>116</v>
      </c>
      <c r="G46" s="42" t="s">
        <v>154</v>
      </c>
      <c r="H46" s="43">
        <v>32339</v>
      </c>
    </row>
    <row r="47" spans="1:8" ht="14.25" customHeight="1" x14ac:dyDescent="0.25">
      <c r="A47" s="42">
        <v>1329</v>
      </c>
      <c r="B47" s="42" t="s">
        <v>200</v>
      </c>
      <c r="C47" s="42" t="s">
        <v>201</v>
      </c>
      <c r="D47" s="42" t="s">
        <v>170</v>
      </c>
      <c r="E47" s="42" t="s">
        <v>202</v>
      </c>
      <c r="F47" s="42">
        <v>151</v>
      </c>
      <c r="G47" s="42" t="s">
        <v>167</v>
      </c>
      <c r="H47" s="43">
        <v>32561</v>
      </c>
    </row>
    <row r="48" spans="1:8" ht="14.25" customHeight="1" x14ac:dyDescent="0.25">
      <c r="A48" s="42">
        <v>1368</v>
      </c>
      <c r="B48" s="42" t="s">
        <v>212</v>
      </c>
      <c r="C48" s="42" t="s">
        <v>213</v>
      </c>
      <c r="D48" s="42" t="s">
        <v>165</v>
      </c>
      <c r="E48" s="42" t="s">
        <v>214</v>
      </c>
      <c r="F48" s="42">
        <v>132</v>
      </c>
      <c r="G48" s="42" t="s">
        <v>167</v>
      </c>
      <c r="H48" s="43">
        <v>30386</v>
      </c>
    </row>
    <row r="49" spans="1:8" ht="14.25" customHeight="1" x14ac:dyDescent="0.25">
      <c r="A49" s="42">
        <v>1352</v>
      </c>
      <c r="B49" s="42" t="s">
        <v>206</v>
      </c>
      <c r="C49" s="42" t="s">
        <v>207</v>
      </c>
      <c r="D49" s="42" t="s">
        <v>152</v>
      </c>
      <c r="E49" s="42" t="s">
        <v>208</v>
      </c>
      <c r="F49" s="42">
        <v>100</v>
      </c>
      <c r="G49" s="42" t="s">
        <v>154</v>
      </c>
      <c r="H49" s="43">
        <v>30212</v>
      </c>
    </row>
    <row r="50" spans="1:8" ht="14.25" customHeight="1" x14ac:dyDescent="0.25">
      <c r="A50" s="42">
        <v>1908</v>
      </c>
      <c r="B50" s="42" t="s">
        <v>256</v>
      </c>
      <c r="C50" s="42" t="s">
        <v>68</v>
      </c>
      <c r="D50" s="42" t="s">
        <v>155</v>
      </c>
      <c r="E50" s="42" t="s">
        <v>257</v>
      </c>
      <c r="F50" s="42">
        <v>152</v>
      </c>
      <c r="G50" s="42" t="s">
        <v>157</v>
      </c>
      <c r="H50" s="43">
        <v>30817</v>
      </c>
    </row>
    <row r="51" spans="1:8" ht="14.25" customHeight="1" x14ac:dyDescent="0.25">
      <c r="A51" s="42">
        <v>1290</v>
      </c>
      <c r="B51" s="42" t="s">
        <v>185</v>
      </c>
      <c r="C51" s="42" t="s">
        <v>186</v>
      </c>
      <c r="D51" s="42" t="s">
        <v>165</v>
      </c>
      <c r="E51" s="42" t="s">
        <v>187</v>
      </c>
      <c r="F51" s="42">
        <v>113</v>
      </c>
      <c r="G51" s="42" t="s">
        <v>167</v>
      </c>
      <c r="H51" s="43">
        <v>31050</v>
      </c>
    </row>
    <row r="52" spans="1:8" ht="14.25" customHeight="1" x14ac:dyDescent="0.25">
      <c r="A52" s="42">
        <v>1078</v>
      </c>
      <c r="B52" s="42" t="s">
        <v>168</v>
      </c>
      <c r="C52" s="42" t="s">
        <v>169</v>
      </c>
      <c r="D52" s="42" t="s">
        <v>170</v>
      </c>
      <c r="E52" s="42" t="s">
        <v>171</v>
      </c>
      <c r="F52" s="42">
        <v>101</v>
      </c>
      <c r="G52" s="42" t="s">
        <v>167</v>
      </c>
      <c r="H52" s="43">
        <v>31503</v>
      </c>
    </row>
    <row r="53" spans="1:8" ht="14.25" customHeight="1" x14ac:dyDescent="0.25">
      <c r="A53" s="42">
        <v>1426</v>
      </c>
      <c r="B53" s="42" t="s">
        <v>215</v>
      </c>
      <c r="C53" s="42" t="s">
        <v>65</v>
      </c>
      <c r="D53" s="42" t="s">
        <v>152</v>
      </c>
      <c r="E53" s="42" t="s">
        <v>216</v>
      </c>
      <c r="F53" s="42">
        <v>128</v>
      </c>
      <c r="G53" s="42" t="s">
        <v>154</v>
      </c>
      <c r="H53" s="43">
        <v>28376</v>
      </c>
    </row>
    <row r="54" spans="1:8" ht="14.25" customHeight="1" x14ac:dyDescent="0.25">
      <c r="A54" s="42">
        <v>1949</v>
      </c>
      <c r="B54" s="42" t="s">
        <v>262</v>
      </c>
      <c r="C54" s="42" t="s">
        <v>263</v>
      </c>
      <c r="D54" s="42" t="s">
        <v>152</v>
      </c>
      <c r="E54" s="42" t="s">
        <v>264</v>
      </c>
      <c r="F54" s="42">
        <v>147</v>
      </c>
      <c r="G54" s="42" t="s">
        <v>154</v>
      </c>
      <c r="H54" s="43">
        <v>29871</v>
      </c>
    </row>
    <row r="55" spans="1:8" ht="14.25" customHeight="1" x14ac:dyDescent="0.25">
      <c r="H55" s="46"/>
    </row>
    <row r="56" spans="1:8" ht="14.25" customHeight="1" x14ac:dyDescent="0.25">
      <c r="H56" s="46"/>
    </row>
    <row r="57" spans="1:8" ht="14.25" customHeight="1" x14ac:dyDescent="0.25">
      <c r="H57" s="46"/>
    </row>
    <row r="58" spans="1:8" ht="14.25" customHeight="1" x14ac:dyDescent="0.25">
      <c r="H58" s="46"/>
    </row>
    <row r="59" spans="1:8" ht="14.25" customHeight="1" x14ac:dyDescent="0.25">
      <c r="H59" s="46"/>
    </row>
    <row r="60" spans="1:8" ht="14.25" customHeight="1" x14ac:dyDescent="0.25">
      <c r="H60" s="46"/>
    </row>
    <row r="61" spans="1:8" ht="14.25" customHeight="1" x14ac:dyDescent="0.25">
      <c r="H61" s="46"/>
    </row>
    <row r="62" spans="1:8" ht="14.25" customHeight="1" x14ac:dyDescent="0.25">
      <c r="H62" s="46"/>
    </row>
  </sheetData>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51"/>
  <sheetViews>
    <sheetView workbookViewId="0">
      <selection activeCell="D17" sqref="D17"/>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53" t="s">
        <v>35</v>
      </c>
      <c r="B1" s="53" t="s">
        <v>36</v>
      </c>
      <c r="C1" s="53" t="s">
        <v>37</v>
      </c>
      <c r="D1" s="53" t="s">
        <v>38</v>
      </c>
      <c r="E1" s="53" t="s">
        <v>39</v>
      </c>
      <c r="F1" s="13"/>
    </row>
    <row r="2" spans="1:6" outlineLevel="2" x14ac:dyDescent="0.25">
      <c r="A2" s="15" t="s">
        <v>40</v>
      </c>
      <c r="B2" s="14" t="s">
        <v>41</v>
      </c>
      <c r="C2" s="14">
        <v>99</v>
      </c>
      <c r="D2" s="16">
        <v>10</v>
      </c>
      <c r="E2" s="17">
        <f t="shared" ref="E2:E49" si="0">C2*D2</f>
        <v>990</v>
      </c>
      <c r="F2" s="18"/>
    </row>
    <row r="3" spans="1:6" outlineLevel="2" x14ac:dyDescent="0.25">
      <c r="A3" s="15" t="s">
        <v>40</v>
      </c>
      <c r="B3" s="14" t="s">
        <v>42</v>
      </c>
      <c r="C3" s="14">
        <v>61</v>
      </c>
      <c r="D3" s="16">
        <v>13</v>
      </c>
      <c r="E3" s="17">
        <f t="shared" si="0"/>
        <v>793</v>
      </c>
      <c r="F3" s="18"/>
    </row>
    <row r="4" spans="1:6" outlineLevel="2" x14ac:dyDescent="0.25">
      <c r="A4" s="15" t="s">
        <v>40</v>
      </c>
      <c r="B4" s="14" t="s">
        <v>43</v>
      </c>
      <c r="C4" s="14">
        <v>28</v>
      </c>
      <c r="D4" s="16">
        <v>13.5</v>
      </c>
      <c r="E4" s="17">
        <f t="shared" si="0"/>
        <v>378</v>
      </c>
      <c r="F4" s="18"/>
    </row>
    <row r="5" spans="1:6" outlineLevel="2" x14ac:dyDescent="0.25">
      <c r="A5" s="15" t="s">
        <v>40</v>
      </c>
      <c r="B5" s="14" t="s">
        <v>44</v>
      </c>
      <c r="C5" s="14">
        <v>75</v>
      </c>
      <c r="D5" s="16">
        <v>11.2</v>
      </c>
      <c r="E5" s="17">
        <f t="shared" si="0"/>
        <v>840</v>
      </c>
      <c r="F5" s="18"/>
    </row>
    <row r="6" spans="1:6" outlineLevel="2" x14ac:dyDescent="0.25">
      <c r="A6" s="15" t="s">
        <v>40</v>
      </c>
      <c r="B6" s="14" t="s">
        <v>44</v>
      </c>
      <c r="C6" s="14">
        <v>80</v>
      </c>
      <c r="D6" s="16">
        <v>11.2</v>
      </c>
      <c r="E6" s="17">
        <f t="shared" si="0"/>
        <v>896</v>
      </c>
      <c r="F6" s="18"/>
    </row>
    <row r="7" spans="1:6" outlineLevel="2" x14ac:dyDescent="0.25">
      <c r="A7" s="15" t="s">
        <v>40</v>
      </c>
      <c r="B7" s="14" t="s">
        <v>44</v>
      </c>
      <c r="C7" s="14">
        <v>80</v>
      </c>
      <c r="D7" s="16">
        <v>11.2</v>
      </c>
      <c r="E7" s="17">
        <f t="shared" si="0"/>
        <v>896</v>
      </c>
      <c r="F7" s="18"/>
    </row>
    <row r="8" spans="1:6" outlineLevel="1" x14ac:dyDescent="0.25">
      <c r="A8" s="86" t="s">
        <v>1494</v>
      </c>
      <c r="D8" s="16"/>
      <c r="E8" s="17">
        <f>SUBTOTAL(9,E2:E7)</f>
        <v>4793</v>
      </c>
      <c r="F8" s="18"/>
    </row>
    <row r="9" spans="1:6" outlineLevel="2" x14ac:dyDescent="0.25">
      <c r="A9" s="14" t="s">
        <v>45</v>
      </c>
      <c r="B9" s="14" t="s">
        <v>41</v>
      </c>
      <c r="C9" s="14">
        <v>75</v>
      </c>
      <c r="D9" s="16">
        <v>11</v>
      </c>
      <c r="E9" s="17">
        <f t="shared" si="0"/>
        <v>825</v>
      </c>
      <c r="F9" s="18"/>
    </row>
    <row r="10" spans="1:6" outlineLevel="2" x14ac:dyDescent="0.25">
      <c r="A10" s="14" t="s">
        <v>45</v>
      </c>
      <c r="B10" s="14" t="s">
        <v>42</v>
      </c>
      <c r="C10" s="14">
        <v>75</v>
      </c>
      <c r="D10" s="16">
        <v>12.65</v>
      </c>
      <c r="E10" s="17">
        <f t="shared" si="0"/>
        <v>948.75</v>
      </c>
      <c r="F10" s="18"/>
    </row>
    <row r="11" spans="1:6" outlineLevel="2" x14ac:dyDescent="0.25">
      <c r="A11" s="14" t="s">
        <v>45</v>
      </c>
      <c r="B11" s="14" t="s">
        <v>42</v>
      </c>
      <c r="C11" s="14">
        <v>68</v>
      </c>
      <c r="D11" s="16">
        <v>12.65</v>
      </c>
      <c r="E11" s="17">
        <f t="shared" si="0"/>
        <v>860.2</v>
      </c>
      <c r="F11" s="18"/>
    </row>
    <row r="12" spans="1:6" outlineLevel="2" x14ac:dyDescent="0.25">
      <c r="A12" s="14" t="s">
        <v>45</v>
      </c>
      <c r="B12" s="14" t="s">
        <v>43</v>
      </c>
      <c r="C12" s="14">
        <v>86</v>
      </c>
      <c r="D12" s="16">
        <v>10</v>
      </c>
      <c r="E12" s="17">
        <f t="shared" si="0"/>
        <v>860</v>
      </c>
      <c r="F12" s="18"/>
    </row>
    <row r="13" spans="1:6" outlineLevel="2" x14ac:dyDescent="0.25">
      <c r="A13" s="14" t="s">
        <v>45</v>
      </c>
      <c r="B13" s="14" t="s">
        <v>44</v>
      </c>
      <c r="C13" s="14">
        <v>55</v>
      </c>
      <c r="D13" s="16">
        <v>12.55</v>
      </c>
      <c r="E13" s="17">
        <f t="shared" si="0"/>
        <v>690.25</v>
      </c>
      <c r="F13" s="18"/>
    </row>
    <row r="14" spans="1:6" outlineLevel="2" x14ac:dyDescent="0.25">
      <c r="A14" s="14" t="s">
        <v>45</v>
      </c>
      <c r="B14" s="14" t="s">
        <v>44</v>
      </c>
      <c r="C14" s="14">
        <v>65</v>
      </c>
      <c r="D14" s="16">
        <v>12.55</v>
      </c>
      <c r="E14" s="17">
        <f t="shared" si="0"/>
        <v>815.75</v>
      </c>
      <c r="F14" s="18"/>
    </row>
    <row r="15" spans="1:6" outlineLevel="1" x14ac:dyDescent="0.25">
      <c r="A15" s="87" t="s">
        <v>1495</v>
      </c>
      <c r="D15" s="16"/>
      <c r="E15" s="17">
        <f>SUBTOTAL(9,E9:E14)</f>
        <v>4999.95</v>
      </c>
      <c r="F15" s="18"/>
    </row>
    <row r="16" spans="1:6" outlineLevel="2" x14ac:dyDescent="0.25">
      <c r="A16" s="14" t="s">
        <v>46</v>
      </c>
      <c r="B16" s="14" t="s">
        <v>41</v>
      </c>
      <c r="C16" s="14">
        <v>95</v>
      </c>
      <c r="D16" s="16">
        <v>10.55</v>
      </c>
      <c r="E16" s="17">
        <f t="shared" si="0"/>
        <v>1002.2500000000001</v>
      </c>
      <c r="F16" s="18"/>
    </row>
    <row r="17" spans="1:6" outlineLevel="2" x14ac:dyDescent="0.25">
      <c r="A17" s="14" t="s">
        <v>46</v>
      </c>
      <c r="B17" s="14" t="s">
        <v>42</v>
      </c>
      <c r="C17" s="14">
        <v>95</v>
      </c>
      <c r="D17" s="16">
        <v>10.55</v>
      </c>
      <c r="E17" s="17">
        <f t="shared" si="0"/>
        <v>1002.2500000000001</v>
      </c>
      <c r="F17" s="18"/>
    </row>
    <row r="18" spans="1:6" outlineLevel="2" x14ac:dyDescent="0.25">
      <c r="A18" s="14" t="s">
        <v>46</v>
      </c>
      <c r="B18" s="14" t="s">
        <v>43</v>
      </c>
      <c r="C18" s="14">
        <v>90</v>
      </c>
      <c r="D18" s="16">
        <v>10.9</v>
      </c>
      <c r="E18" s="17">
        <f t="shared" si="0"/>
        <v>981</v>
      </c>
      <c r="F18" s="18"/>
    </row>
    <row r="19" spans="1:6" outlineLevel="2" x14ac:dyDescent="0.25">
      <c r="A19" s="14" t="s">
        <v>46</v>
      </c>
      <c r="B19" s="14" t="s">
        <v>43</v>
      </c>
      <c r="C19" s="14">
        <v>110</v>
      </c>
      <c r="D19" s="16">
        <v>10.9</v>
      </c>
      <c r="E19" s="17">
        <f t="shared" si="0"/>
        <v>1199</v>
      </c>
      <c r="F19" s="18"/>
    </row>
    <row r="20" spans="1:6" outlineLevel="2" x14ac:dyDescent="0.25">
      <c r="A20" s="14" t="s">
        <v>46</v>
      </c>
      <c r="B20" s="14" t="s">
        <v>44</v>
      </c>
      <c r="C20" s="14">
        <v>95</v>
      </c>
      <c r="D20" s="16">
        <v>10.55</v>
      </c>
      <c r="E20" s="17">
        <f t="shared" si="0"/>
        <v>1002.2500000000001</v>
      </c>
      <c r="F20" s="18"/>
    </row>
    <row r="21" spans="1:6" outlineLevel="1" x14ac:dyDescent="0.25">
      <c r="A21" s="87" t="s">
        <v>1496</v>
      </c>
      <c r="D21" s="16"/>
      <c r="E21" s="17">
        <f>SUBTOTAL(9,E16:E20)</f>
        <v>5186.75</v>
      </c>
      <c r="F21" s="18"/>
    </row>
    <row r="22" spans="1:6" outlineLevel="2" x14ac:dyDescent="0.25">
      <c r="A22" s="14" t="s">
        <v>47</v>
      </c>
      <c r="B22" s="14" t="s">
        <v>41</v>
      </c>
      <c r="C22" s="14">
        <v>52</v>
      </c>
      <c r="D22" s="16">
        <v>12</v>
      </c>
      <c r="E22" s="17">
        <f t="shared" si="0"/>
        <v>624</v>
      </c>
      <c r="F22" s="18"/>
    </row>
    <row r="23" spans="1:6" outlineLevel="2" x14ac:dyDescent="0.25">
      <c r="A23" s="14" t="s">
        <v>47</v>
      </c>
      <c r="B23" s="14" t="s">
        <v>42</v>
      </c>
      <c r="C23" s="14">
        <v>85</v>
      </c>
      <c r="D23" s="16">
        <v>11</v>
      </c>
      <c r="E23" s="17">
        <f t="shared" si="0"/>
        <v>935</v>
      </c>
      <c r="F23" s="18"/>
    </row>
    <row r="24" spans="1:6" outlineLevel="2" x14ac:dyDescent="0.25">
      <c r="A24" s="14" t="s">
        <v>47</v>
      </c>
      <c r="B24" s="14" t="s">
        <v>43</v>
      </c>
      <c r="C24" s="14">
        <v>92</v>
      </c>
      <c r="D24" s="16">
        <v>11.5</v>
      </c>
      <c r="E24" s="17">
        <f t="shared" si="0"/>
        <v>1058</v>
      </c>
      <c r="F24" s="18"/>
    </row>
    <row r="25" spans="1:6" outlineLevel="2" x14ac:dyDescent="0.25">
      <c r="A25" s="14" t="s">
        <v>47</v>
      </c>
      <c r="B25" s="14" t="s">
        <v>43</v>
      </c>
      <c r="C25" s="14">
        <v>95</v>
      </c>
      <c r="D25" s="16">
        <v>10.55</v>
      </c>
      <c r="E25" s="17">
        <f t="shared" si="0"/>
        <v>1002.2500000000001</v>
      </c>
      <c r="F25" s="18"/>
    </row>
    <row r="26" spans="1:6" outlineLevel="2" x14ac:dyDescent="0.25">
      <c r="A26" s="14" t="s">
        <v>47</v>
      </c>
      <c r="B26" s="14" t="s">
        <v>43</v>
      </c>
      <c r="C26" s="14">
        <v>90</v>
      </c>
      <c r="D26" s="16">
        <v>10.55</v>
      </c>
      <c r="E26" s="17">
        <f t="shared" si="0"/>
        <v>949.50000000000011</v>
      </c>
      <c r="F26" s="18"/>
    </row>
    <row r="27" spans="1:6" outlineLevel="2" x14ac:dyDescent="0.25">
      <c r="A27" s="14" t="s">
        <v>47</v>
      </c>
      <c r="B27" s="14" t="s">
        <v>44</v>
      </c>
      <c r="C27" s="14">
        <v>62</v>
      </c>
      <c r="D27" s="16">
        <v>11</v>
      </c>
      <c r="E27" s="17">
        <f t="shared" si="0"/>
        <v>682</v>
      </c>
      <c r="F27" s="18"/>
    </row>
    <row r="28" spans="1:6" outlineLevel="1" x14ac:dyDescent="0.25">
      <c r="A28" s="87" t="s">
        <v>1497</v>
      </c>
      <c r="D28" s="16"/>
      <c r="E28" s="17">
        <f>SUBTOTAL(9,E22:E27)</f>
        <v>5250.75</v>
      </c>
      <c r="F28" s="18"/>
    </row>
    <row r="29" spans="1:6" outlineLevel="2" x14ac:dyDescent="0.25">
      <c r="A29" s="15" t="s">
        <v>48</v>
      </c>
      <c r="B29" s="14" t="s">
        <v>41</v>
      </c>
      <c r="C29" s="14">
        <v>57</v>
      </c>
      <c r="D29" s="16">
        <v>12.55</v>
      </c>
      <c r="E29" s="17">
        <f t="shared" si="0"/>
        <v>715.35</v>
      </c>
      <c r="F29" s="18"/>
    </row>
    <row r="30" spans="1:6" outlineLevel="2" x14ac:dyDescent="0.25">
      <c r="A30" s="15" t="s">
        <v>48</v>
      </c>
      <c r="B30" s="14" t="s">
        <v>42</v>
      </c>
      <c r="C30" s="14">
        <v>80</v>
      </c>
      <c r="D30" s="16">
        <v>11</v>
      </c>
      <c r="E30" s="17">
        <f t="shared" si="0"/>
        <v>880</v>
      </c>
      <c r="F30" s="18"/>
    </row>
    <row r="31" spans="1:6" outlineLevel="2" x14ac:dyDescent="0.25">
      <c r="A31" s="15" t="s">
        <v>48</v>
      </c>
      <c r="B31" s="14" t="s">
        <v>42</v>
      </c>
      <c r="C31" s="14">
        <v>95</v>
      </c>
      <c r="D31" s="16">
        <v>11</v>
      </c>
      <c r="E31" s="17">
        <f t="shared" si="0"/>
        <v>1045</v>
      </c>
      <c r="F31" s="18"/>
    </row>
    <row r="32" spans="1:6" outlineLevel="2" x14ac:dyDescent="0.25">
      <c r="A32" s="15" t="s">
        <v>48</v>
      </c>
      <c r="B32" s="14" t="s">
        <v>43</v>
      </c>
      <c r="C32" s="14">
        <v>85</v>
      </c>
      <c r="D32" s="16">
        <v>11.5</v>
      </c>
      <c r="E32" s="17">
        <f t="shared" si="0"/>
        <v>977.5</v>
      </c>
      <c r="F32" s="18"/>
    </row>
    <row r="33" spans="1:6" outlineLevel="2" x14ac:dyDescent="0.25">
      <c r="A33" s="15" t="s">
        <v>48</v>
      </c>
      <c r="B33" s="14" t="s">
        <v>44</v>
      </c>
      <c r="C33" s="14">
        <v>80</v>
      </c>
      <c r="D33" s="16">
        <v>11</v>
      </c>
      <c r="E33" s="17">
        <f t="shared" si="0"/>
        <v>880</v>
      </c>
      <c r="F33" s="18"/>
    </row>
    <row r="34" spans="1:6" outlineLevel="2" x14ac:dyDescent="0.25">
      <c r="A34" s="15" t="s">
        <v>48</v>
      </c>
      <c r="B34" s="14" t="s">
        <v>44</v>
      </c>
      <c r="C34" s="14">
        <v>95</v>
      </c>
      <c r="D34" s="16">
        <v>11</v>
      </c>
      <c r="E34" s="17">
        <f t="shared" si="0"/>
        <v>1045</v>
      </c>
      <c r="F34" s="18"/>
    </row>
    <row r="35" spans="1:6" outlineLevel="1" x14ac:dyDescent="0.25">
      <c r="A35" s="86" t="s">
        <v>1498</v>
      </c>
      <c r="D35" s="16"/>
      <c r="E35" s="17">
        <f>SUBTOTAL(9,E29:E34)</f>
        <v>5542.85</v>
      </c>
      <c r="F35" s="18"/>
    </row>
    <row r="36" spans="1:6" outlineLevel="2" x14ac:dyDescent="0.25">
      <c r="A36" s="14" t="s">
        <v>49</v>
      </c>
      <c r="B36" s="14" t="s">
        <v>41</v>
      </c>
      <c r="C36" s="14">
        <v>70</v>
      </c>
      <c r="D36" s="16">
        <v>11</v>
      </c>
      <c r="E36" s="17">
        <f t="shared" si="0"/>
        <v>770</v>
      </c>
      <c r="F36" s="18"/>
    </row>
    <row r="37" spans="1:6" outlineLevel="2" x14ac:dyDescent="0.25">
      <c r="A37" s="14" t="s">
        <v>49</v>
      </c>
      <c r="B37" s="14" t="s">
        <v>42</v>
      </c>
      <c r="C37" s="14">
        <v>23</v>
      </c>
      <c r="D37" s="16">
        <v>16</v>
      </c>
      <c r="E37" s="17">
        <f t="shared" si="0"/>
        <v>368</v>
      </c>
      <c r="F37" s="18"/>
    </row>
    <row r="38" spans="1:6" outlineLevel="2" x14ac:dyDescent="0.25">
      <c r="A38" s="14" t="s">
        <v>49</v>
      </c>
      <c r="B38" s="14" t="s">
        <v>43</v>
      </c>
      <c r="C38" s="14">
        <v>52</v>
      </c>
      <c r="D38" s="16">
        <v>13.6</v>
      </c>
      <c r="E38" s="17">
        <f t="shared" si="0"/>
        <v>707.19999999999993</v>
      </c>
      <c r="F38" s="18"/>
    </row>
    <row r="39" spans="1:6" outlineLevel="2" x14ac:dyDescent="0.25">
      <c r="A39" s="14" t="s">
        <v>49</v>
      </c>
      <c r="B39" s="14" t="s">
        <v>44</v>
      </c>
      <c r="C39" s="14">
        <v>60</v>
      </c>
      <c r="D39" s="16">
        <v>12.55</v>
      </c>
      <c r="E39" s="17">
        <f t="shared" si="0"/>
        <v>753</v>
      </c>
      <c r="F39" s="18"/>
    </row>
    <row r="40" spans="1:6" outlineLevel="2" x14ac:dyDescent="0.25">
      <c r="A40" s="14" t="s">
        <v>49</v>
      </c>
      <c r="B40" s="14" t="s">
        <v>44</v>
      </c>
      <c r="C40" s="14">
        <v>65</v>
      </c>
      <c r="D40" s="16">
        <v>12.55</v>
      </c>
      <c r="E40" s="17">
        <f t="shared" si="0"/>
        <v>815.75</v>
      </c>
      <c r="F40" s="18"/>
    </row>
    <row r="41" spans="1:6" outlineLevel="2" x14ac:dyDescent="0.25">
      <c r="A41" s="14" t="s">
        <v>49</v>
      </c>
      <c r="B41" s="14" t="s">
        <v>44</v>
      </c>
      <c r="C41" s="14">
        <v>56</v>
      </c>
      <c r="D41" s="16">
        <v>12.55</v>
      </c>
      <c r="E41" s="17">
        <f t="shared" si="0"/>
        <v>702.80000000000007</v>
      </c>
      <c r="F41" s="18"/>
    </row>
    <row r="42" spans="1:6" outlineLevel="2" x14ac:dyDescent="0.25">
      <c r="A42" s="14" t="s">
        <v>49</v>
      </c>
      <c r="B42" s="14" t="s">
        <v>44</v>
      </c>
      <c r="C42" s="14">
        <v>68</v>
      </c>
      <c r="D42" s="16">
        <v>12.55</v>
      </c>
      <c r="E42" s="17">
        <f t="shared" si="0"/>
        <v>853.40000000000009</v>
      </c>
      <c r="F42" s="18"/>
    </row>
    <row r="43" spans="1:6" outlineLevel="1" x14ac:dyDescent="0.25">
      <c r="A43" s="87" t="s">
        <v>1499</v>
      </c>
      <c r="D43" s="16"/>
      <c r="E43" s="17">
        <f>SUBTOTAL(9,E36:E42)</f>
        <v>4970.1499999999996</v>
      </c>
      <c r="F43" s="18"/>
    </row>
    <row r="44" spans="1:6" outlineLevel="2" x14ac:dyDescent="0.25">
      <c r="A44" s="14" t="s">
        <v>50</v>
      </c>
      <c r="B44" s="14" t="s">
        <v>41</v>
      </c>
      <c r="C44" s="14">
        <v>73</v>
      </c>
      <c r="D44" s="16">
        <v>11.6</v>
      </c>
      <c r="E44" s="17">
        <f t="shared" si="0"/>
        <v>846.8</v>
      </c>
      <c r="F44" s="18"/>
    </row>
    <row r="45" spans="1:6" outlineLevel="2" x14ac:dyDescent="0.25">
      <c r="A45" s="14" t="s">
        <v>50</v>
      </c>
      <c r="B45" s="14" t="s">
        <v>42</v>
      </c>
      <c r="C45" s="14">
        <v>100</v>
      </c>
      <c r="D45" s="16">
        <v>9.99</v>
      </c>
      <c r="E45" s="17">
        <f t="shared" si="0"/>
        <v>999</v>
      </c>
      <c r="F45" s="18"/>
    </row>
    <row r="46" spans="1:6" outlineLevel="2" x14ac:dyDescent="0.25">
      <c r="A46" s="14" t="s">
        <v>50</v>
      </c>
      <c r="B46" s="14" t="s">
        <v>43</v>
      </c>
      <c r="C46" s="14">
        <v>81</v>
      </c>
      <c r="D46" s="16">
        <v>10</v>
      </c>
      <c r="E46" s="17">
        <f t="shared" si="0"/>
        <v>810</v>
      </c>
      <c r="F46" s="18"/>
    </row>
    <row r="47" spans="1:6" outlineLevel="2" x14ac:dyDescent="0.25">
      <c r="A47" s="14" t="s">
        <v>50</v>
      </c>
      <c r="B47" s="14" t="s">
        <v>44</v>
      </c>
      <c r="C47" s="14">
        <v>110</v>
      </c>
      <c r="D47" s="16">
        <v>9.99</v>
      </c>
      <c r="E47" s="17">
        <f t="shared" si="0"/>
        <v>1098.9000000000001</v>
      </c>
      <c r="F47" s="18"/>
    </row>
    <row r="48" spans="1:6" outlineLevel="2" x14ac:dyDescent="0.25">
      <c r="A48" s="14" t="s">
        <v>50</v>
      </c>
      <c r="B48" s="14" t="s">
        <v>44</v>
      </c>
      <c r="C48" s="14">
        <v>65</v>
      </c>
      <c r="D48" s="16">
        <v>9.99</v>
      </c>
      <c r="E48" s="17">
        <f t="shared" si="0"/>
        <v>649.35</v>
      </c>
      <c r="F48" s="18"/>
    </row>
    <row r="49" spans="1:6" outlineLevel="2" x14ac:dyDescent="0.25">
      <c r="A49" s="14" t="s">
        <v>50</v>
      </c>
      <c r="B49" s="14" t="s">
        <v>44</v>
      </c>
      <c r="C49" s="14">
        <v>90</v>
      </c>
      <c r="D49" s="16">
        <v>9.99</v>
      </c>
      <c r="E49" s="17">
        <f t="shared" si="0"/>
        <v>899.1</v>
      </c>
      <c r="F49" s="18"/>
    </row>
    <row r="50" spans="1:6" outlineLevel="1" x14ac:dyDescent="0.25">
      <c r="A50" s="87" t="s">
        <v>1500</v>
      </c>
      <c r="D50" s="16"/>
      <c r="E50" s="17">
        <f>SUBTOTAL(9,E44:E49)</f>
        <v>5303.1500000000005</v>
      </c>
      <c r="F50" s="18"/>
    </row>
    <row r="51" spans="1:6" x14ac:dyDescent="0.25">
      <c r="A51" s="87" t="s">
        <v>1466</v>
      </c>
      <c r="D51" s="16"/>
      <c r="E51" s="17">
        <f>SUBTOTAL(9,E2:E49)</f>
        <v>36046.6</v>
      </c>
      <c r="F51" s="18"/>
    </row>
  </sheetData>
  <sortState xmlns:xlrd2="http://schemas.microsoft.com/office/spreadsheetml/2017/richdata2" ref="A2:E49">
    <sortCondition ref="A6:A49"/>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P62"/>
  <sheetViews>
    <sheetView topLeftCell="A10" zoomScale="115" zoomScaleNormal="115" workbookViewId="0">
      <selection activeCell="I54" sqref="I54"/>
    </sheetView>
  </sheetViews>
  <sheetFormatPr defaultRowHeight="13.2" outlineLevelRow="1" x14ac:dyDescent="0.25"/>
  <cols>
    <col min="1" max="1" width="9.44140625" customWidth="1"/>
    <col min="2" max="2" width="18.6640625" style="33" customWidth="1"/>
    <col min="3" max="3" width="12.109375" style="33" customWidth="1"/>
    <col min="4" max="4" width="12.5546875" customWidth="1"/>
    <col min="5" max="5" width="12.109375" customWidth="1"/>
    <col min="6" max="6" width="13.109375" bestFit="1" customWidth="1"/>
  </cols>
  <sheetData>
    <row r="1" spans="1:16" x14ac:dyDescent="0.25">
      <c r="F1">
        <f>SUBTOTAL(9,F4:F61)</f>
        <v>1428320</v>
      </c>
      <c r="H1" s="75" t="s">
        <v>1449</v>
      </c>
    </row>
    <row r="3" spans="1:16" ht="14.4" thickBot="1" x14ac:dyDescent="0.3">
      <c r="A3" s="64" t="s">
        <v>119</v>
      </c>
      <c r="B3" s="64" t="s">
        <v>120</v>
      </c>
      <c r="C3" s="64" t="s">
        <v>1391</v>
      </c>
      <c r="D3" s="64" t="s">
        <v>1392</v>
      </c>
      <c r="E3" s="64" t="s">
        <v>1393</v>
      </c>
      <c r="F3" s="64" t="s">
        <v>1394</v>
      </c>
    </row>
    <row r="4" spans="1:16" x14ac:dyDescent="0.25">
      <c r="A4" s="74" t="s">
        <v>116</v>
      </c>
      <c r="B4" s="74" t="s">
        <v>66</v>
      </c>
      <c r="C4" s="76">
        <v>800</v>
      </c>
      <c r="D4" s="76">
        <v>650</v>
      </c>
      <c r="E4" s="76">
        <v>700</v>
      </c>
      <c r="F4" s="77">
        <f t="shared" ref="F4:F35" si="0">SUM(C4:E4)</f>
        <v>2150</v>
      </c>
    </row>
    <row r="5" spans="1:16" x14ac:dyDescent="0.25">
      <c r="A5" s="74" t="s">
        <v>116</v>
      </c>
      <c r="B5" s="74" t="s">
        <v>121</v>
      </c>
      <c r="C5" s="74">
        <v>900</v>
      </c>
      <c r="D5" s="74">
        <v>850</v>
      </c>
      <c r="E5" s="74">
        <v>850</v>
      </c>
      <c r="F5" s="74">
        <f t="shared" si="0"/>
        <v>2600</v>
      </c>
    </row>
    <row r="6" spans="1:16" x14ac:dyDescent="0.25">
      <c r="A6" s="74" t="s">
        <v>116</v>
      </c>
      <c r="B6" s="74" t="s">
        <v>122</v>
      </c>
      <c r="C6" s="74">
        <v>4850</v>
      </c>
      <c r="D6" s="74">
        <v>3200</v>
      </c>
      <c r="E6" s="74">
        <v>1155</v>
      </c>
      <c r="F6" s="74">
        <f t="shared" si="0"/>
        <v>9205</v>
      </c>
      <c r="H6" t="s">
        <v>1443</v>
      </c>
    </row>
    <row r="7" spans="1:16" x14ac:dyDescent="0.25">
      <c r="A7" s="74" t="s">
        <v>116</v>
      </c>
      <c r="B7" s="74" t="s">
        <v>123</v>
      </c>
      <c r="C7" s="74">
        <v>1250</v>
      </c>
      <c r="D7" s="74">
        <v>1250</v>
      </c>
      <c r="E7" s="74">
        <v>1250</v>
      </c>
      <c r="F7" s="74">
        <f t="shared" si="0"/>
        <v>3750</v>
      </c>
    </row>
    <row r="8" spans="1:16" ht="14.4" thickBot="1" x14ac:dyDescent="0.3">
      <c r="A8" s="74" t="s">
        <v>116</v>
      </c>
      <c r="B8" s="74" t="s">
        <v>124</v>
      </c>
      <c r="C8" s="74">
        <v>2025</v>
      </c>
      <c r="D8" s="74">
        <v>2200</v>
      </c>
      <c r="E8" s="74">
        <v>1650</v>
      </c>
      <c r="F8" s="74">
        <f t="shared" si="0"/>
        <v>5875</v>
      </c>
      <c r="H8" t="s">
        <v>120</v>
      </c>
      <c r="I8" s="64" t="s">
        <v>1394</v>
      </c>
      <c r="J8" s="75" t="s">
        <v>1448</v>
      </c>
      <c r="P8" s="74"/>
    </row>
    <row r="9" spans="1:16" x14ac:dyDescent="0.25">
      <c r="A9" s="74" t="s">
        <v>116</v>
      </c>
      <c r="B9" s="74" t="s">
        <v>125</v>
      </c>
      <c r="C9" s="74">
        <v>1350</v>
      </c>
      <c r="D9" s="74">
        <v>1500</v>
      </c>
      <c r="E9" s="74">
        <v>1700</v>
      </c>
      <c r="F9" s="74">
        <f t="shared" si="0"/>
        <v>4550</v>
      </c>
      <c r="H9" s="36" t="s">
        <v>130</v>
      </c>
      <c r="I9">
        <f>DSUM(A3:F61,F3,H8:H9)</f>
        <v>71160</v>
      </c>
      <c r="J9">
        <f>DCOUNT(A3:F61,F3,H8:H9)</f>
        <v>4</v>
      </c>
    </row>
    <row r="10" spans="1:16" x14ac:dyDescent="0.25">
      <c r="A10" s="74" t="s">
        <v>116</v>
      </c>
      <c r="B10" s="74" t="s">
        <v>126</v>
      </c>
      <c r="C10" s="74">
        <v>3300</v>
      </c>
      <c r="D10" s="74">
        <v>3500</v>
      </c>
      <c r="E10" s="74">
        <v>3700</v>
      </c>
      <c r="F10" s="74">
        <f t="shared" si="0"/>
        <v>10500</v>
      </c>
    </row>
    <row r="11" spans="1:16" x14ac:dyDescent="0.25">
      <c r="A11" s="74" t="s">
        <v>116</v>
      </c>
      <c r="B11" s="74" t="s">
        <v>127</v>
      </c>
      <c r="C11" s="74">
        <v>3825</v>
      </c>
      <c r="D11" s="74">
        <v>3725</v>
      </c>
      <c r="E11" s="74">
        <v>3750</v>
      </c>
      <c r="F11" s="74">
        <f t="shared" si="0"/>
        <v>11300</v>
      </c>
      <c r="H11" t="s">
        <v>1478</v>
      </c>
    </row>
    <row r="12" spans="1:16" x14ac:dyDescent="0.25">
      <c r="A12" s="74" t="s">
        <v>116</v>
      </c>
      <c r="B12" s="74" t="s">
        <v>128</v>
      </c>
      <c r="C12" s="74">
        <v>8900</v>
      </c>
      <c r="D12" s="74">
        <v>10315</v>
      </c>
      <c r="E12" s="74">
        <v>5250</v>
      </c>
      <c r="F12" s="74">
        <f t="shared" si="0"/>
        <v>24465</v>
      </c>
      <c r="H12" t="s">
        <v>1444</v>
      </c>
    </row>
    <row r="13" spans="1:16" x14ac:dyDescent="0.25">
      <c r="A13" s="74" t="s">
        <v>116</v>
      </c>
      <c r="B13" s="74" t="s">
        <v>129</v>
      </c>
      <c r="C13" s="74">
        <v>6250</v>
      </c>
      <c r="D13" s="74">
        <v>6000</v>
      </c>
      <c r="E13" s="74">
        <v>6500</v>
      </c>
      <c r="F13" s="74">
        <f t="shared" si="0"/>
        <v>18750</v>
      </c>
      <c r="H13" s="73" t="s">
        <v>1445</v>
      </c>
    </row>
    <row r="14" spans="1:16" x14ac:dyDescent="0.25">
      <c r="A14" s="74" t="s">
        <v>116</v>
      </c>
      <c r="B14" s="74" t="s">
        <v>130</v>
      </c>
      <c r="C14" s="74">
        <v>8000</v>
      </c>
      <c r="D14" s="74">
        <v>8000</v>
      </c>
      <c r="E14" s="74">
        <v>8000</v>
      </c>
      <c r="F14" s="74">
        <f t="shared" si="0"/>
        <v>24000</v>
      </c>
      <c r="H14" s="73" t="s">
        <v>1446</v>
      </c>
    </row>
    <row r="15" spans="1:16" x14ac:dyDescent="0.25">
      <c r="A15" s="74" t="s">
        <v>116</v>
      </c>
      <c r="B15" s="74" t="s">
        <v>131</v>
      </c>
      <c r="C15" s="74">
        <v>11500</v>
      </c>
      <c r="D15" s="74">
        <v>12500</v>
      </c>
      <c r="E15" s="74">
        <v>12500</v>
      </c>
      <c r="F15" s="74">
        <f t="shared" si="0"/>
        <v>36500</v>
      </c>
      <c r="H15" s="73" t="s">
        <v>1447</v>
      </c>
    </row>
    <row r="16" spans="1:16" x14ac:dyDescent="0.25">
      <c r="A16" s="74" t="s">
        <v>116</v>
      </c>
      <c r="B16" s="74" t="s">
        <v>132</v>
      </c>
      <c r="C16" s="74">
        <v>12250</v>
      </c>
      <c r="D16" s="74">
        <v>12250</v>
      </c>
      <c r="E16" s="74">
        <v>12750</v>
      </c>
      <c r="F16" s="74">
        <f t="shared" si="0"/>
        <v>37250</v>
      </c>
    </row>
    <row r="17" spans="1:11" x14ac:dyDescent="0.25">
      <c r="A17" s="74" t="s">
        <v>116</v>
      </c>
      <c r="B17" s="74" t="s">
        <v>133</v>
      </c>
      <c r="C17" s="74">
        <v>25000</v>
      </c>
      <c r="D17" s="74">
        <v>24000</v>
      </c>
      <c r="E17" s="74">
        <v>26390</v>
      </c>
      <c r="F17" s="74">
        <f t="shared" si="0"/>
        <v>75390</v>
      </c>
    </row>
    <row r="18" spans="1:11" x14ac:dyDescent="0.25">
      <c r="A18" s="74" t="s">
        <v>115</v>
      </c>
      <c r="B18" s="74" t="s">
        <v>66</v>
      </c>
      <c r="C18" s="74">
        <v>800</v>
      </c>
      <c r="D18" s="74">
        <v>950</v>
      </c>
      <c r="E18" s="74">
        <v>750</v>
      </c>
      <c r="F18" s="74">
        <f t="shared" si="0"/>
        <v>2500</v>
      </c>
    </row>
    <row r="19" spans="1:11" x14ac:dyDescent="0.25">
      <c r="A19" s="74" t="s">
        <v>115</v>
      </c>
      <c r="B19" s="74" t="s">
        <v>123</v>
      </c>
      <c r="C19" s="74">
        <v>850</v>
      </c>
      <c r="D19" s="74">
        <v>750</v>
      </c>
      <c r="E19" s="74">
        <v>800</v>
      </c>
      <c r="F19" s="74">
        <f t="shared" si="0"/>
        <v>2400</v>
      </c>
    </row>
    <row r="20" spans="1:11" ht="14.4" thickBot="1" x14ac:dyDescent="0.3">
      <c r="A20" s="74" t="s">
        <v>115</v>
      </c>
      <c r="B20" s="74" t="s">
        <v>125</v>
      </c>
      <c r="C20" s="74">
        <v>940</v>
      </c>
      <c r="D20" s="74">
        <v>950</v>
      </c>
      <c r="E20" s="74">
        <v>820</v>
      </c>
      <c r="F20" s="74">
        <f t="shared" si="0"/>
        <v>2710</v>
      </c>
      <c r="H20" t="s">
        <v>120</v>
      </c>
      <c r="I20" s="64" t="s">
        <v>1394</v>
      </c>
    </row>
    <row r="21" spans="1:11" x14ac:dyDescent="0.25">
      <c r="A21" s="74" t="s">
        <v>115</v>
      </c>
      <c r="B21" s="74" t="s">
        <v>121</v>
      </c>
      <c r="C21" s="74">
        <v>980</v>
      </c>
      <c r="D21" s="74">
        <v>850</v>
      </c>
      <c r="E21" s="74">
        <v>950</v>
      </c>
      <c r="F21" s="74">
        <f t="shared" si="0"/>
        <v>2780</v>
      </c>
      <c r="H21" s="36" t="s">
        <v>130</v>
      </c>
      <c r="I21">
        <f>DSUM(A3:F61,F3,H20:H22)</f>
        <v>124085</v>
      </c>
    </row>
    <row r="22" spans="1:11" x14ac:dyDescent="0.25">
      <c r="A22" s="74" t="s">
        <v>115</v>
      </c>
      <c r="B22" s="74" t="s">
        <v>128</v>
      </c>
      <c r="C22" s="74">
        <v>1250</v>
      </c>
      <c r="D22" s="74">
        <v>1250</v>
      </c>
      <c r="E22" s="74">
        <v>1250</v>
      </c>
      <c r="F22" s="74">
        <f t="shared" si="0"/>
        <v>3750</v>
      </c>
      <c r="H22" s="74" t="s">
        <v>127</v>
      </c>
    </row>
    <row r="23" spans="1:11" x14ac:dyDescent="0.25">
      <c r="A23" s="74" t="s">
        <v>115</v>
      </c>
      <c r="B23" s="74" t="s">
        <v>124</v>
      </c>
      <c r="C23" s="74">
        <v>1150</v>
      </c>
      <c r="D23" s="74">
        <v>1255</v>
      </c>
      <c r="E23" s="74">
        <v>1400</v>
      </c>
      <c r="F23" s="74">
        <f t="shared" si="0"/>
        <v>3805</v>
      </c>
    </row>
    <row r="24" spans="1:11" x14ac:dyDescent="0.25">
      <c r="A24" s="74" t="s">
        <v>115</v>
      </c>
      <c r="B24" s="74" t="s">
        <v>126</v>
      </c>
      <c r="C24" s="74">
        <v>2410</v>
      </c>
      <c r="D24" s="74">
        <v>1850</v>
      </c>
      <c r="E24" s="74">
        <v>2390</v>
      </c>
      <c r="F24" s="74">
        <f t="shared" si="0"/>
        <v>6650</v>
      </c>
    </row>
    <row r="25" spans="1:11" x14ac:dyDescent="0.25">
      <c r="A25" s="74" t="s">
        <v>115</v>
      </c>
      <c r="B25" s="74" t="s">
        <v>127</v>
      </c>
      <c r="C25" s="74">
        <v>3200</v>
      </c>
      <c r="D25" s="74">
        <v>3760</v>
      </c>
      <c r="E25" s="74">
        <v>3750</v>
      </c>
      <c r="F25" s="74">
        <f t="shared" si="0"/>
        <v>10710</v>
      </c>
    </row>
    <row r="26" spans="1:11" x14ac:dyDescent="0.25">
      <c r="A26" s="74" t="s">
        <v>115</v>
      </c>
      <c r="B26" s="74" t="s">
        <v>122</v>
      </c>
      <c r="C26" s="74">
        <v>5000</v>
      </c>
      <c r="D26" s="74">
        <v>4800</v>
      </c>
      <c r="E26" s="74">
        <v>4500</v>
      </c>
      <c r="F26" s="74">
        <f t="shared" si="0"/>
        <v>14300</v>
      </c>
    </row>
    <row r="27" spans="1:11" ht="14.4" thickBot="1" x14ac:dyDescent="0.3">
      <c r="A27" s="74" t="s">
        <v>115</v>
      </c>
      <c r="B27" s="74" t="s">
        <v>129</v>
      </c>
      <c r="C27" s="74">
        <v>5250</v>
      </c>
      <c r="D27" s="74">
        <v>8990</v>
      </c>
      <c r="E27" s="74">
        <v>5515</v>
      </c>
      <c r="F27" s="74">
        <f t="shared" si="0"/>
        <v>19755</v>
      </c>
      <c r="I27" s="64" t="s">
        <v>119</v>
      </c>
      <c r="J27" t="s">
        <v>120</v>
      </c>
      <c r="K27" s="64" t="s">
        <v>1394</v>
      </c>
    </row>
    <row r="28" spans="1:11" x14ac:dyDescent="0.25">
      <c r="A28" s="74" t="s">
        <v>115</v>
      </c>
      <c r="B28" s="74" t="s">
        <v>130</v>
      </c>
      <c r="C28" s="74">
        <v>6020</v>
      </c>
      <c r="D28" s="74">
        <v>6020</v>
      </c>
      <c r="E28" s="74">
        <v>6020</v>
      </c>
      <c r="F28" s="74">
        <f t="shared" si="0"/>
        <v>18060</v>
      </c>
      <c r="I28" s="74" t="s">
        <v>116</v>
      </c>
      <c r="J28" s="36" t="s">
        <v>130</v>
      </c>
      <c r="K28">
        <f>DSUM(A3:F61,F3,I27:J28)</f>
        <v>24000</v>
      </c>
    </row>
    <row r="29" spans="1:11" x14ac:dyDescent="0.25">
      <c r="A29" s="74" t="s">
        <v>115</v>
      </c>
      <c r="B29" s="74" t="s">
        <v>131</v>
      </c>
      <c r="C29" s="74">
        <v>12940</v>
      </c>
      <c r="D29" s="74">
        <v>11300</v>
      </c>
      <c r="E29" s="74">
        <v>11500</v>
      </c>
      <c r="F29" s="74">
        <f t="shared" si="0"/>
        <v>35740</v>
      </c>
    </row>
    <row r="30" spans="1:11" x14ac:dyDescent="0.25">
      <c r="A30" s="74" t="s">
        <v>115</v>
      </c>
      <c r="B30" s="74" t="s">
        <v>132</v>
      </c>
      <c r="C30" s="74">
        <v>14250</v>
      </c>
      <c r="D30" s="74">
        <v>15250</v>
      </c>
      <c r="E30" s="74">
        <v>12050</v>
      </c>
      <c r="F30" s="74">
        <f t="shared" si="0"/>
        <v>41550</v>
      </c>
    </row>
    <row r="31" spans="1:11" x14ac:dyDescent="0.25">
      <c r="A31" s="74" t="s">
        <v>115</v>
      </c>
      <c r="B31" s="74" t="s">
        <v>133</v>
      </c>
      <c r="C31" s="74">
        <v>25700</v>
      </c>
      <c r="D31" s="74">
        <v>24200</v>
      </c>
      <c r="E31" s="74">
        <v>26930</v>
      </c>
      <c r="F31" s="74">
        <f t="shared" si="0"/>
        <v>76830</v>
      </c>
    </row>
    <row r="32" spans="1:11" outlineLevel="1" x14ac:dyDescent="0.25">
      <c r="A32" s="74" t="s">
        <v>118</v>
      </c>
      <c r="B32" s="74" t="s">
        <v>123</v>
      </c>
      <c r="C32" s="74">
        <v>2140</v>
      </c>
      <c r="D32" s="74">
        <v>2310</v>
      </c>
      <c r="E32" s="74">
        <v>2000</v>
      </c>
      <c r="F32" s="74">
        <f t="shared" si="0"/>
        <v>6450</v>
      </c>
    </row>
    <row r="33" spans="1:9" outlineLevel="1" x14ac:dyDescent="0.25">
      <c r="A33" s="74" t="s">
        <v>118</v>
      </c>
      <c r="B33" s="74" t="s">
        <v>66</v>
      </c>
      <c r="C33" s="74">
        <v>730</v>
      </c>
      <c r="D33" s="74">
        <v>525</v>
      </c>
      <c r="E33" s="74">
        <v>430</v>
      </c>
      <c r="F33" s="74">
        <f t="shared" si="0"/>
        <v>1685</v>
      </c>
    </row>
    <row r="34" spans="1:9" outlineLevel="1" x14ac:dyDescent="0.25">
      <c r="A34" s="74" t="s">
        <v>118</v>
      </c>
      <c r="B34" s="74" t="s">
        <v>121</v>
      </c>
      <c r="C34" s="74">
        <v>700</v>
      </c>
      <c r="D34" s="74">
        <v>750</v>
      </c>
      <c r="E34" s="74">
        <v>750</v>
      </c>
      <c r="F34" s="74">
        <f t="shared" si="0"/>
        <v>2200</v>
      </c>
    </row>
    <row r="35" spans="1:9" outlineLevel="1" x14ac:dyDescent="0.25">
      <c r="A35" s="74" t="s">
        <v>118</v>
      </c>
      <c r="B35" s="74" t="s">
        <v>125</v>
      </c>
      <c r="C35" s="74">
        <v>2000</v>
      </c>
      <c r="D35" s="74">
        <v>950</v>
      </c>
      <c r="E35" s="74">
        <v>800</v>
      </c>
      <c r="F35" s="74">
        <f t="shared" si="0"/>
        <v>3750</v>
      </c>
      <c r="I35" s="74"/>
    </row>
    <row r="36" spans="1:9" outlineLevel="1" x14ac:dyDescent="0.25">
      <c r="A36" s="74" t="s">
        <v>118</v>
      </c>
      <c r="B36" s="74" t="s">
        <v>126</v>
      </c>
      <c r="C36" s="74">
        <v>745</v>
      </c>
      <c r="D36" s="74">
        <v>780</v>
      </c>
      <c r="E36" s="74">
        <v>900</v>
      </c>
      <c r="F36" s="74">
        <f t="shared" ref="F36:F61" si="1">SUM(C36:E36)</f>
        <v>2425</v>
      </c>
      <c r="I36" s="74"/>
    </row>
    <row r="37" spans="1:9" outlineLevel="1" x14ac:dyDescent="0.25">
      <c r="A37" s="74" t="s">
        <v>118</v>
      </c>
      <c r="B37" s="74" t="s">
        <v>124</v>
      </c>
      <c r="C37" s="74">
        <v>1150</v>
      </c>
      <c r="D37" s="74">
        <v>1200</v>
      </c>
      <c r="E37" s="74">
        <v>1400</v>
      </c>
      <c r="F37" s="74">
        <f t="shared" si="1"/>
        <v>3750</v>
      </c>
      <c r="I37" s="74"/>
    </row>
    <row r="38" spans="1:9" outlineLevel="1" x14ac:dyDescent="0.25">
      <c r="A38" s="74" t="s">
        <v>118</v>
      </c>
      <c r="B38" s="74" t="s">
        <v>122</v>
      </c>
      <c r="C38" s="74">
        <v>2780</v>
      </c>
      <c r="D38" s="74">
        <v>3590</v>
      </c>
      <c r="E38" s="74">
        <v>2300</v>
      </c>
      <c r="F38" s="74">
        <f t="shared" si="1"/>
        <v>8670</v>
      </c>
      <c r="I38" s="74"/>
    </row>
    <row r="39" spans="1:9" outlineLevel="1" x14ac:dyDescent="0.25">
      <c r="A39" s="74" t="s">
        <v>118</v>
      </c>
      <c r="B39" s="74" t="s">
        <v>128</v>
      </c>
      <c r="C39" s="74">
        <v>3490</v>
      </c>
      <c r="D39" s="74">
        <v>32840</v>
      </c>
      <c r="E39" s="74">
        <v>3070</v>
      </c>
      <c r="F39" s="74">
        <f t="shared" si="1"/>
        <v>39400</v>
      </c>
      <c r="I39" s="74"/>
    </row>
    <row r="40" spans="1:9" outlineLevel="1" x14ac:dyDescent="0.25">
      <c r="A40" s="74" t="s">
        <v>118</v>
      </c>
      <c r="B40" s="74" t="s">
        <v>130</v>
      </c>
      <c r="C40" s="74">
        <v>4700</v>
      </c>
      <c r="D40" s="74">
        <v>4700</v>
      </c>
      <c r="E40" s="74">
        <v>4700</v>
      </c>
      <c r="F40" s="74">
        <f t="shared" si="1"/>
        <v>14100</v>
      </c>
      <c r="I40" s="74"/>
    </row>
    <row r="41" spans="1:9" outlineLevel="1" x14ac:dyDescent="0.25">
      <c r="A41" s="74" t="s">
        <v>118</v>
      </c>
      <c r="B41" s="74" t="s">
        <v>129</v>
      </c>
      <c r="C41" s="74">
        <v>5250</v>
      </c>
      <c r="D41" s="74">
        <v>5000</v>
      </c>
      <c r="E41" s="74">
        <v>5500</v>
      </c>
      <c r="F41" s="74">
        <f t="shared" si="1"/>
        <v>15750</v>
      </c>
      <c r="I41" s="74"/>
    </row>
    <row r="42" spans="1:9" outlineLevel="1" x14ac:dyDescent="0.25">
      <c r="A42" s="74" t="s">
        <v>118</v>
      </c>
      <c r="B42" s="74" t="s">
        <v>127</v>
      </c>
      <c r="C42" s="74">
        <v>6980</v>
      </c>
      <c r="D42" s="74">
        <v>6310</v>
      </c>
      <c r="E42" s="74">
        <v>6375</v>
      </c>
      <c r="F42" s="74">
        <f t="shared" si="1"/>
        <v>19665</v>
      </c>
    </row>
    <row r="43" spans="1:9" outlineLevel="1" x14ac:dyDescent="0.25">
      <c r="A43" s="74" t="s">
        <v>118</v>
      </c>
      <c r="B43" s="74" t="s">
        <v>132</v>
      </c>
      <c r="C43" s="74">
        <v>11250</v>
      </c>
      <c r="D43" s="74">
        <v>11250</v>
      </c>
      <c r="E43" s="74">
        <v>11750</v>
      </c>
      <c r="F43" s="74">
        <f t="shared" si="1"/>
        <v>34250</v>
      </c>
    </row>
    <row r="44" spans="1:9" outlineLevel="1" x14ac:dyDescent="0.25">
      <c r="A44" s="74" t="s">
        <v>118</v>
      </c>
      <c r="B44" s="74" t="s">
        <v>131</v>
      </c>
      <c r="C44" s="74">
        <v>24500</v>
      </c>
      <c r="D44" s="74">
        <v>23500</v>
      </c>
      <c r="E44" s="74">
        <v>24500</v>
      </c>
      <c r="F44" s="74">
        <f t="shared" si="1"/>
        <v>72500</v>
      </c>
    </row>
    <row r="45" spans="1:9" outlineLevel="1" x14ac:dyDescent="0.25">
      <c r="A45" s="74" t="s">
        <v>118</v>
      </c>
      <c r="B45" s="74" t="s">
        <v>134</v>
      </c>
      <c r="C45" s="74">
        <v>56900</v>
      </c>
      <c r="D45" s="74">
        <v>62800</v>
      </c>
      <c r="E45" s="74">
        <v>60870</v>
      </c>
      <c r="F45" s="74">
        <f t="shared" si="1"/>
        <v>180570</v>
      </c>
    </row>
    <row r="46" spans="1:9" outlineLevel="1" x14ac:dyDescent="0.25">
      <c r="A46" s="74" t="s">
        <v>118</v>
      </c>
      <c r="B46" s="74" t="s">
        <v>133</v>
      </c>
      <c r="C46" s="74">
        <v>24290</v>
      </c>
      <c r="D46" s="74">
        <v>24050</v>
      </c>
      <c r="E46" s="74">
        <v>26600</v>
      </c>
      <c r="F46" s="74">
        <f t="shared" si="1"/>
        <v>74940</v>
      </c>
    </row>
    <row r="47" spans="1:9" x14ac:dyDescent="0.25">
      <c r="A47" s="74" t="s">
        <v>117</v>
      </c>
      <c r="B47" s="74" t="s">
        <v>123</v>
      </c>
      <c r="C47" s="74">
        <v>775</v>
      </c>
      <c r="D47" s="74">
        <v>750</v>
      </c>
      <c r="E47" s="74">
        <v>700</v>
      </c>
      <c r="F47" s="74">
        <f t="shared" si="1"/>
        <v>2225</v>
      </c>
    </row>
    <row r="48" spans="1:9" x14ac:dyDescent="0.25">
      <c r="A48" s="74" t="s">
        <v>117</v>
      </c>
      <c r="B48" s="74" t="s">
        <v>121</v>
      </c>
      <c r="C48" s="74">
        <v>700</v>
      </c>
      <c r="D48" s="74">
        <v>750</v>
      </c>
      <c r="E48" s="74">
        <v>750</v>
      </c>
      <c r="F48" s="74">
        <f t="shared" si="1"/>
        <v>2200</v>
      </c>
    </row>
    <row r="49" spans="1:9" x14ac:dyDescent="0.25">
      <c r="A49" s="74" t="s">
        <v>117</v>
      </c>
      <c r="B49" s="74" t="s">
        <v>66</v>
      </c>
      <c r="C49" s="74">
        <v>300</v>
      </c>
      <c r="D49" s="74">
        <v>100</v>
      </c>
      <c r="E49" s="74">
        <v>150</v>
      </c>
      <c r="F49" s="74">
        <f t="shared" si="1"/>
        <v>550</v>
      </c>
      <c r="I49" t="s">
        <v>1501</v>
      </c>
    </row>
    <row r="50" spans="1:9" x14ac:dyDescent="0.25">
      <c r="A50" s="74" t="s">
        <v>117</v>
      </c>
      <c r="B50" s="74" t="s">
        <v>126</v>
      </c>
      <c r="C50" s="74">
        <v>2000</v>
      </c>
      <c r="D50" s="74">
        <v>1800</v>
      </c>
      <c r="E50" s="74">
        <v>1900</v>
      </c>
      <c r="F50" s="74">
        <f t="shared" si="1"/>
        <v>5700</v>
      </c>
      <c r="I50" t="s">
        <v>1502</v>
      </c>
    </row>
    <row r="51" spans="1:9" x14ac:dyDescent="0.25">
      <c r="A51" s="74" t="s">
        <v>117</v>
      </c>
      <c r="B51" s="74" t="s">
        <v>125</v>
      </c>
      <c r="C51" s="74">
        <v>2000</v>
      </c>
      <c r="D51" s="74">
        <v>950</v>
      </c>
      <c r="E51" s="74">
        <v>800</v>
      </c>
      <c r="F51" s="74">
        <f t="shared" si="1"/>
        <v>3750</v>
      </c>
      <c r="I51" t="s">
        <v>1503</v>
      </c>
    </row>
    <row r="52" spans="1:9" x14ac:dyDescent="0.25">
      <c r="A52" s="74" t="s">
        <v>117</v>
      </c>
      <c r="B52" s="74" t="s">
        <v>128</v>
      </c>
      <c r="C52" s="74">
        <v>1250</v>
      </c>
      <c r="D52" s="74">
        <v>1250</v>
      </c>
      <c r="E52" s="74">
        <v>1250</v>
      </c>
      <c r="F52" s="74">
        <f t="shared" si="1"/>
        <v>3750</v>
      </c>
      <c r="I52" t="s">
        <v>1504</v>
      </c>
    </row>
    <row r="53" spans="1:9" x14ac:dyDescent="0.25">
      <c r="A53" s="74" t="s">
        <v>117</v>
      </c>
      <c r="B53" s="74" t="s">
        <v>124</v>
      </c>
      <c r="C53" s="74">
        <v>1150</v>
      </c>
      <c r="D53" s="74">
        <v>1200</v>
      </c>
      <c r="E53" s="74">
        <v>1435</v>
      </c>
      <c r="F53" s="74">
        <f t="shared" si="1"/>
        <v>3785</v>
      </c>
      <c r="I53" t="s">
        <v>1505</v>
      </c>
    </row>
    <row r="54" spans="1:9" x14ac:dyDescent="0.25">
      <c r="A54" s="74" t="s">
        <v>117</v>
      </c>
      <c r="B54" s="74" t="s">
        <v>127</v>
      </c>
      <c r="C54" s="74">
        <v>3800</v>
      </c>
      <c r="D54" s="74">
        <v>3700</v>
      </c>
      <c r="E54" s="74">
        <v>3750</v>
      </c>
      <c r="F54" s="74">
        <f t="shared" si="1"/>
        <v>11250</v>
      </c>
    </row>
    <row r="55" spans="1:9" x14ac:dyDescent="0.25">
      <c r="A55" s="74" t="s">
        <v>117</v>
      </c>
      <c r="B55" s="74" t="s">
        <v>122</v>
      </c>
      <c r="C55" s="74">
        <v>5000</v>
      </c>
      <c r="D55" s="74">
        <v>4800</v>
      </c>
      <c r="E55" s="74">
        <v>4545</v>
      </c>
      <c r="F55" s="74">
        <f t="shared" si="1"/>
        <v>14345</v>
      </c>
    </row>
    <row r="56" spans="1:9" x14ac:dyDescent="0.25">
      <c r="A56" s="74" t="s">
        <v>117</v>
      </c>
      <c r="B56" s="74" t="s">
        <v>130</v>
      </c>
      <c r="C56" s="74">
        <v>5000</v>
      </c>
      <c r="D56" s="74">
        <v>5000</v>
      </c>
      <c r="E56" s="74">
        <v>5000</v>
      </c>
      <c r="F56" s="74">
        <f t="shared" si="1"/>
        <v>15000</v>
      </c>
    </row>
    <row r="57" spans="1:9" x14ac:dyDescent="0.25">
      <c r="A57" s="74" t="s">
        <v>117</v>
      </c>
      <c r="B57" s="74" t="s">
        <v>129</v>
      </c>
      <c r="C57" s="74">
        <v>5250</v>
      </c>
      <c r="D57" s="74">
        <v>5335</v>
      </c>
      <c r="E57" s="74">
        <v>5500</v>
      </c>
      <c r="F57" s="74">
        <f t="shared" si="1"/>
        <v>16085</v>
      </c>
    </row>
    <row r="58" spans="1:9" x14ac:dyDescent="0.25">
      <c r="A58" s="74" t="s">
        <v>117</v>
      </c>
      <c r="B58" s="74" t="s">
        <v>132</v>
      </c>
      <c r="C58" s="74">
        <v>10250</v>
      </c>
      <c r="D58" s="74">
        <v>10250</v>
      </c>
      <c r="E58" s="74">
        <v>10750</v>
      </c>
      <c r="F58" s="74">
        <f t="shared" si="1"/>
        <v>31250</v>
      </c>
    </row>
    <row r="59" spans="1:9" x14ac:dyDescent="0.25">
      <c r="A59" s="74" t="s">
        <v>117</v>
      </c>
      <c r="B59" s="74" t="s">
        <v>131</v>
      </c>
      <c r="C59" s="74">
        <v>14500</v>
      </c>
      <c r="D59" s="74">
        <v>13500</v>
      </c>
      <c r="E59" s="74">
        <v>15500</v>
      </c>
      <c r="F59" s="74">
        <f t="shared" si="1"/>
        <v>43500</v>
      </c>
    </row>
    <row r="60" spans="1:9" x14ac:dyDescent="0.25">
      <c r="A60" s="74" t="s">
        <v>117</v>
      </c>
      <c r="B60" s="74" t="s">
        <v>134</v>
      </c>
      <c r="C60" s="74">
        <v>72000</v>
      </c>
      <c r="D60" s="74">
        <v>70000</v>
      </c>
      <c r="E60" s="74">
        <v>70000</v>
      </c>
      <c r="F60" s="74">
        <f t="shared" si="1"/>
        <v>212000</v>
      </c>
    </row>
    <row r="61" spans="1:9" x14ac:dyDescent="0.25">
      <c r="A61" s="74" t="s">
        <v>117</v>
      </c>
      <c r="B61" s="74" t="s">
        <v>133</v>
      </c>
      <c r="C61" s="74">
        <v>25000</v>
      </c>
      <c r="D61" s="74">
        <v>24000</v>
      </c>
      <c r="E61" s="74">
        <v>26000</v>
      </c>
      <c r="F61" s="74">
        <f t="shared" si="1"/>
        <v>75000</v>
      </c>
    </row>
    <row r="62" spans="1:9" x14ac:dyDescent="0.25">
      <c r="F62" s="37"/>
    </row>
  </sheetData>
  <phoneticPr fontId="0" type="noConversion"/>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AZ452"/>
  <sheetViews>
    <sheetView topLeftCell="A34" zoomScaleNormal="100" workbookViewId="0">
      <selection activeCell="E17" sqref="E17"/>
    </sheetView>
  </sheetViews>
  <sheetFormatPr defaultColWidth="9.109375" defaultRowHeight="12.6" x14ac:dyDescent="0.25"/>
  <cols>
    <col min="1" max="1" width="9.109375" style="15"/>
    <col min="2" max="2" width="12.109375" style="15" customWidth="1"/>
    <col min="3" max="3" width="12.88671875" style="15" customWidth="1"/>
    <col min="4" max="5" width="10.44140625" style="15" customWidth="1"/>
    <col min="6" max="6" width="11.77734375" style="15" bestFit="1" customWidth="1"/>
    <col min="7" max="7" width="7.21875" style="15" customWidth="1"/>
    <col min="8" max="8" width="7.109375" style="15" customWidth="1"/>
    <col min="9" max="9" width="9.109375" style="15"/>
    <col min="10" max="11" width="13.33203125" style="15" bestFit="1" customWidth="1"/>
    <col min="12" max="12" width="12.33203125" style="15" bestFit="1" customWidth="1"/>
    <col min="13" max="13" width="9.77734375" style="15" bestFit="1" customWidth="1"/>
    <col min="14" max="15" width="12.21875" style="15" bestFit="1" customWidth="1"/>
    <col min="16" max="16" width="13.33203125" style="15" bestFit="1" customWidth="1"/>
    <col min="17" max="17" width="12.33203125" style="15" bestFit="1" customWidth="1"/>
    <col min="18" max="18" width="13.44140625" style="15" bestFit="1" customWidth="1"/>
    <col min="19" max="19" width="12.33203125" style="15" bestFit="1" customWidth="1"/>
    <col min="20" max="20" width="13.44140625" style="15" bestFit="1" customWidth="1"/>
    <col min="21" max="21" width="17.44140625" style="15" bestFit="1" customWidth="1"/>
    <col min="22" max="22" width="18.44140625" style="15" bestFit="1" customWidth="1"/>
    <col min="23" max="23" width="8.21875" style="15" bestFit="1" customWidth="1"/>
    <col min="24" max="24" width="9" style="15" bestFit="1" customWidth="1"/>
    <col min="25" max="26" width="7" style="15" bestFit="1" customWidth="1"/>
    <col min="27" max="27" width="9" style="15" bestFit="1" customWidth="1"/>
    <col min="28" max="28" width="11.21875" style="15" bestFit="1" customWidth="1"/>
    <col min="29" max="29" width="8" style="15" bestFit="1" customWidth="1"/>
    <col min="30" max="32" width="9" style="15" bestFit="1" customWidth="1"/>
    <col min="33" max="33" width="8" style="15" bestFit="1" customWidth="1"/>
    <col min="34" max="34" width="9.88671875" style="15" bestFit="1" customWidth="1"/>
    <col min="35" max="37" width="8" style="15" bestFit="1" customWidth="1"/>
    <col min="38" max="38" width="9" style="15" bestFit="1" customWidth="1"/>
    <col min="39" max="39" width="8" style="15" bestFit="1" customWidth="1"/>
    <col min="40" max="40" width="9.33203125" style="15" bestFit="1" customWidth="1"/>
    <col min="41" max="41" width="11.77734375" style="15" bestFit="1" customWidth="1"/>
    <col min="42" max="44" width="8" style="15" bestFit="1" customWidth="1"/>
    <col min="45" max="45" width="9" style="15" bestFit="1" customWidth="1"/>
    <col min="46" max="46" width="14.88671875" style="15" bestFit="1" customWidth="1"/>
    <col min="47" max="47" width="11.6640625" style="15" bestFit="1" customWidth="1"/>
    <col min="48" max="50" width="8" style="15" bestFit="1" customWidth="1"/>
    <col min="51" max="51" width="14.77734375" style="15" bestFit="1" customWidth="1"/>
    <col min="52" max="52" width="11.33203125" style="15" bestFit="1" customWidth="1"/>
    <col min="53" max="16384" width="9.109375" style="15"/>
  </cols>
  <sheetData>
    <row r="1" spans="1:52" ht="18" x14ac:dyDescent="0.35">
      <c r="B1" s="89" t="s">
        <v>294</v>
      </c>
      <c r="C1" s="89"/>
      <c r="D1" s="89"/>
      <c r="E1" s="89"/>
      <c r="F1" s="89"/>
      <c r="G1" s="89"/>
      <c r="H1" s="89"/>
      <c r="I1" s="83"/>
    </row>
    <row r="2" spans="1:52" ht="18" x14ac:dyDescent="0.35">
      <c r="B2" s="90" t="s">
        <v>743</v>
      </c>
      <c r="C2" s="90"/>
      <c r="D2" s="90"/>
      <c r="E2" s="90"/>
      <c r="F2" s="90"/>
      <c r="G2" s="90"/>
      <c r="H2" s="90"/>
      <c r="I2" s="84"/>
    </row>
    <row r="3" spans="1:52" ht="8.25" customHeight="1" x14ac:dyDescent="0.35">
      <c r="B3" s="38"/>
      <c r="C3" s="39"/>
      <c r="D3" s="38"/>
      <c r="E3" s="39"/>
      <c r="F3" s="39"/>
      <c r="G3" s="39"/>
    </row>
    <row r="4" spans="1:52" s="40" customFormat="1" ht="16.2" thickBot="1" x14ac:dyDescent="0.35">
      <c r="A4" s="51" t="s">
        <v>74</v>
      </c>
      <c r="B4" s="51" t="s">
        <v>73</v>
      </c>
      <c r="C4" s="51" t="s">
        <v>135</v>
      </c>
      <c r="D4" s="51" t="s">
        <v>35</v>
      </c>
      <c r="E4" s="51" t="s">
        <v>114</v>
      </c>
      <c r="F4" s="51" t="s">
        <v>39</v>
      </c>
      <c r="G4" s="51" t="s">
        <v>37</v>
      </c>
      <c r="H4" s="51" t="s">
        <v>295</v>
      </c>
    </row>
    <row r="5" spans="1:52" x14ac:dyDescent="0.25">
      <c r="A5" s="15">
        <v>2013</v>
      </c>
      <c r="B5" s="15" t="s">
        <v>84</v>
      </c>
      <c r="C5" s="15" t="s">
        <v>90</v>
      </c>
      <c r="D5" s="15" t="s">
        <v>136</v>
      </c>
      <c r="E5" s="15" t="s">
        <v>117</v>
      </c>
      <c r="F5" s="41">
        <f t="shared" ref="F5:F10" si="0">G5*1.5</f>
        <v>2395.5</v>
      </c>
      <c r="G5" s="15">
        <v>1597</v>
      </c>
      <c r="H5" s="45" t="s">
        <v>296</v>
      </c>
      <c r="K5" s="88" t="s">
        <v>1462</v>
      </c>
      <c r="L5" s="88"/>
      <c r="M5" s="88"/>
      <c r="N5" s="88"/>
    </row>
    <row r="6" spans="1:52" x14ac:dyDescent="0.25">
      <c r="A6" s="15">
        <v>2013</v>
      </c>
      <c r="B6" s="15" t="s">
        <v>84</v>
      </c>
      <c r="C6" s="15" t="s">
        <v>90</v>
      </c>
      <c r="D6" s="15" t="s">
        <v>136</v>
      </c>
      <c r="E6" s="15" t="s">
        <v>117</v>
      </c>
      <c r="F6" s="41">
        <f t="shared" si="0"/>
        <v>11761.5</v>
      </c>
      <c r="G6" s="15">
        <v>7841</v>
      </c>
      <c r="H6" s="45" t="s">
        <v>297</v>
      </c>
      <c r="K6" s="15" t="s">
        <v>1463</v>
      </c>
    </row>
    <row r="7" spans="1:52" x14ac:dyDescent="0.25">
      <c r="A7" s="15">
        <v>2013</v>
      </c>
      <c r="B7" s="15" t="s">
        <v>84</v>
      </c>
      <c r="C7" s="15" t="s">
        <v>137</v>
      </c>
      <c r="D7" s="15" t="s">
        <v>136</v>
      </c>
      <c r="E7" s="15" t="s">
        <v>117</v>
      </c>
      <c r="F7" s="41">
        <f t="shared" si="0"/>
        <v>8943</v>
      </c>
      <c r="G7" s="15">
        <v>5962</v>
      </c>
      <c r="H7" s="45" t="s">
        <v>298</v>
      </c>
      <c r="K7" s="15" t="s">
        <v>1464</v>
      </c>
    </row>
    <row r="8" spans="1:52" x14ac:dyDescent="0.25">
      <c r="A8" s="15">
        <v>2013</v>
      </c>
      <c r="B8" s="15" t="s">
        <v>84</v>
      </c>
      <c r="C8" s="15" t="s">
        <v>90</v>
      </c>
      <c r="D8" s="15" t="s">
        <v>136</v>
      </c>
      <c r="E8" s="15" t="s">
        <v>117</v>
      </c>
      <c r="F8" s="41">
        <f t="shared" si="0"/>
        <v>2395.5</v>
      </c>
      <c r="G8" s="15">
        <v>1597</v>
      </c>
      <c r="H8" s="45" t="s">
        <v>299</v>
      </c>
    </row>
    <row r="9" spans="1:52" x14ac:dyDescent="0.25">
      <c r="A9" s="15">
        <v>2013</v>
      </c>
      <c r="B9" s="15" t="s">
        <v>84</v>
      </c>
      <c r="C9" s="15" t="s">
        <v>90</v>
      </c>
      <c r="D9" s="15" t="s">
        <v>136</v>
      </c>
      <c r="E9" s="15" t="s">
        <v>117</v>
      </c>
      <c r="F9" s="41">
        <f t="shared" si="0"/>
        <v>11761.5</v>
      </c>
      <c r="G9" s="15">
        <v>7841</v>
      </c>
      <c r="H9" s="45" t="s">
        <v>300</v>
      </c>
    </row>
    <row r="10" spans="1:52" ht="13.2" x14ac:dyDescent="0.25">
      <c r="A10" s="15">
        <v>2013</v>
      </c>
      <c r="B10" s="15" t="s">
        <v>84</v>
      </c>
      <c r="C10" s="15" t="s">
        <v>137</v>
      </c>
      <c r="D10" s="15" t="s">
        <v>136</v>
      </c>
      <c r="E10" s="15" t="s">
        <v>117</v>
      </c>
      <c r="F10" s="41">
        <f t="shared" si="0"/>
        <v>8943</v>
      </c>
      <c r="G10" s="15">
        <v>5962</v>
      </c>
      <c r="H10" s="45" t="s">
        <v>301</v>
      </c>
      <c r="J10"/>
      <c r="K10" s="80" t="s">
        <v>74</v>
      </c>
      <c r="L10" s="81">
        <v>2014</v>
      </c>
    </row>
    <row r="11" spans="1:52" x14ac:dyDescent="0.25">
      <c r="A11" s="15">
        <v>2013</v>
      </c>
      <c r="B11" s="15" t="s">
        <v>84</v>
      </c>
      <c r="C11" s="15" t="s">
        <v>137</v>
      </c>
      <c r="D11" s="15" t="s">
        <v>292</v>
      </c>
      <c r="E11" s="15" t="s">
        <v>141</v>
      </c>
      <c r="F11" s="41">
        <v>14596.5</v>
      </c>
      <c r="G11" s="15">
        <v>9731</v>
      </c>
      <c r="H11" s="45" t="s">
        <v>302</v>
      </c>
    </row>
    <row r="12" spans="1:52" ht="13.2" x14ac:dyDescent="0.25">
      <c r="A12" s="15">
        <v>2013</v>
      </c>
      <c r="B12" s="15" t="s">
        <v>84</v>
      </c>
      <c r="C12" s="15" t="s">
        <v>139</v>
      </c>
      <c r="D12" s="15" t="s">
        <v>292</v>
      </c>
      <c r="E12" s="15" t="s">
        <v>141</v>
      </c>
      <c r="F12" s="41">
        <v>8793</v>
      </c>
      <c r="G12" s="15">
        <v>5862</v>
      </c>
      <c r="H12" s="45" t="s">
        <v>303</v>
      </c>
      <c r="K12" s="80" t="s">
        <v>1465</v>
      </c>
      <c r="L12" t="s">
        <v>1467</v>
      </c>
      <c r="M12" t="s">
        <v>1469</v>
      </c>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3.2" x14ac:dyDescent="0.25">
      <c r="A13" s="15">
        <v>2013</v>
      </c>
      <c r="B13" s="15" t="s">
        <v>84</v>
      </c>
      <c r="C13" s="15" t="s">
        <v>137</v>
      </c>
      <c r="D13" s="15" t="s">
        <v>292</v>
      </c>
      <c r="E13" s="15" t="s">
        <v>141</v>
      </c>
      <c r="F13" s="41">
        <v>14596.5</v>
      </c>
      <c r="G13" s="15">
        <v>9731</v>
      </c>
      <c r="H13" s="45" t="s">
        <v>304</v>
      </c>
      <c r="K13" s="81" t="s">
        <v>84</v>
      </c>
      <c r="L13" s="82">
        <v>7107</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3.2" x14ac:dyDescent="0.25">
      <c r="A14" s="15">
        <v>2013</v>
      </c>
      <c r="B14" s="15" t="s">
        <v>84</v>
      </c>
      <c r="C14" s="15" t="s">
        <v>139</v>
      </c>
      <c r="D14" s="15" t="s">
        <v>292</v>
      </c>
      <c r="E14" s="15" t="s">
        <v>141</v>
      </c>
      <c r="F14" s="41">
        <v>8793</v>
      </c>
      <c r="G14" s="15">
        <v>5862</v>
      </c>
      <c r="H14" s="45" t="s">
        <v>305</v>
      </c>
      <c r="K14" s="81" t="s">
        <v>83</v>
      </c>
      <c r="L14" s="82">
        <v>14961</v>
      </c>
      <c r="M14">
        <v>7854</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ht="13.2" x14ac:dyDescent="0.25">
      <c r="A15" s="15">
        <v>2013</v>
      </c>
      <c r="B15" s="15" t="s">
        <v>84</v>
      </c>
      <c r="C15" s="15" t="s">
        <v>90</v>
      </c>
      <c r="D15" s="15" t="s">
        <v>293</v>
      </c>
      <c r="E15" s="15" t="s">
        <v>115</v>
      </c>
      <c r="F15" s="41">
        <v>4666</v>
      </c>
      <c r="G15" s="15">
        <v>5623</v>
      </c>
      <c r="H15" s="45" t="s">
        <v>306</v>
      </c>
      <c r="K15" s="81" t="s">
        <v>87</v>
      </c>
      <c r="L15" s="82">
        <v>28893</v>
      </c>
      <c r="M15">
        <v>13932</v>
      </c>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ht="13.2" x14ac:dyDescent="0.25">
      <c r="A16" s="15">
        <v>2013</v>
      </c>
      <c r="B16" s="15" t="s">
        <v>84</v>
      </c>
      <c r="C16" s="15" t="s">
        <v>90</v>
      </c>
      <c r="D16" s="15" t="s">
        <v>293</v>
      </c>
      <c r="E16" s="15" t="s">
        <v>115</v>
      </c>
      <c r="F16" s="41">
        <f>G16*1.5</f>
        <v>7318.5</v>
      </c>
      <c r="G16" s="15">
        <v>4879</v>
      </c>
      <c r="H16" s="45" t="s">
        <v>307</v>
      </c>
      <c r="K16" s="81" t="s">
        <v>78</v>
      </c>
      <c r="L16" s="82">
        <v>14202</v>
      </c>
      <c r="M16">
        <v>-14691</v>
      </c>
      <c r="N16"/>
      <c r="O16"/>
      <c r="P16"/>
      <c r="Q16"/>
      <c r="R16"/>
      <c r="S16"/>
      <c r="T16"/>
      <c r="U16"/>
      <c r="V16"/>
      <c r="W16"/>
      <c r="X16"/>
      <c r="Y16"/>
      <c r="Z16"/>
      <c r="AA16"/>
      <c r="AB16"/>
      <c r="AC16"/>
      <c r="AD16"/>
      <c r="AE16"/>
      <c r="AF16"/>
      <c r="AG16"/>
      <c r="AH16"/>
      <c r="AI16"/>
      <c r="AJ16"/>
      <c r="AK16"/>
      <c r="AL16"/>
      <c r="AM16"/>
      <c r="AN16"/>
      <c r="AO16"/>
      <c r="AP16"/>
      <c r="AQ16"/>
      <c r="AR16"/>
      <c r="AS16"/>
      <c r="AT16"/>
    </row>
    <row r="17" spans="1:46" ht="13.2" x14ac:dyDescent="0.25">
      <c r="A17" s="15">
        <v>2013</v>
      </c>
      <c r="B17" s="15" t="s">
        <v>84</v>
      </c>
      <c r="C17" s="15" t="s">
        <v>90</v>
      </c>
      <c r="D17" s="15" t="s">
        <v>293</v>
      </c>
      <c r="E17" s="15" t="s">
        <v>115</v>
      </c>
      <c r="F17" s="41">
        <v>5500</v>
      </c>
      <c r="G17" s="15">
        <v>5623</v>
      </c>
      <c r="H17" s="45" t="s">
        <v>308</v>
      </c>
      <c r="K17" s="81" t="s">
        <v>88</v>
      </c>
      <c r="L17" s="82">
        <v>44061</v>
      </c>
      <c r="M17">
        <v>29859</v>
      </c>
      <c r="N17"/>
      <c r="O17"/>
      <c r="P17"/>
      <c r="Q17"/>
      <c r="R17"/>
      <c r="S17"/>
      <c r="T17"/>
      <c r="U17"/>
      <c r="V17"/>
      <c r="W17"/>
      <c r="X17"/>
      <c r="Y17"/>
      <c r="Z17"/>
      <c r="AA17"/>
      <c r="AB17"/>
      <c r="AC17"/>
      <c r="AD17"/>
      <c r="AE17"/>
      <c r="AF17"/>
      <c r="AG17"/>
      <c r="AH17"/>
      <c r="AI17"/>
      <c r="AJ17"/>
      <c r="AK17"/>
      <c r="AL17"/>
      <c r="AM17"/>
      <c r="AN17"/>
      <c r="AO17"/>
      <c r="AP17"/>
      <c r="AQ17"/>
      <c r="AR17"/>
      <c r="AS17"/>
      <c r="AT17"/>
    </row>
    <row r="18" spans="1:46" ht="13.2" x14ac:dyDescent="0.25">
      <c r="A18" s="15">
        <v>2013</v>
      </c>
      <c r="B18" s="15" t="s">
        <v>84</v>
      </c>
      <c r="C18" s="15" t="s">
        <v>90</v>
      </c>
      <c r="D18" s="15" t="s">
        <v>293</v>
      </c>
      <c r="E18" s="15" t="s">
        <v>115</v>
      </c>
      <c r="F18" s="41">
        <f t="shared" ref="F18:F26" si="1">G18*1.5</f>
        <v>7318.5</v>
      </c>
      <c r="G18" s="15">
        <v>4879</v>
      </c>
      <c r="H18" s="45" t="s">
        <v>309</v>
      </c>
      <c r="K18" s="81" t="s">
        <v>89</v>
      </c>
      <c r="L18" s="82">
        <v>6168</v>
      </c>
      <c r="M18">
        <v>-37893</v>
      </c>
      <c r="N18"/>
      <c r="O18"/>
      <c r="P18"/>
      <c r="Q18"/>
      <c r="R18"/>
      <c r="S18"/>
      <c r="T18"/>
      <c r="U18"/>
      <c r="V18"/>
      <c r="W18"/>
      <c r="X18"/>
      <c r="Y18"/>
      <c r="Z18"/>
      <c r="AA18"/>
      <c r="AB18"/>
      <c r="AC18"/>
      <c r="AD18"/>
      <c r="AE18"/>
      <c r="AF18"/>
      <c r="AG18"/>
      <c r="AH18"/>
      <c r="AI18"/>
      <c r="AJ18"/>
      <c r="AK18"/>
      <c r="AL18"/>
      <c r="AM18"/>
      <c r="AN18"/>
      <c r="AO18"/>
      <c r="AP18"/>
      <c r="AQ18"/>
      <c r="AR18"/>
      <c r="AS18"/>
      <c r="AT18"/>
    </row>
    <row r="19" spans="1:46" ht="13.2" x14ac:dyDescent="0.25">
      <c r="A19" s="15">
        <v>2013</v>
      </c>
      <c r="B19" s="15" t="s">
        <v>84</v>
      </c>
      <c r="C19" s="15" t="s">
        <v>142</v>
      </c>
      <c r="D19" s="15" t="s">
        <v>138</v>
      </c>
      <c r="E19" s="15" t="s">
        <v>118</v>
      </c>
      <c r="F19" s="41">
        <f t="shared" si="1"/>
        <v>3553.5</v>
      </c>
      <c r="G19" s="15">
        <v>2369</v>
      </c>
      <c r="H19" s="45" t="s">
        <v>310</v>
      </c>
      <c r="K19" s="81" t="s">
        <v>143</v>
      </c>
      <c r="L19" s="82">
        <v>22737</v>
      </c>
      <c r="M19">
        <v>16569</v>
      </c>
      <c r="N19"/>
      <c r="O19"/>
      <c r="P19"/>
      <c r="Q19"/>
      <c r="R19"/>
      <c r="S19"/>
      <c r="T19"/>
      <c r="U19"/>
      <c r="V19"/>
      <c r="W19"/>
      <c r="X19"/>
      <c r="Y19"/>
      <c r="Z19"/>
      <c r="AA19"/>
      <c r="AB19"/>
      <c r="AC19"/>
      <c r="AD19"/>
      <c r="AE19"/>
      <c r="AF19"/>
      <c r="AG19"/>
      <c r="AH19"/>
      <c r="AI19"/>
      <c r="AJ19"/>
      <c r="AK19"/>
      <c r="AL19"/>
      <c r="AM19"/>
      <c r="AN19"/>
      <c r="AO19"/>
      <c r="AP19"/>
      <c r="AQ19"/>
      <c r="AR19"/>
      <c r="AS19"/>
      <c r="AT19"/>
    </row>
    <row r="20" spans="1:46" ht="13.2" x14ac:dyDescent="0.25">
      <c r="A20" s="15">
        <v>2013</v>
      </c>
      <c r="B20" s="15" t="s">
        <v>84</v>
      </c>
      <c r="C20" s="15" t="s">
        <v>142</v>
      </c>
      <c r="D20" s="15" t="s">
        <v>138</v>
      </c>
      <c r="E20" s="15" t="s">
        <v>118</v>
      </c>
      <c r="F20" s="41">
        <f t="shared" si="1"/>
        <v>3553.5</v>
      </c>
      <c r="G20" s="15">
        <v>2369</v>
      </c>
      <c r="H20" s="45" t="s">
        <v>311</v>
      </c>
      <c r="K20" s="81" t="s">
        <v>1466</v>
      </c>
      <c r="L20" s="82">
        <v>138129</v>
      </c>
      <c r="M20"/>
      <c r="N20"/>
      <c r="O20"/>
      <c r="P20"/>
      <c r="Q20"/>
      <c r="R20"/>
      <c r="S20"/>
      <c r="T20"/>
      <c r="U20"/>
      <c r="V20"/>
      <c r="W20"/>
      <c r="X20"/>
      <c r="Y20"/>
      <c r="Z20"/>
      <c r="AA20"/>
      <c r="AB20"/>
      <c r="AC20"/>
      <c r="AD20"/>
      <c r="AE20"/>
      <c r="AF20"/>
      <c r="AG20"/>
      <c r="AH20"/>
      <c r="AI20"/>
      <c r="AJ20"/>
      <c r="AK20"/>
      <c r="AL20"/>
      <c r="AM20"/>
      <c r="AN20"/>
      <c r="AO20"/>
      <c r="AP20"/>
      <c r="AQ20"/>
      <c r="AR20"/>
      <c r="AS20"/>
      <c r="AT20"/>
    </row>
    <row r="21" spans="1:46" ht="13.2" x14ac:dyDescent="0.25">
      <c r="A21" s="15">
        <v>2013</v>
      </c>
      <c r="B21" s="15" t="s">
        <v>84</v>
      </c>
      <c r="C21" s="15" t="s">
        <v>137</v>
      </c>
      <c r="D21" s="15" t="s">
        <v>140</v>
      </c>
      <c r="E21" s="15" t="s">
        <v>141</v>
      </c>
      <c r="F21" s="41">
        <f t="shared" si="1"/>
        <v>14596.5</v>
      </c>
      <c r="G21" s="15">
        <v>9731</v>
      </c>
      <c r="H21" s="45" t="s">
        <v>312</v>
      </c>
      <c r="K21"/>
      <c r="L21"/>
      <c r="M21"/>
      <c r="N21"/>
      <c r="O21"/>
      <c r="P21"/>
      <c r="Q21"/>
      <c r="R21"/>
      <c r="S21"/>
      <c r="T21"/>
      <c r="U21"/>
      <c r="V21"/>
    </row>
    <row r="22" spans="1:46" ht="13.2" x14ac:dyDescent="0.25">
      <c r="A22" s="15">
        <v>2013</v>
      </c>
      <c r="B22" s="15" t="s">
        <v>84</v>
      </c>
      <c r="C22" s="15" t="s">
        <v>139</v>
      </c>
      <c r="D22" s="15" t="s">
        <v>140</v>
      </c>
      <c r="E22" s="15" t="s">
        <v>141</v>
      </c>
      <c r="F22" s="41">
        <f t="shared" si="1"/>
        <v>8793</v>
      </c>
      <c r="G22" s="15">
        <v>5862</v>
      </c>
      <c r="H22" s="45" t="s">
        <v>313</v>
      </c>
      <c r="K22"/>
      <c r="L22"/>
      <c r="M22"/>
      <c r="N22"/>
      <c r="O22"/>
      <c r="P22"/>
      <c r="Q22"/>
      <c r="R22"/>
      <c r="S22"/>
      <c r="T22"/>
      <c r="U22"/>
      <c r="V22"/>
    </row>
    <row r="23" spans="1:46" ht="13.2" x14ac:dyDescent="0.25">
      <c r="A23" s="15">
        <v>2013</v>
      </c>
      <c r="B23" s="15" t="s">
        <v>84</v>
      </c>
      <c r="C23" s="15" t="s">
        <v>137</v>
      </c>
      <c r="D23" s="15" t="s">
        <v>140</v>
      </c>
      <c r="E23" s="15" t="s">
        <v>141</v>
      </c>
      <c r="F23" s="41">
        <f t="shared" si="1"/>
        <v>14596.5</v>
      </c>
      <c r="G23" s="15">
        <v>9731</v>
      </c>
      <c r="H23" s="45" t="s">
        <v>314</v>
      </c>
      <c r="J23"/>
      <c r="K23"/>
      <c r="L23"/>
      <c r="M23"/>
      <c r="N23"/>
      <c r="O23"/>
      <c r="P23"/>
      <c r="Q23"/>
      <c r="R23"/>
      <c r="S23"/>
    </row>
    <row r="24" spans="1:46" ht="13.2" x14ac:dyDescent="0.25">
      <c r="A24" s="15">
        <v>2013</v>
      </c>
      <c r="B24" s="15" t="s">
        <v>84</v>
      </c>
      <c r="C24" s="15" t="s">
        <v>139</v>
      </c>
      <c r="D24" s="15" t="s">
        <v>140</v>
      </c>
      <c r="E24" s="15" t="s">
        <v>141</v>
      </c>
      <c r="F24" s="41">
        <f t="shared" si="1"/>
        <v>8793</v>
      </c>
      <c r="G24" s="15">
        <v>5862</v>
      </c>
      <c r="H24" s="45" t="s">
        <v>315</v>
      </c>
      <c r="J24"/>
      <c r="K24"/>
      <c r="L24"/>
      <c r="M24"/>
      <c r="N24"/>
      <c r="O24"/>
      <c r="P24"/>
      <c r="Q24"/>
      <c r="R24"/>
      <c r="S24"/>
    </row>
    <row r="25" spans="1:46" ht="13.2" x14ac:dyDescent="0.25">
      <c r="A25" s="15">
        <v>2013</v>
      </c>
      <c r="B25" s="15" t="s">
        <v>83</v>
      </c>
      <c r="C25" s="15" t="s">
        <v>90</v>
      </c>
      <c r="D25" s="15" t="s">
        <v>136</v>
      </c>
      <c r="E25" s="15" t="s">
        <v>117</v>
      </c>
      <c r="F25" s="41">
        <f t="shared" si="1"/>
        <v>4887</v>
      </c>
      <c r="G25" s="15">
        <v>3258</v>
      </c>
      <c r="H25" s="45" t="s">
        <v>316</v>
      </c>
      <c r="J25"/>
      <c r="K25"/>
      <c r="L25"/>
      <c r="M25"/>
      <c r="N25"/>
      <c r="O25"/>
      <c r="P25"/>
    </row>
    <row r="26" spans="1:46" ht="13.2" x14ac:dyDescent="0.25">
      <c r="A26" s="15">
        <v>2013</v>
      </c>
      <c r="B26" s="15" t="s">
        <v>83</v>
      </c>
      <c r="C26" s="15" t="s">
        <v>90</v>
      </c>
      <c r="D26" s="15" t="s">
        <v>136</v>
      </c>
      <c r="E26" s="15" t="s">
        <v>117</v>
      </c>
      <c r="F26" s="41">
        <f t="shared" si="1"/>
        <v>4887</v>
      </c>
      <c r="G26" s="15">
        <v>3258</v>
      </c>
      <c r="H26" s="45" t="s">
        <v>317</v>
      </c>
      <c r="K26"/>
      <c r="L26"/>
      <c r="M26"/>
      <c r="N26"/>
      <c r="O26"/>
      <c r="P26"/>
    </row>
    <row r="27" spans="1:46" ht="13.2" x14ac:dyDescent="0.25">
      <c r="A27" s="15">
        <v>2013</v>
      </c>
      <c r="B27" s="15" t="s">
        <v>83</v>
      </c>
      <c r="C27" s="15" t="s">
        <v>139</v>
      </c>
      <c r="D27" s="15" t="s">
        <v>292</v>
      </c>
      <c r="E27" s="15" t="s">
        <v>141</v>
      </c>
      <c r="F27" s="41">
        <v>11122.5</v>
      </c>
      <c r="G27" s="15">
        <v>7415</v>
      </c>
      <c r="H27" s="45" t="s">
        <v>318</v>
      </c>
      <c r="J27"/>
      <c r="K27"/>
      <c r="L27"/>
      <c r="M27"/>
      <c r="T27" s="15" t="s">
        <v>1474</v>
      </c>
    </row>
    <row r="28" spans="1:46" ht="13.2" x14ac:dyDescent="0.25">
      <c r="A28" s="15">
        <v>2013</v>
      </c>
      <c r="B28" s="15" t="s">
        <v>83</v>
      </c>
      <c r="C28" s="15" t="s">
        <v>90</v>
      </c>
      <c r="D28" s="15" t="s">
        <v>292</v>
      </c>
      <c r="E28" s="15" t="s">
        <v>141</v>
      </c>
      <c r="F28" s="41">
        <v>13428</v>
      </c>
      <c r="G28" s="15">
        <v>8952</v>
      </c>
      <c r="H28" s="45" t="s">
        <v>319</v>
      </c>
      <c r="J28"/>
      <c r="K28"/>
      <c r="L28"/>
      <c r="M28"/>
      <c r="T28" s="15" t="s">
        <v>1475</v>
      </c>
    </row>
    <row r="29" spans="1:46" ht="13.2" x14ac:dyDescent="0.25">
      <c r="A29" s="15">
        <v>2013</v>
      </c>
      <c r="B29" s="15" t="s">
        <v>83</v>
      </c>
      <c r="C29" s="15" t="s">
        <v>139</v>
      </c>
      <c r="D29" s="15" t="s">
        <v>292</v>
      </c>
      <c r="E29" s="15" t="s">
        <v>141</v>
      </c>
      <c r="F29" s="41">
        <v>14000</v>
      </c>
      <c r="G29" s="15">
        <v>7415</v>
      </c>
      <c r="H29" s="45" t="s">
        <v>320</v>
      </c>
      <c r="J29"/>
      <c r="K29"/>
      <c r="L29"/>
      <c r="M29"/>
      <c r="T29" s="15" t="s">
        <v>1476</v>
      </c>
    </row>
    <row r="30" spans="1:46" ht="13.2" x14ac:dyDescent="0.25">
      <c r="A30" s="15">
        <v>2013</v>
      </c>
      <c r="B30" s="15" t="s">
        <v>83</v>
      </c>
      <c r="C30" s="15" t="s">
        <v>90</v>
      </c>
      <c r="D30" s="15" t="s">
        <v>292</v>
      </c>
      <c r="E30" s="15" t="s">
        <v>141</v>
      </c>
      <c r="F30" s="41">
        <v>13428</v>
      </c>
      <c r="G30" s="15">
        <v>8952</v>
      </c>
      <c r="H30" s="45" t="s">
        <v>321</v>
      </c>
      <c r="K30"/>
      <c r="L30"/>
      <c r="M30"/>
      <c r="T30" s="15" t="s">
        <v>1477</v>
      </c>
    </row>
    <row r="31" spans="1:46" ht="13.2" x14ac:dyDescent="0.25">
      <c r="A31" s="15">
        <v>2013</v>
      </c>
      <c r="B31" s="15" t="s">
        <v>83</v>
      </c>
      <c r="C31" s="15" t="s">
        <v>137</v>
      </c>
      <c r="D31" s="15" t="s">
        <v>293</v>
      </c>
      <c r="E31" s="15" t="s">
        <v>115</v>
      </c>
      <c r="F31" s="41">
        <v>3897</v>
      </c>
      <c r="G31" s="15">
        <v>2598</v>
      </c>
      <c r="H31" s="45" t="s">
        <v>322</v>
      </c>
      <c r="J31" s="75" t="s">
        <v>1468</v>
      </c>
      <c r="K31"/>
      <c r="L31"/>
      <c r="M31"/>
    </row>
    <row r="32" spans="1:46" ht="13.2" x14ac:dyDescent="0.25">
      <c r="A32" s="15">
        <v>2013</v>
      </c>
      <c r="B32" s="15" t="s">
        <v>83</v>
      </c>
      <c r="C32" s="15" t="s">
        <v>137</v>
      </c>
      <c r="D32" s="15" t="s">
        <v>293</v>
      </c>
      <c r="E32" s="15" t="s">
        <v>115</v>
      </c>
      <c r="F32" s="41">
        <v>8832</v>
      </c>
      <c r="G32" s="15">
        <v>5888</v>
      </c>
      <c r="H32" s="45" t="s">
        <v>323</v>
      </c>
      <c r="J32" s="15" t="s">
        <v>1470</v>
      </c>
      <c r="K32"/>
      <c r="L32"/>
      <c r="M32"/>
    </row>
    <row r="33" spans="1:13" ht="13.2" x14ac:dyDescent="0.25">
      <c r="A33" s="15">
        <v>2013</v>
      </c>
      <c r="B33" s="15" t="s">
        <v>83</v>
      </c>
      <c r="C33" s="15" t="s">
        <v>137</v>
      </c>
      <c r="D33" s="15" t="s">
        <v>293</v>
      </c>
      <c r="E33" s="15" t="s">
        <v>115</v>
      </c>
      <c r="F33" s="41">
        <v>3000</v>
      </c>
      <c r="G33" s="15">
        <v>2598</v>
      </c>
      <c r="H33" s="45" t="s">
        <v>324</v>
      </c>
      <c r="J33" s="15" t="s">
        <v>1471</v>
      </c>
      <c r="K33"/>
      <c r="L33"/>
      <c r="M33"/>
    </row>
    <row r="34" spans="1:13" ht="13.2" x14ac:dyDescent="0.25">
      <c r="A34" s="15">
        <v>2013</v>
      </c>
      <c r="B34" s="15" t="s">
        <v>83</v>
      </c>
      <c r="C34" s="15" t="s">
        <v>137</v>
      </c>
      <c r="D34" s="15" t="s">
        <v>293</v>
      </c>
      <c r="E34" s="15" t="s">
        <v>115</v>
      </c>
      <c r="F34" s="41">
        <v>8832</v>
      </c>
      <c r="G34" s="15">
        <v>5888</v>
      </c>
      <c r="H34" s="45" t="s">
        <v>325</v>
      </c>
      <c r="J34" s="15" t="s">
        <v>1472</v>
      </c>
      <c r="K34"/>
      <c r="L34"/>
      <c r="M34"/>
    </row>
    <row r="35" spans="1:13" ht="13.2" x14ac:dyDescent="0.25">
      <c r="A35" s="15">
        <v>2013</v>
      </c>
      <c r="B35" s="15" t="s">
        <v>83</v>
      </c>
      <c r="C35" s="15" t="s">
        <v>139</v>
      </c>
      <c r="D35" s="15" t="s">
        <v>138</v>
      </c>
      <c r="E35" s="15" t="s">
        <v>118</v>
      </c>
      <c r="F35" s="41">
        <f t="shared" ref="F35" si="2">G35*1.5</f>
        <v>11122.5</v>
      </c>
      <c r="G35" s="15">
        <v>7415</v>
      </c>
      <c r="H35" s="45" t="s">
        <v>326</v>
      </c>
      <c r="J35" s="15" t="s">
        <v>1473</v>
      </c>
      <c r="K35"/>
      <c r="L35"/>
      <c r="M35"/>
    </row>
    <row r="36" spans="1:13" ht="13.2" x14ac:dyDescent="0.25">
      <c r="A36" s="15">
        <v>2013</v>
      </c>
      <c r="B36" s="15" t="s">
        <v>83</v>
      </c>
      <c r="C36" s="15" t="s">
        <v>137</v>
      </c>
      <c r="D36" s="15" t="s">
        <v>138</v>
      </c>
      <c r="E36" s="15" t="s">
        <v>118</v>
      </c>
      <c r="F36" s="41">
        <f>G36*1.25</f>
        <v>12206.25</v>
      </c>
      <c r="G36" s="15">
        <v>9765</v>
      </c>
      <c r="H36" s="45" t="s">
        <v>327</v>
      </c>
      <c r="K36"/>
      <c r="L36"/>
      <c r="M36"/>
    </row>
    <row r="37" spans="1:13" ht="13.2" x14ac:dyDescent="0.25">
      <c r="A37" s="15">
        <v>2013</v>
      </c>
      <c r="B37" s="15" t="s">
        <v>83</v>
      </c>
      <c r="C37" s="15" t="s">
        <v>139</v>
      </c>
      <c r="D37" s="15" t="s">
        <v>138</v>
      </c>
      <c r="E37" s="15" t="s">
        <v>118</v>
      </c>
      <c r="F37" s="41">
        <f t="shared" ref="F37:F100" si="3">G37*1.25</f>
        <v>9268.75</v>
      </c>
      <c r="G37" s="15">
        <v>7415</v>
      </c>
      <c r="H37" s="45" t="s">
        <v>328</v>
      </c>
      <c r="K37"/>
      <c r="L37"/>
      <c r="M37"/>
    </row>
    <row r="38" spans="1:13" x14ac:dyDescent="0.25">
      <c r="A38" s="15">
        <v>2013</v>
      </c>
      <c r="B38" s="15" t="s">
        <v>83</v>
      </c>
      <c r="C38" s="15" t="s">
        <v>137</v>
      </c>
      <c r="D38" s="15" t="s">
        <v>138</v>
      </c>
      <c r="E38" s="15" t="s">
        <v>118</v>
      </c>
      <c r="F38" s="41">
        <f t="shared" si="3"/>
        <v>12206.25</v>
      </c>
      <c r="G38" s="15">
        <v>9765</v>
      </c>
      <c r="H38" s="45" t="s">
        <v>329</v>
      </c>
    </row>
    <row r="39" spans="1:13" x14ac:dyDescent="0.25">
      <c r="A39" s="15">
        <v>2013</v>
      </c>
      <c r="B39" s="15" t="s">
        <v>83</v>
      </c>
      <c r="C39" s="15" t="s">
        <v>90</v>
      </c>
      <c r="D39" s="15" t="s">
        <v>140</v>
      </c>
      <c r="E39" s="15" t="s">
        <v>141</v>
      </c>
      <c r="F39" s="41">
        <f t="shared" si="3"/>
        <v>11190</v>
      </c>
      <c r="G39" s="15">
        <v>8952</v>
      </c>
      <c r="H39" s="45" t="s">
        <v>330</v>
      </c>
    </row>
    <row r="40" spans="1:13" x14ac:dyDescent="0.25">
      <c r="A40" s="15">
        <v>2013</v>
      </c>
      <c r="B40" s="15" t="s">
        <v>83</v>
      </c>
      <c r="C40" s="15" t="s">
        <v>142</v>
      </c>
      <c r="D40" s="15" t="s">
        <v>140</v>
      </c>
      <c r="E40" s="15" t="s">
        <v>141</v>
      </c>
      <c r="F40" s="41">
        <f t="shared" si="3"/>
        <v>6233.75</v>
      </c>
      <c r="G40" s="15">
        <v>4987</v>
      </c>
      <c r="H40" s="45" t="s">
        <v>331</v>
      </c>
    </row>
    <row r="41" spans="1:13" x14ac:dyDescent="0.25">
      <c r="A41" s="15">
        <v>2013</v>
      </c>
      <c r="B41" s="15" t="s">
        <v>83</v>
      </c>
      <c r="C41" s="15" t="s">
        <v>90</v>
      </c>
      <c r="D41" s="15" t="s">
        <v>140</v>
      </c>
      <c r="E41" s="15" t="s">
        <v>141</v>
      </c>
      <c r="F41" s="41">
        <f t="shared" si="3"/>
        <v>11190</v>
      </c>
      <c r="G41" s="15">
        <v>8952</v>
      </c>
      <c r="H41" s="45" t="s">
        <v>332</v>
      </c>
    </row>
    <row r="42" spans="1:13" x14ac:dyDescent="0.25">
      <c r="A42" s="15">
        <v>2013</v>
      </c>
      <c r="B42" s="15" t="s">
        <v>83</v>
      </c>
      <c r="C42" s="15" t="s">
        <v>142</v>
      </c>
      <c r="D42" s="15" t="s">
        <v>140</v>
      </c>
      <c r="E42" s="15" t="s">
        <v>141</v>
      </c>
      <c r="F42" s="41">
        <f t="shared" si="3"/>
        <v>6233.75</v>
      </c>
      <c r="G42" s="15">
        <v>4987</v>
      </c>
      <c r="H42" s="45" t="s">
        <v>333</v>
      </c>
    </row>
    <row r="43" spans="1:13" x14ac:dyDescent="0.25">
      <c r="A43" s="15">
        <v>2013</v>
      </c>
      <c r="B43" s="15" t="s">
        <v>87</v>
      </c>
      <c r="C43" s="15" t="s">
        <v>139</v>
      </c>
      <c r="D43" s="15" t="s">
        <v>136</v>
      </c>
      <c r="E43" s="15" t="s">
        <v>117</v>
      </c>
      <c r="F43" s="41">
        <f t="shared" si="3"/>
        <v>12182.5</v>
      </c>
      <c r="G43" s="15">
        <v>9746</v>
      </c>
      <c r="H43" s="45" t="s">
        <v>334</v>
      </c>
    </row>
    <row r="44" spans="1:13" x14ac:dyDescent="0.25">
      <c r="A44" s="15">
        <v>2013</v>
      </c>
      <c r="B44" s="15" t="s">
        <v>87</v>
      </c>
      <c r="C44" s="15" t="s">
        <v>90</v>
      </c>
      <c r="D44" s="15" t="s">
        <v>136</v>
      </c>
      <c r="E44" s="15" t="s">
        <v>117</v>
      </c>
      <c r="F44" s="41">
        <f t="shared" si="3"/>
        <v>722.5</v>
      </c>
      <c r="G44" s="15">
        <v>578</v>
      </c>
      <c r="H44" s="45" t="s">
        <v>335</v>
      </c>
    </row>
    <row r="45" spans="1:13" x14ac:dyDescent="0.25">
      <c r="A45" s="15">
        <v>2013</v>
      </c>
      <c r="B45" s="15" t="s">
        <v>87</v>
      </c>
      <c r="C45" s="15" t="s">
        <v>139</v>
      </c>
      <c r="D45" s="15" t="s">
        <v>136</v>
      </c>
      <c r="E45" s="15" t="s">
        <v>117</v>
      </c>
      <c r="F45" s="41">
        <f t="shared" si="3"/>
        <v>12182.5</v>
      </c>
      <c r="G45" s="15">
        <v>9746</v>
      </c>
      <c r="H45" s="45" t="s">
        <v>336</v>
      </c>
    </row>
    <row r="46" spans="1:13" x14ac:dyDescent="0.25">
      <c r="A46" s="15">
        <v>2013</v>
      </c>
      <c r="B46" s="15" t="s">
        <v>87</v>
      </c>
      <c r="C46" s="15" t="s">
        <v>90</v>
      </c>
      <c r="D46" s="15" t="s">
        <v>136</v>
      </c>
      <c r="E46" s="15" t="s">
        <v>117</v>
      </c>
      <c r="F46" s="41">
        <f t="shared" si="3"/>
        <v>722.5</v>
      </c>
      <c r="G46" s="15">
        <v>578</v>
      </c>
      <c r="H46" s="45" t="s">
        <v>337</v>
      </c>
    </row>
    <row r="47" spans="1:13" x14ac:dyDescent="0.25">
      <c r="A47" s="15">
        <v>2013</v>
      </c>
      <c r="B47" s="15" t="s">
        <v>87</v>
      </c>
      <c r="C47" s="15" t="s">
        <v>139</v>
      </c>
      <c r="D47" s="15" t="s">
        <v>292</v>
      </c>
      <c r="E47" s="15" t="s">
        <v>141</v>
      </c>
      <c r="F47" s="41">
        <f t="shared" si="3"/>
        <v>12182.5</v>
      </c>
      <c r="G47" s="15">
        <v>9746</v>
      </c>
      <c r="H47" s="45" t="s">
        <v>338</v>
      </c>
    </row>
    <row r="48" spans="1:13" x14ac:dyDescent="0.25">
      <c r="A48" s="15">
        <v>2013</v>
      </c>
      <c r="B48" s="15" t="s">
        <v>87</v>
      </c>
      <c r="C48" s="15" t="s">
        <v>90</v>
      </c>
      <c r="D48" s="15" t="s">
        <v>292</v>
      </c>
      <c r="E48" s="15" t="s">
        <v>141</v>
      </c>
      <c r="F48" s="41">
        <f t="shared" si="3"/>
        <v>4483.75</v>
      </c>
      <c r="G48" s="15">
        <v>3587</v>
      </c>
      <c r="H48" s="45" t="s">
        <v>339</v>
      </c>
    </row>
    <row r="49" spans="1:8" x14ac:dyDescent="0.25">
      <c r="A49" s="15">
        <v>2013</v>
      </c>
      <c r="B49" s="15" t="s">
        <v>87</v>
      </c>
      <c r="C49" s="15" t="s">
        <v>139</v>
      </c>
      <c r="D49" s="15" t="s">
        <v>292</v>
      </c>
      <c r="E49" s="15" t="s">
        <v>141</v>
      </c>
      <c r="F49" s="41">
        <f t="shared" si="3"/>
        <v>12182.5</v>
      </c>
      <c r="G49" s="15">
        <v>9746</v>
      </c>
      <c r="H49" s="45" t="s">
        <v>340</v>
      </c>
    </row>
    <row r="50" spans="1:8" x14ac:dyDescent="0.25">
      <c r="A50" s="15">
        <v>2013</v>
      </c>
      <c r="B50" s="15" t="s">
        <v>87</v>
      </c>
      <c r="C50" s="15" t="s">
        <v>90</v>
      </c>
      <c r="D50" s="15" t="s">
        <v>292</v>
      </c>
      <c r="E50" s="15" t="s">
        <v>141</v>
      </c>
      <c r="F50" s="41">
        <f t="shared" si="3"/>
        <v>4483.75</v>
      </c>
      <c r="G50" s="15">
        <v>3587</v>
      </c>
      <c r="H50" s="45" t="s">
        <v>341</v>
      </c>
    </row>
    <row r="51" spans="1:8" x14ac:dyDescent="0.25">
      <c r="A51" s="15">
        <v>2013</v>
      </c>
      <c r="B51" s="15" t="s">
        <v>87</v>
      </c>
      <c r="C51" s="15" t="s">
        <v>139</v>
      </c>
      <c r="D51" s="15" t="s">
        <v>293</v>
      </c>
      <c r="E51" s="15" t="s">
        <v>115</v>
      </c>
      <c r="F51" s="41">
        <f t="shared" si="3"/>
        <v>2956.25</v>
      </c>
      <c r="G51" s="15">
        <v>2365</v>
      </c>
      <c r="H51" s="45" t="s">
        <v>342</v>
      </c>
    </row>
    <row r="52" spans="1:8" x14ac:dyDescent="0.25">
      <c r="A52" s="15">
        <v>2013</v>
      </c>
      <c r="B52" s="15" t="s">
        <v>87</v>
      </c>
      <c r="C52" s="15" t="s">
        <v>137</v>
      </c>
      <c r="D52" s="15" t="s">
        <v>293</v>
      </c>
      <c r="E52" s="15" t="s">
        <v>115</v>
      </c>
      <c r="F52" s="41">
        <f t="shared" si="3"/>
        <v>12163.75</v>
      </c>
      <c r="G52" s="15">
        <v>9731</v>
      </c>
      <c r="H52" s="45" t="s">
        <v>343</v>
      </c>
    </row>
    <row r="53" spans="1:8" x14ac:dyDescent="0.25">
      <c r="A53" s="15">
        <v>2013</v>
      </c>
      <c r="B53" s="15" t="s">
        <v>87</v>
      </c>
      <c r="C53" s="15" t="s">
        <v>139</v>
      </c>
      <c r="D53" s="15" t="s">
        <v>293</v>
      </c>
      <c r="E53" s="15" t="s">
        <v>115</v>
      </c>
      <c r="F53" s="41">
        <f t="shared" si="3"/>
        <v>2956.25</v>
      </c>
      <c r="G53" s="15">
        <v>2365</v>
      </c>
      <c r="H53" s="45" t="s">
        <v>344</v>
      </c>
    </row>
    <row r="54" spans="1:8" x14ac:dyDescent="0.25">
      <c r="A54" s="15">
        <v>2013</v>
      </c>
      <c r="B54" s="15" t="s">
        <v>87</v>
      </c>
      <c r="C54" s="15" t="s">
        <v>137</v>
      </c>
      <c r="D54" s="15" t="s">
        <v>293</v>
      </c>
      <c r="E54" s="15" t="s">
        <v>115</v>
      </c>
      <c r="F54" s="41">
        <f t="shared" si="3"/>
        <v>12163.75</v>
      </c>
      <c r="G54" s="15">
        <v>9731</v>
      </c>
      <c r="H54" s="45" t="s">
        <v>345</v>
      </c>
    </row>
    <row r="55" spans="1:8" x14ac:dyDescent="0.25">
      <c r="A55" s="15">
        <v>2013</v>
      </c>
      <c r="B55" s="15" t="s">
        <v>87</v>
      </c>
      <c r="C55" s="15" t="s">
        <v>137</v>
      </c>
      <c r="D55" s="15" t="s">
        <v>138</v>
      </c>
      <c r="E55" s="15" t="s">
        <v>118</v>
      </c>
      <c r="F55" s="41">
        <f t="shared" si="3"/>
        <v>1248.75</v>
      </c>
      <c r="G55" s="15">
        <v>999</v>
      </c>
      <c r="H55" s="45" t="s">
        <v>346</v>
      </c>
    </row>
    <row r="56" spans="1:8" x14ac:dyDescent="0.25">
      <c r="A56" s="15">
        <v>2013</v>
      </c>
      <c r="B56" s="15" t="s">
        <v>87</v>
      </c>
      <c r="C56" s="15" t="s">
        <v>139</v>
      </c>
      <c r="D56" s="15" t="s">
        <v>138</v>
      </c>
      <c r="E56" s="15" t="s">
        <v>118</v>
      </c>
      <c r="F56" s="41">
        <f t="shared" si="3"/>
        <v>196.25</v>
      </c>
      <c r="G56" s="15">
        <v>157</v>
      </c>
      <c r="H56" s="45" t="s">
        <v>347</v>
      </c>
    </row>
    <row r="57" spans="1:8" x14ac:dyDescent="0.25">
      <c r="A57" s="15">
        <v>2013</v>
      </c>
      <c r="B57" s="15" t="s">
        <v>87</v>
      </c>
      <c r="C57" s="15" t="s">
        <v>137</v>
      </c>
      <c r="D57" s="15" t="s">
        <v>138</v>
      </c>
      <c r="E57" s="15" t="s">
        <v>118</v>
      </c>
      <c r="F57" s="41">
        <f t="shared" si="3"/>
        <v>1248.75</v>
      </c>
      <c r="G57" s="15">
        <v>999</v>
      </c>
      <c r="H57" s="45" t="s">
        <v>348</v>
      </c>
    </row>
    <row r="58" spans="1:8" x14ac:dyDescent="0.25">
      <c r="A58" s="15">
        <v>2013</v>
      </c>
      <c r="B58" s="15" t="s">
        <v>87</v>
      </c>
      <c r="C58" s="15" t="s">
        <v>139</v>
      </c>
      <c r="D58" s="15" t="s">
        <v>138</v>
      </c>
      <c r="E58" s="15" t="s">
        <v>118</v>
      </c>
      <c r="F58" s="41">
        <f t="shared" si="3"/>
        <v>196.25</v>
      </c>
      <c r="G58" s="15">
        <v>157</v>
      </c>
      <c r="H58" s="45" t="s">
        <v>349</v>
      </c>
    </row>
    <row r="59" spans="1:8" x14ac:dyDescent="0.25">
      <c r="A59" s="15">
        <v>2013</v>
      </c>
      <c r="B59" s="15" t="s">
        <v>87</v>
      </c>
      <c r="C59" s="15" t="s">
        <v>90</v>
      </c>
      <c r="D59" s="15" t="s">
        <v>140</v>
      </c>
      <c r="E59" s="15" t="s">
        <v>141</v>
      </c>
      <c r="F59" s="41">
        <f t="shared" si="3"/>
        <v>4483.75</v>
      </c>
      <c r="G59" s="15">
        <v>3587</v>
      </c>
      <c r="H59" s="45" t="s">
        <v>350</v>
      </c>
    </row>
    <row r="60" spans="1:8" x14ac:dyDescent="0.25">
      <c r="A60" s="15">
        <v>2013</v>
      </c>
      <c r="B60" s="15" t="s">
        <v>87</v>
      </c>
      <c r="C60" s="15" t="s">
        <v>142</v>
      </c>
      <c r="D60" s="15" t="s">
        <v>140</v>
      </c>
      <c r="E60" s="15" t="s">
        <v>141</v>
      </c>
      <c r="F60" s="41">
        <f t="shared" si="3"/>
        <v>12038.75</v>
      </c>
      <c r="G60" s="15">
        <v>9631</v>
      </c>
      <c r="H60" s="45" t="s">
        <v>351</v>
      </c>
    </row>
    <row r="61" spans="1:8" x14ac:dyDescent="0.25">
      <c r="A61" s="15">
        <v>2013</v>
      </c>
      <c r="B61" s="15" t="s">
        <v>87</v>
      </c>
      <c r="C61" s="15" t="s">
        <v>90</v>
      </c>
      <c r="D61" s="15" t="s">
        <v>140</v>
      </c>
      <c r="E61" s="15" t="s">
        <v>141</v>
      </c>
      <c r="F61" s="41">
        <f t="shared" si="3"/>
        <v>4483.75</v>
      </c>
      <c r="G61" s="15">
        <v>3587</v>
      </c>
      <c r="H61" s="45" t="s">
        <v>352</v>
      </c>
    </row>
    <row r="62" spans="1:8" x14ac:dyDescent="0.25">
      <c r="A62" s="15">
        <v>2013</v>
      </c>
      <c r="B62" s="15" t="s">
        <v>87</v>
      </c>
      <c r="C62" s="15" t="s">
        <v>142</v>
      </c>
      <c r="D62" s="15" t="s">
        <v>140</v>
      </c>
      <c r="E62" s="15" t="s">
        <v>141</v>
      </c>
      <c r="F62" s="41">
        <f t="shared" si="3"/>
        <v>12038.75</v>
      </c>
      <c r="G62" s="15">
        <v>9631</v>
      </c>
      <c r="H62" s="45" t="s">
        <v>353</v>
      </c>
    </row>
    <row r="63" spans="1:8" x14ac:dyDescent="0.25">
      <c r="A63" s="15">
        <v>2013</v>
      </c>
      <c r="B63" s="15" t="s">
        <v>78</v>
      </c>
      <c r="C63" s="15" t="s">
        <v>142</v>
      </c>
      <c r="D63" s="15" t="s">
        <v>136</v>
      </c>
      <c r="E63" s="15" t="s">
        <v>117</v>
      </c>
      <c r="F63" s="41">
        <f t="shared" si="3"/>
        <v>1972.5</v>
      </c>
      <c r="G63" s="15">
        <v>1578</v>
      </c>
      <c r="H63" s="45" t="s">
        <v>354</v>
      </c>
    </row>
    <row r="64" spans="1:8" x14ac:dyDescent="0.25">
      <c r="A64" s="15">
        <v>2013</v>
      </c>
      <c r="B64" s="15" t="s">
        <v>78</v>
      </c>
      <c r="C64" s="15" t="s">
        <v>139</v>
      </c>
      <c r="D64" s="15" t="s">
        <v>136</v>
      </c>
      <c r="E64" s="15" t="s">
        <v>117</v>
      </c>
      <c r="F64" s="41">
        <f t="shared" si="3"/>
        <v>5733.75</v>
      </c>
      <c r="G64" s="15">
        <v>4587</v>
      </c>
      <c r="H64" s="45" t="s">
        <v>355</v>
      </c>
    </row>
    <row r="65" spans="1:8" x14ac:dyDescent="0.25">
      <c r="A65" s="15">
        <v>2013</v>
      </c>
      <c r="B65" s="15" t="s">
        <v>78</v>
      </c>
      <c r="C65" s="15" t="s">
        <v>142</v>
      </c>
      <c r="D65" s="15" t="s">
        <v>136</v>
      </c>
      <c r="E65" s="15" t="s">
        <v>117</v>
      </c>
      <c r="F65" s="41">
        <f t="shared" si="3"/>
        <v>1972.5</v>
      </c>
      <c r="G65" s="15">
        <v>1578</v>
      </c>
      <c r="H65" s="45" t="s">
        <v>356</v>
      </c>
    </row>
    <row r="66" spans="1:8" x14ac:dyDescent="0.25">
      <c r="A66" s="15">
        <v>2013</v>
      </c>
      <c r="B66" s="15" t="s">
        <v>78</v>
      </c>
      <c r="C66" s="15" t="s">
        <v>139</v>
      </c>
      <c r="D66" s="15" t="s">
        <v>136</v>
      </c>
      <c r="E66" s="15" t="s">
        <v>117</v>
      </c>
      <c r="F66" s="41">
        <f t="shared" si="3"/>
        <v>5733.75</v>
      </c>
      <c r="G66" s="15">
        <v>4587</v>
      </c>
      <c r="H66" s="45" t="s">
        <v>357</v>
      </c>
    </row>
    <row r="67" spans="1:8" x14ac:dyDescent="0.25">
      <c r="A67" s="15">
        <v>2013</v>
      </c>
      <c r="B67" s="15" t="s">
        <v>78</v>
      </c>
      <c r="C67" s="15" t="s">
        <v>90</v>
      </c>
      <c r="D67" s="15" t="s">
        <v>292</v>
      </c>
      <c r="E67" s="15" t="s">
        <v>141</v>
      </c>
      <c r="F67" s="41">
        <f t="shared" si="3"/>
        <v>9865</v>
      </c>
      <c r="G67" s="15">
        <v>7892</v>
      </c>
      <c r="H67" s="45" t="s">
        <v>358</v>
      </c>
    </row>
    <row r="68" spans="1:8" x14ac:dyDescent="0.25">
      <c r="A68" s="15">
        <v>2013</v>
      </c>
      <c r="B68" s="15" t="s">
        <v>78</v>
      </c>
      <c r="C68" s="15" t="s">
        <v>142</v>
      </c>
      <c r="D68" s="15" t="s">
        <v>292</v>
      </c>
      <c r="E68" s="15" t="s">
        <v>141</v>
      </c>
      <c r="F68" s="41">
        <f t="shared" si="3"/>
        <v>1972.5</v>
      </c>
      <c r="G68" s="15">
        <v>1578</v>
      </c>
      <c r="H68" s="45" t="s">
        <v>359</v>
      </c>
    </row>
    <row r="69" spans="1:8" x14ac:dyDescent="0.25">
      <c r="A69" s="15">
        <v>2013</v>
      </c>
      <c r="B69" s="15" t="s">
        <v>78</v>
      </c>
      <c r="C69" s="15" t="s">
        <v>90</v>
      </c>
      <c r="D69" s="15" t="s">
        <v>292</v>
      </c>
      <c r="E69" s="15" t="s">
        <v>141</v>
      </c>
      <c r="F69" s="41">
        <f t="shared" si="3"/>
        <v>5858.75</v>
      </c>
      <c r="G69" s="15">
        <v>4687</v>
      </c>
      <c r="H69" s="45" t="s">
        <v>360</v>
      </c>
    </row>
    <row r="70" spans="1:8" x14ac:dyDescent="0.25">
      <c r="A70" s="15">
        <v>2013</v>
      </c>
      <c r="B70" s="15" t="s">
        <v>78</v>
      </c>
      <c r="C70" s="15" t="s">
        <v>137</v>
      </c>
      <c r="D70" s="15" t="s">
        <v>292</v>
      </c>
      <c r="E70" s="15" t="s">
        <v>141</v>
      </c>
      <c r="F70" s="41">
        <f t="shared" si="3"/>
        <v>1705</v>
      </c>
      <c r="G70" s="15">
        <v>1364</v>
      </c>
      <c r="H70" s="45" t="s">
        <v>361</v>
      </c>
    </row>
    <row r="71" spans="1:8" x14ac:dyDescent="0.25">
      <c r="A71" s="15">
        <v>2013</v>
      </c>
      <c r="B71" s="15" t="s">
        <v>78</v>
      </c>
      <c r="C71" s="15" t="s">
        <v>90</v>
      </c>
      <c r="D71" s="15" t="s">
        <v>292</v>
      </c>
      <c r="E71" s="15" t="s">
        <v>141</v>
      </c>
      <c r="F71" s="41">
        <f t="shared" si="3"/>
        <v>9865</v>
      </c>
      <c r="G71" s="15">
        <v>7892</v>
      </c>
      <c r="H71" s="45" t="s">
        <v>362</v>
      </c>
    </row>
    <row r="72" spans="1:8" x14ac:dyDescent="0.25">
      <c r="A72" s="15">
        <v>2013</v>
      </c>
      <c r="B72" s="15" t="s">
        <v>78</v>
      </c>
      <c r="C72" s="15" t="s">
        <v>142</v>
      </c>
      <c r="D72" s="15" t="s">
        <v>292</v>
      </c>
      <c r="E72" s="15" t="s">
        <v>141</v>
      </c>
      <c r="F72" s="41">
        <f t="shared" si="3"/>
        <v>1972.5</v>
      </c>
      <c r="G72" s="15">
        <v>1578</v>
      </c>
      <c r="H72" s="45" t="s">
        <v>363</v>
      </c>
    </row>
    <row r="73" spans="1:8" x14ac:dyDescent="0.25">
      <c r="A73" s="15">
        <v>2013</v>
      </c>
      <c r="B73" s="15" t="s">
        <v>78</v>
      </c>
      <c r="C73" s="15" t="s">
        <v>90</v>
      </c>
      <c r="D73" s="15" t="s">
        <v>292</v>
      </c>
      <c r="E73" s="15" t="s">
        <v>141</v>
      </c>
      <c r="F73" s="41">
        <f t="shared" si="3"/>
        <v>5858.75</v>
      </c>
      <c r="G73" s="15">
        <v>4687</v>
      </c>
      <c r="H73" s="45" t="s">
        <v>364</v>
      </c>
    </row>
    <row r="74" spans="1:8" x14ac:dyDescent="0.25">
      <c r="A74" s="15">
        <v>2013</v>
      </c>
      <c r="B74" s="15" t="s">
        <v>78</v>
      </c>
      <c r="C74" s="15" t="s">
        <v>137</v>
      </c>
      <c r="D74" s="15" t="s">
        <v>292</v>
      </c>
      <c r="E74" s="15" t="s">
        <v>141</v>
      </c>
      <c r="F74" s="41">
        <f t="shared" si="3"/>
        <v>1705</v>
      </c>
      <c r="G74" s="15">
        <v>1364</v>
      </c>
      <c r="H74" s="45" t="s">
        <v>365</v>
      </c>
    </row>
    <row r="75" spans="1:8" x14ac:dyDescent="0.25">
      <c r="A75" s="15">
        <v>2013</v>
      </c>
      <c r="B75" s="15" t="s">
        <v>78</v>
      </c>
      <c r="C75" s="15" t="s">
        <v>139</v>
      </c>
      <c r="D75" s="15" t="s">
        <v>293</v>
      </c>
      <c r="E75" s="15" t="s">
        <v>115</v>
      </c>
      <c r="F75" s="41">
        <f t="shared" si="3"/>
        <v>7327.5</v>
      </c>
      <c r="G75" s="15">
        <v>5862</v>
      </c>
      <c r="H75" s="45" t="s">
        <v>366</v>
      </c>
    </row>
    <row r="76" spans="1:8" x14ac:dyDescent="0.25">
      <c r="A76" s="15">
        <v>2013</v>
      </c>
      <c r="B76" s="15" t="s">
        <v>78</v>
      </c>
      <c r="C76" s="15" t="s">
        <v>139</v>
      </c>
      <c r="D76" s="15" t="s">
        <v>293</v>
      </c>
      <c r="E76" s="15" t="s">
        <v>115</v>
      </c>
      <c r="F76" s="41">
        <f t="shared" si="3"/>
        <v>9268.75</v>
      </c>
      <c r="G76" s="15">
        <v>7415</v>
      </c>
      <c r="H76" s="45" t="s">
        <v>367</v>
      </c>
    </row>
    <row r="77" spans="1:8" x14ac:dyDescent="0.25">
      <c r="A77" s="15">
        <v>2013</v>
      </c>
      <c r="B77" s="15" t="s">
        <v>78</v>
      </c>
      <c r="C77" s="15" t="s">
        <v>90</v>
      </c>
      <c r="D77" s="15" t="s">
        <v>293</v>
      </c>
      <c r="E77" s="15" t="s">
        <v>115</v>
      </c>
      <c r="F77" s="41">
        <f t="shared" si="3"/>
        <v>11190</v>
      </c>
      <c r="G77" s="15">
        <v>8952</v>
      </c>
      <c r="H77" s="45" t="s">
        <v>368</v>
      </c>
    </row>
    <row r="78" spans="1:8" x14ac:dyDescent="0.25">
      <c r="A78" s="15">
        <v>2013</v>
      </c>
      <c r="B78" s="15" t="s">
        <v>78</v>
      </c>
      <c r="C78" s="15" t="s">
        <v>139</v>
      </c>
      <c r="D78" s="15" t="s">
        <v>293</v>
      </c>
      <c r="E78" s="15" t="s">
        <v>115</v>
      </c>
      <c r="F78" s="41">
        <f t="shared" si="3"/>
        <v>12182.5</v>
      </c>
      <c r="G78" s="15">
        <v>9746</v>
      </c>
      <c r="H78" s="45" t="s">
        <v>369</v>
      </c>
    </row>
    <row r="79" spans="1:8" x14ac:dyDescent="0.25">
      <c r="A79" s="15">
        <v>2013</v>
      </c>
      <c r="B79" s="15" t="s">
        <v>78</v>
      </c>
      <c r="C79" s="15" t="s">
        <v>142</v>
      </c>
      <c r="D79" s="15" t="s">
        <v>293</v>
      </c>
      <c r="E79" s="15" t="s">
        <v>115</v>
      </c>
      <c r="F79" s="41">
        <f t="shared" si="3"/>
        <v>1972.5</v>
      </c>
      <c r="G79" s="15">
        <v>1578</v>
      </c>
      <c r="H79" s="45" t="s">
        <v>370</v>
      </c>
    </row>
    <row r="80" spans="1:8" x14ac:dyDescent="0.25">
      <c r="A80" s="15">
        <v>2013</v>
      </c>
      <c r="B80" s="15" t="s">
        <v>78</v>
      </c>
      <c r="C80" s="15" t="s">
        <v>139</v>
      </c>
      <c r="D80" s="15" t="s">
        <v>293</v>
      </c>
      <c r="E80" s="15" t="s">
        <v>115</v>
      </c>
      <c r="F80" s="41">
        <f t="shared" si="3"/>
        <v>7327.5</v>
      </c>
      <c r="G80" s="15">
        <v>5862</v>
      </c>
      <c r="H80" s="45" t="s">
        <v>371</v>
      </c>
    </row>
    <row r="81" spans="1:8" x14ac:dyDescent="0.25">
      <c r="A81" s="15">
        <v>2013</v>
      </c>
      <c r="B81" s="15" t="s">
        <v>78</v>
      </c>
      <c r="C81" s="15" t="s">
        <v>139</v>
      </c>
      <c r="D81" s="15" t="s">
        <v>293</v>
      </c>
      <c r="E81" s="15" t="s">
        <v>115</v>
      </c>
      <c r="F81" s="41">
        <f t="shared" si="3"/>
        <v>9268.75</v>
      </c>
      <c r="G81" s="15">
        <v>7415</v>
      </c>
      <c r="H81" s="45" t="s">
        <v>372</v>
      </c>
    </row>
    <row r="82" spans="1:8" x14ac:dyDescent="0.25">
      <c r="A82" s="15">
        <v>2013</v>
      </c>
      <c r="B82" s="15" t="s">
        <v>78</v>
      </c>
      <c r="C82" s="15" t="s">
        <v>90</v>
      </c>
      <c r="D82" s="15" t="s">
        <v>293</v>
      </c>
      <c r="E82" s="15" t="s">
        <v>115</v>
      </c>
      <c r="F82" s="41">
        <f t="shared" si="3"/>
        <v>11190</v>
      </c>
      <c r="G82" s="15">
        <v>8952</v>
      </c>
      <c r="H82" s="45" t="s">
        <v>373</v>
      </c>
    </row>
    <row r="83" spans="1:8" x14ac:dyDescent="0.25">
      <c r="A83" s="15">
        <v>2013</v>
      </c>
      <c r="B83" s="15" t="s">
        <v>78</v>
      </c>
      <c r="C83" s="15" t="s">
        <v>139</v>
      </c>
      <c r="D83" s="15" t="s">
        <v>293</v>
      </c>
      <c r="E83" s="15" t="s">
        <v>115</v>
      </c>
      <c r="F83" s="41">
        <f t="shared" si="3"/>
        <v>12182.5</v>
      </c>
      <c r="G83" s="15">
        <v>9746</v>
      </c>
      <c r="H83" s="45" t="s">
        <v>374</v>
      </c>
    </row>
    <row r="84" spans="1:8" x14ac:dyDescent="0.25">
      <c r="A84" s="15">
        <v>2013</v>
      </c>
      <c r="B84" s="15" t="s">
        <v>78</v>
      </c>
      <c r="C84" s="15" t="s">
        <v>142</v>
      </c>
      <c r="D84" s="15" t="s">
        <v>293</v>
      </c>
      <c r="E84" s="15" t="s">
        <v>115</v>
      </c>
      <c r="F84" s="41">
        <f t="shared" si="3"/>
        <v>1972.5</v>
      </c>
      <c r="G84" s="15">
        <v>1578</v>
      </c>
      <c r="H84" s="45" t="s">
        <v>375</v>
      </c>
    </row>
    <row r="85" spans="1:8" x14ac:dyDescent="0.25">
      <c r="A85" s="15">
        <v>2013</v>
      </c>
      <c r="B85" s="15" t="s">
        <v>78</v>
      </c>
      <c r="C85" s="15" t="s">
        <v>90</v>
      </c>
      <c r="D85" s="15" t="s">
        <v>138</v>
      </c>
      <c r="E85" s="15" t="s">
        <v>118</v>
      </c>
      <c r="F85" s="41">
        <f t="shared" si="3"/>
        <v>9865</v>
      </c>
      <c r="G85" s="15">
        <v>7892</v>
      </c>
      <c r="H85" s="45" t="s">
        <v>376</v>
      </c>
    </row>
    <row r="86" spans="1:8" x14ac:dyDescent="0.25">
      <c r="A86" s="15">
        <v>2013</v>
      </c>
      <c r="B86" s="15" t="s">
        <v>78</v>
      </c>
      <c r="C86" s="15" t="s">
        <v>90</v>
      </c>
      <c r="D86" s="15" t="s">
        <v>138</v>
      </c>
      <c r="E86" s="15" t="s">
        <v>118</v>
      </c>
      <c r="F86" s="41">
        <f t="shared" si="3"/>
        <v>9982.5</v>
      </c>
      <c r="G86" s="15">
        <v>7986</v>
      </c>
      <c r="H86" s="45" t="s">
        <v>377</v>
      </c>
    </row>
    <row r="87" spans="1:8" x14ac:dyDescent="0.25">
      <c r="A87" s="15">
        <v>2013</v>
      </c>
      <c r="B87" s="15" t="s">
        <v>78</v>
      </c>
      <c r="C87" s="15" t="s">
        <v>90</v>
      </c>
      <c r="D87" s="15" t="s">
        <v>138</v>
      </c>
      <c r="E87" s="15" t="s">
        <v>118</v>
      </c>
      <c r="F87" s="41">
        <f t="shared" si="3"/>
        <v>9865</v>
      </c>
      <c r="G87" s="15">
        <v>7892</v>
      </c>
      <c r="H87" s="45" t="s">
        <v>378</v>
      </c>
    </row>
    <row r="88" spans="1:8" x14ac:dyDescent="0.25">
      <c r="A88" s="15">
        <v>2013</v>
      </c>
      <c r="B88" s="15" t="s">
        <v>78</v>
      </c>
      <c r="C88" s="15" t="s">
        <v>90</v>
      </c>
      <c r="D88" s="15" t="s">
        <v>138</v>
      </c>
      <c r="E88" s="15" t="s">
        <v>118</v>
      </c>
      <c r="F88" s="41">
        <f t="shared" si="3"/>
        <v>9982.5</v>
      </c>
      <c r="G88" s="15">
        <v>7986</v>
      </c>
      <c r="H88" s="45" t="s">
        <v>379</v>
      </c>
    </row>
    <row r="89" spans="1:8" x14ac:dyDescent="0.25">
      <c r="A89" s="15">
        <v>2013</v>
      </c>
      <c r="B89" s="15" t="s">
        <v>78</v>
      </c>
      <c r="C89" s="15" t="s">
        <v>90</v>
      </c>
      <c r="D89" s="15" t="s">
        <v>140</v>
      </c>
      <c r="E89" s="15" t="s">
        <v>141</v>
      </c>
      <c r="F89" s="41">
        <f t="shared" si="3"/>
        <v>5858.75</v>
      </c>
      <c r="G89" s="15">
        <v>4687</v>
      </c>
      <c r="H89" s="45" t="s">
        <v>380</v>
      </c>
    </row>
    <row r="90" spans="1:8" x14ac:dyDescent="0.25">
      <c r="A90" s="15">
        <v>2013</v>
      </c>
      <c r="B90" s="15" t="s">
        <v>78</v>
      </c>
      <c r="C90" s="15" t="s">
        <v>137</v>
      </c>
      <c r="D90" s="15" t="s">
        <v>140</v>
      </c>
      <c r="E90" s="15" t="s">
        <v>141</v>
      </c>
      <c r="F90" s="41">
        <f t="shared" si="3"/>
        <v>1705</v>
      </c>
      <c r="G90" s="15">
        <v>1364</v>
      </c>
      <c r="H90" s="45" t="s">
        <v>381</v>
      </c>
    </row>
    <row r="91" spans="1:8" x14ac:dyDescent="0.25">
      <c r="A91" s="15">
        <v>2013</v>
      </c>
      <c r="B91" s="15" t="s">
        <v>78</v>
      </c>
      <c r="C91" s="15" t="s">
        <v>90</v>
      </c>
      <c r="D91" s="15" t="s">
        <v>140</v>
      </c>
      <c r="E91" s="15" t="s">
        <v>141</v>
      </c>
      <c r="F91" s="41">
        <f t="shared" si="3"/>
        <v>5858.75</v>
      </c>
      <c r="G91" s="15">
        <v>4687</v>
      </c>
      <c r="H91" s="45" t="s">
        <v>382</v>
      </c>
    </row>
    <row r="92" spans="1:8" x14ac:dyDescent="0.25">
      <c r="A92" s="15">
        <v>2013</v>
      </c>
      <c r="B92" s="15" t="s">
        <v>78</v>
      </c>
      <c r="C92" s="15" t="s">
        <v>137</v>
      </c>
      <c r="D92" s="15" t="s">
        <v>140</v>
      </c>
      <c r="E92" s="15" t="s">
        <v>141</v>
      </c>
      <c r="F92" s="41">
        <f t="shared" si="3"/>
        <v>1705</v>
      </c>
      <c r="G92" s="15">
        <v>1364</v>
      </c>
      <c r="H92" s="45" t="s">
        <v>383</v>
      </c>
    </row>
    <row r="93" spans="1:8" x14ac:dyDescent="0.25">
      <c r="A93" s="15">
        <v>2013</v>
      </c>
      <c r="B93" s="15" t="s">
        <v>88</v>
      </c>
      <c r="C93" s="15" t="s">
        <v>137</v>
      </c>
      <c r="D93" s="15" t="s">
        <v>136</v>
      </c>
      <c r="E93" s="15" t="s">
        <v>117</v>
      </c>
      <c r="F93" s="41">
        <f t="shared" si="3"/>
        <v>622.5</v>
      </c>
      <c r="G93" s="15">
        <v>498</v>
      </c>
      <c r="H93" s="45" t="s">
        <v>384</v>
      </c>
    </row>
    <row r="94" spans="1:8" x14ac:dyDescent="0.25">
      <c r="A94" s="15">
        <v>2013</v>
      </c>
      <c r="B94" s="15" t="s">
        <v>88</v>
      </c>
      <c r="C94" s="15" t="s">
        <v>142</v>
      </c>
      <c r="D94" s="15" t="s">
        <v>136</v>
      </c>
      <c r="E94" s="15" t="s">
        <v>117</v>
      </c>
      <c r="F94" s="41">
        <f t="shared" si="3"/>
        <v>6118.75</v>
      </c>
      <c r="G94" s="15">
        <v>4895</v>
      </c>
      <c r="H94" s="45" t="s">
        <v>385</v>
      </c>
    </row>
    <row r="95" spans="1:8" x14ac:dyDescent="0.25">
      <c r="A95" s="15">
        <v>2013</v>
      </c>
      <c r="B95" s="15" t="s">
        <v>88</v>
      </c>
      <c r="C95" s="15" t="s">
        <v>137</v>
      </c>
      <c r="D95" s="15" t="s">
        <v>136</v>
      </c>
      <c r="E95" s="15" t="s">
        <v>117</v>
      </c>
      <c r="F95" s="41">
        <f t="shared" si="3"/>
        <v>622.5</v>
      </c>
      <c r="G95" s="15">
        <v>498</v>
      </c>
      <c r="H95" s="45" t="s">
        <v>386</v>
      </c>
    </row>
    <row r="96" spans="1:8" x14ac:dyDescent="0.25">
      <c r="A96" s="15">
        <v>2013</v>
      </c>
      <c r="B96" s="15" t="s">
        <v>88</v>
      </c>
      <c r="C96" s="15" t="s">
        <v>142</v>
      </c>
      <c r="D96" s="15" t="s">
        <v>136</v>
      </c>
      <c r="E96" s="15" t="s">
        <v>117</v>
      </c>
      <c r="F96" s="41">
        <f t="shared" si="3"/>
        <v>6118.75</v>
      </c>
      <c r="G96" s="15">
        <v>4895</v>
      </c>
      <c r="H96" s="45" t="s">
        <v>387</v>
      </c>
    </row>
    <row r="97" spans="1:8" x14ac:dyDescent="0.25">
      <c r="A97" s="15">
        <v>2013</v>
      </c>
      <c r="B97" s="15" t="s">
        <v>88</v>
      </c>
      <c r="C97" s="15" t="s">
        <v>142</v>
      </c>
      <c r="D97" s="15" t="s">
        <v>292</v>
      </c>
      <c r="E97" s="15" t="s">
        <v>141</v>
      </c>
      <c r="F97" s="41">
        <f t="shared" si="3"/>
        <v>6120</v>
      </c>
      <c r="G97" s="15">
        <v>4896</v>
      </c>
      <c r="H97" s="45" t="s">
        <v>388</v>
      </c>
    </row>
    <row r="98" spans="1:8" x14ac:dyDescent="0.25">
      <c r="A98" s="15">
        <v>2013</v>
      </c>
      <c r="B98" s="15" t="s">
        <v>88</v>
      </c>
      <c r="C98" s="15" t="s">
        <v>90</v>
      </c>
      <c r="D98" s="15" t="s">
        <v>292</v>
      </c>
      <c r="E98" s="15" t="s">
        <v>141</v>
      </c>
      <c r="F98" s="41">
        <f t="shared" si="3"/>
        <v>5733.75</v>
      </c>
      <c r="G98" s="15">
        <v>4587</v>
      </c>
      <c r="H98" s="45" t="s">
        <v>389</v>
      </c>
    </row>
    <row r="99" spans="1:8" x14ac:dyDescent="0.25">
      <c r="A99" s="15">
        <v>2013</v>
      </c>
      <c r="B99" s="15" t="s">
        <v>88</v>
      </c>
      <c r="C99" s="15" t="s">
        <v>142</v>
      </c>
      <c r="D99" s="15" t="s">
        <v>292</v>
      </c>
      <c r="E99" s="15" t="s">
        <v>141</v>
      </c>
      <c r="F99" s="41">
        <f t="shared" si="3"/>
        <v>6120</v>
      </c>
      <c r="G99" s="15">
        <v>4896</v>
      </c>
      <c r="H99" s="45" t="s">
        <v>390</v>
      </c>
    </row>
    <row r="100" spans="1:8" x14ac:dyDescent="0.25">
      <c r="A100" s="15">
        <v>2013</v>
      </c>
      <c r="B100" s="15" t="s">
        <v>88</v>
      </c>
      <c r="C100" s="15" t="s">
        <v>90</v>
      </c>
      <c r="D100" s="15" t="s">
        <v>292</v>
      </c>
      <c r="E100" s="15" t="s">
        <v>141</v>
      </c>
      <c r="F100" s="41">
        <f t="shared" si="3"/>
        <v>5733.75</v>
      </c>
      <c r="G100" s="15">
        <v>4587</v>
      </c>
      <c r="H100" s="45" t="s">
        <v>391</v>
      </c>
    </row>
    <row r="101" spans="1:8" x14ac:dyDescent="0.25">
      <c r="A101" s="15">
        <v>2013</v>
      </c>
      <c r="B101" s="15" t="s">
        <v>88</v>
      </c>
      <c r="C101" s="15" t="s">
        <v>90</v>
      </c>
      <c r="D101" s="15" t="s">
        <v>293</v>
      </c>
      <c r="E101" s="15" t="s">
        <v>115</v>
      </c>
      <c r="F101" s="41">
        <f t="shared" ref="F101:F152" si="4">G101*1.25</f>
        <v>4483.75</v>
      </c>
      <c r="G101" s="15">
        <v>3587</v>
      </c>
      <c r="H101" s="45" t="s">
        <v>392</v>
      </c>
    </row>
    <row r="102" spans="1:8" x14ac:dyDescent="0.25">
      <c r="A102" s="15">
        <v>2013</v>
      </c>
      <c r="B102" s="15" t="s">
        <v>88</v>
      </c>
      <c r="C102" s="15" t="s">
        <v>90</v>
      </c>
      <c r="D102" s="15" t="s">
        <v>293</v>
      </c>
      <c r="E102" s="15" t="s">
        <v>115</v>
      </c>
      <c r="F102" s="41">
        <f t="shared" si="4"/>
        <v>9865</v>
      </c>
      <c r="G102" s="15">
        <v>7892</v>
      </c>
      <c r="H102" s="45" t="s">
        <v>393</v>
      </c>
    </row>
    <row r="103" spans="1:8" x14ac:dyDescent="0.25">
      <c r="A103" s="15">
        <v>2013</v>
      </c>
      <c r="B103" s="15" t="s">
        <v>88</v>
      </c>
      <c r="C103" s="15" t="s">
        <v>90</v>
      </c>
      <c r="D103" s="15" t="s">
        <v>293</v>
      </c>
      <c r="E103" s="15" t="s">
        <v>115</v>
      </c>
      <c r="F103" s="41">
        <f t="shared" si="4"/>
        <v>4483.75</v>
      </c>
      <c r="G103" s="15">
        <v>3587</v>
      </c>
      <c r="H103" s="45" t="s">
        <v>394</v>
      </c>
    </row>
    <row r="104" spans="1:8" x14ac:dyDescent="0.25">
      <c r="A104" s="15">
        <v>2013</v>
      </c>
      <c r="B104" s="15" t="s">
        <v>88</v>
      </c>
      <c r="C104" s="15" t="s">
        <v>90</v>
      </c>
      <c r="D104" s="15" t="s">
        <v>293</v>
      </c>
      <c r="E104" s="15" t="s">
        <v>115</v>
      </c>
      <c r="F104" s="41">
        <f t="shared" si="4"/>
        <v>9865</v>
      </c>
      <c r="G104" s="15">
        <v>7892</v>
      </c>
      <c r="H104" s="45" t="s">
        <v>395</v>
      </c>
    </row>
    <row r="105" spans="1:8" x14ac:dyDescent="0.25">
      <c r="A105" s="15">
        <v>2013</v>
      </c>
      <c r="B105" s="15" t="s">
        <v>88</v>
      </c>
      <c r="C105" s="15" t="s">
        <v>142</v>
      </c>
      <c r="D105" s="15" t="s">
        <v>138</v>
      </c>
      <c r="E105" s="15" t="s">
        <v>118</v>
      </c>
      <c r="F105" s="41">
        <f t="shared" si="4"/>
        <v>6120</v>
      </c>
      <c r="G105" s="15">
        <v>4896</v>
      </c>
      <c r="H105" s="45" t="s">
        <v>396</v>
      </c>
    </row>
    <row r="106" spans="1:8" x14ac:dyDescent="0.25">
      <c r="A106" s="15">
        <v>2013</v>
      </c>
      <c r="B106" s="15" t="s">
        <v>88</v>
      </c>
      <c r="C106" s="15" t="s">
        <v>90</v>
      </c>
      <c r="D106" s="15" t="s">
        <v>138</v>
      </c>
      <c r="E106" s="15" t="s">
        <v>118</v>
      </c>
      <c r="F106" s="41">
        <f t="shared" si="4"/>
        <v>5733.75</v>
      </c>
      <c r="G106" s="15">
        <v>4587</v>
      </c>
      <c r="H106" s="45" t="s">
        <v>397</v>
      </c>
    </row>
    <row r="107" spans="1:8" x14ac:dyDescent="0.25">
      <c r="A107" s="15">
        <v>2013</v>
      </c>
      <c r="B107" s="15" t="s">
        <v>88</v>
      </c>
      <c r="C107" s="15" t="s">
        <v>90</v>
      </c>
      <c r="D107" s="15" t="s">
        <v>138</v>
      </c>
      <c r="E107" s="15" t="s">
        <v>118</v>
      </c>
      <c r="F107" s="41">
        <f t="shared" si="4"/>
        <v>6098.75</v>
      </c>
      <c r="G107" s="15">
        <v>4879</v>
      </c>
      <c r="H107" s="45" t="s">
        <v>398</v>
      </c>
    </row>
    <row r="108" spans="1:8" x14ac:dyDescent="0.25">
      <c r="A108" s="15">
        <v>2013</v>
      </c>
      <c r="B108" s="15" t="s">
        <v>88</v>
      </c>
      <c r="C108" s="15" t="s">
        <v>142</v>
      </c>
      <c r="D108" s="15" t="s">
        <v>138</v>
      </c>
      <c r="E108" s="15" t="s">
        <v>118</v>
      </c>
      <c r="F108" s="41">
        <f t="shared" si="4"/>
        <v>6120</v>
      </c>
      <c r="G108" s="15">
        <v>4896</v>
      </c>
      <c r="H108" s="45" t="s">
        <v>399</v>
      </c>
    </row>
    <row r="109" spans="1:8" x14ac:dyDescent="0.25">
      <c r="A109" s="15">
        <v>2013</v>
      </c>
      <c r="B109" s="15" t="s">
        <v>88</v>
      </c>
      <c r="C109" s="15" t="s">
        <v>90</v>
      </c>
      <c r="D109" s="15" t="s">
        <v>138</v>
      </c>
      <c r="E109" s="15" t="s">
        <v>118</v>
      </c>
      <c r="F109" s="41">
        <f t="shared" si="4"/>
        <v>5733.75</v>
      </c>
      <c r="G109" s="15">
        <v>4587</v>
      </c>
      <c r="H109" s="45" t="s">
        <v>400</v>
      </c>
    </row>
    <row r="110" spans="1:8" x14ac:dyDescent="0.25">
      <c r="A110" s="15">
        <v>2013</v>
      </c>
      <c r="B110" s="15" t="s">
        <v>88</v>
      </c>
      <c r="C110" s="15" t="s">
        <v>90</v>
      </c>
      <c r="D110" s="15" t="s">
        <v>138</v>
      </c>
      <c r="E110" s="15" t="s">
        <v>118</v>
      </c>
      <c r="F110" s="41">
        <f t="shared" si="4"/>
        <v>6098.75</v>
      </c>
      <c r="G110" s="15">
        <v>4879</v>
      </c>
      <c r="H110" s="45" t="s">
        <v>401</v>
      </c>
    </row>
    <row r="111" spans="1:8" x14ac:dyDescent="0.25">
      <c r="A111" s="15">
        <v>2013</v>
      </c>
      <c r="B111" s="15" t="s">
        <v>88</v>
      </c>
      <c r="C111" s="15" t="s">
        <v>139</v>
      </c>
      <c r="D111" s="15" t="s">
        <v>140</v>
      </c>
      <c r="E111" s="15" t="s">
        <v>141</v>
      </c>
      <c r="F111" s="41">
        <f t="shared" si="4"/>
        <v>5733.75</v>
      </c>
      <c r="G111" s="15">
        <v>4587</v>
      </c>
      <c r="H111" s="45" t="s">
        <v>402</v>
      </c>
    </row>
    <row r="112" spans="1:8" x14ac:dyDescent="0.25">
      <c r="A112" s="15">
        <v>2013</v>
      </c>
      <c r="B112" s="15" t="s">
        <v>88</v>
      </c>
      <c r="C112" s="15" t="s">
        <v>90</v>
      </c>
      <c r="D112" s="15" t="s">
        <v>140</v>
      </c>
      <c r="E112" s="15" t="s">
        <v>141</v>
      </c>
      <c r="F112" s="41">
        <f t="shared" si="4"/>
        <v>7905</v>
      </c>
      <c r="G112" s="15">
        <v>6324</v>
      </c>
      <c r="H112" s="45" t="s">
        <v>403</v>
      </c>
    </row>
    <row r="113" spans="1:8" x14ac:dyDescent="0.25">
      <c r="A113" s="15">
        <v>2013</v>
      </c>
      <c r="B113" s="15" t="s">
        <v>88</v>
      </c>
      <c r="C113" s="15" t="s">
        <v>139</v>
      </c>
      <c r="D113" s="15" t="s">
        <v>140</v>
      </c>
      <c r="E113" s="15" t="s">
        <v>141</v>
      </c>
      <c r="F113" s="41">
        <f t="shared" si="4"/>
        <v>5733.75</v>
      </c>
      <c r="G113" s="15">
        <v>4587</v>
      </c>
      <c r="H113" s="45" t="s">
        <v>404</v>
      </c>
    </row>
    <row r="114" spans="1:8" x14ac:dyDescent="0.25">
      <c r="A114" s="15">
        <v>2013</v>
      </c>
      <c r="B114" s="15" t="s">
        <v>88</v>
      </c>
      <c r="C114" s="15" t="s">
        <v>90</v>
      </c>
      <c r="D114" s="15" t="s">
        <v>140</v>
      </c>
      <c r="E114" s="15" t="s">
        <v>141</v>
      </c>
      <c r="F114" s="41">
        <f t="shared" si="4"/>
        <v>7905</v>
      </c>
      <c r="G114" s="15">
        <v>6324</v>
      </c>
      <c r="H114" s="45" t="s">
        <v>405</v>
      </c>
    </row>
    <row r="115" spans="1:8" x14ac:dyDescent="0.25">
      <c r="A115" s="15">
        <v>2013</v>
      </c>
      <c r="B115" s="15" t="s">
        <v>89</v>
      </c>
      <c r="C115" s="15" t="s">
        <v>90</v>
      </c>
      <c r="D115" s="15" t="s">
        <v>136</v>
      </c>
      <c r="E115" s="15" t="s">
        <v>117</v>
      </c>
      <c r="F115" s="41">
        <f t="shared" si="4"/>
        <v>7028.75</v>
      </c>
      <c r="G115" s="15">
        <v>5623</v>
      </c>
      <c r="H115" s="45" t="s">
        <v>406</v>
      </c>
    </row>
    <row r="116" spans="1:8" x14ac:dyDescent="0.25">
      <c r="A116" s="15">
        <v>2013</v>
      </c>
      <c r="B116" s="15" t="s">
        <v>89</v>
      </c>
      <c r="C116" s="15" t="s">
        <v>90</v>
      </c>
      <c r="D116" s="15" t="s">
        <v>136</v>
      </c>
      <c r="E116" s="15" t="s">
        <v>117</v>
      </c>
      <c r="F116" s="41">
        <f t="shared" si="4"/>
        <v>9160</v>
      </c>
      <c r="G116" s="15">
        <v>7328</v>
      </c>
      <c r="H116" s="45" t="s">
        <v>407</v>
      </c>
    </row>
    <row r="117" spans="1:8" x14ac:dyDescent="0.25">
      <c r="A117" s="15">
        <v>2013</v>
      </c>
      <c r="B117" s="15" t="s">
        <v>89</v>
      </c>
      <c r="C117" s="15" t="s">
        <v>90</v>
      </c>
      <c r="D117" s="15" t="s">
        <v>136</v>
      </c>
      <c r="E117" s="15" t="s">
        <v>117</v>
      </c>
      <c r="F117" s="41">
        <f t="shared" si="4"/>
        <v>7028.75</v>
      </c>
      <c r="G117" s="15">
        <v>5623</v>
      </c>
      <c r="H117" s="45" t="s">
        <v>408</v>
      </c>
    </row>
    <row r="118" spans="1:8" x14ac:dyDescent="0.25">
      <c r="A118" s="15">
        <v>2013</v>
      </c>
      <c r="B118" s="15" t="s">
        <v>89</v>
      </c>
      <c r="C118" s="15" t="s">
        <v>90</v>
      </c>
      <c r="D118" s="15" t="s">
        <v>136</v>
      </c>
      <c r="E118" s="15" t="s">
        <v>117</v>
      </c>
      <c r="F118" s="41">
        <f t="shared" si="4"/>
        <v>9160</v>
      </c>
      <c r="G118" s="15">
        <v>7328</v>
      </c>
      <c r="H118" s="45" t="s">
        <v>409</v>
      </c>
    </row>
    <row r="119" spans="1:8" x14ac:dyDescent="0.25">
      <c r="A119" s="15">
        <v>2013</v>
      </c>
      <c r="B119" s="15" t="s">
        <v>89</v>
      </c>
      <c r="C119" s="15" t="s">
        <v>90</v>
      </c>
      <c r="D119" s="15" t="s">
        <v>292</v>
      </c>
      <c r="E119" s="15" t="s">
        <v>141</v>
      </c>
      <c r="F119" s="41">
        <f t="shared" si="4"/>
        <v>7028.75</v>
      </c>
      <c r="G119" s="15">
        <v>5623</v>
      </c>
      <c r="H119" s="45" t="s">
        <v>410</v>
      </c>
    </row>
    <row r="120" spans="1:8" x14ac:dyDescent="0.25">
      <c r="A120" s="15">
        <v>2013</v>
      </c>
      <c r="B120" s="15" t="s">
        <v>89</v>
      </c>
      <c r="C120" s="15" t="s">
        <v>137</v>
      </c>
      <c r="D120" s="15" t="s">
        <v>292</v>
      </c>
      <c r="E120" s="15" t="s">
        <v>141</v>
      </c>
      <c r="F120" s="41">
        <f t="shared" si="4"/>
        <v>3247.5</v>
      </c>
      <c r="G120" s="15">
        <v>2598</v>
      </c>
      <c r="H120" s="45" t="s">
        <v>411</v>
      </c>
    </row>
    <row r="121" spans="1:8" x14ac:dyDescent="0.25">
      <c r="A121" s="15">
        <v>2013</v>
      </c>
      <c r="B121" s="15" t="s">
        <v>89</v>
      </c>
      <c r="C121" s="15" t="s">
        <v>90</v>
      </c>
      <c r="D121" s="15" t="s">
        <v>292</v>
      </c>
      <c r="E121" s="15" t="s">
        <v>141</v>
      </c>
      <c r="F121" s="41">
        <f t="shared" si="4"/>
        <v>7028.75</v>
      </c>
      <c r="G121" s="15">
        <v>5623</v>
      </c>
      <c r="H121" s="45" t="s">
        <v>412</v>
      </c>
    </row>
    <row r="122" spans="1:8" x14ac:dyDescent="0.25">
      <c r="A122" s="15">
        <v>2013</v>
      </c>
      <c r="B122" s="15" t="s">
        <v>89</v>
      </c>
      <c r="C122" s="15" t="s">
        <v>137</v>
      </c>
      <c r="D122" s="15" t="s">
        <v>292</v>
      </c>
      <c r="E122" s="15" t="s">
        <v>141</v>
      </c>
      <c r="F122" s="41">
        <f t="shared" si="4"/>
        <v>3247.5</v>
      </c>
      <c r="G122" s="15">
        <v>2598</v>
      </c>
      <c r="H122" s="45" t="s">
        <v>413</v>
      </c>
    </row>
    <row r="123" spans="1:8" x14ac:dyDescent="0.25">
      <c r="A123" s="15">
        <v>2013</v>
      </c>
      <c r="B123" s="15" t="s">
        <v>89</v>
      </c>
      <c r="C123" s="15" t="s">
        <v>137</v>
      </c>
      <c r="D123" s="15" t="s">
        <v>293</v>
      </c>
      <c r="E123" s="15" t="s">
        <v>115</v>
      </c>
      <c r="F123" s="41">
        <f t="shared" si="4"/>
        <v>622.5</v>
      </c>
      <c r="G123" s="15">
        <v>498</v>
      </c>
      <c r="H123" s="45" t="s">
        <v>414</v>
      </c>
    </row>
    <row r="124" spans="1:8" x14ac:dyDescent="0.25">
      <c r="A124" s="15">
        <v>2013</v>
      </c>
      <c r="B124" s="15" t="s">
        <v>89</v>
      </c>
      <c r="C124" s="15" t="s">
        <v>139</v>
      </c>
      <c r="D124" s="15" t="s">
        <v>293</v>
      </c>
      <c r="E124" s="15" t="s">
        <v>115</v>
      </c>
      <c r="F124" s="41">
        <f t="shared" si="4"/>
        <v>5733.75</v>
      </c>
      <c r="G124" s="15">
        <v>4587</v>
      </c>
      <c r="H124" s="45" t="s">
        <v>415</v>
      </c>
    </row>
    <row r="125" spans="1:8" x14ac:dyDescent="0.25">
      <c r="A125" s="15">
        <v>2013</v>
      </c>
      <c r="B125" s="15" t="s">
        <v>89</v>
      </c>
      <c r="C125" s="15" t="s">
        <v>137</v>
      </c>
      <c r="D125" s="15" t="s">
        <v>293</v>
      </c>
      <c r="E125" s="15" t="s">
        <v>115</v>
      </c>
      <c r="F125" s="41">
        <f t="shared" si="4"/>
        <v>622.5</v>
      </c>
      <c r="G125" s="15">
        <v>498</v>
      </c>
      <c r="H125" s="45" t="s">
        <v>416</v>
      </c>
    </row>
    <row r="126" spans="1:8" x14ac:dyDescent="0.25">
      <c r="A126" s="15">
        <v>2013</v>
      </c>
      <c r="B126" s="15" t="s">
        <v>89</v>
      </c>
      <c r="C126" s="15" t="s">
        <v>139</v>
      </c>
      <c r="D126" s="15" t="s">
        <v>293</v>
      </c>
      <c r="E126" s="15" t="s">
        <v>115</v>
      </c>
      <c r="F126" s="41">
        <f t="shared" si="4"/>
        <v>5733.75</v>
      </c>
      <c r="G126" s="15">
        <v>4587</v>
      </c>
      <c r="H126" s="45" t="s">
        <v>417</v>
      </c>
    </row>
    <row r="127" spans="1:8" x14ac:dyDescent="0.25">
      <c r="A127" s="15">
        <v>2013</v>
      </c>
      <c r="B127" s="15" t="s">
        <v>89</v>
      </c>
      <c r="C127" s="15" t="s">
        <v>137</v>
      </c>
      <c r="D127" s="15" t="s">
        <v>138</v>
      </c>
      <c r="E127" s="15" t="s">
        <v>118</v>
      </c>
      <c r="F127" s="41">
        <f t="shared" si="4"/>
        <v>3247.5</v>
      </c>
      <c r="G127" s="15">
        <v>2598</v>
      </c>
      <c r="H127" s="45" t="s">
        <v>418</v>
      </c>
    </row>
    <row r="128" spans="1:8" x14ac:dyDescent="0.25">
      <c r="A128" s="15">
        <v>2013</v>
      </c>
      <c r="B128" s="15" t="s">
        <v>89</v>
      </c>
      <c r="C128" s="15" t="s">
        <v>142</v>
      </c>
      <c r="D128" s="15" t="s">
        <v>138</v>
      </c>
      <c r="E128" s="15" t="s">
        <v>118</v>
      </c>
      <c r="F128" s="41">
        <f t="shared" si="4"/>
        <v>2570</v>
      </c>
      <c r="G128" s="15">
        <v>2056</v>
      </c>
      <c r="H128" s="45" t="s">
        <v>419</v>
      </c>
    </row>
    <row r="129" spans="1:8" x14ac:dyDescent="0.25">
      <c r="A129" s="15">
        <v>2013</v>
      </c>
      <c r="B129" s="15" t="s">
        <v>89</v>
      </c>
      <c r="C129" s="15" t="s">
        <v>137</v>
      </c>
      <c r="D129" s="15" t="s">
        <v>138</v>
      </c>
      <c r="E129" s="15" t="s">
        <v>118</v>
      </c>
      <c r="F129" s="41">
        <f t="shared" si="4"/>
        <v>3247.5</v>
      </c>
      <c r="G129" s="15">
        <v>2598</v>
      </c>
      <c r="H129" s="45" t="s">
        <v>420</v>
      </c>
    </row>
    <row r="130" spans="1:8" x14ac:dyDescent="0.25">
      <c r="A130" s="15">
        <v>2013</v>
      </c>
      <c r="B130" s="15" t="s">
        <v>89</v>
      </c>
      <c r="C130" s="15" t="s">
        <v>142</v>
      </c>
      <c r="D130" s="15" t="s">
        <v>138</v>
      </c>
      <c r="E130" s="15" t="s">
        <v>118</v>
      </c>
      <c r="F130" s="41">
        <f t="shared" si="4"/>
        <v>2570</v>
      </c>
      <c r="G130" s="15">
        <v>2056</v>
      </c>
      <c r="H130" s="45" t="s">
        <v>421</v>
      </c>
    </row>
    <row r="131" spans="1:8" x14ac:dyDescent="0.25">
      <c r="A131" s="15">
        <v>2013</v>
      </c>
      <c r="B131" s="15" t="s">
        <v>89</v>
      </c>
      <c r="C131" s="15" t="s">
        <v>139</v>
      </c>
      <c r="D131" s="15" t="s">
        <v>140</v>
      </c>
      <c r="E131" s="15" t="s">
        <v>141</v>
      </c>
      <c r="F131" s="41">
        <f t="shared" si="4"/>
        <v>10308.75</v>
      </c>
      <c r="G131" s="15">
        <v>8247</v>
      </c>
      <c r="H131" s="45" t="s">
        <v>422</v>
      </c>
    </row>
    <row r="132" spans="1:8" x14ac:dyDescent="0.25">
      <c r="A132" s="15">
        <v>2013</v>
      </c>
      <c r="B132" s="15" t="s">
        <v>89</v>
      </c>
      <c r="C132" s="15" t="s">
        <v>90</v>
      </c>
      <c r="D132" s="15" t="s">
        <v>140</v>
      </c>
      <c r="E132" s="15" t="s">
        <v>141</v>
      </c>
      <c r="F132" s="41">
        <f t="shared" si="4"/>
        <v>11026.25</v>
      </c>
      <c r="G132" s="15">
        <v>8821</v>
      </c>
      <c r="H132" s="45" t="s">
        <v>423</v>
      </c>
    </row>
    <row r="133" spans="1:8" x14ac:dyDescent="0.25">
      <c r="A133" s="15">
        <v>2013</v>
      </c>
      <c r="B133" s="15" t="s">
        <v>89</v>
      </c>
      <c r="C133" s="15" t="s">
        <v>139</v>
      </c>
      <c r="D133" s="15" t="s">
        <v>140</v>
      </c>
      <c r="E133" s="15" t="s">
        <v>141</v>
      </c>
      <c r="F133" s="41">
        <f t="shared" si="4"/>
        <v>10308.75</v>
      </c>
      <c r="G133" s="15">
        <v>8247</v>
      </c>
      <c r="H133" s="45" t="s">
        <v>424</v>
      </c>
    </row>
    <row r="134" spans="1:8" x14ac:dyDescent="0.25">
      <c r="A134" s="15">
        <v>2013</v>
      </c>
      <c r="B134" s="15" t="s">
        <v>89</v>
      </c>
      <c r="C134" s="15" t="s">
        <v>90</v>
      </c>
      <c r="D134" s="15" t="s">
        <v>140</v>
      </c>
      <c r="E134" s="15" t="s">
        <v>141</v>
      </c>
      <c r="F134" s="41">
        <f t="shared" si="4"/>
        <v>11026.25</v>
      </c>
      <c r="G134" s="15">
        <v>8821</v>
      </c>
      <c r="H134" s="45" t="s">
        <v>425</v>
      </c>
    </row>
    <row r="135" spans="1:8" x14ac:dyDescent="0.25">
      <c r="A135" s="15">
        <v>2013</v>
      </c>
      <c r="B135" s="15" t="s">
        <v>143</v>
      </c>
      <c r="C135" s="15" t="s">
        <v>137</v>
      </c>
      <c r="D135" s="15" t="s">
        <v>136</v>
      </c>
      <c r="E135" s="15" t="s">
        <v>117</v>
      </c>
      <c r="F135" s="41">
        <f t="shared" si="4"/>
        <v>7360</v>
      </c>
      <c r="G135" s="15">
        <v>5888</v>
      </c>
      <c r="H135" s="45" t="s">
        <v>426</v>
      </c>
    </row>
    <row r="136" spans="1:8" x14ac:dyDescent="0.25">
      <c r="A136" s="15">
        <v>2013</v>
      </c>
      <c r="B136" s="15" t="s">
        <v>143</v>
      </c>
      <c r="C136" s="15" t="s">
        <v>90</v>
      </c>
      <c r="D136" s="15" t="s">
        <v>136</v>
      </c>
      <c r="E136" s="15" t="s">
        <v>117</v>
      </c>
      <c r="F136" s="41">
        <f t="shared" si="4"/>
        <v>11177.5</v>
      </c>
      <c r="G136" s="15">
        <v>8942</v>
      </c>
      <c r="H136" s="45" t="s">
        <v>427</v>
      </c>
    </row>
    <row r="137" spans="1:8" x14ac:dyDescent="0.25">
      <c r="A137" s="15">
        <v>2013</v>
      </c>
      <c r="B137" s="15" t="s">
        <v>143</v>
      </c>
      <c r="C137" s="15" t="s">
        <v>142</v>
      </c>
      <c r="D137" s="15" t="s">
        <v>136</v>
      </c>
      <c r="E137" s="15" t="s">
        <v>117</v>
      </c>
      <c r="F137" s="41">
        <f t="shared" si="4"/>
        <v>3355</v>
      </c>
      <c r="G137" s="15">
        <v>2684</v>
      </c>
      <c r="H137" s="45" t="s">
        <v>428</v>
      </c>
    </row>
    <row r="138" spans="1:8" x14ac:dyDescent="0.25">
      <c r="A138" s="15">
        <v>2013</v>
      </c>
      <c r="B138" s="15" t="s">
        <v>143</v>
      </c>
      <c r="C138" s="15" t="s">
        <v>137</v>
      </c>
      <c r="D138" s="15" t="s">
        <v>136</v>
      </c>
      <c r="E138" s="15" t="s">
        <v>117</v>
      </c>
      <c r="F138" s="41">
        <f t="shared" si="4"/>
        <v>7360</v>
      </c>
      <c r="G138" s="15">
        <v>5888</v>
      </c>
      <c r="H138" s="45" t="s">
        <v>429</v>
      </c>
    </row>
    <row r="139" spans="1:8" x14ac:dyDescent="0.25">
      <c r="A139" s="15">
        <v>2013</v>
      </c>
      <c r="B139" s="15" t="s">
        <v>143</v>
      </c>
      <c r="C139" s="15" t="s">
        <v>90</v>
      </c>
      <c r="D139" s="15" t="s">
        <v>136</v>
      </c>
      <c r="E139" s="15" t="s">
        <v>117</v>
      </c>
      <c r="F139" s="41">
        <f t="shared" si="4"/>
        <v>11177.5</v>
      </c>
      <c r="G139" s="15">
        <v>8942</v>
      </c>
      <c r="H139" s="45" t="s">
        <v>430</v>
      </c>
    </row>
    <row r="140" spans="1:8" x14ac:dyDescent="0.25">
      <c r="A140" s="15">
        <v>2013</v>
      </c>
      <c r="B140" s="15" t="s">
        <v>143</v>
      </c>
      <c r="C140" s="15" t="s">
        <v>142</v>
      </c>
      <c r="D140" s="15" t="s">
        <v>136</v>
      </c>
      <c r="E140" s="15" t="s">
        <v>117</v>
      </c>
      <c r="F140" s="41">
        <f t="shared" si="4"/>
        <v>3355</v>
      </c>
      <c r="G140" s="15">
        <v>2684</v>
      </c>
      <c r="H140" s="45" t="s">
        <v>431</v>
      </c>
    </row>
    <row r="141" spans="1:8" x14ac:dyDescent="0.25">
      <c r="A141" s="15">
        <v>2013</v>
      </c>
      <c r="B141" s="15" t="s">
        <v>143</v>
      </c>
      <c r="C141" s="15" t="s">
        <v>137</v>
      </c>
      <c r="D141" s="15" t="s">
        <v>292</v>
      </c>
      <c r="E141" s="15" t="s">
        <v>141</v>
      </c>
      <c r="F141" s="41">
        <f t="shared" si="4"/>
        <v>7360</v>
      </c>
      <c r="G141" s="15">
        <v>5888</v>
      </c>
      <c r="H141" s="45" t="s">
        <v>432</v>
      </c>
    </row>
    <row r="142" spans="1:8" x14ac:dyDescent="0.25">
      <c r="A142" s="15">
        <v>2013</v>
      </c>
      <c r="B142" s="15" t="s">
        <v>143</v>
      </c>
      <c r="C142" s="15" t="s">
        <v>139</v>
      </c>
      <c r="D142" s="15" t="s">
        <v>292</v>
      </c>
      <c r="E142" s="15" t="s">
        <v>141</v>
      </c>
      <c r="F142" s="41">
        <f t="shared" si="4"/>
        <v>2956.25</v>
      </c>
      <c r="G142" s="15">
        <v>2365</v>
      </c>
      <c r="H142" s="45" t="s">
        <v>433</v>
      </c>
    </row>
    <row r="143" spans="1:8" x14ac:dyDescent="0.25">
      <c r="A143" s="15">
        <v>2013</v>
      </c>
      <c r="B143" s="15" t="s">
        <v>143</v>
      </c>
      <c r="C143" s="15" t="s">
        <v>137</v>
      </c>
      <c r="D143" s="15" t="s">
        <v>292</v>
      </c>
      <c r="E143" s="15" t="s">
        <v>141</v>
      </c>
      <c r="F143" s="41">
        <f t="shared" si="4"/>
        <v>7360</v>
      </c>
      <c r="G143" s="15">
        <v>5888</v>
      </c>
      <c r="H143" s="45" t="s">
        <v>434</v>
      </c>
    </row>
    <row r="144" spans="1:8" x14ac:dyDescent="0.25">
      <c r="A144" s="15">
        <v>2013</v>
      </c>
      <c r="B144" s="15" t="s">
        <v>143</v>
      </c>
      <c r="C144" s="15" t="s">
        <v>139</v>
      </c>
      <c r="D144" s="15" t="s">
        <v>292</v>
      </c>
      <c r="E144" s="15" t="s">
        <v>141</v>
      </c>
      <c r="F144" s="41">
        <f t="shared" si="4"/>
        <v>2956.25</v>
      </c>
      <c r="G144" s="15">
        <v>2365</v>
      </c>
      <c r="H144" s="45" t="s">
        <v>435</v>
      </c>
    </row>
    <row r="145" spans="1:8" x14ac:dyDescent="0.25">
      <c r="A145" s="15">
        <v>2013</v>
      </c>
      <c r="B145" s="15" t="s">
        <v>143</v>
      </c>
      <c r="C145" s="15" t="s">
        <v>90</v>
      </c>
      <c r="D145" s="15" t="s">
        <v>293</v>
      </c>
      <c r="E145" s="15" t="s">
        <v>115</v>
      </c>
      <c r="F145" s="41">
        <f t="shared" si="4"/>
        <v>7905</v>
      </c>
      <c r="G145" s="15">
        <v>6324</v>
      </c>
      <c r="H145" s="45" t="s">
        <v>436</v>
      </c>
    </row>
    <row r="146" spans="1:8" x14ac:dyDescent="0.25">
      <c r="A146" s="15">
        <v>2013</v>
      </c>
      <c r="B146" s="15" t="s">
        <v>143</v>
      </c>
      <c r="C146" s="15" t="s">
        <v>142</v>
      </c>
      <c r="D146" s="15" t="s">
        <v>293</v>
      </c>
      <c r="E146" s="15" t="s">
        <v>115</v>
      </c>
      <c r="F146" s="41">
        <f t="shared" si="4"/>
        <v>6118.75</v>
      </c>
      <c r="G146" s="15">
        <v>4895</v>
      </c>
      <c r="H146" s="45" t="s">
        <v>437</v>
      </c>
    </row>
    <row r="147" spans="1:8" x14ac:dyDescent="0.25">
      <c r="A147" s="15">
        <v>2013</v>
      </c>
      <c r="B147" s="15" t="s">
        <v>143</v>
      </c>
      <c r="C147" s="15" t="s">
        <v>90</v>
      </c>
      <c r="D147" s="15" t="s">
        <v>293</v>
      </c>
      <c r="E147" s="15" t="s">
        <v>115</v>
      </c>
      <c r="F147" s="41">
        <f t="shared" si="4"/>
        <v>7905</v>
      </c>
      <c r="G147" s="15">
        <v>6324</v>
      </c>
      <c r="H147" s="45" t="s">
        <v>438</v>
      </c>
    </row>
    <row r="148" spans="1:8" x14ac:dyDescent="0.25">
      <c r="A148" s="15">
        <v>2013</v>
      </c>
      <c r="B148" s="15" t="s">
        <v>143</v>
      </c>
      <c r="C148" s="15" t="s">
        <v>142</v>
      </c>
      <c r="D148" s="15" t="s">
        <v>293</v>
      </c>
      <c r="E148" s="15" t="s">
        <v>115</v>
      </c>
      <c r="F148" s="41">
        <f t="shared" si="4"/>
        <v>6118.75</v>
      </c>
      <c r="G148" s="15">
        <v>4895</v>
      </c>
      <c r="H148" s="45" t="s">
        <v>439</v>
      </c>
    </row>
    <row r="149" spans="1:8" x14ac:dyDescent="0.25">
      <c r="A149" s="15">
        <v>2013</v>
      </c>
      <c r="B149" s="15" t="s">
        <v>143</v>
      </c>
      <c r="C149" s="15" t="s">
        <v>139</v>
      </c>
      <c r="D149" s="15" t="s">
        <v>138</v>
      </c>
      <c r="E149" s="15" t="s">
        <v>118</v>
      </c>
      <c r="F149" s="41">
        <f t="shared" si="4"/>
        <v>2956.25</v>
      </c>
      <c r="G149" s="15">
        <v>2365</v>
      </c>
      <c r="H149" s="45" t="s">
        <v>440</v>
      </c>
    </row>
    <row r="150" spans="1:8" x14ac:dyDescent="0.25">
      <c r="A150" s="15">
        <v>2013</v>
      </c>
      <c r="B150" s="15" t="s">
        <v>143</v>
      </c>
      <c r="C150" s="15" t="s">
        <v>90</v>
      </c>
      <c r="D150" s="15" t="s">
        <v>138</v>
      </c>
      <c r="E150" s="15" t="s">
        <v>118</v>
      </c>
      <c r="F150" s="41">
        <f t="shared" si="4"/>
        <v>2698.75</v>
      </c>
      <c r="G150" s="15">
        <v>2159</v>
      </c>
      <c r="H150" s="45" t="s">
        <v>441</v>
      </c>
    </row>
    <row r="151" spans="1:8" x14ac:dyDescent="0.25">
      <c r="A151" s="15">
        <v>2013</v>
      </c>
      <c r="B151" s="15" t="s">
        <v>143</v>
      </c>
      <c r="C151" s="15" t="s">
        <v>139</v>
      </c>
      <c r="D151" s="15" t="s">
        <v>138</v>
      </c>
      <c r="E151" s="15" t="s">
        <v>118</v>
      </c>
      <c r="F151" s="41">
        <f t="shared" si="4"/>
        <v>2956.25</v>
      </c>
      <c r="G151" s="15">
        <v>2365</v>
      </c>
      <c r="H151" s="45" t="s">
        <v>442</v>
      </c>
    </row>
    <row r="152" spans="1:8" x14ac:dyDescent="0.25">
      <c r="A152" s="15">
        <v>2013</v>
      </c>
      <c r="B152" s="15" t="s">
        <v>143</v>
      </c>
      <c r="C152" s="15" t="s">
        <v>90</v>
      </c>
      <c r="D152" s="15" t="s">
        <v>138</v>
      </c>
      <c r="E152" s="15" t="s">
        <v>118</v>
      </c>
      <c r="F152" s="41">
        <f t="shared" si="4"/>
        <v>2698.75</v>
      </c>
      <c r="G152" s="15">
        <v>2159</v>
      </c>
      <c r="H152" s="45" t="s">
        <v>443</v>
      </c>
    </row>
    <row r="153" spans="1:8" x14ac:dyDescent="0.25">
      <c r="A153" s="15">
        <v>2014</v>
      </c>
      <c r="B153" s="15" t="s">
        <v>84</v>
      </c>
      <c r="C153" s="15" t="s">
        <v>90</v>
      </c>
      <c r="D153" s="15" t="s">
        <v>136</v>
      </c>
      <c r="E153" s="15" t="s">
        <v>117</v>
      </c>
      <c r="F153" s="41">
        <f t="shared" ref="F153:F158" si="5">G153*1.5</f>
        <v>2395.5</v>
      </c>
      <c r="G153" s="15">
        <v>1597</v>
      </c>
      <c r="H153" s="45" t="s">
        <v>444</v>
      </c>
    </row>
    <row r="154" spans="1:8" x14ac:dyDescent="0.25">
      <c r="A154" s="15">
        <v>2014</v>
      </c>
      <c r="B154" s="15" t="s">
        <v>84</v>
      </c>
      <c r="C154" s="15" t="s">
        <v>90</v>
      </c>
      <c r="D154" s="15" t="s">
        <v>136</v>
      </c>
      <c r="E154" s="15" t="s">
        <v>117</v>
      </c>
      <c r="F154" s="41">
        <f t="shared" si="5"/>
        <v>11761.5</v>
      </c>
      <c r="G154" s="15">
        <v>7841</v>
      </c>
      <c r="H154" s="45" t="s">
        <v>445</v>
      </c>
    </row>
    <row r="155" spans="1:8" x14ac:dyDescent="0.25">
      <c r="A155" s="15">
        <v>2014</v>
      </c>
      <c r="B155" s="15" t="s">
        <v>84</v>
      </c>
      <c r="C155" s="15" t="s">
        <v>137</v>
      </c>
      <c r="D155" s="15" t="s">
        <v>136</v>
      </c>
      <c r="E155" s="15" t="s">
        <v>117</v>
      </c>
      <c r="F155" s="41">
        <f t="shared" si="5"/>
        <v>8943</v>
      </c>
      <c r="G155" s="15">
        <v>5962</v>
      </c>
      <c r="H155" s="45" t="s">
        <v>446</v>
      </c>
    </row>
    <row r="156" spans="1:8" x14ac:dyDescent="0.25">
      <c r="A156" s="15">
        <v>2014</v>
      </c>
      <c r="B156" s="15" t="s">
        <v>84</v>
      </c>
      <c r="C156" s="15" t="s">
        <v>90</v>
      </c>
      <c r="D156" s="15" t="s">
        <v>136</v>
      </c>
      <c r="E156" s="15" t="s">
        <v>117</v>
      </c>
      <c r="F156" s="41">
        <f t="shared" si="5"/>
        <v>2395.5</v>
      </c>
      <c r="G156" s="15">
        <v>1597</v>
      </c>
      <c r="H156" s="45" t="s">
        <v>447</v>
      </c>
    </row>
    <row r="157" spans="1:8" x14ac:dyDescent="0.25">
      <c r="A157" s="15">
        <v>2014</v>
      </c>
      <c r="B157" s="15" t="s">
        <v>84</v>
      </c>
      <c r="C157" s="15" t="s">
        <v>90</v>
      </c>
      <c r="D157" s="15" t="s">
        <v>136</v>
      </c>
      <c r="E157" s="15" t="s">
        <v>117</v>
      </c>
      <c r="F157" s="41">
        <f t="shared" si="5"/>
        <v>11761.5</v>
      </c>
      <c r="G157" s="15">
        <v>7841</v>
      </c>
      <c r="H157" s="45" t="s">
        <v>448</v>
      </c>
    </row>
    <row r="158" spans="1:8" x14ac:dyDescent="0.25">
      <c r="A158" s="15">
        <v>2014</v>
      </c>
      <c r="B158" s="15" t="s">
        <v>84</v>
      </c>
      <c r="C158" s="15" t="s">
        <v>137</v>
      </c>
      <c r="D158" s="15" t="s">
        <v>136</v>
      </c>
      <c r="E158" s="15" t="s">
        <v>117</v>
      </c>
      <c r="F158" s="41">
        <f t="shared" si="5"/>
        <v>8943</v>
      </c>
      <c r="G158" s="15">
        <v>5962</v>
      </c>
      <c r="H158" s="45" t="s">
        <v>449</v>
      </c>
    </row>
    <row r="159" spans="1:8" x14ac:dyDescent="0.25">
      <c r="A159" s="15">
        <v>2014</v>
      </c>
      <c r="B159" s="15" t="s">
        <v>84</v>
      </c>
      <c r="C159" s="15" t="s">
        <v>137</v>
      </c>
      <c r="D159" s="15" t="s">
        <v>292</v>
      </c>
      <c r="E159" s="15" t="s">
        <v>141</v>
      </c>
      <c r="F159" s="41">
        <v>14596.5</v>
      </c>
      <c r="G159" s="15">
        <v>9731</v>
      </c>
      <c r="H159" s="45" t="s">
        <v>450</v>
      </c>
    </row>
    <row r="160" spans="1:8" x14ac:dyDescent="0.25">
      <c r="A160" s="15">
        <v>2014</v>
      </c>
      <c r="B160" s="15" t="s">
        <v>84</v>
      </c>
      <c r="C160" s="15" t="s">
        <v>139</v>
      </c>
      <c r="D160" s="15" t="s">
        <v>292</v>
      </c>
      <c r="E160" s="15" t="s">
        <v>141</v>
      </c>
      <c r="F160" s="41">
        <v>8793</v>
      </c>
      <c r="G160" s="15">
        <v>5862</v>
      </c>
      <c r="H160" s="45" t="s">
        <v>451</v>
      </c>
    </row>
    <row r="161" spans="1:8" x14ac:dyDescent="0.25">
      <c r="A161" s="15">
        <v>2014</v>
      </c>
      <c r="B161" s="15" t="s">
        <v>84</v>
      </c>
      <c r="C161" s="15" t="s">
        <v>137</v>
      </c>
      <c r="D161" s="15" t="s">
        <v>292</v>
      </c>
      <c r="E161" s="15" t="s">
        <v>141</v>
      </c>
      <c r="F161" s="41">
        <v>14596.5</v>
      </c>
      <c r="G161" s="15">
        <v>9731</v>
      </c>
      <c r="H161" s="45" t="s">
        <v>452</v>
      </c>
    </row>
    <row r="162" spans="1:8" x14ac:dyDescent="0.25">
      <c r="A162" s="15">
        <v>2014</v>
      </c>
      <c r="B162" s="15" t="s">
        <v>84</v>
      </c>
      <c r="C162" s="15" t="s">
        <v>139</v>
      </c>
      <c r="D162" s="15" t="s">
        <v>292</v>
      </c>
      <c r="E162" s="15" t="s">
        <v>141</v>
      </c>
      <c r="F162" s="41">
        <v>8793</v>
      </c>
      <c r="G162" s="15">
        <v>5862</v>
      </c>
      <c r="H162" s="45" t="s">
        <v>453</v>
      </c>
    </row>
    <row r="163" spans="1:8" x14ac:dyDescent="0.25">
      <c r="A163" s="15">
        <v>2014</v>
      </c>
      <c r="B163" s="15" t="s">
        <v>84</v>
      </c>
      <c r="C163" s="15" t="s">
        <v>90</v>
      </c>
      <c r="D163" s="15" t="s">
        <v>293</v>
      </c>
      <c r="E163" s="15" t="s">
        <v>115</v>
      </c>
      <c r="F163" s="41">
        <v>4666</v>
      </c>
      <c r="G163" s="15">
        <v>5623</v>
      </c>
      <c r="H163" s="45" t="s">
        <v>454</v>
      </c>
    </row>
    <row r="164" spans="1:8" x14ac:dyDescent="0.25">
      <c r="A164" s="15">
        <v>2014</v>
      </c>
      <c r="B164" s="15" t="s">
        <v>84</v>
      </c>
      <c r="C164" s="15" t="s">
        <v>90</v>
      </c>
      <c r="D164" s="15" t="s">
        <v>293</v>
      </c>
      <c r="E164" s="15" t="s">
        <v>115</v>
      </c>
      <c r="F164" s="41">
        <f>G164*1.5</f>
        <v>7318.5</v>
      </c>
      <c r="G164" s="15">
        <v>4879</v>
      </c>
      <c r="H164" s="45" t="s">
        <v>455</v>
      </c>
    </row>
    <row r="165" spans="1:8" x14ac:dyDescent="0.25">
      <c r="A165" s="15">
        <v>2014</v>
      </c>
      <c r="B165" s="15" t="s">
        <v>84</v>
      </c>
      <c r="C165" s="15" t="s">
        <v>90</v>
      </c>
      <c r="D165" s="15" t="s">
        <v>293</v>
      </c>
      <c r="E165" s="15" t="s">
        <v>115</v>
      </c>
      <c r="F165" s="41">
        <v>4666</v>
      </c>
      <c r="G165" s="15">
        <v>5623</v>
      </c>
      <c r="H165" s="45" t="s">
        <v>456</v>
      </c>
    </row>
    <row r="166" spans="1:8" x14ac:dyDescent="0.25">
      <c r="A166" s="15">
        <v>2014</v>
      </c>
      <c r="B166" s="15" t="s">
        <v>84</v>
      </c>
      <c r="C166" s="15" t="s">
        <v>90</v>
      </c>
      <c r="D166" s="15" t="s">
        <v>293</v>
      </c>
      <c r="E166" s="15" t="s">
        <v>115</v>
      </c>
      <c r="F166" s="41">
        <f t="shared" ref="F166:F174" si="6">G166*1.5</f>
        <v>7318.5</v>
      </c>
      <c r="G166" s="15">
        <v>4879</v>
      </c>
      <c r="H166" s="45" t="s">
        <v>457</v>
      </c>
    </row>
    <row r="167" spans="1:8" x14ac:dyDescent="0.25">
      <c r="A167" s="15">
        <v>2014</v>
      </c>
      <c r="B167" s="15" t="s">
        <v>84</v>
      </c>
      <c r="C167" s="15" t="s">
        <v>142</v>
      </c>
      <c r="D167" s="15" t="s">
        <v>138</v>
      </c>
      <c r="E167" s="15" t="s">
        <v>118</v>
      </c>
      <c r="F167" s="41">
        <f t="shared" si="6"/>
        <v>3553.5</v>
      </c>
      <c r="G167" s="15">
        <v>2369</v>
      </c>
      <c r="H167" s="45" t="s">
        <v>458</v>
      </c>
    </row>
    <row r="168" spans="1:8" x14ac:dyDescent="0.25">
      <c r="A168" s="15">
        <v>2014</v>
      </c>
      <c r="B168" s="15" t="s">
        <v>84</v>
      </c>
      <c r="C168" s="15" t="s">
        <v>142</v>
      </c>
      <c r="D168" s="15" t="s">
        <v>138</v>
      </c>
      <c r="E168" s="15" t="s">
        <v>118</v>
      </c>
      <c r="F168" s="41">
        <f t="shared" si="6"/>
        <v>3553.5</v>
      </c>
      <c r="G168" s="15">
        <v>2369</v>
      </c>
      <c r="H168" s="45" t="s">
        <v>459</v>
      </c>
    </row>
    <row r="169" spans="1:8" x14ac:dyDescent="0.25">
      <c r="A169" s="15">
        <v>2014</v>
      </c>
      <c r="B169" s="15" t="s">
        <v>84</v>
      </c>
      <c r="C169" s="15" t="s">
        <v>137</v>
      </c>
      <c r="D169" s="15" t="s">
        <v>140</v>
      </c>
      <c r="E169" s="15" t="s">
        <v>141</v>
      </c>
      <c r="F169" s="41">
        <f t="shared" si="6"/>
        <v>14596.5</v>
      </c>
      <c r="G169" s="15">
        <v>9731</v>
      </c>
      <c r="H169" s="45" t="s">
        <v>460</v>
      </c>
    </row>
    <row r="170" spans="1:8" x14ac:dyDescent="0.25">
      <c r="A170" s="15">
        <v>2014</v>
      </c>
      <c r="B170" s="15" t="s">
        <v>84</v>
      </c>
      <c r="C170" s="15" t="s">
        <v>139</v>
      </c>
      <c r="D170" s="15" t="s">
        <v>140</v>
      </c>
      <c r="E170" s="15" t="s">
        <v>141</v>
      </c>
      <c r="F170" s="41">
        <f t="shared" si="6"/>
        <v>8793</v>
      </c>
      <c r="G170" s="15">
        <v>5862</v>
      </c>
      <c r="H170" s="45" t="s">
        <v>461</v>
      </c>
    </row>
    <row r="171" spans="1:8" x14ac:dyDescent="0.25">
      <c r="A171" s="15">
        <v>2014</v>
      </c>
      <c r="B171" s="15" t="s">
        <v>84</v>
      </c>
      <c r="C171" s="15" t="s">
        <v>137</v>
      </c>
      <c r="D171" s="15" t="s">
        <v>140</v>
      </c>
      <c r="E171" s="15" t="s">
        <v>141</v>
      </c>
      <c r="F171" s="41">
        <f t="shared" si="6"/>
        <v>14596.5</v>
      </c>
      <c r="G171" s="15">
        <v>9731</v>
      </c>
      <c r="H171" s="45" t="s">
        <v>462</v>
      </c>
    </row>
    <row r="172" spans="1:8" x14ac:dyDescent="0.25">
      <c r="A172" s="15">
        <v>2014</v>
      </c>
      <c r="B172" s="15" t="s">
        <v>84</v>
      </c>
      <c r="C172" s="15" t="s">
        <v>139</v>
      </c>
      <c r="D172" s="15" t="s">
        <v>140</v>
      </c>
      <c r="E172" s="15" t="s">
        <v>141</v>
      </c>
      <c r="F172" s="41">
        <f t="shared" si="6"/>
        <v>8793</v>
      </c>
      <c r="G172" s="15">
        <v>5862</v>
      </c>
      <c r="H172" s="45" t="s">
        <v>463</v>
      </c>
    </row>
    <row r="173" spans="1:8" x14ac:dyDescent="0.25">
      <c r="A173" s="15">
        <v>2014</v>
      </c>
      <c r="B173" s="15" t="s">
        <v>83</v>
      </c>
      <c r="C173" s="15" t="s">
        <v>90</v>
      </c>
      <c r="D173" s="15" t="s">
        <v>136</v>
      </c>
      <c r="E173" s="15" t="s">
        <v>117</v>
      </c>
      <c r="F173" s="41">
        <f t="shared" si="6"/>
        <v>4887</v>
      </c>
      <c r="G173" s="15">
        <v>3258</v>
      </c>
      <c r="H173" s="45" t="s">
        <v>464</v>
      </c>
    </row>
    <row r="174" spans="1:8" x14ac:dyDescent="0.25">
      <c r="A174" s="15">
        <v>2014</v>
      </c>
      <c r="B174" s="15" t="s">
        <v>83</v>
      </c>
      <c r="C174" s="15" t="s">
        <v>90</v>
      </c>
      <c r="D174" s="15" t="s">
        <v>136</v>
      </c>
      <c r="E174" s="15" t="s">
        <v>117</v>
      </c>
      <c r="F174" s="41">
        <f t="shared" si="6"/>
        <v>4887</v>
      </c>
      <c r="G174" s="15">
        <v>3258</v>
      </c>
      <c r="H174" s="45" t="s">
        <v>465</v>
      </c>
    </row>
    <row r="175" spans="1:8" x14ac:dyDescent="0.25">
      <c r="A175" s="15">
        <v>2014</v>
      </c>
      <c r="B175" s="15" t="s">
        <v>83</v>
      </c>
      <c r="C175" s="15" t="s">
        <v>139</v>
      </c>
      <c r="D175" s="15" t="s">
        <v>292</v>
      </c>
      <c r="E175" s="15" t="s">
        <v>141</v>
      </c>
      <c r="F175" s="41">
        <v>11122.5</v>
      </c>
      <c r="G175" s="15">
        <v>7415</v>
      </c>
      <c r="H175" s="45" t="s">
        <v>466</v>
      </c>
    </row>
    <row r="176" spans="1:8" x14ac:dyDescent="0.25">
      <c r="A176" s="15">
        <v>2014</v>
      </c>
      <c r="B176" s="15" t="s">
        <v>83</v>
      </c>
      <c r="C176" s="15" t="s">
        <v>90</v>
      </c>
      <c r="D176" s="15" t="s">
        <v>292</v>
      </c>
      <c r="E176" s="15" t="s">
        <v>141</v>
      </c>
      <c r="F176" s="41">
        <v>13428</v>
      </c>
      <c r="G176" s="15">
        <v>8952</v>
      </c>
      <c r="H176" s="45" t="s">
        <v>467</v>
      </c>
    </row>
    <row r="177" spans="1:8" x14ac:dyDescent="0.25">
      <c r="A177" s="15">
        <v>2014</v>
      </c>
      <c r="B177" s="15" t="s">
        <v>83</v>
      </c>
      <c r="C177" s="15" t="s">
        <v>139</v>
      </c>
      <c r="D177" s="15" t="s">
        <v>292</v>
      </c>
      <c r="E177" s="15" t="s">
        <v>141</v>
      </c>
      <c r="F177" s="41">
        <v>11122.5</v>
      </c>
      <c r="G177" s="15">
        <v>7415</v>
      </c>
      <c r="H177" s="45" t="s">
        <v>468</v>
      </c>
    </row>
    <row r="178" spans="1:8" x14ac:dyDescent="0.25">
      <c r="A178" s="15">
        <v>2014</v>
      </c>
      <c r="B178" s="15" t="s">
        <v>83</v>
      </c>
      <c r="C178" s="15" t="s">
        <v>90</v>
      </c>
      <c r="D178" s="15" t="s">
        <v>292</v>
      </c>
      <c r="E178" s="15" t="s">
        <v>141</v>
      </c>
      <c r="F178" s="41">
        <v>13428</v>
      </c>
      <c r="G178" s="15">
        <v>8952</v>
      </c>
      <c r="H178" s="45" t="s">
        <v>469</v>
      </c>
    </row>
    <row r="179" spans="1:8" x14ac:dyDescent="0.25">
      <c r="A179" s="15">
        <v>2014</v>
      </c>
      <c r="B179" s="15" t="s">
        <v>83</v>
      </c>
      <c r="C179" s="15" t="s">
        <v>137</v>
      </c>
      <c r="D179" s="15" t="s">
        <v>293</v>
      </c>
      <c r="E179" s="15" t="s">
        <v>115</v>
      </c>
      <c r="F179" s="41">
        <v>3897</v>
      </c>
      <c r="G179" s="15">
        <v>2598</v>
      </c>
      <c r="H179" s="45" t="s">
        <v>470</v>
      </c>
    </row>
    <row r="180" spans="1:8" x14ac:dyDescent="0.25">
      <c r="A180" s="15">
        <v>2014</v>
      </c>
      <c r="B180" s="15" t="s">
        <v>83</v>
      </c>
      <c r="C180" s="15" t="s">
        <v>137</v>
      </c>
      <c r="D180" s="15" t="s">
        <v>293</v>
      </c>
      <c r="E180" s="15" t="s">
        <v>115</v>
      </c>
      <c r="F180" s="41">
        <v>8832</v>
      </c>
      <c r="G180" s="15">
        <v>5888</v>
      </c>
      <c r="H180" s="45" t="s">
        <v>471</v>
      </c>
    </row>
    <row r="181" spans="1:8" x14ac:dyDescent="0.25">
      <c r="A181" s="15">
        <v>2014</v>
      </c>
      <c r="B181" s="15" t="s">
        <v>83</v>
      </c>
      <c r="C181" s="15" t="s">
        <v>137</v>
      </c>
      <c r="D181" s="15" t="s">
        <v>293</v>
      </c>
      <c r="E181" s="15" t="s">
        <v>115</v>
      </c>
      <c r="F181" s="41">
        <v>3897</v>
      </c>
      <c r="G181" s="15">
        <v>2598</v>
      </c>
      <c r="H181" s="45" t="s">
        <v>472</v>
      </c>
    </row>
    <row r="182" spans="1:8" x14ac:dyDescent="0.25">
      <c r="A182" s="15">
        <v>2014</v>
      </c>
      <c r="B182" s="15" t="s">
        <v>83</v>
      </c>
      <c r="C182" s="15" t="s">
        <v>137</v>
      </c>
      <c r="D182" s="15" t="s">
        <v>293</v>
      </c>
      <c r="E182" s="15" t="s">
        <v>115</v>
      </c>
      <c r="F182" s="41">
        <v>8832</v>
      </c>
      <c r="G182" s="15">
        <v>5888</v>
      </c>
      <c r="H182" s="45" t="s">
        <v>473</v>
      </c>
    </row>
    <row r="183" spans="1:8" x14ac:dyDescent="0.25">
      <c r="A183" s="15">
        <v>2014</v>
      </c>
      <c r="B183" s="15" t="s">
        <v>83</v>
      </c>
      <c r="C183" s="15" t="s">
        <v>139</v>
      </c>
      <c r="D183" s="15" t="s">
        <v>138</v>
      </c>
      <c r="E183" s="15" t="s">
        <v>118</v>
      </c>
      <c r="F183" s="41">
        <f t="shared" ref="F183:F194" si="7">G183*1.5</f>
        <v>11122.5</v>
      </c>
      <c r="G183" s="15">
        <v>7415</v>
      </c>
      <c r="H183" s="45" t="s">
        <v>474</v>
      </c>
    </row>
    <row r="184" spans="1:8" x14ac:dyDescent="0.25">
      <c r="A184" s="15">
        <v>2014</v>
      </c>
      <c r="B184" s="15" t="s">
        <v>83</v>
      </c>
      <c r="C184" s="15" t="s">
        <v>137</v>
      </c>
      <c r="D184" s="15" t="s">
        <v>138</v>
      </c>
      <c r="E184" s="15" t="s">
        <v>118</v>
      </c>
      <c r="F184" s="41">
        <f t="shared" si="7"/>
        <v>14647.5</v>
      </c>
      <c r="G184" s="15">
        <v>9765</v>
      </c>
      <c r="H184" s="45" t="s">
        <v>475</v>
      </c>
    </row>
    <row r="185" spans="1:8" x14ac:dyDescent="0.25">
      <c r="A185" s="15">
        <v>2014</v>
      </c>
      <c r="B185" s="15" t="s">
        <v>83</v>
      </c>
      <c r="C185" s="15" t="s">
        <v>139</v>
      </c>
      <c r="D185" s="15" t="s">
        <v>138</v>
      </c>
      <c r="E185" s="15" t="s">
        <v>118</v>
      </c>
      <c r="F185" s="41">
        <f t="shared" si="7"/>
        <v>11122.5</v>
      </c>
      <c r="G185" s="15">
        <v>7415</v>
      </c>
      <c r="H185" s="45" t="s">
        <v>476</v>
      </c>
    </row>
    <row r="186" spans="1:8" x14ac:dyDescent="0.25">
      <c r="A186" s="15">
        <v>2014</v>
      </c>
      <c r="B186" s="15" t="s">
        <v>83</v>
      </c>
      <c r="C186" s="15" t="s">
        <v>137</v>
      </c>
      <c r="D186" s="15" t="s">
        <v>138</v>
      </c>
      <c r="E186" s="15" t="s">
        <v>118</v>
      </c>
      <c r="F186" s="41">
        <f t="shared" si="7"/>
        <v>14647.5</v>
      </c>
      <c r="G186" s="15">
        <v>9765</v>
      </c>
      <c r="H186" s="45" t="s">
        <v>477</v>
      </c>
    </row>
    <row r="187" spans="1:8" x14ac:dyDescent="0.25">
      <c r="A187" s="15">
        <v>2014</v>
      </c>
      <c r="B187" s="15" t="s">
        <v>83</v>
      </c>
      <c r="C187" s="15" t="s">
        <v>90</v>
      </c>
      <c r="D187" s="15" t="s">
        <v>140</v>
      </c>
      <c r="E187" s="15" t="s">
        <v>141</v>
      </c>
      <c r="F187" s="41">
        <f t="shared" si="7"/>
        <v>13428</v>
      </c>
      <c r="G187" s="15">
        <v>8952</v>
      </c>
      <c r="H187" s="45" t="s">
        <v>478</v>
      </c>
    </row>
    <row r="188" spans="1:8" x14ac:dyDescent="0.25">
      <c r="A188" s="15">
        <v>2014</v>
      </c>
      <c r="B188" s="15" t="s">
        <v>83</v>
      </c>
      <c r="C188" s="15" t="s">
        <v>142</v>
      </c>
      <c r="D188" s="15" t="s">
        <v>140</v>
      </c>
      <c r="E188" s="15" t="s">
        <v>141</v>
      </c>
      <c r="F188" s="41">
        <f t="shared" si="7"/>
        <v>7480.5</v>
      </c>
      <c r="G188" s="15">
        <v>4987</v>
      </c>
      <c r="H188" s="45" t="s">
        <v>479</v>
      </c>
    </row>
    <row r="189" spans="1:8" x14ac:dyDescent="0.25">
      <c r="A189" s="15">
        <v>2014</v>
      </c>
      <c r="B189" s="15" t="s">
        <v>83</v>
      </c>
      <c r="C189" s="15" t="s">
        <v>90</v>
      </c>
      <c r="D189" s="15" t="s">
        <v>140</v>
      </c>
      <c r="E189" s="15" t="s">
        <v>141</v>
      </c>
      <c r="F189" s="41">
        <f t="shared" si="7"/>
        <v>13428</v>
      </c>
      <c r="G189" s="15">
        <v>8952</v>
      </c>
      <c r="H189" s="45" t="s">
        <v>480</v>
      </c>
    </row>
    <row r="190" spans="1:8" x14ac:dyDescent="0.25">
      <c r="A190" s="15">
        <v>2014</v>
      </c>
      <c r="B190" s="15" t="s">
        <v>83</v>
      </c>
      <c r="C190" s="15" t="s">
        <v>142</v>
      </c>
      <c r="D190" s="15" t="s">
        <v>140</v>
      </c>
      <c r="E190" s="15" t="s">
        <v>141</v>
      </c>
      <c r="F190" s="41">
        <f t="shared" si="7"/>
        <v>7480.5</v>
      </c>
      <c r="G190" s="15">
        <v>4987</v>
      </c>
      <c r="H190" s="45" t="s">
        <v>481</v>
      </c>
    </row>
    <row r="191" spans="1:8" x14ac:dyDescent="0.25">
      <c r="A191" s="15">
        <v>2014</v>
      </c>
      <c r="B191" s="15" t="s">
        <v>87</v>
      </c>
      <c r="C191" s="15" t="s">
        <v>139</v>
      </c>
      <c r="D191" s="15" t="s">
        <v>136</v>
      </c>
      <c r="E191" s="15" t="s">
        <v>117</v>
      </c>
      <c r="F191" s="41">
        <f t="shared" si="7"/>
        <v>14619</v>
      </c>
      <c r="G191" s="15">
        <v>9746</v>
      </c>
      <c r="H191" s="45" t="s">
        <v>482</v>
      </c>
    </row>
    <row r="192" spans="1:8" x14ac:dyDescent="0.25">
      <c r="A192" s="15">
        <v>2014</v>
      </c>
      <c r="B192" s="15" t="s">
        <v>87</v>
      </c>
      <c r="C192" s="15" t="s">
        <v>90</v>
      </c>
      <c r="D192" s="15" t="s">
        <v>136</v>
      </c>
      <c r="E192" s="15" t="s">
        <v>117</v>
      </c>
      <c r="F192" s="41">
        <f t="shared" si="7"/>
        <v>867</v>
      </c>
      <c r="G192" s="15">
        <v>578</v>
      </c>
      <c r="H192" s="45" t="s">
        <v>483</v>
      </c>
    </row>
    <row r="193" spans="1:8" x14ac:dyDescent="0.25">
      <c r="A193" s="15">
        <v>2014</v>
      </c>
      <c r="B193" s="15" t="s">
        <v>87</v>
      </c>
      <c r="C193" s="15" t="s">
        <v>139</v>
      </c>
      <c r="D193" s="15" t="s">
        <v>136</v>
      </c>
      <c r="E193" s="15" t="s">
        <v>117</v>
      </c>
      <c r="F193" s="41">
        <f t="shared" si="7"/>
        <v>14619</v>
      </c>
      <c r="G193" s="15">
        <v>9746</v>
      </c>
      <c r="H193" s="45" t="s">
        <v>484</v>
      </c>
    </row>
    <row r="194" spans="1:8" x14ac:dyDescent="0.25">
      <c r="A194" s="15">
        <v>2014</v>
      </c>
      <c r="B194" s="15" t="s">
        <v>87</v>
      </c>
      <c r="C194" s="15" t="s">
        <v>90</v>
      </c>
      <c r="D194" s="15" t="s">
        <v>136</v>
      </c>
      <c r="E194" s="15" t="s">
        <v>117</v>
      </c>
      <c r="F194" s="41">
        <f t="shared" si="7"/>
        <v>867</v>
      </c>
      <c r="G194" s="15">
        <v>578</v>
      </c>
      <c r="H194" s="45" t="s">
        <v>485</v>
      </c>
    </row>
    <row r="195" spans="1:8" x14ac:dyDescent="0.25">
      <c r="A195" s="15">
        <v>2014</v>
      </c>
      <c r="B195" s="15" t="s">
        <v>87</v>
      </c>
      <c r="C195" s="15" t="s">
        <v>139</v>
      </c>
      <c r="D195" s="15" t="s">
        <v>292</v>
      </c>
      <c r="E195" s="15" t="s">
        <v>141</v>
      </c>
      <c r="F195" s="41">
        <v>14619</v>
      </c>
      <c r="G195" s="15">
        <v>9746</v>
      </c>
      <c r="H195" s="45" t="s">
        <v>486</v>
      </c>
    </row>
    <row r="196" spans="1:8" x14ac:dyDescent="0.25">
      <c r="A196" s="15">
        <v>2014</v>
      </c>
      <c r="B196" s="15" t="s">
        <v>87</v>
      </c>
      <c r="C196" s="15" t="s">
        <v>90</v>
      </c>
      <c r="D196" s="15" t="s">
        <v>292</v>
      </c>
      <c r="E196" s="15" t="s">
        <v>141</v>
      </c>
      <c r="F196" s="41">
        <v>5380.5</v>
      </c>
      <c r="G196" s="15">
        <v>3587</v>
      </c>
      <c r="H196" s="45" t="s">
        <v>487</v>
      </c>
    </row>
    <row r="197" spans="1:8" x14ac:dyDescent="0.25">
      <c r="A197" s="15">
        <v>2014</v>
      </c>
      <c r="B197" s="15" t="s">
        <v>87</v>
      </c>
      <c r="C197" s="15" t="s">
        <v>139</v>
      </c>
      <c r="D197" s="15" t="s">
        <v>292</v>
      </c>
      <c r="E197" s="15" t="s">
        <v>141</v>
      </c>
      <c r="F197" s="41">
        <v>14619</v>
      </c>
      <c r="G197" s="15">
        <v>9746</v>
      </c>
      <c r="H197" s="45" t="s">
        <v>488</v>
      </c>
    </row>
    <row r="198" spans="1:8" x14ac:dyDescent="0.25">
      <c r="A198" s="15">
        <v>2014</v>
      </c>
      <c r="B198" s="15" t="s">
        <v>87</v>
      </c>
      <c r="C198" s="15" t="s">
        <v>90</v>
      </c>
      <c r="D198" s="15" t="s">
        <v>292</v>
      </c>
      <c r="E198" s="15" t="s">
        <v>141</v>
      </c>
      <c r="F198" s="41">
        <v>5380.5</v>
      </c>
      <c r="G198" s="15">
        <v>3587</v>
      </c>
      <c r="H198" s="45" t="s">
        <v>489</v>
      </c>
    </row>
    <row r="199" spans="1:8" x14ac:dyDescent="0.25">
      <c r="A199" s="15">
        <v>2014</v>
      </c>
      <c r="B199" s="15" t="s">
        <v>87</v>
      </c>
      <c r="C199" s="15" t="s">
        <v>139</v>
      </c>
      <c r="D199" s="15" t="s">
        <v>293</v>
      </c>
      <c r="E199" s="15" t="s">
        <v>115</v>
      </c>
      <c r="F199" s="41">
        <v>3547.5</v>
      </c>
      <c r="G199" s="15">
        <v>2365</v>
      </c>
      <c r="H199" s="45" t="s">
        <v>490</v>
      </c>
    </row>
    <row r="200" spans="1:8" x14ac:dyDescent="0.25">
      <c r="A200" s="15">
        <v>2014</v>
      </c>
      <c r="B200" s="15" t="s">
        <v>87</v>
      </c>
      <c r="C200" s="15" t="s">
        <v>137</v>
      </c>
      <c r="D200" s="15" t="s">
        <v>293</v>
      </c>
      <c r="E200" s="15" t="s">
        <v>115</v>
      </c>
      <c r="F200" s="41">
        <v>14596.5</v>
      </c>
      <c r="G200" s="15">
        <v>9731</v>
      </c>
      <c r="H200" s="45" t="s">
        <v>491</v>
      </c>
    </row>
    <row r="201" spans="1:8" x14ac:dyDescent="0.25">
      <c r="A201" s="15">
        <v>2014</v>
      </c>
      <c r="B201" s="15" t="s">
        <v>87</v>
      </c>
      <c r="C201" s="15" t="s">
        <v>139</v>
      </c>
      <c r="D201" s="15" t="s">
        <v>293</v>
      </c>
      <c r="E201" s="15" t="s">
        <v>115</v>
      </c>
      <c r="F201" s="41">
        <v>3547.5</v>
      </c>
      <c r="G201" s="15">
        <v>2365</v>
      </c>
      <c r="H201" s="45" t="s">
        <v>492</v>
      </c>
    </row>
    <row r="202" spans="1:8" x14ac:dyDescent="0.25">
      <c r="A202" s="15">
        <v>2014</v>
      </c>
      <c r="B202" s="15" t="s">
        <v>87</v>
      </c>
      <c r="C202" s="15" t="s">
        <v>137</v>
      </c>
      <c r="D202" s="15" t="s">
        <v>293</v>
      </c>
      <c r="E202" s="15" t="s">
        <v>115</v>
      </c>
      <c r="F202" s="41">
        <v>14596.5</v>
      </c>
      <c r="G202" s="15">
        <v>9731</v>
      </c>
      <c r="H202" s="45" t="s">
        <v>493</v>
      </c>
    </row>
    <row r="203" spans="1:8" x14ac:dyDescent="0.25">
      <c r="A203" s="15">
        <v>2014</v>
      </c>
      <c r="B203" s="15" t="s">
        <v>87</v>
      </c>
      <c r="C203" s="15" t="s">
        <v>137</v>
      </c>
      <c r="D203" s="15" t="s">
        <v>138</v>
      </c>
      <c r="E203" s="15" t="s">
        <v>118</v>
      </c>
      <c r="F203" s="41">
        <f t="shared" ref="F203:F214" si="8">G203*1.5</f>
        <v>1498.5</v>
      </c>
      <c r="G203" s="15">
        <v>999</v>
      </c>
      <c r="H203" s="45" t="s">
        <v>494</v>
      </c>
    </row>
    <row r="204" spans="1:8" x14ac:dyDescent="0.25">
      <c r="A204" s="15">
        <v>2014</v>
      </c>
      <c r="B204" s="15" t="s">
        <v>87</v>
      </c>
      <c r="C204" s="15" t="s">
        <v>139</v>
      </c>
      <c r="D204" s="15" t="s">
        <v>138</v>
      </c>
      <c r="E204" s="15" t="s">
        <v>118</v>
      </c>
      <c r="F204" s="41">
        <f t="shared" si="8"/>
        <v>235.5</v>
      </c>
      <c r="G204" s="15">
        <v>157</v>
      </c>
      <c r="H204" s="45" t="s">
        <v>495</v>
      </c>
    </row>
    <row r="205" spans="1:8" x14ac:dyDescent="0.25">
      <c r="A205" s="15">
        <v>2014</v>
      </c>
      <c r="B205" s="15" t="s">
        <v>87</v>
      </c>
      <c r="C205" s="15" t="s">
        <v>137</v>
      </c>
      <c r="D205" s="15" t="s">
        <v>138</v>
      </c>
      <c r="E205" s="15" t="s">
        <v>118</v>
      </c>
      <c r="F205" s="41">
        <f t="shared" si="8"/>
        <v>1498.5</v>
      </c>
      <c r="G205" s="15">
        <v>999</v>
      </c>
      <c r="H205" s="45" t="s">
        <v>496</v>
      </c>
    </row>
    <row r="206" spans="1:8" x14ac:dyDescent="0.25">
      <c r="A206" s="15">
        <v>2014</v>
      </c>
      <c r="B206" s="15" t="s">
        <v>87</v>
      </c>
      <c r="C206" s="15" t="s">
        <v>139</v>
      </c>
      <c r="D206" s="15" t="s">
        <v>138</v>
      </c>
      <c r="E206" s="15" t="s">
        <v>118</v>
      </c>
      <c r="F206" s="41">
        <f t="shared" si="8"/>
        <v>235.5</v>
      </c>
      <c r="G206" s="15">
        <v>157</v>
      </c>
      <c r="H206" s="45" t="s">
        <v>497</v>
      </c>
    </row>
    <row r="207" spans="1:8" x14ac:dyDescent="0.25">
      <c r="A207" s="15">
        <v>2014</v>
      </c>
      <c r="B207" s="15" t="s">
        <v>87</v>
      </c>
      <c r="C207" s="15" t="s">
        <v>90</v>
      </c>
      <c r="D207" s="15" t="s">
        <v>140</v>
      </c>
      <c r="E207" s="15" t="s">
        <v>141</v>
      </c>
      <c r="F207" s="41">
        <f t="shared" si="8"/>
        <v>5380.5</v>
      </c>
      <c r="G207" s="15">
        <v>3587</v>
      </c>
      <c r="H207" s="45" t="s">
        <v>498</v>
      </c>
    </row>
    <row r="208" spans="1:8" x14ac:dyDescent="0.25">
      <c r="A208" s="15">
        <v>2014</v>
      </c>
      <c r="B208" s="15" t="s">
        <v>87</v>
      </c>
      <c r="C208" s="15" t="s">
        <v>142</v>
      </c>
      <c r="D208" s="15" t="s">
        <v>140</v>
      </c>
      <c r="E208" s="15" t="s">
        <v>141</v>
      </c>
      <c r="F208" s="41">
        <f t="shared" si="8"/>
        <v>14446.5</v>
      </c>
      <c r="G208" s="15">
        <v>9631</v>
      </c>
      <c r="H208" s="45" t="s">
        <v>499</v>
      </c>
    </row>
    <row r="209" spans="1:8" x14ac:dyDescent="0.25">
      <c r="A209" s="15">
        <v>2014</v>
      </c>
      <c r="B209" s="15" t="s">
        <v>87</v>
      </c>
      <c r="C209" s="15" t="s">
        <v>90</v>
      </c>
      <c r="D209" s="15" t="s">
        <v>140</v>
      </c>
      <c r="E209" s="15" t="s">
        <v>141</v>
      </c>
      <c r="F209" s="41">
        <f t="shared" si="8"/>
        <v>5380.5</v>
      </c>
      <c r="G209" s="15">
        <v>3587</v>
      </c>
      <c r="H209" s="45" t="s">
        <v>500</v>
      </c>
    </row>
    <row r="210" spans="1:8" x14ac:dyDescent="0.25">
      <c r="A210" s="15">
        <v>2014</v>
      </c>
      <c r="B210" s="15" t="s">
        <v>87</v>
      </c>
      <c r="C210" s="15" t="s">
        <v>142</v>
      </c>
      <c r="D210" s="15" t="s">
        <v>140</v>
      </c>
      <c r="E210" s="15" t="s">
        <v>141</v>
      </c>
      <c r="F210" s="41">
        <f t="shared" si="8"/>
        <v>14446.5</v>
      </c>
      <c r="G210" s="15">
        <v>9631</v>
      </c>
      <c r="H210" s="45" t="s">
        <v>501</v>
      </c>
    </row>
    <row r="211" spans="1:8" x14ac:dyDescent="0.25">
      <c r="A211" s="15">
        <v>2014</v>
      </c>
      <c r="B211" s="15" t="s">
        <v>78</v>
      </c>
      <c r="C211" s="15" t="s">
        <v>142</v>
      </c>
      <c r="D211" s="15" t="s">
        <v>136</v>
      </c>
      <c r="E211" s="15" t="s">
        <v>117</v>
      </c>
      <c r="F211" s="41">
        <f t="shared" si="8"/>
        <v>2367</v>
      </c>
      <c r="G211" s="15">
        <v>1578</v>
      </c>
      <c r="H211" s="45" t="s">
        <v>502</v>
      </c>
    </row>
    <row r="212" spans="1:8" x14ac:dyDescent="0.25">
      <c r="A212" s="15">
        <v>2014</v>
      </c>
      <c r="B212" s="15" t="s">
        <v>78</v>
      </c>
      <c r="C212" s="15" t="s">
        <v>139</v>
      </c>
      <c r="D212" s="15" t="s">
        <v>136</v>
      </c>
      <c r="E212" s="15" t="s">
        <v>117</v>
      </c>
      <c r="F212" s="41">
        <f t="shared" si="8"/>
        <v>6880.5</v>
      </c>
      <c r="G212" s="15">
        <v>4587</v>
      </c>
      <c r="H212" s="45" t="s">
        <v>503</v>
      </c>
    </row>
    <row r="213" spans="1:8" x14ac:dyDescent="0.25">
      <c r="A213" s="15">
        <v>2014</v>
      </c>
      <c r="B213" s="15" t="s">
        <v>78</v>
      </c>
      <c r="C213" s="15" t="s">
        <v>142</v>
      </c>
      <c r="D213" s="15" t="s">
        <v>136</v>
      </c>
      <c r="E213" s="15" t="s">
        <v>117</v>
      </c>
      <c r="F213" s="41">
        <f t="shared" si="8"/>
        <v>2367</v>
      </c>
      <c r="G213" s="15">
        <v>1578</v>
      </c>
      <c r="H213" s="45" t="s">
        <v>504</v>
      </c>
    </row>
    <row r="214" spans="1:8" x14ac:dyDescent="0.25">
      <c r="A214" s="15">
        <v>2014</v>
      </c>
      <c r="B214" s="15" t="s">
        <v>78</v>
      </c>
      <c r="C214" s="15" t="s">
        <v>139</v>
      </c>
      <c r="D214" s="15" t="s">
        <v>136</v>
      </c>
      <c r="E214" s="15" t="s">
        <v>117</v>
      </c>
      <c r="F214" s="41">
        <f t="shared" si="8"/>
        <v>6880.5</v>
      </c>
      <c r="G214" s="15">
        <v>4587</v>
      </c>
      <c r="H214" s="45" t="s">
        <v>505</v>
      </c>
    </row>
    <row r="215" spans="1:8" x14ac:dyDescent="0.25">
      <c r="A215" s="15">
        <v>2014</v>
      </c>
      <c r="B215" s="15" t="s">
        <v>78</v>
      </c>
      <c r="C215" s="15" t="s">
        <v>90</v>
      </c>
      <c r="D215" s="15" t="s">
        <v>292</v>
      </c>
      <c r="E215" s="15" t="s">
        <v>141</v>
      </c>
      <c r="F215" s="41">
        <v>11838</v>
      </c>
      <c r="G215" s="15">
        <v>7892</v>
      </c>
      <c r="H215" s="45" t="s">
        <v>506</v>
      </c>
    </row>
    <row r="216" spans="1:8" x14ac:dyDescent="0.25">
      <c r="A216" s="15">
        <v>2014</v>
      </c>
      <c r="B216" s="15" t="s">
        <v>78</v>
      </c>
      <c r="C216" s="15" t="s">
        <v>142</v>
      </c>
      <c r="D216" s="15" t="s">
        <v>292</v>
      </c>
      <c r="E216" s="15" t="s">
        <v>141</v>
      </c>
      <c r="F216" s="41">
        <v>2367</v>
      </c>
      <c r="G216" s="15">
        <v>1578</v>
      </c>
      <c r="H216" s="45" t="s">
        <v>507</v>
      </c>
    </row>
    <row r="217" spans="1:8" x14ac:dyDescent="0.25">
      <c r="A217" s="15">
        <v>2014</v>
      </c>
      <c r="B217" s="15" t="s">
        <v>78</v>
      </c>
      <c r="C217" s="15" t="s">
        <v>90</v>
      </c>
      <c r="D217" s="15" t="s">
        <v>292</v>
      </c>
      <c r="E217" s="15" t="s">
        <v>141</v>
      </c>
      <c r="F217" s="41">
        <v>7030.5</v>
      </c>
      <c r="G217" s="15">
        <v>4687</v>
      </c>
      <c r="H217" s="45" t="s">
        <v>508</v>
      </c>
    </row>
    <row r="218" spans="1:8" x14ac:dyDescent="0.25">
      <c r="A218" s="15">
        <v>2014</v>
      </c>
      <c r="B218" s="15" t="s">
        <v>78</v>
      </c>
      <c r="C218" s="15" t="s">
        <v>137</v>
      </c>
      <c r="D218" s="15" t="s">
        <v>292</v>
      </c>
      <c r="E218" s="15" t="s">
        <v>141</v>
      </c>
      <c r="F218" s="41">
        <v>2046</v>
      </c>
      <c r="G218" s="15">
        <v>1364</v>
      </c>
      <c r="H218" s="45" t="s">
        <v>509</v>
      </c>
    </row>
    <row r="219" spans="1:8" x14ac:dyDescent="0.25">
      <c r="A219" s="15">
        <v>2014</v>
      </c>
      <c r="B219" s="15" t="s">
        <v>78</v>
      </c>
      <c r="C219" s="15" t="s">
        <v>90</v>
      </c>
      <c r="D219" s="15" t="s">
        <v>292</v>
      </c>
      <c r="E219" s="15" t="s">
        <v>141</v>
      </c>
      <c r="F219" s="41">
        <v>11838</v>
      </c>
      <c r="G219" s="15">
        <v>7892</v>
      </c>
      <c r="H219" s="45" t="s">
        <v>510</v>
      </c>
    </row>
    <row r="220" spans="1:8" x14ac:dyDescent="0.25">
      <c r="A220" s="15">
        <v>2014</v>
      </c>
      <c r="B220" s="15" t="s">
        <v>78</v>
      </c>
      <c r="C220" s="15" t="s">
        <v>142</v>
      </c>
      <c r="D220" s="15" t="s">
        <v>292</v>
      </c>
      <c r="E220" s="15" t="s">
        <v>141</v>
      </c>
      <c r="F220" s="41">
        <v>2367</v>
      </c>
      <c r="G220" s="15">
        <v>1578</v>
      </c>
      <c r="H220" s="45" t="s">
        <v>511</v>
      </c>
    </row>
    <row r="221" spans="1:8" x14ac:dyDescent="0.25">
      <c r="A221" s="15">
        <v>2014</v>
      </c>
      <c r="B221" s="15" t="s">
        <v>78</v>
      </c>
      <c r="C221" s="15" t="s">
        <v>90</v>
      </c>
      <c r="D221" s="15" t="s">
        <v>292</v>
      </c>
      <c r="E221" s="15" t="s">
        <v>141</v>
      </c>
      <c r="F221" s="41">
        <v>7030.5</v>
      </c>
      <c r="G221" s="15">
        <v>4687</v>
      </c>
      <c r="H221" s="45" t="s">
        <v>512</v>
      </c>
    </row>
    <row r="222" spans="1:8" x14ac:dyDescent="0.25">
      <c r="A222" s="15">
        <v>2014</v>
      </c>
      <c r="B222" s="15" t="s">
        <v>78</v>
      </c>
      <c r="C222" s="15" t="s">
        <v>137</v>
      </c>
      <c r="D222" s="15" t="s">
        <v>292</v>
      </c>
      <c r="E222" s="15" t="s">
        <v>141</v>
      </c>
      <c r="F222" s="41">
        <v>2046</v>
      </c>
      <c r="G222" s="15">
        <v>1364</v>
      </c>
      <c r="H222" s="45" t="s">
        <v>513</v>
      </c>
    </row>
    <row r="223" spans="1:8" x14ac:dyDescent="0.25">
      <c r="A223" s="15">
        <v>2014</v>
      </c>
      <c r="B223" s="15" t="s">
        <v>78</v>
      </c>
      <c r="C223" s="15" t="s">
        <v>139</v>
      </c>
      <c r="D223" s="15" t="s">
        <v>293</v>
      </c>
      <c r="E223" s="15" t="s">
        <v>115</v>
      </c>
      <c r="F223" s="41">
        <v>8793</v>
      </c>
      <c r="G223" s="15">
        <v>5862</v>
      </c>
      <c r="H223" s="45" t="s">
        <v>514</v>
      </c>
    </row>
    <row r="224" spans="1:8" x14ac:dyDescent="0.25">
      <c r="A224" s="15">
        <v>2014</v>
      </c>
      <c r="B224" s="15" t="s">
        <v>78</v>
      </c>
      <c r="C224" s="15" t="s">
        <v>139</v>
      </c>
      <c r="D224" s="15" t="s">
        <v>293</v>
      </c>
      <c r="E224" s="15" t="s">
        <v>115</v>
      </c>
      <c r="F224" s="41">
        <v>11122.5</v>
      </c>
      <c r="G224" s="15">
        <v>7415</v>
      </c>
      <c r="H224" s="45" t="s">
        <v>515</v>
      </c>
    </row>
    <row r="225" spans="1:8" x14ac:dyDescent="0.25">
      <c r="A225" s="15">
        <v>2014</v>
      </c>
      <c r="B225" s="15" t="s">
        <v>78</v>
      </c>
      <c r="C225" s="15" t="s">
        <v>90</v>
      </c>
      <c r="D225" s="15" t="s">
        <v>293</v>
      </c>
      <c r="E225" s="15" t="s">
        <v>115</v>
      </c>
      <c r="F225" s="41">
        <v>13428</v>
      </c>
      <c r="G225" s="15">
        <v>8952</v>
      </c>
      <c r="H225" s="45" t="s">
        <v>516</v>
      </c>
    </row>
    <row r="226" spans="1:8" x14ac:dyDescent="0.25">
      <c r="A226" s="15">
        <v>2014</v>
      </c>
      <c r="B226" s="15" t="s">
        <v>78</v>
      </c>
      <c r="C226" s="15" t="s">
        <v>139</v>
      </c>
      <c r="D226" s="15" t="s">
        <v>293</v>
      </c>
      <c r="E226" s="15" t="s">
        <v>115</v>
      </c>
      <c r="F226" s="41">
        <v>14619</v>
      </c>
      <c r="G226" s="15">
        <v>9746</v>
      </c>
      <c r="H226" s="45" t="s">
        <v>517</v>
      </c>
    </row>
    <row r="227" spans="1:8" x14ac:dyDescent="0.25">
      <c r="A227" s="15">
        <v>2014</v>
      </c>
      <c r="B227" s="15" t="s">
        <v>78</v>
      </c>
      <c r="C227" s="15" t="s">
        <v>142</v>
      </c>
      <c r="D227" s="15" t="s">
        <v>293</v>
      </c>
      <c r="E227" s="15" t="s">
        <v>115</v>
      </c>
      <c r="F227" s="41">
        <v>2367</v>
      </c>
      <c r="G227" s="15">
        <v>1578</v>
      </c>
      <c r="H227" s="45" t="s">
        <v>518</v>
      </c>
    </row>
    <row r="228" spans="1:8" x14ac:dyDescent="0.25">
      <c r="A228" s="15">
        <v>2014</v>
      </c>
      <c r="B228" s="15" t="s">
        <v>78</v>
      </c>
      <c r="C228" s="15" t="s">
        <v>139</v>
      </c>
      <c r="D228" s="15" t="s">
        <v>293</v>
      </c>
      <c r="E228" s="15" t="s">
        <v>115</v>
      </c>
      <c r="F228" s="41">
        <v>8793</v>
      </c>
      <c r="G228" s="15">
        <v>5862</v>
      </c>
      <c r="H228" s="45" t="s">
        <v>519</v>
      </c>
    </row>
    <row r="229" spans="1:8" x14ac:dyDescent="0.25">
      <c r="A229" s="15">
        <v>2014</v>
      </c>
      <c r="B229" s="15" t="s">
        <v>78</v>
      </c>
      <c r="C229" s="15" t="s">
        <v>139</v>
      </c>
      <c r="D229" s="15" t="s">
        <v>293</v>
      </c>
      <c r="E229" s="15" t="s">
        <v>115</v>
      </c>
      <c r="F229" s="41">
        <v>11122.5</v>
      </c>
      <c r="G229" s="15">
        <v>7415</v>
      </c>
      <c r="H229" s="45" t="s">
        <v>520</v>
      </c>
    </row>
    <row r="230" spans="1:8" x14ac:dyDescent="0.25">
      <c r="A230" s="15">
        <v>2014</v>
      </c>
      <c r="B230" s="15" t="s">
        <v>78</v>
      </c>
      <c r="C230" s="15" t="s">
        <v>90</v>
      </c>
      <c r="D230" s="15" t="s">
        <v>293</v>
      </c>
      <c r="E230" s="15" t="s">
        <v>115</v>
      </c>
      <c r="F230" s="41">
        <v>13428</v>
      </c>
      <c r="G230" s="15">
        <v>8952</v>
      </c>
      <c r="H230" s="45" t="s">
        <v>521</v>
      </c>
    </row>
    <row r="231" spans="1:8" x14ac:dyDescent="0.25">
      <c r="A231" s="15">
        <v>2014</v>
      </c>
      <c r="B231" s="15" t="s">
        <v>78</v>
      </c>
      <c r="C231" s="15" t="s">
        <v>139</v>
      </c>
      <c r="D231" s="15" t="s">
        <v>293</v>
      </c>
      <c r="E231" s="15" t="s">
        <v>115</v>
      </c>
      <c r="F231" s="41">
        <v>14619</v>
      </c>
      <c r="G231" s="15">
        <v>9746</v>
      </c>
      <c r="H231" s="45" t="s">
        <v>522</v>
      </c>
    </row>
    <row r="232" spans="1:8" x14ac:dyDescent="0.25">
      <c r="A232" s="15">
        <v>2014</v>
      </c>
      <c r="B232" s="15" t="s">
        <v>78</v>
      </c>
      <c r="C232" s="15" t="s">
        <v>142</v>
      </c>
      <c r="D232" s="15" t="s">
        <v>293</v>
      </c>
      <c r="E232" s="15" t="s">
        <v>115</v>
      </c>
      <c r="F232" s="41">
        <v>2367</v>
      </c>
      <c r="G232" s="15">
        <v>1578</v>
      </c>
      <c r="H232" s="45" t="s">
        <v>523</v>
      </c>
    </row>
    <row r="233" spans="1:8" x14ac:dyDescent="0.25">
      <c r="A233" s="15">
        <v>2014</v>
      </c>
      <c r="B233" s="15" t="s">
        <v>78</v>
      </c>
      <c r="C233" s="15" t="s">
        <v>90</v>
      </c>
      <c r="D233" s="15" t="s">
        <v>138</v>
      </c>
      <c r="E233" s="15" t="s">
        <v>118</v>
      </c>
      <c r="F233" s="41">
        <f t="shared" ref="F233:F244" si="9">G233*1.5</f>
        <v>11838</v>
      </c>
      <c r="G233" s="15">
        <v>7892</v>
      </c>
      <c r="H233" s="45" t="s">
        <v>524</v>
      </c>
    </row>
    <row r="234" spans="1:8" x14ac:dyDescent="0.25">
      <c r="A234" s="15">
        <v>2014</v>
      </c>
      <c r="B234" s="15" t="s">
        <v>78</v>
      </c>
      <c r="C234" s="15" t="s">
        <v>90</v>
      </c>
      <c r="D234" s="15" t="s">
        <v>138</v>
      </c>
      <c r="E234" s="15" t="s">
        <v>118</v>
      </c>
      <c r="F234" s="41">
        <f t="shared" si="9"/>
        <v>11979</v>
      </c>
      <c r="G234" s="15">
        <v>7986</v>
      </c>
      <c r="H234" s="45" t="s">
        <v>525</v>
      </c>
    </row>
    <row r="235" spans="1:8" x14ac:dyDescent="0.25">
      <c r="A235" s="15">
        <v>2014</v>
      </c>
      <c r="B235" s="15" t="s">
        <v>78</v>
      </c>
      <c r="C235" s="15" t="s">
        <v>90</v>
      </c>
      <c r="D235" s="15" t="s">
        <v>138</v>
      </c>
      <c r="E235" s="15" t="s">
        <v>118</v>
      </c>
      <c r="F235" s="41">
        <f t="shared" si="9"/>
        <v>11838</v>
      </c>
      <c r="G235" s="15">
        <v>7892</v>
      </c>
      <c r="H235" s="45" t="s">
        <v>526</v>
      </c>
    </row>
    <row r="236" spans="1:8" x14ac:dyDescent="0.25">
      <c r="A236" s="15">
        <v>2014</v>
      </c>
      <c r="B236" s="15" t="s">
        <v>78</v>
      </c>
      <c r="C236" s="15" t="s">
        <v>90</v>
      </c>
      <c r="D236" s="15" t="s">
        <v>138</v>
      </c>
      <c r="E236" s="15" t="s">
        <v>118</v>
      </c>
      <c r="F236" s="41">
        <f t="shared" si="9"/>
        <v>11979</v>
      </c>
      <c r="G236" s="15">
        <v>7986</v>
      </c>
      <c r="H236" s="45" t="s">
        <v>527</v>
      </c>
    </row>
    <row r="237" spans="1:8" x14ac:dyDescent="0.25">
      <c r="A237" s="15">
        <v>2014</v>
      </c>
      <c r="B237" s="15" t="s">
        <v>78</v>
      </c>
      <c r="C237" s="15" t="s">
        <v>90</v>
      </c>
      <c r="D237" s="15" t="s">
        <v>140</v>
      </c>
      <c r="E237" s="15" t="s">
        <v>141</v>
      </c>
      <c r="F237" s="41">
        <f t="shared" si="9"/>
        <v>7030.5</v>
      </c>
      <c r="G237" s="15">
        <v>4687</v>
      </c>
      <c r="H237" s="45" t="s">
        <v>528</v>
      </c>
    </row>
    <row r="238" spans="1:8" x14ac:dyDescent="0.25">
      <c r="A238" s="15">
        <v>2014</v>
      </c>
      <c r="B238" s="15" t="s">
        <v>78</v>
      </c>
      <c r="C238" s="15" t="s">
        <v>137</v>
      </c>
      <c r="D238" s="15" t="s">
        <v>140</v>
      </c>
      <c r="E238" s="15" t="s">
        <v>141</v>
      </c>
      <c r="F238" s="41">
        <f t="shared" si="9"/>
        <v>2046</v>
      </c>
      <c r="G238" s="15">
        <v>1364</v>
      </c>
      <c r="H238" s="45" t="s">
        <v>529</v>
      </c>
    </row>
    <row r="239" spans="1:8" x14ac:dyDescent="0.25">
      <c r="A239" s="15">
        <v>2014</v>
      </c>
      <c r="B239" s="15" t="s">
        <v>78</v>
      </c>
      <c r="C239" s="15" t="s">
        <v>90</v>
      </c>
      <c r="D239" s="15" t="s">
        <v>140</v>
      </c>
      <c r="E239" s="15" t="s">
        <v>141</v>
      </c>
      <c r="F239" s="41">
        <f t="shared" si="9"/>
        <v>7030.5</v>
      </c>
      <c r="G239" s="15">
        <v>4687</v>
      </c>
      <c r="H239" s="45" t="s">
        <v>530</v>
      </c>
    </row>
    <row r="240" spans="1:8" x14ac:dyDescent="0.25">
      <c r="A240" s="15">
        <v>2014</v>
      </c>
      <c r="B240" s="15" t="s">
        <v>78</v>
      </c>
      <c r="C240" s="15" t="s">
        <v>137</v>
      </c>
      <c r="D240" s="15" t="s">
        <v>140</v>
      </c>
      <c r="E240" s="15" t="s">
        <v>141</v>
      </c>
      <c r="F240" s="41">
        <f t="shared" si="9"/>
        <v>2046</v>
      </c>
      <c r="G240" s="15">
        <v>1364</v>
      </c>
      <c r="H240" s="45" t="s">
        <v>531</v>
      </c>
    </row>
    <row r="241" spans="1:8" x14ac:dyDescent="0.25">
      <c r="A241" s="15">
        <v>2014</v>
      </c>
      <c r="B241" s="15" t="s">
        <v>88</v>
      </c>
      <c r="C241" s="15" t="s">
        <v>137</v>
      </c>
      <c r="D241" s="15" t="s">
        <v>136</v>
      </c>
      <c r="E241" s="15" t="s">
        <v>117</v>
      </c>
      <c r="F241" s="41">
        <f t="shared" si="9"/>
        <v>747</v>
      </c>
      <c r="G241" s="15">
        <v>498</v>
      </c>
      <c r="H241" s="45" t="s">
        <v>532</v>
      </c>
    </row>
    <row r="242" spans="1:8" x14ac:dyDescent="0.25">
      <c r="A242" s="15">
        <v>2014</v>
      </c>
      <c r="B242" s="15" t="s">
        <v>88</v>
      </c>
      <c r="C242" s="15" t="s">
        <v>142</v>
      </c>
      <c r="D242" s="15" t="s">
        <v>136</v>
      </c>
      <c r="E242" s="15" t="s">
        <v>117</v>
      </c>
      <c r="F242" s="41">
        <f t="shared" si="9"/>
        <v>7342.5</v>
      </c>
      <c r="G242" s="15">
        <v>4895</v>
      </c>
      <c r="H242" s="45" t="s">
        <v>533</v>
      </c>
    </row>
    <row r="243" spans="1:8" x14ac:dyDescent="0.25">
      <c r="A243" s="15">
        <v>2014</v>
      </c>
      <c r="B243" s="15" t="s">
        <v>88</v>
      </c>
      <c r="C243" s="15" t="s">
        <v>137</v>
      </c>
      <c r="D243" s="15" t="s">
        <v>136</v>
      </c>
      <c r="E243" s="15" t="s">
        <v>117</v>
      </c>
      <c r="F243" s="41">
        <f t="shared" si="9"/>
        <v>747</v>
      </c>
      <c r="G243" s="15">
        <v>498</v>
      </c>
      <c r="H243" s="45" t="s">
        <v>534</v>
      </c>
    </row>
    <row r="244" spans="1:8" x14ac:dyDescent="0.25">
      <c r="A244" s="15">
        <v>2014</v>
      </c>
      <c r="B244" s="15" t="s">
        <v>88</v>
      </c>
      <c r="C244" s="15" t="s">
        <v>142</v>
      </c>
      <c r="D244" s="15" t="s">
        <v>136</v>
      </c>
      <c r="E244" s="15" t="s">
        <v>117</v>
      </c>
      <c r="F244" s="41">
        <f t="shared" si="9"/>
        <v>7342.5</v>
      </c>
      <c r="G244" s="15">
        <v>4895</v>
      </c>
      <c r="H244" s="45" t="s">
        <v>535</v>
      </c>
    </row>
    <row r="245" spans="1:8" x14ac:dyDescent="0.25">
      <c r="A245" s="15">
        <v>2014</v>
      </c>
      <c r="B245" s="15" t="s">
        <v>88</v>
      </c>
      <c r="C245" s="15" t="s">
        <v>142</v>
      </c>
      <c r="D245" s="15" t="s">
        <v>292</v>
      </c>
      <c r="E245" s="15" t="s">
        <v>141</v>
      </c>
      <c r="F245" s="41">
        <v>7344</v>
      </c>
      <c r="G245" s="15">
        <v>4896</v>
      </c>
      <c r="H245" s="45" t="s">
        <v>536</v>
      </c>
    </row>
    <row r="246" spans="1:8" x14ac:dyDescent="0.25">
      <c r="A246" s="15">
        <v>2014</v>
      </c>
      <c r="B246" s="15" t="s">
        <v>88</v>
      </c>
      <c r="C246" s="15" t="s">
        <v>90</v>
      </c>
      <c r="D246" s="15" t="s">
        <v>292</v>
      </c>
      <c r="E246" s="15" t="s">
        <v>141</v>
      </c>
      <c r="F246" s="41">
        <v>6880.5</v>
      </c>
      <c r="G246" s="15">
        <v>4587</v>
      </c>
      <c r="H246" s="45" t="s">
        <v>537</v>
      </c>
    </row>
    <row r="247" spans="1:8" x14ac:dyDescent="0.25">
      <c r="A247" s="15">
        <v>2014</v>
      </c>
      <c r="B247" s="15" t="s">
        <v>88</v>
      </c>
      <c r="C247" s="15" t="s">
        <v>142</v>
      </c>
      <c r="D247" s="15" t="s">
        <v>292</v>
      </c>
      <c r="E247" s="15" t="s">
        <v>141</v>
      </c>
      <c r="F247" s="41">
        <v>7344</v>
      </c>
      <c r="G247" s="15">
        <v>4896</v>
      </c>
      <c r="H247" s="45" t="s">
        <v>538</v>
      </c>
    </row>
    <row r="248" spans="1:8" x14ac:dyDescent="0.25">
      <c r="A248" s="15">
        <v>2014</v>
      </c>
      <c r="B248" s="15" t="s">
        <v>88</v>
      </c>
      <c r="C248" s="15" t="s">
        <v>90</v>
      </c>
      <c r="D248" s="15" t="s">
        <v>292</v>
      </c>
      <c r="E248" s="15" t="s">
        <v>141</v>
      </c>
      <c r="F248" s="41">
        <v>6880.5</v>
      </c>
      <c r="G248" s="15">
        <v>4587</v>
      </c>
      <c r="H248" s="45" t="s">
        <v>539</v>
      </c>
    </row>
    <row r="249" spans="1:8" x14ac:dyDescent="0.25">
      <c r="A249" s="15">
        <v>2014</v>
      </c>
      <c r="B249" s="15" t="s">
        <v>88</v>
      </c>
      <c r="C249" s="15" t="s">
        <v>90</v>
      </c>
      <c r="D249" s="15" t="s">
        <v>293</v>
      </c>
      <c r="E249" s="15" t="s">
        <v>115</v>
      </c>
      <c r="F249" s="41">
        <v>5380.5</v>
      </c>
      <c r="G249" s="15">
        <v>3587</v>
      </c>
      <c r="H249" s="45" t="s">
        <v>540</v>
      </c>
    </row>
    <row r="250" spans="1:8" x14ac:dyDescent="0.25">
      <c r="A250" s="15">
        <v>2014</v>
      </c>
      <c r="B250" s="15" t="s">
        <v>88</v>
      </c>
      <c r="C250" s="15" t="s">
        <v>90</v>
      </c>
      <c r="D250" s="15" t="s">
        <v>293</v>
      </c>
      <c r="E250" s="15" t="s">
        <v>115</v>
      </c>
      <c r="F250" s="41">
        <v>11838</v>
      </c>
      <c r="G250" s="15">
        <v>7892</v>
      </c>
      <c r="H250" s="45" t="s">
        <v>541</v>
      </c>
    </row>
    <row r="251" spans="1:8" x14ac:dyDescent="0.25">
      <c r="A251" s="15">
        <v>2014</v>
      </c>
      <c r="B251" s="15" t="s">
        <v>88</v>
      </c>
      <c r="C251" s="15" t="s">
        <v>90</v>
      </c>
      <c r="D251" s="15" t="s">
        <v>293</v>
      </c>
      <c r="E251" s="15" t="s">
        <v>115</v>
      </c>
      <c r="F251" s="41">
        <v>5380.5</v>
      </c>
      <c r="G251" s="15">
        <v>3587</v>
      </c>
      <c r="H251" s="45" t="s">
        <v>542</v>
      </c>
    </row>
    <row r="252" spans="1:8" x14ac:dyDescent="0.25">
      <c r="A252" s="15">
        <v>2014</v>
      </c>
      <c r="B252" s="15" t="s">
        <v>88</v>
      </c>
      <c r="C252" s="15" t="s">
        <v>90</v>
      </c>
      <c r="D252" s="15" t="s">
        <v>293</v>
      </c>
      <c r="E252" s="15" t="s">
        <v>115</v>
      </c>
      <c r="F252" s="41">
        <v>11838</v>
      </c>
      <c r="G252" s="15">
        <v>7892</v>
      </c>
      <c r="H252" s="45" t="s">
        <v>543</v>
      </c>
    </row>
    <row r="253" spans="1:8" x14ac:dyDescent="0.25">
      <c r="A253" s="15">
        <v>2014</v>
      </c>
      <c r="B253" s="15" t="s">
        <v>88</v>
      </c>
      <c r="C253" s="15" t="s">
        <v>142</v>
      </c>
      <c r="D253" s="15" t="s">
        <v>138</v>
      </c>
      <c r="E253" s="15" t="s">
        <v>118</v>
      </c>
      <c r="F253" s="41">
        <f t="shared" ref="F253:F262" si="10">G253*1.5</f>
        <v>7344</v>
      </c>
      <c r="G253" s="15">
        <v>4896</v>
      </c>
      <c r="H253" s="45" t="s">
        <v>544</v>
      </c>
    </row>
    <row r="254" spans="1:8" x14ac:dyDescent="0.25">
      <c r="A254" s="15">
        <v>2014</v>
      </c>
      <c r="B254" s="15" t="s">
        <v>88</v>
      </c>
      <c r="C254" s="15" t="s">
        <v>90</v>
      </c>
      <c r="D254" s="15" t="s">
        <v>138</v>
      </c>
      <c r="E254" s="15" t="s">
        <v>118</v>
      </c>
      <c r="F254" s="41">
        <f t="shared" si="10"/>
        <v>6880.5</v>
      </c>
      <c r="G254" s="15">
        <v>4587</v>
      </c>
      <c r="H254" s="45" t="s">
        <v>545</v>
      </c>
    </row>
    <row r="255" spans="1:8" x14ac:dyDescent="0.25">
      <c r="A255" s="15">
        <v>2014</v>
      </c>
      <c r="B255" s="15" t="s">
        <v>88</v>
      </c>
      <c r="C255" s="15" t="s">
        <v>90</v>
      </c>
      <c r="D255" s="15" t="s">
        <v>138</v>
      </c>
      <c r="E255" s="15" t="s">
        <v>118</v>
      </c>
      <c r="F255" s="41">
        <f t="shared" si="10"/>
        <v>7318.5</v>
      </c>
      <c r="G255" s="15">
        <v>4879</v>
      </c>
      <c r="H255" s="45" t="s">
        <v>546</v>
      </c>
    </row>
    <row r="256" spans="1:8" x14ac:dyDescent="0.25">
      <c r="A256" s="15">
        <v>2014</v>
      </c>
      <c r="B256" s="15" t="s">
        <v>88</v>
      </c>
      <c r="C256" s="15" t="s">
        <v>142</v>
      </c>
      <c r="D256" s="15" t="s">
        <v>138</v>
      </c>
      <c r="E256" s="15" t="s">
        <v>118</v>
      </c>
      <c r="F256" s="41">
        <f t="shared" si="10"/>
        <v>7344</v>
      </c>
      <c r="G256" s="15">
        <v>4896</v>
      </c>
      <c r="H256" s="45" t="s">
        <v>547</v>
      </c>
    </row>
    <row r="257" spans="1:8" x14ac:dyDescent="0.25">
      <c r="A257" s="15">
        <v>2014</v>
      </c>
      <c r="B257" s="15" t="s">
        <v>88</v>
      </c>
      <c r="C257" s="15" t="s">
        <v>90</v>
      </c>
      <c r="D257" s="15" t="s">
        <v>138</v>
      </c>
      <c r="E257" s="15" t="s">
        <v>118</v>
      </c>
      <c r="F257" s="41">
        <f t="shared" si="10"/>
        <v>6880.5</v>
      </c>
      <c r="G257" s="15">
        <v>4587</v>
      </c>
      <c r="H257" s="45" t="s">
        <v>548</v>
      </c>
    </row>
    <row r="258" spans="1:8" x14ac:dyDescent="0.25">
      <c r="A258" s="15">
        <v>2014</v>
      </c>
      <c r="B258" s="15" t="s">
        <v>88</v>
      </c>
      <c r="C258" s="15" t="s">
        <v>90</v>
      </c>
      <c r="D258" s="15" t="s">
        <v>138</v>
      </c>
      <c r="E258" s="15" t="s">
        <v>118</v>
      </c>
      <c r="F258" s="41">
        <f t="shared" si="10"/>
        <v>7318.5</v>
      </c>
      <c r="G258" s="15">
        <v>4879</v>
      </c>
      <c r="H258" s="45" t="s">
        <v>549</v>
      </c>
    </row>
    <row r="259" spans="1:8" x14ac:dyDescent="0.25">
      <c r="A259" s="15">
        <v>2014</v>
      </c>
      <c r="B259" s="15" t="s">
        <v>88</v>
      </c>
      <c r="C259" s="15" t="s">
        <v>139</v>
      </c>
      <c r="D259" s="15" t="s">
        <v>140</v>
      </c>
      <c r="E259" s="15" t="s">
        <v>141</v>
      </c>
      <c r="F259" s="41">
        <f t="shared" si="10"/>
        <v>6880.5</v>
      </c>
      <c r="G259" s="15">
        <v>4587</v>
      </c>
      <c r="H259" s="45" t="s">
        <v>550</v>
      </c>
    </row>
    <row r="260" spans="1:8" x14ac:dyDescent="0.25">
      <c r="A260" s="15">
        <v>2014</v>
      </c>
      <c r="B260" s="15" t="s">
        <v>88</v>
      </c>
      <c r="C260" s="15" t="s">
        <v>90</v>
      </c>
      <c r="D260" s="15" t="s">
        <v>140</v>
      </c>
      <c r="E260" s="15" t="s">
        <v>141</v>
      </c>
      <c r="F260" s="41">
        <f t="shared" si="10"/>
        <v>9486</v>
      </c>
      <c r="G260" s="15">
        <v>6324</v>
      </c>
      <c r="H260" s="45" t="s">
        <v>551</v>
      </c>
    </row>
    <row r="261" spans="1:8" x14ac:dyDescent="0.25">
      <c r="A261" s="15">
        <v>2014</v>
      </c>
      <c r="B261" s="15" t="s">
        <v>88</v>
      </c>
      <c r="C261" s="15" t="s">
        <v>139</v>
      </c>
      <c r="D261" s="15" t="s">
        <v>140</v>
      </c>
      <c r="E261" s="15" t="s">
        <v>141</v>
      </c>
      <c r="F261" s="41">
        <f t="shared" si="10"/>
        <v>6880.5</v>
      </c>
      <c r="G261" s="15">
        <v>4587</v>
      </c>
      <c r="H261" s="45" t="s">
        <v>552</v>
      </c>
    </row>
    <row r="262" spans="1:8" x14ac:dyDescent="0.25">
      <c r="A262" s="15">
        <v>2014</v>
      </c>
      <c r="B262" s="15" t="s">
        <v>88</v>
      </c>
      <c r="C262" s="15" t="s">
        <v>90</v>
      </c>
      <c r="D262" s="15" t="s">
        <v>140</v>
      </c>
      <c r="E262" s="15" t="s">
        <v>141</v>
      </c>
      <c r="F262" s="41">
        <f t="shared" si="10"/>
        <v>9486</v>
      </c>
      <c r="G262" s="15">
        <v>6324</v>
      </c>
      <c r="H262" s="45" t="s">
        <v>553</v>
      </c>
    </row>
    <row r="263" spans="1:8" x14ac:dyDescent="0.25">
      <c r="A263" s="15">
        <v>2014</v>
      </c>
      <c r="B263" s="15" t="s">
        <v>89</v>
      </c>
      <c r="C263" s="15" t="s">
        <v>90</v>
      </c>
      <c r="D263" s="15" t="s">
        <v>136</v>
      </c>
      <c r="E263" s="15" t="s">
        <v>117</v>
      </c>
      <c r="F263" s="41">
        <v>4666</v>
      </c>
      <c r="G263" s="15">
        <v>5623</v>
      </c>
      <c r="H263" s="45" t="s">
        <v>554</v>
      </c>
    </row>
    <row r="264" spans="1:8" x14ac:dyDescent="0.25">
      <c r="A264" s="15">
        <v>2014</v>
      </c>
      <c r="B264" s="15" t="s">
        <v>89</v>
      </c>
      <c r="C264" s="15" t="s">
        <v>90</v>
      </c>
      <c r="D264" s="15" t="s">
        <v>136</v>
      </c>
      <c r="E264" s="15" t="s">
        <v>117</v>
      </c>
      <c r="F264" s="41">
        <f>G264*1.5</f>
        <v>10992</v>
      </c>
      <c r="G264" s="15">
        <v>7328</v>
      </c>
      <c r="H264" s="45" t="s">
        <v>555</v>
      </c>
    </row>
    <row r="265" spans="1:8" x14ac:dyDescent="0.25">
      <c r="A265" s="15">
        <v>2014</v>
      </c>
      <c r="B265" s="15" t="s">
        <v>89</v>
      </c>
      <c r="C265" s="15" t="s">
        <v>90</v>
      </c>
      <c r="D265" s="15" t="s">
        <v>136</v>
      </c>
      <c r="E265" s="15" t="s">
        <v>117</v>
      </c>
      <c r="F265" s="41">
        <v>4666</v>
      </c>
      <c r="G265" s="15">
        <v>5623</v>
      </c>
      <c r="H265" s="45" t="s">
        <v>556</v>
      </c>
    </row>
    <row r="266" spans="1:8" x14ac:dyDescent="0.25">
      <c r="A266" s="15">
        <v>2014</v>
      </c>
      <c r="B266" s="15" t="s">
        <v>89</v>
      </c>
      <c r="C266" s="15" t="s">
        <v>90</v>
      </c>
      <c r="D266" s="15" t="s">
        <v>136</v>
      </c>
      <c r="E266" s="15" t="s">
        <v>117</v>
      </c>
      <c r="F266" s="41">
        <f>G266*1.5</f>
        <v>10992</v>
      </c>
      <c r="G266" s="15">
        <v>7328</v>
      </c>
      <c r="H266" s="45" t="s">
        <v>557</v>
      </c>
    </row>
    <row r="267" spans="1:8" x14ac:dyDescent="0.25">
      <c r="A267" s="15">
        <v>2014</v>
      </c>
      <c r="B267" s="15" t="s">
        <v>89</v>
      </c>
      <c r="C267" s="15" t="s">
        <v>90</v>
      </c>
      <c r="D267" s="15" t="s">
        <v>292</v>
      </c>
      <c r="E267" s="15" t="s">
        <v>141</v>
      </c>
      <c r="F267" s="41">
        <v>4666</v>
      </c>
      <c r="G267" s="15">
        <v>5623</v>
      </c>
      <c r="H267" s="45" t="s">
        <v>558</v>
      </c>
    </row>
    <row r="268" spans="1:8" x14ac:dyDescent="0.25">
      <c r="A268" s="15">
        <v>2014</v>
      </c>
      <c r="B268" s="15" t="s">
        <v>89</v>
      </c>
      <c r="C268" s="15" t="s">
        <v>137</v>
      </c>
      <c r="D268" s="15" t="s">
        <v>292</v>
      </c>
      <c r="E268" s="15" t="s">
        <v>141</v>
      </c>
      <c r="F268" s="41">
        <v>3897</v>
      </c>
      <c r="G268" s="15">
        <v>2598</v>
      </c>
      <c r="H268" s="45" t="s">
        <v>559</v>
      </c>
    </row>
    <row r="269" spans="1:8" x14ac:dyDescent="0.25">
      <c r="A269" s="15">
        <v>2014</v>
      </c>
      <c r="B269" s="15" t="s">
        <v>89</v>
      </c>
      <c r="C269" s="15" t="s">
        <v>90</v>
      </c>
      <c r="D269" s="15" t="s">
        <v>292</v>
      </c>
      <c r="E269" s="15" t="s">
        <v>141</v>
      </c>
      <c r="F269" s="41">
        <v>4666</v>
      </c>
      <c r="G269" s="15">
        <v>5623</v>
      </c>
      <c r="H269" s="45" t="s">
        <v>560</v>
      </c>
    </row>
    <row r="270" spans="1:8" x14ac:dyDescent="0.25">
      <c r="A270" s="15">
        <v>2014</v>
      </c>
      <c r="B270" s="15" t="s">
        <v>89</v>
      </c>
      <c r="C270" s="15" t="s">
        <v>137</v>
      </c>
      <c r="D270" s="15" t="s">
        <v>292</v>
      </c>
      <c r="E270" s="15" t="s">
        <v>141</v>
      </c>
      <c r="F270" s="41">
        <v>3897</v>
      </c>
      <c r="G270" s="15">
        <v>2598</v>
      </c>
      <c r="H270" s="45" t="s">
        <v>561</v>
      </c>
    </row>
    <row r="271" spans="1:8" x14ac:dyDescent="0.25">
      <c r="A271" s="15">
        <v>2014</v>
      </c>
      <c r="B271" s="15" t="s">
        <v>89</v>
      </c>
      <c r="C271" s="15" t="s">
        <v>137</v>
      </c>
      <c r="D271" s="15" t="s">
        <v>293</v>
      </c>
      <c r="E271" s="15" t="s">
        <v>115</v>
      </c>
      <c r="F271" s="41">
        <f t="shared" ref="F271:F288" si="11">G271*1.5</f>
        <v>747</v>
      </c>
      <c r="G271" s="15">
        <v>498</v>
      </c>
      <c r="H271" s="45" t="s">
        <v>562</v>
      </c>
    </row>
    <row r="272" spans="1:8" x14ac:dyDescent="0.25">
      <c r="A272" s="15">
        <v>2014</v>
      </c>
      <c r="B272" s="15" t="s">
        <v>89</v>
      </c>
      <c r="C272" s="15" t="s">
        <v>139</v>
      </c>
      <c r="D272" s="15" t="s">
        <v>293</v>
      </c>
      <c r="E272" s="15" t="s">
        <v>115</v>
      </c>
      <c r="F272" s="41">
        <f t="shared" si="11"/>
        <v>6880.5</v>
      </c>
      <c r="G272" s="15">
        <v>4587</v>
      </c>
      <c r="H272" s="45" t="s">
        <v>563</v>
      </c>
    </row>
    <row r="273" spans="1:8" x14ac:dyDescent="0.25">
      <c r="A273" s="15">
        <v>2014</v>
      </c>
      <c r="B273" s="15" t="s">
        <v>89</v>
      </c>
      <c r="C273" s="15" t="s">
        <v>137</v>
      </c>
      <c r="D273" s="15" t="s">
        <v>293</v>
      </c>
      <c r="E273" s="15" t="s">
        <v>115</v>
      </c>
      <c r="F273" s="41">
        <f t="shared" si="11"/>
        <v>747</v>
      </c>
      <c r="G273" s="15">
        <v>498</v>
      </c>
      <c r="H273" s="45" t="s">
        <v>564</v>
      </c>
    </row>
    <row r="274" spans="1:8" x14ac:dyDescent="0.25">
      <c r="A274" s="15">
        <v>2014</v>
      </c>
      <c r="B274" s="15" t="s">
        <v>89</v>
      </c>
      <c r="C274" s="15" t="s">
        <v>139</v>
      </c>
      <c r="D274" s="15" t="s">
        <v>293</v>
      </c>
      <c r="E274" s="15" t="s">
        <v>115</v>
      </c>
      <c r="F274" s="41">
        <f t="shared" si="11"/>
        <v>6880.5</v>
      </c>
      <c r="G274" s="15">
        <v>4587</v>
      </c>
      <c r="H274" s="45" t="s">
        <v>565</v>
      </c>
    </row>
    <row r="275" spans="1:8" x14ac:dyDescent="0.25">
      <c r="A275" s="15">
        <v>2014</v>
      </c>
      <c r="B275" s="15" t="s">
        <v>89</v>
      </c>
      <c r="C275" s="15" t="s">
        <v>137</v>
      </c>
      <c r="D275" s="15" t="s">
        <v>138</v>
      </c>
      <c r="E275" s="15" t="s">
        <v>118</v>
      </c>
      <c r="F275" s="41">
        <f t="shared" si="11"/>
        <v>3897</v>
      </c>
      <c r="G275" s="15">
        <v>2598</v>
      </c>
      <c r="H275" s="45" t="s">
        <v>566</v>
      </c>
    </row>
    <row r="276" spans="1:8" x14ac:dyDescent="0.25">
      <c r="A276" s="15">
        <v>2014</v>
      </c>
      <c r="B276" s="15" t="s">
        <v>89</v>
      </c>
      <c r="C276" s="15" t="s">
        <v>142</v>
      </c>
      <c r="D276" s="15" t="s">
        <v>138</v>
      </c>
      <c r="E276" s="15" t="s">
        <v>118</v>
      </c>
      <c r="F276" s="41">
        <f t="shared" si="11"/>
        <v>3084</v>
      </c>
      <c r="G276" s="15">
        <v>2056</v>
      </c>
      <c r="H276" s="45" t="s">
        <v>567</v>
      </c>
    </row>
    <row r="277" spans="1:8" x14ac:dyDescent="0.25">
      <c r="A277" s="15">
        <v>2014</v>
      </c>
      <c r="B277" s="15" t="s">
        <v>89</v>
      </c>
      <c r="C277" s="15" t="s">
        <v>137</v>
      </c>
      <c r="D277" s="15" t="s">
        <v>138</v>
      </c>
      <c r="E277" s="15" t="s">
        <v>118</v>
      </c>
      <c r="F277" s="41">
        <f t="shared" si="11"/>
        <v>3897</v>
      </c>
      <c r="G277" s="15">
        <v>2598</v>
      </c>
      <c r="H277" s="45" t="s">
        <v>568</v>
      </c>
    </row>
    <row r="278" spans="1:8" x14ac:dyDescent="0.25">
      <c r="A278" s="15">
        <v>2014</v>
      </c>
      <c r="B278" s="15" t="s">
        <v>89</v>
      </c>
      <c r="C278" s="15" t="s">
        <v>142</v>
      </c>
      <c r="D278" s="15" t="s">
        <v>138</v>
      </c>
      <c r="E278" s="15" t="s">
        <v>118</v>
      </c>
      <c r="F278" s="41">
        <f t="shared" si="11"/>
        <v>3084</v>
      </c>
      <c r="G278" s="15">
        <v>2056</v>
      </c>
      <c r="H278" s="45" t="s">
        <v>569</v>
      </c>
    </row>
    <row r="279" spans="1:8" x14ac:dyDescent="0.25">
      <c r="A279" s="15">
        <v>2014</v>
      </c>
      <c r="B279" s="15" t="s">
        <v>89</v>
      </c>
      <c r="C279" s="15" t="s">
        <v>139</v>
      </c>
      <c r="D279" s="15" t="s">
        <v>140</v>
      </c>
      <c r="E279" s="15" t="s">
        <v>141</v>
      </c>
      <c r="F279" s="41">
        <f t="shared" si="11"/>
        <v>12370.5</v>
      </c>
      <c r="G279" s="15">
        <v>8247</v>
      </c>
      <c r="H279" s="45" t="s">
        <v>570</v>
      </c>
    </row>
    <row r="280" spans="1:8" x14ac:dyDescent="0.25">
      <c r="A280" s="15">
        <v>2014</v>
      </c>
      <c r="B280" s="15" t="s">
        <v>89</v>
      </c>
      <c r="C280" s="15" t="s">
        <v>90</v>
      </c>
      <c r="D280" s="15" t="s">
        <v>140</v>
      </c>
      <c r="E280" s="15" t="s">
        <v>141</v>
      </c>
      <c r="F280" s="41">
        <f t="shared" si="11"/>
        <v>13231.5</v>
      </c>
      <c r="G280" s="15">
        <v>8821</v>
      </c>
      <c r="H280" s="45" t="s">
        <v>571</v>
      </c>
    </row>
    <row r="281" spans="1:8" x14ac:dyDescent="0.25">
      <c r="A281" s="15">
        <v>2014</v>
      </c>
      <c r="B281" s="15" t="s">
        <v>89</v>
      </c>
      <c r="C281" s="15" t="s">
        <v>139</v>
      </c>
      <c r="D281" s="15" t="s">
        <v>140</v>
      </c>
      <c r="E281" s="15" t="s">
        <v>141</v>
      </c>
      <c r="F281" s="41">
        <f t="shared" si="11"/>
        <v>12370.5</v>
      </c>
      <c r="G281" s="15">
        <v>8247</v>
      </c>
      <c r="H281" s="45" t="s">
        <v>572</v>
      </c>
    </row>
    <row r="282" spans="1:8" x14ac:dyDescent="0.25">
      <c r="A282" s="15">
        <v>2014</v>
      </c>
      <c r="B282" s="15" t="s">
        <v>89</v>
      </c>
      <c r="C282" s="15" t="s">
        <v>90</v>
      </c>
      <c r="D282" s="15" t="s">
        <v>140</v>
      </c>
      <c r="E282" s="15" t="s">
        <v>141</v>
      </c>
      <c r="F282" s="41">
        <f t="shared" si="11"/>
        <v>13231.5</v>
      </c>
      <c r="G282" s="15">
        <v>8821</v>
      </c>
      <c r="H282" s="45" t="s">
        <v>573</v>
      </c>
    </row>
    <row r="283" spans="1:8" x14ac:dyDescent="0.25">
      <c r="A283" s="15">
        <v>2014</v>
      </c>
      <c r="B283" s="15" t="s">
        <v>143</v>
      </c>
      <c r="C283" s="15" t="s">
        <v>137</v>
      </c>
      <c r="D283" s="15" t="s">
        <v>136</v>
      </c>
      <c r="E283" s="15" t="s">
        <v>117</v>
      </c>
      <c r="F283" s="41">
        <f t="shared" si="11"/>
        <v>8832</v>
      </c>
      <c r="G283" s="15">
        <v>5888</v>
      </c>
      <c r="H283" s="45" t="s">
        <v>574</v>
      </c>
    </row>
    <row r="284" spans="1:8" x14ac:dyDescent="0.25">
      <c r="A284" s="15">
        <v>2014</v>
      </c>
      <c r="B284" s="15" t="s">
        <v>143</v>
      </c>
      <c r="C284" s="15" t="s">
        <v>90</v>
      </c>
      <c r="D284" s="15" t="s">
        <v>136</v>
      </c>
      <c r="E284" s="15" t="s">
        <v>117</v>
      </c>
      <c r="F284" s="41">
        <f t="shared" si="11"/>
        <v>13413</v>
      </c>
      <c r="G284" s="15">
        <v>8942</v>
      </c>
      <c r="H284" s="45" t="s">
        <v>575</v>
      </c>
    </row>
    <row r="285" spans="1:8" x14ac:dyDescent="0.25">
      <c r="A285" s="15">
        <v>2014</v>
      </c>
      <c r="B285" s="15" t="s">
        <v>143</v>
      </c>
      <c r="C285" s="15" t="s">
        <v>142</v>
      </c>
      <c r="D285" s="15" t="s">
        <v>136</v>
      </c>
      <c r="E285" s="15" t="s">
        <v>117</v>
      </c>
      <c r="F285" s="41">
        <f t="shared" si="11"/>
        <v>4026</v>
      </c>
      <c r="G285" s="15">
        <v>2684</v>
      </c>
      <c r="H285" s="45" t="s">
        <v>576</v>
      </c>
    </row>
    <row r="286" spans="1:8" x14ac:dyDescent="0.25">
      <c r="A286" s="15">
        <v>2014</v>
      </c>
      <c r="B286" s="15" t="s">
        <v>143</v>
      </c>
      <c r="C286" s="15" t="s">
        <v>137</v>
      </c>
      <c r="D286" s="15" t="s">
        <v>136</v>
      </c>
      <c r="E286" s="15" t="s">
        <v>117</v>
      </c>
      <c r="F286" s="41">
        <f t="shared" si="11"/>
        <v>8832</v>
      </c>
      <c r="G286" s="15">
        <v>5888</v>
      </c>
      <c r="H286" s="45" t="s">
        <v>577</v>
      </c>
    </row>
    <row r="287" spans="1:8" x14ac:dyDescent="0.25">
      <c r="A287" s="15">
        <v>2014</v>
      </c>
      <c r="B287" s="15" t="s">
        <v>143</v>
      </c>
      <c r="C287" s="15" t="s">
        <v>90</v>
      </c>
      <c r="D287" s="15" t="s">
        <v>136</v>
      </c>
      <c r="E287" s="15" t="s">
        <v>117</v>
      </c>
      <c r="F287" s="41">
        <f t="shared" si="11"/>
        <v>13413</v>
      </c>
      <c r="G287" s="15">
        <v>8942</v>
      </c>
      <c r="H287" s="45" t="s">
        <v>578</v>
      </c>
    </row>
    <row r="288" spans="1:8" x14ac:dyDescent="0.25">
      <c r="A288" s="15">
        <v>2014</v>
      </c>
      <c r="B288" s="15" t="s">
        <v>143</v>
      </c>
      <c r="C288" s="15" t="s">
        <v>142</v>
      </c>
      <c r="D288" s="15" t="s">
        <v>136</v>
      </c>
      <c r="E288" s="15" t="s">
        <v>117</v>
      </c>
      <c r="F288" s="41">
        <f t="shared" si="11"/>
        <v>4026</v>
      </c>
      <c r="G288" s="15">
        <v>2684</v>
      </c>
      <c r="H288" s="45" t="s">
        <v>579</v>
      </c>
    </row>
    <row r="289" spans="1:8" x14ac:dyDescent="0.25">
      <c r="A289" s="15">
        <v>2014</v>
      </c>
      <c r="B289" s="15" t="s">
        <v>143</v>
      </c>
      <c r="C289" s="15" t="s">
        <v>137</v>
      </c>
      <c r="D289" s="15" t="s">
        <v>292</v>
      </c>
      <c r="E289" s="15" t="s">
        <v>141</v>
      </c>
      <c r="F289" s="41">
        <v>8832</v>
      </c>
      <c r="G289" s="15">
        <v>5888</v>
      </c>
      <c r="H289" s="45" t="s">
        <v>580</v>
      </c>
    </row>
    <row r="290" spans="1:8" x14ac:dyDescent="0.25">
      <c r="A290" s="15">
        <v>2014</v>
      </c>
      <c r="B290" s="15" t="s">
        <v>143</v>
      </c>
      <c r="C290" s="15" t="s">
        <v>139</v>
      </c>
      <c r="D290" s="15" t="s">
        <v>292</v>
      </c>
      <c r="E290" s="15" t="s">
        <v>141</v>
      </c>
      <c r="F290" s="41">
        <v>3547.5</v>
      </c>
      <c r="G290" s="15">
        <v>2365</v>
      </c>
      <c r="H290" s="45" t="s">
        <v>581</v>
      </c>
    </row>
    <row r="291" spans="1:8" x14ac:dyDescent="0.25">
      <c r="A291" s="15">
        <v>2014</v>
      </c>
      <c r="B291" s="15" t="s">
        <v>143</v>
      </c>
      <c r="C291" s="15" t="s">
        <v>137</v>
      </c>
      <c r="D291" s="15" t="s">
        <v>292</v>
      </c>
      <c r="E291" s="15" t="s">
        <v>141</v>
      </c>
      <c r="F291" s="41">
        <v>8832</v>
      </c>
      <c r="G291" s="15">
        <v>5888</v>
      </c>
      <c r="H291" s="45" t="s">
        <v>582</v>
      </c>
    </row>
    <row r="292" spans="1:8" x14ac:dyDescent="0.25">
      <c r="A292" s="15">
        <v>2014</v>
      </c>
      <c r="B292" s="15" t="s">
        <v>143</v>
      </c>
      <c r="C292" s="15" t="s">
        <v>139</v>
      </c>
      <c r="D292" s="15" t="s">
        <v>292</v>
      </c>
      <c r="E292" s="15" t="s">
        <v>141</v>
      </c>
      <c r="F292" s="41">
        <v>3547.5</v>
      </c>
      <c r="G292" s="15">
        <v>2365</v>
      </c>
      <c r="H292" s="45" t="s">
        <v>583</v>
      </c>
    </row>
    <row r="293" spans="1:8" x14ac:dyDescent="0.25">
      <c r="A293" s="15">
        <v>2014</v>
      </c>
      <c r="B293" s="15" t="s">
        <v>143</v>
      </c>
      <c r="C293" s="15" t="s">
        <v>90</v>
      </c>
      <c r="D293" s="15" t="s">
        <v>293</v>
      </c>
      <c r="E293" s="15" t="s">
        <v>115</v>
      </c>
      <c r="F293" s="41">
        <f t="shared" ref="F293:F306" si="12">G293*1.5</f>
        <v>9486</v>
      </c>
      <c r="G293" s="15">
        <v>6324</v>
      </c>
      <c r="H293" s="45" t="s">
        <v>584</v>
      </c>
    </row>
    <row r="294" spans="1:8" x14ac:dyDescent="0.25">
      <c r="A294" s="15">
        <v>2014</v>
      </c>
      <c r="B294" s="15" t="s">
        <v>143</v>
      </c>
      <c r="C294" s="15" t="s">
        <v>142</v>
      </c>
      <c r="D294" s="15" t="s">
        <v>293</v>
      </c>
      <c r="E294" s="15" t="s">
        <v>115</v>
      </c>
      <c r="F294" s="41">
        <f t="shared" si="12"/>
        <v>7342.5</v>
      </c>
      <c r="G294" s="15">
        <v>4895</v>
      </c>
      <c r="H294" s="45" t="s">
        <v>585</v>
      </c>
    </row>
    <row r="295" spans="1:8" x14ac:dyDescent="0.25">
      <c r="A295" s="15">
        <v>2014</v>
      </c>
      <c r="B295" s="15" t="s">
        <v>143</v>
      </c>
      <c r="C295" s="15" t="s">
        <v>90</v>
      </c>
      <c r="D295" s="15" t="s">
        <v>293</v>
      </c>
      <c r="E295" s="15" t="s">
        <v>115</v>
      </c>
      <c r="F295" s="41">
        <f t="shared" si="12"/>
        <v>9486</v>
      </c>
      <c r="G295" s="15">
        <v>6324</v>
      </c>
      <c r="H295" s="45" t="s">
        <v>586</v>
      </c>
    </row>
    <row r="296" spans="1:8" x14ac:dyDescent="0.25">
      <c r="A296" s="15">
        <v>2014</v>
      </c>
      <c r="B296" s="15" t="s">
        <v>143</v>
      </c>
      <c r="C296" s="15" t="s">
        <v>142</v>
      </c>
      <c r="D296" s="15" t="s">
        <v>293</v>
      </c>
      <c r="E296" s="15" t="s">
        <v>115</v>
      </c>
      <c r="F296" s="41">
        <f t="shared" si="12"/>
        <v>7342.5</v>
      </c>
      <c r="G296" s="15">
        <v>4895</v>
      </c>
      <c r="H296" s="45" t="s">
        <v>587</v>
      </c>
    </row>
    <row r="297" spans="1:8" x14ac:dyDescent="0.25">
      <c r="A297" s="15">
        <v>2014</v>
      </c>
      <c r="B297" s="15" t="s">
        <v>143</v>
      </c>
      <c r="C297" s="15" t="s">
        <v>139</v>
      </c>
      <c r="D297" s="15" t="s">
        <v>138</v>
      </c>
      <c r="E297" s="15" t="s">
        <v>118</v>
      </c>
      <c r="F297" s="41">
        <f t="shared" si="12"/>
        <v>3547.5</v>
      </c>
      <c r="G297" s="15">
        <v>2365</v>
      </c>
      <c r="H297" s="45" t="s">
        <v>588</v>
      </c>
    </row>
    <row r="298" spans="1:8" x14ac:dyDescent="0.25">
      <c r="A298" s="15">
        <v>2014</v>
      </c>
      <c r="B298" s="15" t="s">
        <v>143</v>
      </c>
      <c r="C298" s="15" t="s">
        <v>90</v>
      </c>
      <c r="D298" s="15" t="s">
        <v>138</v>
      </c>
      <c r="E298" s="15" t="s">
        <v>118</v>
      </c>
      <c r="F298" s="41">
        <f t="shared" si="12"/>
        <v>3238.5</v>
      </c>
      <c r="G298" s="15">
        <v>2159</v>
      </c>
      <c r="H298" s="45" t="s">
        <v>589</v>
      </c>
    </row>
    <row r="299" spans="1:8" x14ac:dyDescent="0.25">
      <c r="A299" s="15">
        <v>2014</v>
      </c>
      <c r="B299" s="15" t="s">
        <v>143</v>
      </c>
      <c r="C299" s="15" t="s">
        <v>139</v>
      </c>
      <c r="D299" s="15" t="s">
        <v>138</v>
      </c>
      <c r="E299" s="15" t="s">
        <v>118</v>
      </c>
      <c r="F299" s="41">
        <f t="shared" si="12"/>
        <v>3547.5</v>
      </c>
      <c r="G299" s="15">
        <v>2365</v>
      </c>
      <c r="H299" s="45" t="s">
        <v>590</v>
      </c>
    </row>
    <row r="300" spans="1:8" x14ac:dyDescent="0.25">
      <c r="A300" s="15">
        <v>2014</v>
      </c>
      <c r="B300" s="15" t="s">
        <v>143</v>
      </c>
      <c r="C300" s="15" t="s">
        <v>90</v>
      </c>
      <c r="D300" s="15" t="s">
        <v>138</v>
      </c>
      <c r="E300" s="15" t="s">
        <v>118</v>
      </c>
      <c r="F300" s="41">
        <f t="shared" si="12"/>
        <v>3238.5</v>
      </c>
      <c r="G300" s="15">
        <v>2159</v>
      </c>
      <c r="H300" s="45" t="s">
        <v>591</v>
      </c>
    </row>
    <row r="301" spans="1:8" x14ac:dyDescent="0.25">
      <c r="A301" s="15">
        <v>2015</v>
      </c>
      <c r="B301" s="15" t="s">
        <v>84</v>
      </c>
      <c r="C301" s="15" t="s">
        <v>90</v>
      </c>
      <c r="D301" s="15" t="s">
        <v>136</v>
      </c>
      <c r="E301" s="15" t="s">
        <v>117</v>
      </c>
      <c r="F301" s="41">
        <f t="shared" si="12"/>
        <v>2395.5</v>
      </c>
      <c r="G301" s="15">
        <v>1597</v>
      </c>
      <c r="H301" s="45" t="s">
        <v>592</v>
      </c>
    </row>
    <row r="302" spans="1:8" x14ac:dyDescent="0.25">
      <c r="A302" s="15">
        <v>2015</v>
      </c>
      <c r="B302" s="15" t="s">
        <v>84</v>
      </c>
      <c r="C302" s="15" t="s">
        <v>90</v>
      </c>
      <c r="D302" s="15" t="s">
        <v>136</v>
      </c>
      <c r="E302" s="15" t="s">
        <v>117</v>
      </c>
      <c r="F302" s="41">
        <f t="shared" si="12"/>
        <v>11761.5</v>
      </c>
      <c r="G302" s="15">
        <v>7841</v>
      </c>
      <c r="H302" s="45" t="s">
        <v>593</v>
      </c>
    </row>
    <row r="303" spans="1:8" x14ac:dyDescent="0.25">
      <c r="A303" s="15">
        <v>2015</v>
      </c>
      <c r="B303" s="15" t="s">
        <v>84</v>
      </c>
      <c r="C303" s="15" t="s">
        <v>137</v>
      </c>
      <c r="D303" s="15" t="s">
        <v>136</v>
      </c>
      <c r="E303" s="15" t="s">
        <v>117</v>
      </c>
      <c r="F303" s="41">
        <f t="shared" si="12"/>
        <v>8943</v>
      </c>
      <c r="G303" s="15">
        <v>5962</v>
      </c>
      <c r="H303" s="45" t="s">
        <v>594</v>
      </c>
    </row>
    <row r="304" spans="1:8" x14ac:dyDescent="0.25">
      <c r="A304" s="15">
        <v>2015</v>
      </c>
      <c r="B304" s="15" t="s">
        <v>84</v>
      </c>
      <c r="C304" s="15" t="s">
        <v>90</v>
      </c>
      <c r="D304" s="15" t="s">
        <v>136</v>
      </c>
      <c r="E304" s="15" t="s">
        <v>117</v>
      </c>
      <c r="F304" s="41">
        <f t="shared" si="12"/>
        <v>2395.5</v>
      </c>
      <c r="G304" s="15">
        <v>1597</v>
      </c>
      <c r="H304" s="45" t="s">
        <v>595</v>
      </c>
    </row>
    <row r="305" spans="1:8" x14ac:dyDescent="0.25">
      <c r="A305" s="15">
        <v>2015</v>
      </c>
      <c r="B305" s="15" t="s">
        <v>84</v>
      </c>
      <c r="C305" s="15" t="s">
        <v>90</v>
      </c>
      <c r="D305" s="15" t="s">
        <v>136</v>
      </c>
      <c r="E305" s="15" t="s">
        <v>117</v>
      </c>
      <c r="F305" s="41">
        <f t="shared" si="12"/>
        <v>11761.5</v>
      </c>
      <c r="G305" s="15">
        <v>7841</v>
      </c>
      <c r="H305" s="45" t="s">
        <v>596</v>
      </c>
    </row>
    <row r="306" spans="1:8" x14ac:dyDescent="0.25">
      <c r="A306" s="15">
        <v>2015</v>
      </c>
      <c r="B306" s="15" t="s">
        <v>84</v>
      </c>
      <c r="C306" s="15" t="s">
        <v>137</v>
      </c>
      <c r="D306" s="15" t="s">
        <v>136</v>
      </c>
      <c r="E306" s="15" t="s">
        <v>117</v>
      </c>
      <c r="F306" s="41">
        <f t="shared" si="12"/>
        <v>8943</v>
      </c>
      <c r="G306" s="15">
        <v>5962</v>
      </c>
      <c r="H306" s="45" t="s">
        <v>597</v>
      </c>
    </row>
    <row r="307" spans="1:8" x14ac:dyDescent="0.25">
      <c r="A307" s="15">
        <v>2015</v>
      </c>
      <c r="B307" s="15" t="s">
        <v>84</v>
      </c>
      <c r="C307" s="15" t="s">
        <v>137</v>
      </c>
      <c r="D307" s="15" t="s">
        <v>292</v>
      </c>
      <c r="E307" s="15" t="s">
        <v>141</v>
      </c>
      <c r="F307" s="41">
        <v>14596.5</v>
      </c>
      <c r="G307" s="15">
        <v>9731</v>
      </c>
      <c r="H307" s="45" t="s">
        <v>598</v>
      </c>
    </row>
    <row r="308" spans="1:8" x14ac:dyDescent="0.25">
      <c r="A308" s="15">
        <v>2015</v>
      </c>
      <c r="B308" s="15" t="s">
        <v>84</v>
      </c>
      <c r="C308" s="15" t="s">
        <v>139</v>
      </c>
      <c r="D308" s="15" t="s">
        <v>292</v>
      </c>
      <c r="E308" s="15" t="s">
        <v>141</v>
      </c>
      <c r="F308" s="41">
        <v>8793</v>
      </c>
      <c r="G308" s="15">
        <v>5862</v>
      </c>
      <c r="H308" s="45" t="s">
        <v>599</v>
      </c>
    </row>
    <row r="309" spans="1:8" x14ac:dyDescent="0.25">
      <c r="A309" s="15">
        <v>2015</v>
      </c>
      <c r="B309" s="15" t="s">
        <v>84</v>
      </c>
      <c r="C309" s="15" t="s">
        <v>137</v>
      </c>
      <c r="D309" s="15" t="s">
        <v>292</v>
      </c>
      <c r="E309" s="15" t="s">
        <v>141</v>
      </c>
      <c r="F309" s="41">
        <v>14596.5</v>
      </c>
      <c r="G309" s="15">
        <v>9731</v>
      </c>
      <c r="H309" s="45" t="s">
        <v>600</v>
      </c>
    </row>
    <row r="310" spans="1:8" x14ac:dyDescent="0.25">
      <c r="A310" s="15">
        <v>2015</v>
      </c>
      <c r="B310" s="15" t="s">
        <v>84</v>
      </c>
      <c r="C310" s="15" t="s">
        <v>139</v>
      </c>
      <c r="D310" s="15" t="s">
        <v>292</v>
      </c>
      <c r="E310" s="15" t="s">
        <v>141</v>
      </c>
      <c r="F310" s="41">
        <v>8793</v>
      </c>
      <c r="G310" s="15">
        <v>5862</v>
      </c>
      <c r="H310" s="45" t="s">
        <v>601</v>
      </c>
    </row>
    <row r="311" spans="1:8" x14ac:dyDescent="0.25">
      <c r="A311" s="15">
        <v>2015</v>
      </c>
      <c r="B311" s="15" t="s">
        <v>84</v>
      </c>
      <c r="C311" s="15" t="s">
        <v>90</v>
      </c>
      <c r="D311" s="15" t="s">
        <v>293</v>
      </c>
      <c r="E311" s="15" t="s">
        <v>115</v>
      </c>
      <c r="F311" s="41">
        <v>4666</v>
      </c>
      <c r="G311" s="15">
        <v>5623</v>
      </c>
      <c r="H311" s="45" t="s">
        <v>602</v>
      </c>
    </row>
    <row r="312" spans="1:8" x14ac:dyDescent="0.25">
      <c r="A312" s="15">
        <v>2015</v>
      </c>
      <c r="B312" s="15" t="s">
        <v>84</v>
      </c>
      <c r="C312" s="15" t="s">
        <v>90</v>
      </c>
      <c r="D312" s="15" t="s">
        <v>293</v>
      </c>
      <c r="E312" s="15" t="s">
        <v>115</v>
      </c>
      <c r="F312" s="41">
        <f>G312*1.5</f>
        <v>7318.5</v>
      </c>
      <c r="G312" s="15">
        <v>4879</v>
      </c>
      <c r="H312" s="45" t="s">
        <v>603</v>
      </c>
    </row>
    <row r="313" spans="1:8" x14ac:dyDescent="0.25">
      <c r="A313" s="15">
        <v>2015</v>
      </c>
      <c r="B313" s="15" t="s">
        <v>84</v>
      </c>
      <c r="C313" s="15" t="s">
        <v>90</v>
      </c>
      <c r="D313" s="15" t="s">
        <v>293</v>
      </c>
      <c r="E313" s="15" t="s">
        <v>115</v>
      </c>
      <c r="F313" s="41">
        <v>4666</v>
      </c>
      <c r="G313" s="15">
        <v>5623</v>
      </c>
      <c r="H313" s="45" t="s">
        <v>604</v>
      </c>
    </row>
    <row r="314" spans="1:8" x14ac:dyDescent="0.25">
      <c r="A314" s="15">
        <v>2015</v>
      </c>
      <c r="B314" s="15" t="s">
        <v>84</v>
      </c>
      <c r="C314" s="15" t="s">
        <v>90</v>
      </c>
      <c r="D314" s="15" t="s">
        <v>293</v>
      </c>
      <c r="E314" s="15" t="s">
        <v>115</v>
      </c>
      <c r="F314" s="41">
        <f t="shared" ref="F314:F322" si="13">G314*1.5</f>
        <v>7318.5</v>
      </c>
      <c r="G314" s="15">
        <v>4879</v>
      </c>
      <c r="H314" s="45" t="s">
        <v>605</v>
      </c>
    </row>
    <row r="315" spans="1:8" x14ac:dyDescent="0.25">
      <c r="A315" s="15">
        <v>2015</v>
      </c>
      <c r="B315" s="15" t="s">
        <v>84</v>
      </c>
      <c r="C315" s="15" t="s">
        <v>142</v>
      </c>
      <c r="D315" s="15" t="s">
        <v>138</v>
      </c>
      <c r="E315" s="15" t="s">
        <v>118</v>
      </c>
      <c r="F315" s="41">
        <f t="shared" si="13"/>
        <v>3553.5</v>
      </c>
      <c r="G315" s="15">
        <v>2369</v>
      </c>
      <c r="H315" s="45" t="s">
        <v>606</v>
      </c>
    </row>
    <row r="316" spans="1:8" x14ac:dyDescent="0.25">
      <c r="A316" s="15">
        <v>2015</v>
      </c>
      <c r="B316" s="15" t="s">
        <v>84</v>
      </c>
      <c r="C316" s="15" t="s">
        <v>142</v>
      </c>
      <c r="D316" s="15" t="s">
        <v>138</v>
      </c>
      <c r="E316" s="15" t="s">
        <v>118</v>
      </c>
      <c r="F316" s="41">
        <f t="shared" si="13"/>
        <v>3553.5</v>
      </c>
      <c r="G316" s="15">
        <v>2369</v>
      </c>
      <c r="H316" s="45" t="s">
        <v>607</v>
      </c>
    </row>
    <row r="317" spans="1:8" x14ac:dyDescent="0.25">
      <c r="A317" s="15">
        <v>2015</v>
      </c>
      <c r="B317" s="15" t="s">
        <v>84</v>
      </c>
      <c r="C317" s="15" t="s">
        <v>137</v>
      </c>
      <c r="D317" s="15" t="s">
        <v>140</v>
      </c>
      <c r="E317" s="15" t="s">
        <v>141</v>
      </c>
      <c r="F317" s="41">
        <f t="shared" si="13"/>
        <v>14596.5</v>
      </c>
      <c r="G317" s="15">
        <v>9731</v>
      </c>
      <c r="H317" s="45" t="s">
        <v>608</v>
      </c>
    </row>
    <row r="318" spans="1:8" x14ac:dyDescent="0.25">
      <c r="A318" s="15">
        <v>2015</v>
      </c>
      <c r="B318" s="15" t="s">
        <v>84</v>
      </c>
      <c r="C318" s="15" t="s">
        <v>139</v>
      </c>
      <c r="D318" s="15" t="s">
        <v>140</v>
      </c>
      <c r="E318" s="15" t="s">
        <v>141</v>
      </c>
      <c r="F318" s="41">
        <f t="shared" si="13"/>
        <v>8793</v>
      </c>
      <c r="G318" s="15">
        <v>5862</v>
      </c>
      <c r="H318" s="45" t="s">
        <v>609</v>
      </c>
    </row>
    <row r="319" spans="1:8" x14ac:dyDescent="0.25">
      <c r="A319" s="15">
        <v>2015</v>
      </c>
      <c r="B319" s="15" t="s">
        <v>84</v>
      </c>
      <c r="C319" s="15" t="s">
        <v>137</v>
      </c>
      <c r="D319" s="15" t="s">
        <v>140</v>
      </c>
      <c r="E319" s="15" t="s">
        <v>141</v>
      </c>
      <c r="F319" s="41">
        <f t="shared" si="13"/>
        <v>14596.5</v>
      </c>
      <c r="G319" s="15">
        <v>9731</v>
      </c>
      <c r="H319" s="45" t="s">
        <v>610</v>
      </c>
    </row>
    <row r="320" spans="1:8" x14ac:dyDescent="0.25">
      <c r="A320" s="15">
        <v>2015</v>
      </c>
      <c r="B320" s="15" t="s">
        <v>84</v>
      </c>
      <c r="C320" s="15" t="s">
        <v>139</v>
      </c>
      <c r="D320" s="15" t="s">
        <v>140</v>
      </c>
      <c r="E320" s="15" t="s">
        <v>141</v>
      </c>
      <c r="F320" s="41">
        <f t="shared" si="13"/>
        <v>8793</v>
      </c>
      <c r="G320" s="15">
        <v>5862</v>
      </c>
      <c r="H320" s="45" t="s">
        <v>611</v>
      </c>
    </row>
    <row r="321" spans="1:8" x14ac:dyDescent="0.25">
      <c r="A321" s="15">
        <v>2015</v>
      </c>
      <c r="B321" s="15" t="s">
        <v>83</v>
      </c>
      <c r="C321" s="15" t="s">
        <v>90</v>
      </c>
      <c r="D321" s="15" t="s">
        <v>136</v>
      </c>
      <c r="E321" s="15" t="s">
        <v>117</v>
      </c>
      <c r="F321" s="41">
        <f t="shared" si="13"/>
        <v>4887</v>
      </c>
      <c r="G321" s="15">
        <v>3258</v>
      </c>
      <c r="H321" s="45" t="s">
        <v>612</v>
      </c>
    </row>
    <row r="322" spans="1:8" x14ac:dyDescent="0.25">
      <c r="A322" s="15">
        <v>2015</v>
      </c>
      <c r="B322" s="15" t="s">
        <v>83</v>
      </c>
      <c r="C322" s="15" t="s">
        <v>90</v>
      </c>
      <c r="D322" s="15" t="s">
        <v>136</v>
      </c>
      <c r="E322" s="15" t="s">
        <v>117</v>
      </c>
      <c r="F322" s="41">
        <f t="shared" si="13"/>
        <v>4887</v>
      </c>
      <c r="G322" s="15">
        <v>3258</v>
      </c>
      <c r="H322" s="45" t="s">
        <v>613</v>
      </c>
    </row>
    <row r="323" spans="1:8" x14ac:dyDescent="0.25">
      <c r="A323" s="15">
        <v>2015</v>
      </c>
      <c r="B323" s="15" t="s">
        <v>83</v>
      </c>
      <c r="C323" s="15" t="s">
        <v>139</v>
      </c>
      <c r="D323" s="15" t="s">
        <v>292</v>
      </c>
      <c r="E323" s="15" t="s">
        <v>141</v>
      </c>
      <c r="F323" s="41">
        <v>11122.5</v>
      </c>
      <c r="G323" s="15">
        <v>7415</v>
      </c>
      <c r="H323" s="45" t="s">
        <v>614</v>
      </c>
    </row>
    <row r="324" spans="1:8" x14ac:dyDescent="0.25">
      <c r="A324" s="15">
        <v>2015</v>
      </c>
      <c r="B324" s="15" t="s">
        <v>83</v>
      </c>
      <c r="C324" s="15" t="s">
        <v>90</v>
      </c>
      <c r="D324" s="15" t="s">
        <v>292</v>
      </c>
      <c r="E324" s="15" t="s">
        <v>141</v>
      </c>
      <c r="F324" s="41">
        <v>13428</v>
      </c>
      <c r="G324" s="15">
        <v>8952</v>
      </c>
      <c r="H324" s="45" t="s">
        <v>615</v>
      </c>
    </row>
    <row r="325" spans="1:8" x14ac:dyDescent="0.25">
      <c r="A325" s="15">
        <v>2015</v>
      </c>
      <c r="B325" s="15" t="s">
        <v>83</v>
      </c>
      <c r="C325" s="15" t="s">
        <v>139</v>
      </c>
      <c r="D325" s="15" t="s">
        <v>292</v>
      </c>
      <c r="E325" s="15" t="s">
        <v>141</v>
      </c>
      <c r="F325" s="41">
        <v>11122.5</v>
      </c>
      <c r="G325" s="15">
        <v>7415</v>
      </c>
      <c r="H325" s="45" t="s">
        <v>616</v>
      </c>
    </row>
    <row r="326" spans="1:8" x14ac:dyDescent="0.25">
      <c r="A326" s="15">
        <v>2015</v>
      </c>
      <c r="B326" s="15" t="s">
        <v>83</v>
      </c>
      <c r="C326" s="15" t="s">
        <v>90</v>
      </c>
      <c r="D326" s="15" t="s">
        <v>292</v>
      </c>
      <c r="E326" s="15" t="s">
        <v>141</v>
      </c>
      <c r="F326" s="41">
        <v>13428</v>
      </c>
      <c r="G326" s="15">
        <v>8952</v>
      </c>
      <c r="H326" s="45" t="s">
        <v>617</v>
      </c>
    </row>
    <row r="327" spans="1:8" x14ac:dyDescent="0.25">
      <c r="A327" s="15">
        <v>2015</v>
      </c>
      <c r="B327" s="15" t="s">
        <v>83</v>
      </c>
      <c r="C327" s="15" t="s">
        <v>137</v>
      </c>
      <c r="D327" s="15" t="s">
        <v>293</v>
      </c>
      <c r="E327" s="15" t="s">
        <v>115</v>
      </c>
      <c r="F327" s="41">
        <v>3897</v>
      </c>
      <c r="G327" s="15">
        <v>2598</v>
      </c>
      <c r="H327" s="45" t="s">
        <v>618</v>
      </c>
    </row>
    <row r="328" spans="1:8" x14ac:dyDescent="0.25">
      <c r="A328" s="15">
        <v>2015</v>
      </c>
      <c r="B328" s="15" t="s">
        <v>83</v>
      </c>
      <c r="C328" s="15" t="s">
        <v>137</v>
      </c>
      <c r="D328" s="15" t="s">
        <v>293</v>
      </c>
      <c r="E328" s="15" t="s">
        <v>115</v>
      </c>
      <c r="F328" s="41">
        <v>8832</v>
      </c>
      <c r="G328" s="15">
        <v>5888</v>
      </c>
      <c r="H328" s="45" t="s">
        <v>619</v>
      </c>
    </row>
    <row r="329" spans="1:8" x14ac:dyDescent="0.25">
      <c r="A329" s="15">
        <v>2015</v>
      </c>
      <c r="B329" s="15" t="s">
        <v>83</v>
      </c>
      <c r="C329" s="15" t="s">
        <v>137</v>
      </c>
      <c r="D329" s="15" t="s">
        <v>293</v>
      </c>
      <c r="E329" s="15" t="s">
        <v>115</v>
      </c>
      <c r="F329" s="41">
        <v>3897</v>
      </c>
      <c r="G329" s="15">
        <v>2598</v>
      </c>
      <c r="H329" s="45" t="s">
        <v>620</v>
      </c>
    </row>
    <row r="330" spans="1:8" x14ac:dyDescent="0.25">
      <c r="A330" s="15">
        <v>2015</v>
      </c>
      <c r="B330" s="15" t="s">
        <v>83</v>
      </c>
      <c r="C330" s="15" t="s">
        <v>137</v>
      </c>
      <c r="D330" s="15" t="s">
        <v>293</v>
      </c>
      <c r="E330" s="15" t="s">
        <v>115</v>
      </c>
      <c r="F330" s="41">
        <v>8832</v>
      </c>
      <c r="G330" s="15">
        <v>5888</v>
      </c>
      <c r="H330" s="45" t="s">
        <v>621</v>
      </c>
    </row>
    <row r="331" spans="1:8" x14ac:dyDescent="0.25">
      <c r="A331" s="15">
        <v>2015</v>
      </c>
      <c r="B331" s="15" t="s">
        <v>83</v>
      </c>
      <c r="C331" s="15" t="s">
        <v>139</v>
      </c>
      <c r="D331" s="15" t="s">
        <v>138</v>
      </c>
      <c r="E331" s="15" t="s">
        <v>118</v>
      </c>
      <c r="F331" s="41">
        <f t="shared" ref="F331:F342" si="14">G331*1.5</f>
        <v>11122.5</v>
      </c>
      <c r="G331" s="15">
        <v>7415</v>
      </c>
      <c r="H331" s="45" t="s">
        <v>622</v>
      </c>
    </row>
    <row r="332" spans="1:8" x14ac:dyDescent="0.25">
      <c r="A332" s="15">
        <v>2015</v>
      </c>
      <c r="B332" s="15" t="s">
        <v>83</v>
      </c>
      <c r="C332" s="15" t="s">
        <v>137</v>
      </c>
      <c r="D332" s="15" t="s">
        <v>138</v>
      </c>
      <c r="E332" s="15" t="s">
        <v>118</v>
      </c>
      <c r="F332" s="41">
        <f t="shared" si="14"/>
        <v>14647.5</v>
      </c>
      <c r="G332" s="15">
        <v>9765</v>
      </c>
      <c r="H332" s="45" t="s">
        <v>623</v>
      </c>
    </row>
    <row r="333" spans="1:8" x14ac:dyDescent="0.25">
      <c r="A333" s="15">
        <v>2015</v>
      </c>
      <c r="B333" s="15" t="s">
        <v>83</v>
      </c>
      <c r="C333" s="15" t="s">
        <v>139</v>
      </c>
      <c r="D333" s="15" t="s">
        <v>138</v>
      </c>
      <c r="E333" s="15" t="s">
        <v>118</v>
      </c>
      <c r="F333" s="41">
        <f t="shared" si="14"/>
        <v>11122.5</v>
      </c>
      <c r="G333" s="15">
        <v>7415</v>
      </c>
      <c r="H333" s="45" t="s">
        <v>624</v>
      </c>
    </row>
    <row r="334" spans="1:8" x14ac:dyDescent="0.25">
      <c r="A334" s="15">
        <v>2015</v>
      </c>
      <c r="B334" s="15" t="s">
        <v>83</v>
      </c>
      <c r="C334" s="15" t="s">
        <v>137</v>
      </c>
      <c r="D334" s="15" t="s">
        <v>138</v>
      </c>
      <c r="E334" s="15" t="s">
        <v>118</v>
      </c>
      <c r="F334" s="41">
        <f t="shared" si="14"/>
        <v>14647.5</v>
      </c>
      <c r="G334" s="15">
        <v>9765</v>
      </c>
      <c r="H334" s="45" t="s">
        <v>625</v>
      </c>
    </row>
    <row r="335" spans="1:8" x14ac:dyDescent="0.25">
      <c r="A335" s="15">
        <v>2015</v>
      </c>
      <c r="B335" s="15" t="s">
        <v>83</v>
      </c>
      <c r="C335" s="15" t="s">
        <v>90</v>
      </c>
      <c r="D335" s="15" t="s">
        <v>140</v>
      </c>
      <c r="E335" s="15" t="s">
        <v>141</v>
      </c>
      <c r="F335" s="41">
        <f t="shared" si="14"/>
        <v>13428</v>
      </c>
      <c r="G335" s="15">
        <v>8952</v>
      </c>
      <c r="H335" s="45" t="s">
        <v>626</v>
      </c>
    </row>
    <row r="336" spans="1:8" x14ac:dyDescent="0.25">
      <c r="A336" s="15">
        <v>2015</v>
      </c>
      <c r="B336" s="15" t="s">
        <v>83</v>
      </c>
      <c r="C336" s="15" t="s">
        <v>142</v>
      </c>
      <c r="D336" s="15" t="s">
        <v>140</v>
      </c>
      <c r="E336" s="15" t="s">
        <v>141</v>
      </c>
      <c r="F336" s="41">
        <f t="shared" si="14"/>
        <v>7480.5</v>
      </c>
      <c r="G336" s="15">
        <v>4987</v>
      </c>
      <c r="H336" s="45" t="s">
        <v>627</v>
      </c>
    </row>
    <row r="337" spans="1:8" x14ac:dyDescent="0.25">
      <c r="A337" s="15">
        <v>2015</v>
      </c>
      <c r="B337" s="15" t="s">
        <v>83</v>
      </c>
      <c r="C337" s="15" t="s">
        <v>90</v>
      </c>
      <c r="D337" s="15" t="s">
        <v>140</v>
      </c>
      <c r="E337" s="15" t="s">
        <v>141</v>
      </c>
      <c r="F337" s="41">
        <f t="shared" si="14"/>
        <v>13428</v>
      </c>
      <c r="G337" s="15">
        <v>8952</v>
      </c>
      <c r="H337" s="45" t="s">
        <v>628</v>
      </c>
    </row>
    <row r="338" spans="1:8" x14ac:dyDescent="0.25">
      <c r="A338" s="15">
        <v>2015</v>
      </c>
      <c r="B338" s="15" t="s">
        <v>83</v>
      </c>
      <c r="C338" s="15" t="s">
        <v>142</v>
      </c>
      <c r="D338" s="15" t="s">
        <v>140</v>
      </c>
      <c r="E338" s="15" t="s">
        <v>141</v>
      </c>
      <c r="F338" s="41">
        <f t="shared" si="14"/>
        <v>7480.5</v>
      </c>
      <c r="G338" s="15">
        <v>4987</v>
      </c>
      <c r="H338" s="45" t="s">
        <v>629</v>
      </c>
    </row>
    <row r="339" spans="1:8" x14ac:dyDescent="0.25">
      <c r="A339" s="15">
        <v>2015</v>
      </c>
      <c r="B339" s="15" t="s">
        <v>87</v>
      </c>
      <c r="C339" s="15" t="s">
        <v>139</v>
      </c>
      <c r="D339" s="15" t="s">
        <v>136</v>
      </c>
      <c r="E339" s="15" t="s">
        <v>117</v>
      </c>
      <c r="F339" s="41">
        <f t="shared" si="14"/>
        <v>14619</v>
      </c>
      <c r="G339" s="15">
        <v>9746</v>
      </c>
      <c r="H339" s="45" t="s">
        <v>630</v>
      </c>
    </row>
    <row r="340" spans="1:8" x14ac:dyDescent="0.25">
      <c r="A340" s="15">
        <v>2015</v>
      </c>
      <c r="B340" s="15" t="s">
        <v>87</v>
      </c>
      <c r="C340" s="15" t="s">
        <v>90</v>
      </c>
      <c r="D340" s="15" t="s">
        <v>136</v>
      </c>
      <c r="E340" s="15" t="s">
        <v>117</v>
      </c>
      <c r="F340" s="41">
        <f t="shared" si="14"/>
        <v>867</v>
      </c>
      <c r="G340" s="15">
        <v>578</v>
      </c>
      <c r="H340" s="45" t="s">
        <v>631</v>
      </c>
    </row>
    <row r="341" spans="1:8" x14ac:dyDescent="0.25">
      <c r="A341" s="15">
        <v>2015</v>
      </c>
      <c r="B341" s="15" t="s">
        <v>87</v>
      </c>
      <c r="C341" s="15" t="s">
        <v>139</v>
      </c>
      <c r="D341" s="15" t="s">
        <v>136</v>
      </c>
      <c r="E341" s="15" t="s">
        <v>117</v>
      </c>
      <c r="F341" s="41">
        <f t="shared" si="14"/>
        <v>14619</v>
      </c>
      <c r="G341" s="15">
        <v>9746</v>
      </c>
      <c r="H341" s="45" t="s">
        <v>632</v>
      </c>
    </row>
    <row r="342" spans="1:8" x14ac:dyDescent="0.25">
      <c r="A342" s="15">
        <v>2015</v>
      </c>
      <c r="B342" s="15" t="s">
        <v>87</v>
      </c>
      <c r="C342" s="15" t="s">
        <v>90</v>
      </c>
      <c r="D342" s="15" t="s">
        <v>136</v>
      </c>
      <c r="E342" s="15" t="s">
        <v>117</v>
      </c>
      <c r="F342" s="41">
        <f t="shared" si="14"/>
        <v>867</v>
      </c>
      <c r="G342" s="15">
        <v>578</v>
      </c>
      <c r="H342" s="45" t="s">
        <v>633</v>
      </c>
    </row>
    <row r="343" spans="1:8" x14ac:dyDescent="0.25">
      <c r="A343" s="15">
        <v>2015</v>
      </c>
      <c r="B343" s="15" t="s">
        <v>87</v>
      </c>
      <c r="C343" s="15" t="s">
        <v>139</v>
      </c>
      <c r="D343" s="15" t="s">
        <v>292</v>
      </c>
      <c r="E343" s="15" t="s">
        <v>141</v>
      </c>
      <c r="F343" s="41">
        <v>14619</v>
      </c>
      <c r="G343" s="15">
        <v>9746</v>
      </c>
      <c r="H343" s="45" t="s">
        <v>634</v>
      </c>
    </row>
    <row r="344" spans="1:8" x14ac:dyDescent="0.25">
      <c r="A344" s="15">
        <v>2015</v>
      </c>
      <c r="B344" s="15" t="s">
        <v>87</v>
      </c>
      <c r="C344" s="15" t="s">
        <v>90</v>
      </c>
      <c r="D344" s="15" t="s">
        <v>292</v>
      </c>
      <c r="E344" s="15" t="s">
        <v>141</v>
      </c>
      <c r="F344" s="41">
        <v>5380.5</v>
      </c>
      <c r="G344" s="15">
        <v>3587</v>
      </c>
      <c r="H344" s="45" t="s">
        <v>635</v>
      </c>
    </row>
    <row r="345" spans="1:8" x14ac:dyDescent="0.25">
      <c r="A345" s="15">
        <v>2015</v>
      </c>
      <c r="B345" s="15" t="s">
        <v>87</v>
      </c>
      <c r="C345" s="15" t="s">
        <v>139</v>
      </c>
      <c r="D345" s="15" t="s">
        <v>292</v>
      </c>
      <c r="E345" s="15" t="s">
        <v>141</v>
      </c>
      <c r="F345" s="41">
        <v>14619</v>
      </c>
      <c r="G345" s="15">
        <v>9746</v>
      </c>
      <c r="H345" s="45" t="s">
        <v>636</v>
      </c>
    </row>
    <row r="346" spans="1:8" x14ac:dyDescent="0.25">
      <c r="A346" s="15">
        <v>2015</v>
      </c>
      <c r="B346" s="15" t="s">
        <v>87</v>
      </c>
      <c r="C346" s="15" t="s">
        <v>90</v>
      </c>
      <c r="D346" s="15" t="s">
        <v>292</v>
      </c>
      <c r="E346" s="15" t="s">
        <v>141</v>
      </c>
      <c r="F346" s="41">
        <v>5380.5</v>
      </c>
      <c r="G346" s="15">
        <v>3587</v>
      </c>
      <c r="H346" s="45" t="s">
        <v>637</v>
      </c>
    </row>
    <row r="347" spans="1:8" x14ac:dyDescent="0.25">
      <c r="A347" s="15">
        <v>2015</v>
      </c>
      <c r="B347" s="15" t="s">
        <v>87</v>
      </c>
      <c r="C347" s="15" t="s">
        <v>139</v>
      </c>
      <c r="D347" s="15" t="s">
        <v>293</v>
      </c>
      <c r="E347" s="15" t="s">
        <v>115</v>
      </c>
      <c r="F347" s="41">
        <v>3547.5</v>
      </c>
      <c r="G347" s="15">
        <v>2365</v>
      </c>
      <c r="H347" s="45" t="s">
        <v>638</v>
      </c>
    </row>
    <row r="348" spans="1:8" x14ac:dyDescent="0.25">
      <c r="A348" s="15">
        <v>2015</v>
      </c>
      <c r="B348" s="15" t="s">
        <v>87</v>
      </c>
      <c r="C348" s="15" t="s">
        <v>137</v>
      </c>
      <c r="D348" s="15" t="s">
        <v>293</v>
      </c>
      <c r="E348" s="15" t="s">
        <v>115</v>
      </c>
      <c r="F348" s="41">
        <v>14596.5</v>
      </c>
      <c r="G348" s="15">
        <v>9731</v>
      </c>
      <c r="H348" s="45" t="s">
        <v>639</v>
      </c>
    </row>
    <row r="349" spans="1:8" x14ac:dyDescent="0.25">
      <c r="A349" s="15">
        <v>2015</v>
      </c>
      <c r="B349" s="15" t="s">
        <v>87</v>
      </c>
      <c r="C349" s="15" t="s">
        <v>139</v>
      </c>
      <c r="D349" s="15" t="s">
        <v>293</v>
      </c>
      <c r="E349" s="15" t="s">
        <v>115</v>
      </c>
      <c r="F349" s="41">
        <v>3547.5</v>
      </c>
      <c r="G349" s="15">
        <v>2365</v>
      </c>
      <c r="H349" s="45" t="s">
        <v>640</v>
      </c>
    </row>
    <row r="350" spans="1:8" x14ac:dyDescent="0.25">
      <c r="A350" s="15">
        <v>2015</v>
      </c>
      <c r="B350" s="15" t="s">
        <v>87</v>
      </c>
      <c r="C350" s="15" t="s">
        <v>137</v>
      </c>
      <c r="D350" s="15" t="s">
        <v>293</v>
      </c>
      <c r="E350" s="15" t="s">
        <v>115</v>
      </c>
      <c r="F350" s="41">
        <v>14596.5</v>
      </c>
      <c r="G350" s="15">
        <v>9731</v>
      </c>
      <c r="H350" s="45" t="s">
        <v>641</v>
      </c>
    </row>
    <row r="351" spans="1:8" x14ac:dyDescent="0.25">
      <c r="A351" s="15">
        <v>2015</v>
      </c>
      <c r="B351" s="15" t="s">
        <v>87</v>
      </c>
      <c r="C351" s="15" t="s">
        <v>137</v>
      </c>
      <c r="D351" s="15" t="s">
        <v>138</v>
      </c>
      <c r="E351" s="15" t="s">
        <v>118</v>
      </c>
      <c r="F351" s="41">
        <f>G351*1.4</f>
        <v>1398.6</v>
      </c>
      <c r="G351" s="15">
        <v>999</v>
      </c>
      <c r="H351" s="45" t="s">
        <v>642</v>
      </c>
    </row>
    <row r="352" spans="1:8" x14ac:dyDescent="0.25">
      <c r="A352" s="15">
        <v>2015</v>
      </c>
      <c r="B352" s="15" t="s">
        <v>87</v>
      </c>
      <c r="C352" s="15" t="s">
        <v>139</v>
      </c>
      <c r="D352" s="15" t="s">
        <v>138</v>
      </c>
      <c r="E352" s="15" t="s">
        <v>118</v>
      </c>
      <c r="F352" s="41">
        <f t="shared" ref="F352:F415" si="15">G352*1.4</f>
        <v>219.79999999999998</v>
      </c>
      <c r="G352" s="15">
        <v>157</v>
      </c>
      <c r="H352" s="45" t="s">
        <v>643</v>
      </c>
    </row>
    <row r="353" spans="1:8" x14ac:dyDescent="0.25">
      <c r="A353" s="15">
        <v>2015</v>
      </c>
      <c r="B353" s="15" t="s">
        <v>87</v>
      </c>
      <c r="C353" s="15" t="s">
        <v>137</v>
      </c>
      <c r="D353" s="15" t="s">
        <v>138</v>
      </c>
      <c r="E353" s="15" t="s">
        <v>118</v>
      </c>
      <c r="F353" s="41">
        <f t="shared" si="15"/>
        <v>1398.6</v>
      </c>
      <c r="G353" s="15">
        <v>999</v>
      </c>
      <c r="H353" s="45" t="s">
        <v>644</v>
      </c>
    </row>
    <row r="354" spans="1:8" x14ac:dyDescent="0.25">
      <c r="A354" s="15">
        <v>2015</v>
      </c>
      <c r="B354" s="15" t="s">
        <v>87</v>
      </c>
      <c r="C354" s="15" t="s">
        <v>139</v>
      </c>
      <c r="D354" s="15" t="s">
        <v>138</v>
      </c>
      <c r="E354" s="15" t="s">
        <v>118</v>
      </c>
      <c r="F354" s="41">
        <f t="shared" si="15"/>
        <v>219.79999999999998</v>
      </c>
      <c r="G354" s="15">
        <v>157</v>
      </c>
      <c r="H354" s="45" t="s">
        <v>645</v>
      </c>
    </row>
    <row r="355" spans="1:8" x14ac:dyDescent="0.25">
      <c r="A355" s="15">
        <v>2015</v>
      </c>
      <c r="B355" s="15" t="s">
        <v>87</v>
      </c>
      <c r="C355" s="15" t="s">
        <v>90</v>
      </c>
      <c r="D355" s="15" t="s">
        <v>140</v>
      </c>
      <c r="E355" s="15" t="s">
        <v>141</v>
      </c>
      <c r="F355" s="41">
        <f t="shared" si="15"/>
        <v>5021.7999999999993</v>
      </c>
      <c r="G355" s="15">
        <v>3587</v>
      </c>
      <c r="H355" s="45" t="s">
        <v>646</v>
      </c>
    </row>
    <row r="356" spans="1:8" x14ac:dyDescent="0.25">
      <c r="A356" s="15">
        <v>2015</v>
      </c>
      <c r="B356" s="15" t="s">
        <v>87</v>
      </c>
      <c r="C356" s="15" t="s">
        <v>142</v>
      </c>
      <c r="D356" s="15" t="s">
        <v>140</v>
      </c>
      <c r="E356" s="15" t="s">
        <v>141</v>
      </c>
      <c r="F356" s="41">
        <f t="shared" si="15"/>
        <v>13483.4</v>
      </c>
      <c r="G356" s="15">
        <v>9631</v>
      </c>
      <c r="H356" s="45" t="s">
        <v>647</v>
      </c>
    </row>
    <row r="357" spans="1:8" x14ac:dyDescent="0.25">
      <c r="A357" s="15">
        <v>2015</v>
      </c>
      <c r="B357" s="15" t="s">
        <v>87</v>
      </c>
      <c r="C357" s="15" t="s">
        <v>90</v>
      </c>
      <c r="D357" s="15" t="s">
        <v>140</v>
      </c>
      <c r="E357" s="15" t="s">
        <v>141</v>
      </c>
      <c r="F357" s="41">
        <f t="shared" si="15"/>
        <v>5021.7999999999993</v>
      </c>
      <c r="G357" s="15">
        <v>3587</v>
      </c>
      <c r="H357" s="45" t="s">
        <v>648</v>
      </c>
    </row>
    <row r="358" spans="1:8" x14ac:dyDescent="0.25">
      <c r="A358" s="15">
        <v>2015</v>
      </c>
      <c r="B358" s="15" t="s">
        <v>87</v>
      </c>
      <c r="C358" s="15" t="s">
        <v>142</v>
      </c>
      <c r="D358" s="15" t="s">
        <v>140</v>
      </c>
      <c r="E358" s="15" t="s">
        <v>141</v>
      </c>
      <c r="F358" s="41">
        <f t="shared" si="15"/>
        <v>13483.4</v>
      </c>
      <c r="G358" s="15">
        <v>9631</v>
      </c>
      <c r="H358" s="45" t="s">
        <v>649</v>
      </c>
    </row>
    <row r="359" spans="1:8" x14ac:dyDescent="0.25">
      <c r="A359" s="15">
        <v>2015</v>
      </c>
      <c r="B359" s="15" t="s">
        <v>78</v>
      </c>
      <c r="C359" s="15" t="s">
        <v>142</v>
      </c>
      <c r="D359" s="15" t="s">
        <v>136</v>
      </c>
      <c r="E359" s="15" t="s">
        <v>117</v>
      </c>
      <c r="F359" s="41">
        <f t="shared" si="15"/>
        <v>2209.1999999999998</v>
      </c>
      <c r="G359" s="15">
        <v>1578</v>
      </c>
      <c r="H359" s="45" t="s">
        <v>650</v>
      </c>
    </row>
    <row r="360" spans="1:8" x14ac:dyDescent="0.25">
      <c r="A360" s="15">
        <v>2015</v>
      </c>
      <c r="B360" s="15" t="s">
        <v>78</v>
      </c>
      <c r="C360" s="15" t="s">
        <v>139</v>
      </c>
      <c r="D360" s="15" t="s">
        <v>136</v>
      </c>
      <c r="E360" s="15" t="s">
        <v>117</v>
      </c>
      <c r="F360" s="41">
        <f t="shared" si="15"/>
        <v>6421.7999999999993</v>
      </c>
      <c r="G360" s="15">
        <v>4587</v>
      </c>
      <c r="H360" s="45" t="s">
        <v>651</v>
      </c>
    </row>
    <row r="361" spans="1:8" x14ac:dyDescent="0.25">
      <c r="A361" s="15">
        <v>2015</v>
      </c>
      <c r="B361" s="15" t="s">
        <v>78</v>
      </c>
      <c r="C361" s="15" t="s">
        <v>142</v>
      </c>
      <c r="D361" s="15" t="s">
        <v>136</v>
      </c>
      <c r="E361" s="15" t="s">
        <v>117</v>
      </c>
      <c r="F361" s="41">
        <f t="shared" si="15"/>
        <v>2209.1999999999998</v>
      </c>
      <c r="G361" s="15">
        <v>1578</v>
      </c>
      <c r="H361" s="45" t="s">
        <v>652</v>
      </c>
    </row>
    <row r="362" spans="1:8" x14ac:dyDescent="0.25">
      <c r="A362" s="15">
        <v>2015</v>
      </c>
      <c r="B362" s="15" t="s">
        <v>78</v>
      </c>
      <c r="C362" s="15" t="s">
        <v>139</v>
      </c>
      <c r="D362" s="15" t="s">
        <v>136</v>
      </c>
      <c r="E362" s="15" t="s">
        <v>117</v>
      </c>
      <c r="F362" s="41">
        <f t="shared" si="15"/>
        <v>6421.7999999999993</v>
      </c>
      <c r="G362" s="15">
        <v>4587</v>
      </c>
      <c r="H362" s="45" t="s">
        <v>653</v>
      </c>
    </row>
    <row r="363" spans="1:8" x14ac:dyDescent="0.25">
      <c r="A363" s="15">
        <v>2015</v>
      </c>
      <c r="B363" s="15" t="s">
        <v>78</v>
      </c>
      <c r="C363" s="15" t="s">
        <v>90</v>
      </c>
      <c r="D363" s="15" t="s">
        <v>292</v>
      </c>
      <c r="E363" s="15" t="s">
        <v>141</v>
      </c>
      <c r="F363" s="41">
        <f t="shared" si="15"/>
        <v>11048.8</v>
      </c>
      <c r="G363" s="15">
        <v>7892</v>
      </c>
      <c r="H363" s="45" t="s">
        <v>654</v>
      </c>
    </row>
    <row r="364" spans="1:8" x14ac:dyDescent="0.25">
      <c r="A364" s="15">
        <v>2015</v>
      </c>
      <c r="B364" s="15" t="s">
        <v>78</v>
      </c>
      <c r="C364" s="15" t="s">
        <v>142</v>
      </c>
      <c r="D364" s="15" t="s">
        <v>292</v>
      </c>
      <c r="E364" s="15" t="s">
        <v>141</v>
      </c>
      <c r="F364" s="41">
        <f t="shared" si="15"/>
        <v>2209.1999999999998</v>
      </c>
      <c r="G364" s="15">
        <v>1578</v>
      </c>
      <c r="H364" s="45" t="s">
        <v>655</v>
      </c>
    </row>
    <row r="365" spans="1:8" x14ac:dyDescent="0.25">
      <c r="A365" s="15">
        <v>2015</v>
      </c>
      <c r="B365" s="15" t="s">
        <v>78</v>
      </c>
      <c r="C365" s="15" t="s">
        <v>90</v>
      </c>
      <c r="D365" s="15" t="s">
        <v>292</v>
      </c>
      <c r="E365" s="15" t="s">
        <v>141</v>
      </c>
      <c r="F365" s="41">
        <f t="shared" si="15"/>
        <v>6561.7999999999993</v>
      </c>
      <c r="G365" s="15">
        <v>4687</v>
      </c>
      <c r="H365" s="45" t="s">
        <v>656</v>
      </c>
    </row>
    <row r="366" spans="1:8" x14ac:dyDescent="0.25">
      <c r="A366" s="15">
        <v>2015</v>
      </c>
      <c r="B366" s="15" t="s">
        <v>78</v>
      </c>
      <c r="C366" s="15" t="s">
        <v>137</v>
      </c>
      <c r="D366" s="15" t="s">
        <v>292</v>
      </c>
      <c r="E366" s="15" t="s">
        <v>141</v>
      </c>
      <c r="F366" s="41">
        <f t="shared" si="15"/>
        <v>1909.6</v>
      </c>
      <c r="G366" s="15">
        <v>1364</v>
      </c>
      <c r="H366" s="45" t="s">
        <v>657</v>
      </c>
    </row>
    <row r="367" spans="1:8" x14ac:dyDescent="0.25">
      <c r="A367" s="15">
        <v>2015</v>
      </c>
      <c r="B367" s="15" t="s">
        <v>78</v>
      </c>
      <c r="C367" s="15" t="s">
        <v>90</v>
      </c>
      <c r="D367" s="15" t="s">
        <v>292</v>
      </c>
      <c r="E367" s="15" t="s">
        <v>141</v>
      </c>
      <c r="F367" s="41">
        <f t="shared" si="15"/>
        <v>11048.8</v>
      </c>
      <c r="G367" s="15">
        <v>7892</v>
      </c>
      <c r="H367" s="45" t="s">
        <v>658</v>
      </c>
    </row>
    <row r="368" spans="1:8" x14ac:dyDescent="0.25">
      <c r="A368" s="15">
        <v>2015</v>
      </c>
      <c r="B368" s="15" t="s">
        <v>78</v>
      </c>
      <c r="C368" s="15" t="s">
        <v>142</v>
      </c>
      <c r="D368" s="15" t="s">
        <v>292</v>
      </c>
      <c r="E368" s="15" t="s">
        <v>141</v>
      </c>
      <c r="F368" s="41">
        <f t="shared" si="15"/>
        <v>2209.1999999999998</v>
      </c>
      <c r="G368" s="15">
        <v>1578</v>
      </c>
      <c r="H368" s="45" t="s">
        <v>659</v>
      </c>
    </row>
    <row r="369" spans="1:8" x14ac:dyDescent="0.25">
      <c r="A369" s="15">
        <v>2015</v>
      </c>
      <c r="B369" s="15" t="s">
        <v>78</v>
      </c>
      <c r="C369" s="15" t="s">
        <v>90</v>
      </c>
      <c r="D369" s="15" t="s">
        <v>292</v>
      </c>
      <c r="E369" s="15" t="s">
        <v>141</v>
      </c>
      <c r="F369" s="41">
        <f t="shared" si="15"/>
        <v>6561.7999999999993</v>
      </c>
      <c r="G369" s="15">
        <v>4687</v>
      </c>
      <c r="H369" s="45" t="s">
        <v>660</v>
      </c>
    </row>
    <row r="370" spans="1:8" x14ac:dyDescent="0.25">
      <c r="A370" s="15">
        <v>2015</v>
      </c>
      <c r="B370" s="15" t="s">
        <v>78</v>
      </c>
      <c r="C370" s="15" t="s">
        <v>137</v>
      </c>
      <c r="D370" s="15" t="s">
        <v>292</v>
      </c>
      <c r="E370" s="15" t="s">
        <v>141</v>
      </c>
      <c r="F370" s="41">
        <f t="shared" si="15"/>
        <v>1909.6</v>
      </c>
      <c r="G370" s="15">
        <v>1364</v>
      </c>
      <c r="H370" s="45" t="s">
        <v>661</v>
      </c>
    </row>
    <row r="371" spans="1:8" x14ac:dyDescent="0.25">
      <c r="A371" s="15">
        <v>2015</v>
      </c>
      <c r="B371" s="15" t="s">
        <v>78</v>
      </c>
      <c r="C371" s="15" t="s">
        <v>139</v>
      </c>
      <c r="D371" s="15" t="s">
        <v>293</v>
      </c>
      <c r="E371" s="15" t="s">
        <v>115</v>
      </c>
      <c r="F371" s="41">
        <f t="shared" si="15"/>
        <v>8206.7999999999993</v>
      </c>
      <c r="G371" s="15">
        <v>5862</v>
      </c>
      <c r="H371" s="45" t="s">
        <v>662</v>
      </c>
    </row>
    <row r="372" spans="1:8" x14ac:dyDescent="0.25">
      <c r="A372" s="15">
        <v>2015</v>
      </c>
      <c r="B372" s="15" t="s">
        <v>78</v>
      </c>
      <c r="C372" s="15" t="s">
        <v>139</v>
      </c>
      <c r="D372" s="15" t="s">
        <v>293</v>
      </c>
      <c r="E372" s="15" t="s">
        <v>115</v>
      </c>
      <c r="F372" s="41">
        <f t="shared" si="15"/>
        <v>10381</v>
      </c>
      <c r="G372" s="15">
        <v>7415</v>
      </c>
      <c r="H372" s="45" t="s">
        <v>663</v>
      </c>
    </row>
    <row r="373" spans="1:8" x14ac:dyDescent="0.25">
      <c r="A373" s="15">
        <v>2015</v>
      </c>
      <c r="B373" s="15" t="s">
        <v>78</v>
      </c>
      <c r="C373" s="15" t="s">
        <v>90</v>
      </c>
      <c r="D373" s="15" t="s">
        <v>293</v>
      </c>
      <c r="E373" s="15" t="s">
        <v>115</v>
      </c>
      <c r="F373" s="41">
        <f t="shared" si="15"/>
        <v>12532.8</v>
      </c>
      <c r="G373" s="15">
        <v>8952</v>
      </c>
      <c r="H373" s="45" t="s">
        <v>664</v>
      </c>
    </row>
    <row r="374" spans="1:8" x14ac:dyDescent="0.25">
      <c r="A374" s="15">
        <v>2015</v>
      </c>
      <c r="B374" s="15" t="s">
        <v>78</v>
      </c>
      <c r="C374" s="15" t="s">
        <v>139</v>
      </c>
      <c r="D374" s="15" t="s">
        <v>293</v>
      </c>
      <c r="E374" s="15" t="s">
        <v>115</v>
      </c>
      <c r="F374" s="41">
        <f t="shared" si="15"/>
        <v>13644.4</v>
      </c>
      <c r="G374" s="15">
        <v>9746</v>
      </c>
      <c r="H374" s="45" t="s">
        <v>665</v>
      </c>
    </row>
    <row r="375" spans="1:8" x14ac:dyDescent="0.25">
      <c r="A375" s="15">
        <v>2015</v>
      </c>
      <c r="B375" s="15" t="s">
        <v>78</v>
      </c>
      <c r="C375" s="15" t="s">
        <v>142</v>
      </c>
      <c r="D375" s="15" t="s">
        <v>293</v>
      </c>
      <c r="E375" s="15" t="s">
        <v>115</v>
      </c>
      <c r="F375" s="41">
        <f t="shared" si="15"/>
        <v>2209.1999999999998</v>
      </c>
      <c r="G375" s="15">
        <v>1578</v>
      </c>
      <c r="H375" s="45" t="s">
        <v>666</v>
      </c>
    </row>
    <row r="376" spans="1:8" x14ac:dyDescent="0.25">
      <c r="A376" s="15">
        <v>2015</v>
      </c>
      <c r="B376" s="15" t="s">
        <v>78</v>
      </c>
      <c r="C376" s="15" t="s">
        <v>139</v>
      </c>
      <c r="D376" s="15" t="s">
        <v>293</v>
      </c>
      <c r="E376" s="15" t="s">
        <v>115</v>
      </c>
      <c r="F376" s="41">
        <f t="shared" si="15"/>
        <v>8206.7999999999993</v>
      </c>
      <c r="G376" s="15">
        <v>5862</v>
      </c>
      <c r="H376" s="45" t="s">
        <v>667</v>
      </c>
    </row>
    <row r="377" spans="1:8" x14ac:dyDescent="0.25">
      <c r="A377" s="15">
        <v>2015</v>
      </c>
      <c r="B377" s="15" t="s">
        <v>78</v>
      </c>
      <c r="C377" s="15" t="s">
        <v>139</v>
      </c>
      <c r="D377" s="15" t="s">
        <v>293</v>
      </c>
      <c r="E377" s="15" t="s">
        <v>115</v>
      </c>
      <c r="F377" s="41">
        <f t="shared" si="15"/>
        <v>10381</v>
      </c>
      <c r="G377" s="15">
        <v>7415</v>
      </c>
      <c r="H377" s="45" t="s">
        <v>668</v>
      </c>
    </row>
    <row r="378" spans="1:8" x14ac:dyDescent="0.25">
      <c r="A378" s="15">
        <v>2015</v>
      </c>
      <c r="B378" s="15" t="s">
        <v>78</v>
      </c>
      <c r="C378" s="15" t="s">
        <v>90</v>
      </c>
      <c r="D378" s="15" t="s">
        <v>293</v>
      </c>
      <c r="E378" s="15" t="s">
        <v>115</v>
      </c>
      <c r="F378" s="41">
        <f t="shared" si="15"/>
        <v>12532.8</v>
      </c>
      <c r="G378" s="15">
        <v>8952</v>
      </c>
      <c r="H378" s="45" t="s">
        <v>669</v>
      </c>
    </row>
    <row r="379" spans="1:8" x14ac:dyDescent="0.25">
      <c r="A379" s="15">
        <v>2015</v>
      </c>
      <c r="B379" s="15" t="s">
        <v>78</v>
      </c>
      <c r="C379" s="15" t="s">
        <v>139</v>
      </c>
      <c r="D379" s="15" t="s">
        <v>293</v>
      </c>
      <c r="E379" s="15" t="s">
        <v>115</v>
      </c>
      <c r="F379" s="41">
        <f t="shared" si="15"/>
        <v>13644.4</v>
      </c>
      <c r="G379" s="15">
        <v>9746</v>
      </c>
      <c r="H379" s="45" t="s">
        <v>670</v>
      </c>
    </row>
    <row r="380" spans="1:8" x14ac:dyDescent="0.25">
      <c r="A380" s="15">
        <v>2015</v>
      </c>
      <c r="B380" s="15" t="s">
        <v>78</v>
      </c>
      <c r="C380" s="15" t="s">
        <v>142</v>
      </c>
      <c r="D380" s="15" t="s">
        <v>293</v>
      </c>
      <c r="E380" s="15" t="s">
        <v>115</v>
      </c>
      <c r="F380" s="41">
        <f t="shared" si="15"/>
        <v>2209.1999999999998</v>
      </c>
      <c r="G380" s="15">
        <v>1578</v>
      </c>
      <c r="H380" s="45" t="s">
        <v>671</v>
      </c>
    </row>
    <row r="381" spans="1:8" x14ac:dyDescent="0.25">
      <c r="A381" s="15">
        <v>2015</v>
      </c>
      <c r="B381" s="15" t="s">
        <v>78</v>
      </c>
      <c r="C381" s="15" t="s">
        <v>90</v>
      </c>
      <c r="D381" s="15" t="s">
        <v>138</v>
      </c>
      <c r="E381" s="15" t="s">
        <v>118</v>
      </c>
      <c r="F381" s="41">
        <f t="shared" si="15"/>
        <v>11048.8</v>
      </c>
      <c r="G381" s="15">
        <v>7892</v>
      </c>
      <c r="H381" s="45" t="s">
        <v>672</v>
      </c>
    </row>
    <row r="382" spans="1:8" x14ac:dyDescent="0.25">
      <c r="A382" s="15">
        <v>2015</v>
      </c>
      <c r="B382" s="15" t="s">
        <v>78</v>
      </c>
      <c r="C382" s="15" t="s">
        <v>90</v>
      </c>
      <c r="D382" s="15" t="s">
        <v>138</v>
      </c>
      <c r="E382" s="15" t="s">
        <v>118</v>
      </c>
      <c r="F382" s="41">
        <f t="shared" si="15"/>
        <v>11180.4</v>
      </c>
      <c r="G382" s="15">
        <v>7986</v>
      </c>
      <c r="H382" s="45" t="s">
        <v>673</v>
      </c>
    </row>
    <row r="383" spans="1:8" x14ac:dyDescent="0.25">
      <c r="A383" s="15">
        <v>2015</v>
      </c>
      <c r="B383" s="15" t="s">
        <v>78</v>
      </c>
      <c r="C383" s="15" t="s">
        <v>90</v>
      </c>
      <c r="D383" s="15" t="s">
        <v>138</v>
      </c>
      <c r="E383" s="15" t="s">
        <v>118</v>
      </c>
      <c r="F383" s="41">
        <f t="shared" si="15"/>
        <v>11048.8</v>
      </c>
      <c r="G383" s="15">
        <v>7892</v>
      </c>
      <c r="H383" s="45" t="s">
        <v>674</v>
      </c>
    </row>
    <row r="384" spans="1:8" x14ac:dyDescent="0.25">
      <c r="A384" s="15">
        <v>2015</v>
      </c>
      <c r="B384" s="15" t="s">
        <v>78</v>
      </c>
      <c r="C384" s="15" t="s">
        <v>90</v>
      </c>
      <c r="D384" s="15" t="s">
        <v>138</v>
      </c>
      <c r="E384" s="15" t="s">
        <v>118</v>
      </c>
      <c r="F384" s="41">
        <f t="shared" si="15"/>
        <v>11180.4</v>
      </c>
      <c r="G384" s="15">
        <v>7986</v>
      </c>
      <c r="H384" s="45" t="s">
        <v>675</v>
      </c>
    </row>
    <row r="385" spans="1:8" x14ac:dyDescent="0.25">
      <c r="A385" s="15">
        <v>2015</v>
      </c>
      <c r="B385" s="15" t="s">
        <v>78</v>
      </c>
      <c r="C385" s="15" t="s">
        <v>90</v>
      </c>
      <c r="D385" s="15" t="s">
        <v>140</v>
      </c>
      <c r="E385" s="15" t="s">
        <v>141</v>
      </c>
      <c r="F385" s="41">
        <f t="shared" si="15"/>
        <v>6561.7999999999993</v>
      </c>
      <c r="G385" s="15">
        <v>4687</v>
      </c>
      <c r="H385" s="45" t="s">
        <v>676</v>
      </c>
    </row>
    <row r="386" spans="1:8" x14ac:dyDescent="0.25">
      <c r="A386" s="15">
        <v>2015</v>
      </c>
      <c r="B386" s="15" t="s">
        <v>78</v>
      </c>
      <c r="C386" s="15" t="s">
        <v>137</v>
      </c>
      <c r="D386" s="15" t="s">
        <v>140</v>
      </c>
      <c r="E386" s="15" t="s">
        <v>141</v>
      </c>
      <c r="F386" s="41">
        <f t="shared" si="15"/>
        <v>1909.6</v>
      </c>
      <c r="G386" s="15">
        <v>1364</v>
      </c>
      <c r="H386" s="45" t="s">
        <v>677</v>
      </c>
    </row>
    <row r="387" spans="1:8" x14ac:dyDescent="0.25">
      <c r="A387" s="15">
        <v>2015</v>
      </c>
      <c r="B387" s="15" t="s">
        <v>78</v>
      </c>
      <c r="C387" s="15" t="s">
        <v>90</v>
      </c>
      <c r="D387" s="15" t="s">
        <v>140</v>
      </c>
      <c r="E387" s="15" t="s">
        <v>141</v>
      </c>
      <c r="F387" s="41">
        <f t="shared" si="15"/>
        <v>6561.7999999999993</v>
      </c>
      <c r="G387" s="15">
        <v>4687</v>
      </c>
      <c r="H387" s="45" t="s">
        <v>678</v>
      </c>
    </row>
    <row r="388" spans="1:8" x14ac:dyDescent="0.25">
      <c r="A388" s="15">
        <v>2015</v>
      </c>
      <c r="B388" s="15" t="s">
        <v>78</v>
      </c>
      <c r="C388" s="15" t="s">
        <v>137</v>
      </c>
      <c r="D388" s="15" t="s">
        <v>140</v>
      </c>
      <c r="E388" s="15" t="s">
        <v>141</v>
      </c>
      <c r="F388" s="41">
        <f t="shared" si="15"/>
        <v>1909.6</v>
      </c>
      <c r="G388" s="15">
        <v>1364</v>
      </c>
      <c r="H388" s="45" t="s">
        <v>679</v>
      </c>
    </row>
    <row r="389" spans="1:8" x14ac:dyDescent="0.25">
      <c r="A389" s="15">
        <v>2015</v>
      </c>
      <c r="B389" s="15" t="s">
        <v>88</v>
      </c>
      <c r="C389" s="15" t="s">
        <v>137</v>
      </c>
      <c r="D389" s="15" t="s">
        <v>136</v>
      </c>
      <c r="E389" s="15" t="s">
        <v>117</v>
      </c>
      <c r="F389" s="41">
        <f t="shared" si="15"/>
        <v>697.19999999999993</v>
      </c>
      <c r="G389" s="15">
        <v>498</v>
      </c>
      <c r="H389" s="45" t="s">
        <v>680</v>
      </c>
    </row>
    <row r="390" spans="1:8" x14ac:dyDescent="0.25">
      <c r="A390" s="15">
        <v>2015</v>
      </c>
      <c r="B390" s="15" t="s">
        <v>88</v>
      </c>
      <c r="C390" s="15" t="s">
        <v>142</v>
      </c>
      <c r="D390" s="15" t="s">
        <v>136</v>
      </c>
      <c r="E390" s="15" t="s">
        <v>117</v>
      </c>
      <c r="F390" s="41">
        <f t="shared" si="15"/>
        <v>6853</v>
      </c>
      <c r="G390" s="15">
        <v>4895</v>
      </c>
      <c r="H390" s="45" t="s">
        <v>681</v>
      </c>
    </row>
    <row r="391" spans="1:8" x14ac:dyDescent="0.25">
      <c r="A391" s="15">
        <v>2015</v>
      </c>
      <c r="B391" s="15" t="s">
        <v>88</v>
      </c>
      <c r="C391" s="15" t="s">
        <v>137</v>
      </c>
      <c r="D391" s="15" t="s">
        <v>136</v>
      </c>
      <c r="E391" s="15" t="s">
        <v>117</v>
      </c>
      <c r="F391" s="41">
        <f t="shared" si="15"/>
        <v>697.19999999999993</v>
      </c>
      <c r="G391" s="15">
        <v>498</v>
      </c>
      <c r="H391" s="45" t="s">
        <v>682</v>
      </c>
    </row>
    <row r="392" spans="1:8" x14ac:dyDescent="0.25">
      <c r="A392" s="15">
        <v>2015</v>
      </c>
      <c r="B392" s="15" t="s">
        <v>88</v>
      </c>
      <c r="C392" s="15" t="s">
        <v>142</v>
      </c>
      <c r="D392" s="15" t="s">
        <v>136</v>
      </c>
      <c r="E392" s="15" t="s">
        <v>117</v>
      </c>
      <c r="F392" s="41">
        <f t="shared" si="15"/>
        <v>6853</v>
      </c>
      <c r="G392" s="15">
        <v>4895</v>
      </c>
      <c r="H392" s="45" t="s">
        <v>683</v>
      </c>
    </row>
    <row r="393" spans="1:8" x14ac:dyDescent="0.25">
      <c r="A393" s="15">
        <v>2015</v>
      </c>
      <c r="B393" s="15" t="s">
        <v>88</v>
      </c>
      <c r="C393" s="15" t="s">
        <v>142</v>
      </c>
      <c r="D393" s="15" t="s">
        <v>292</v>
      </c>
      <c r="E393" s="15" t="s">
        <v>141</v>
      </c>
      <c r="F393" s="41">
        <f t="shared" si="15"/>
        <v>6854.4</v>
      </c>
      <c r="G393" s="15">
        <v>4896</v>
      </c>
      <c r="H393" s="45" t="s">
        <v>684</v>
      </c>
    </row>
    <row r="394" spans="1:8" x14ac:dyDescent="0.25">
      <c r="A394" s="15">
        <v>2015</v>
      </c>
      <c r="B394" s="15" t="s">
        <v>88</v>
      </c>
      <c r="C394" s="15" t="s">
        <v>90</v>
      </c>
      <c r="D394" s="15" t="s">
        <v>292</v>
      </c>
      <c r="E394" s="15" t="s">
        <v>141</v>
      </c>
      <c r="F394" s="41">
        <f t="shared" si="15"/>
        <v>6421.7999999999993</v>
      </c>
      <c r="G394" s="15">
        <v>4587</v>
      </c>
      <c r="H394" s="45" t="s">
        <v>685</v>
      </c>
    </row>
    <row r="395" spans="1:8" x14ac:dyDescent="0.25">
      <c r="A395" s="15">
        <v>2015</v>
      </c>
      <c r="B395" s="15" t="s">
        <v>88</v>
      </c>
      <c r="C395" s="15" t="s">
        <v>142</v>
      </c>
      <c r="D395" s="15" t="s">
        <v>292</v>
      </c>
      <c r="E395" s="15" t="s">
        <v>141</v>
      </c>
      <c r="F395" s="41">
        <f t="shared" si="15"/>
        <v>6854.4</v>
      </c>
      <c r="G395" s="15">
        <v>4896</v>
      </c>
      <c r="H395" s="45" t="s">
        <v>686</v>
      </c>
    </row>
    <row r="396" spans="1:8" x14ac:dyDescent="0.25">
      <c r="A396" s="15">
        <v>2015</v>
      </c>
      <c r="B396" s="15" t="s">
        <v>88</v>
      </c>
      <c r="C396" s="15" t="s">
        <v>90</v>
      </c>
      <c r="D396" s="15" t="s">
        <v>292</v>
      </c>
      <c r="E396" s="15" t="s">
        <v>141</v>
      </c>
      <c r="F396" s="41">
        <f t="shared" si="15"/>
        <v>6421.7999999999993</v>
      </c>
      <c r="G396" s="15">
        <v>4587</v>
      </c>
      <c r="H396" s="45" t="s">
        <v>687</v>
      </c>
    </row>
    <row r="397" spans="1:8" x14ac:dyDescent="0.25">
      <c r="A397" s="15">
        <v>2015</v>
      </c>
      <c r="B397" s="15" t="s">
        <v>88</v>
      </c>
      <c r="C397" s="15" t="s">
        <v>90</v>
      </c>
      <c r="D397" s="15" t="s">
        <v>293</v>
      </c>
      <c r="E397" s="15" t="s">
        <v>115</v>
      </c>
      <c r="F397" s="41">
        <f t="shared" si="15"/>
        <v>5021.7999999999993</v>
      </c>
      <c r="G397" s="15">
        <v>3587</v>
      </c>
      <c r="H397" s="45" t="s">
        <v>688</v>
      </c>
    </row>
    <row r="398" spans="1:8" x14ac:dyDescent="0.25">
      <c r="A398" s="15">
        <v>2015</v>
      </c>
      <c r="B398" s="15" t="s">
        <v>88</v>
      </c>
      <c r="C398" s="15" t="s">
        <v>90</v>
      </c>
      <c r="D398" s="15" t="s">
        <v>293</v>
      </c>
      <c r="E398" s="15" t="s">
        <v>115</v>
      </c>
      <c r="F398" s="41">
        <f t="shared" si="15"/>
        <v>11048.8</v>
      </c>
      <c r="G398" s="15">
        <v>7892</v>
      </c>
      <c r="H398" s="45" t="s">
        <v>689</v>
      </c>
    </row>
    <row r="399" spans="1:8" x14ac:dyDescent="0.25">
      <c r="A399" s="15">
        <v>2015</v>
      </c>
      <c r="B399" s="15" t="s">
        <v>88</v>
      </c>
      <c r="C399" s="15" t="s">
        <v>90</v>
      </c>
      <c r="D399" s="15" t="s">
        <v>293</v>
      </c>
      <c r="E399" s="15" t="s">
        <v>115</v>
      </c>
      <c r="F399" s="41">
        <f t="shared" si="15"/>
        <v>5021.7999999999993</v>
      </c>
      <c r="G399" s="15">
        <v>3587</v>
      </c>
      <c r="H399" s="45" t="s">
        <v>690</v>
      </c>
    </row>
    <row r="400" spans="1:8" x14ac:dyDescent="0.25">
      <c r="A400" s="15">
        <v>2015</v>
      </c>
      <c r="B400" s="15" t="s">
        <v>88</v>
      </c>
      <c r="C400" s="15" t="s">
        <v>90</v>
      </c>
      <c r="D400" s="15" t="s">
        <v>293</v>
      </c>
      <c r="E400" s="15" t="s">
        <v>115</v>
      </c>
      <c r="F400" s="41">
        <f t="shared" si="15"/>
        <v>11048.8</v>
      </c>
      <c r="G400" s="15">
        <v>7892</v>
      </c>
      <c r="H400" s="45" t="s">
        <v>691</v>
      </c>
    </row>
    <row r="401" spans="1:8" x14ac:dyDescent="0.25">
      <c r="A401" s="15">
        <v>2015</v>
      </c>
      <c r="B401" s="15" t="s">
        <v>88</v>
      </c>
      <c r="C401" s="15" t="s">
        <v>142</v>
      </c>
      <c r="D401" s="15" t="s">
        <v>138</v>
      </c>
      <c r="E401" s="15" t="s">
        <v>118</v>
      </c>
      <c r="F401" s="41">
        <f t="shared" si="15"/>
        <v>6854.4</v>
      </c>
      <c r="G401" s="15">
        <v>4896</v>
      </c>
      <c r="H401" s="45" t="s">
        <v>692</v>
      </c>
    </row>
    <row r="402" spans="1:8" x14ac:dyDescent="0.25">
      <c r="A402" s="15">
        <v>2015</v>
      </c>
      <c r="B402" s="15" t="s">
        <v>88</v>
      </c>
      <c r="C402" s="15" t="s">
        <v>90</v>
      </c>
      <c r="D402" s="15" t="s">
        <v>138</v>
      </c>
      <c r="E402" s="15" t="s">
        <v>118</v>
      </c>
      <c r="F402" s="41">
        <f t="shared" si="15"/>
        <v>6421.7999999999993</v>
      </c>
      <c r="G402" s="15">
        <v>4587</v>
      </c>
      <c r="H402" s="45" t="s">
        <v>693</v>
      </c>
    </row>
    <row r="403" spans="1:8" x14ac:dyDescent="0.25">
      <c r="A403" s="15">
        <v>2015</v>
      </c>
      <c r="B403" s="15" t="s">
        <v>88</v>
      </c>
      <c r="C403" s="15" t="s">
        <v>90</v>
      </c>
      <c r="D403" s="15" t="s">
        <v>138</v>
      </c>
      <c r="E403" s="15" t="s">
        <v>118</v>
      </c>
      <c r="F403" s="41">
        <f t="shared" si="15"/>
        <v>6830.5999999999995</v>
      </c>
      <c r="G403" s="15">
        <v>4879</v>
      </c>
      <c r="H403" s="45" t="s">
        <v>694</v>
      </c>
    </row>
    <row r="404" spans="1:8" x14ac:dyDescent="0.25">
      <c r="A404" s="15">
        <v>2015</v>
      </c>
      <c r="B404" s="15" t="s">
        <v>88</v>
      </c>
      <c r="C404" s="15" t="s">
        <v>142</v>
      </c>
      <c r="D404" s="15" t="s">
        <v>138</v>
      </c>
      <c r="E404" s="15" t="s">
        <v>118</v>
      </c>
      <c r="F404" s="41">
        <f t="shared" si="15"/>
        <v>6854.4</v>
      </c>
      <c r="G404" s="15">
        <v>4896</v>
      </c>
      <c r="H404" s="45" t="s">
        <v>695</v>
      </c>
    </row>
    <row r="405" spans="1:8" x14ac:dyDescent="0.25">
      <c r="A405" s="15">
        <v>2015</v>
      </c>
      <c r="B405" s="15" t="s">
        <v>88</v>
      </c>
      <c r="C405" s="15" t="s">
        <v>90</v>
      </c>
      <c r="D405" s="15" t="s">
        <v>138</v>
      </c>
      <c r="E405" s="15" t="s">
        <v>118</v>
      </c>
      <c r="F405" s="41">
        <f t="shared" si="15"/>
        <v>6421.7999999999993</v>
      </c>
      <c r="G405" s="15">
        <v>4587</v>
      </c>
      <c r="H405" s="45" t="s">
        <v>696</v>
      </c>
    </row>
    <row r="406" spans="1:8" x14ac:dyDescent="0.25">
      <c r="A406" s="15">
        <v>2015</v>
      </c>
      <c r="B406" s="15" t="s">
        <v>88</v>
      </c>
      <c r="C406" s="15" t="s">
        <v>90</v>
      </c>
      <c r="D406" s="15" t="s">
        <v>138</v>
      </c>
      <c r="E406" s="15" t="s">
        <v>118</v>
      </c>
      <c r="F406" s="41">
        <f t="shared" si="15"/>
        <v>6830.5999999999995</v>
      </c>
      <c r="G406" s="15">
        <v>4879</v>
      </c>
      <c r="H406" s="45" t="s">
        <v>697</v>
      </c>
    </row>
    <row r="407" spans="1:8" x14ac:dyDescent="0.25">
      <c r="A407" s="15">
        <v>2015</v>
      </c>
      <c r="B407" s="15" t="s">
        <v>88</v>
      </c>
      <c r="C407" s="15" t="s">
        <v>139</v>
      </c>
      <c r="D407" s="15" t="s">
        <v>140</v>
      </c>
      <c r="E407" s="15" t="s">
        <v>141</v>
      </c>
      <c r="F407" s="41">
        <f t="shared" si="15"/>
        <v>6421.7999999999993</v>
      </c>
      <c r="G407" s="15">
        <v>4587</v>
      </c>
      <c r="H407" s="45" t="s">
        <v>698</v>
      </c>
    </row>
    <row r="408" spans="1:8" x14ac:dyDescent="0.25">
      <c r="A408" s="15">
        <v>2015</v>
      </c>
      <c r="B408" s="15" t="s">
        <v>88</v>
      </c>
      <c r="C408" s="15" t="s">
        <v>90</v>
      </c>
      <c r="D408" s="15" t="s">
        <v>140</v>
      </c>
      <c r="E408" s="15" t="s">
        <v>141</v>
      </c>
      <c r="F408" s="41">
        <f t="shared" si="15"/>
        <v>8853.5999999999985</v>
      </c>
      <c r="G408" s="15">
        <v>6324</v>
      </c>
      <c r="H408" s="45" t="s">
        <v>699</v>
      </c>
    </row>
    <row r="409" spans="1:8" x14ac:dyDescent="0.25">
      <c r="A409" s="15">
        <v>2015</v>
      </c>
      <c r="B409" s="15" t="s">
        <v>88</v>
      </c>
      <c r="C409" s="15" t="s">
        <v>139</v>
      </c>
      <c r="D409" s="15" t="s">
        <v>140</v>
      </c>
      <c r="E409" s="15" t="s">
        <v>141</v>
      </c>
      <c r="F409" s="41">
        <f t="shared" si="15"/>
        <v>6421.7999999999993</v>
      </c>
      <c r="G409" s="15">
        <v>4587</v>
      </c>
      <c r="H409" s="45" t="s">
        <v>700</v>
      </c>
    </row>
    <row r="410" spans="1:8" x14ac:dyDescent="0.25">
      <c r="A410" s="15">
        <v>2015</v>
      </c>
      <c r="B410" s="15" t="s">
        <v>88</v>
      </c>
      <c r="C410" s="15" t="s">
        <v>90</v>
      </c>
      <c r="D410" s="15" t="s">
        <v>140</v>
      </c>
      <c r="E410" s="15" t="s">
        <v>141</v>
      </c>
      <c r="F410" s="41">
        <f t="shared" si="15"/>
        <v>8853.5999999999985</v>
      </c>
      <c r="G410" s="15">
        <v>6324</v>
      </c>
      <c r="H410" s="45" t="s">
        <v>701</v>
      </c>
    </row>
    <row r="411" spans="1:8" x14ac:dyDescent="0.25">
      <c r="A411" s="15">
        <v>2015</v>
      </c>
      <c r="B411" s="15" t="s">
        <v>89</v>
      </c>
      <c r="C411" s="15" t="s">
        <v>90</v>
      </c>
      <c r="D411" s="15" t="s">
        <v>136</v>
      </c>
      <c r="E411" s="15" t="s">
        <v>117</v>
      </c>
      <c r="F411" s="41">
        <f t="shared" si="15"/>
        <v>7872.2</v>
      </c>
      <c r="G411" s="15">
        <v>5623</v>
      </c>
      <c r="H411" s="45" t="s">
        <v>702</v>
      </c>
    </row>
    <row r="412" spans="1:8" x14ac:dyDescent="0.25">
      <c r="A412" s="15">
        <v>2015</v>
      </c>
      <c r="B412" s="15" t="s">
        <v>89</v>
      </c>
      <c r="C412" s="15" t="s">
        <v>90</v>
      </c>
      <c r="D412" s="15" t="s">
        <v>136</v>
      </c>
      <c r="E412" s="15" t="s">
        <v>117</v>
      </c>
      <c r="F412" s="41">
        <f t="shared" si="15"/>
        <v>10259.199999999999</v>
      </c>
      <c r="G412" s="15">
        <v>7328</v>
      </c>
      <c r="H412" s="45" t="s">
        <v>703</v>
      </c>
    </row>
    <row r="413" spans="1:8" x14ac:dyDescent="0.25">
      <c r="A413" s="15">
        <v>2015</v>
      </c>
      <c r="B413" s="15" t="s">
        <v>89</v>
      </c>
      <c r="C413" s="15" t="s">
        <v>90</v>
      </c>
      <c r="D413" s="15" t="s">
        <v>136</v>
      </c>
      <c r="E413" s="15" t="s">
        <v>117</v>
      </c>
      <c r="F413" s="41">
        <f t="shared" si="15"/>
        <v>7872.2</v>
      </c>
      <c r="G413" s="15">
        <v>5623</v>
      </c>
      <c r="H413" s="45" t="s">
        <v>704</v>
      </c>
    </row>
    <row r="414" spans="1:8" x14ac:dyDescent="0.25">
      <c r="A414" s="15">
        <v>2015</v>
      </c>
      <c r="B414" s="15" t="s">
        <v>89</v>
      </c>
      <c r="C414" s="15" t="s">
        <v>90</v>
      </c>
      <c r="D414" s="15" t="s">
        <v>136</v>
      </c>
      <c r="E414" s="15" t="s">
        <v>117</v>
      </c>
      <c r="F414" s="41">
        <f t="shared" si="15"/>
        <v>10259.199999999999</v>
      </c>
      <c r="G414" s="15">
        <v>7328</v>
      </c>
      <c r="H414" s="45" t="s">
        <v>705</v>
      </c>
    </row>
    <row r="415" spans="1:8" x14ac:dyDescent="0.25">
      <c r="A415" s="15">
        <v>2015</v>
      </c>
      <c r="B415" s="15" t="s">
        <v>89</v>
      </c>
      <c r="C415" s="15" t="s">
        <v>90</v>
      </c>
      <c r="D415" s="15" t="s">
        <v>292</v>
      </c>
      <c r="E415" s="15" t="s">
        <v>141</v>
      </c>
      <c r="F415" s="41">
        <f t="shared" si="15"/>
        <v>7872.2</v>
      </c>
      <c r="G415" s="15">
        <v>5623</v>
      </c>
      <c r="H415" s="45" t="s">
        <v>706</v>
      </c>
    </row>
    <row r="416" spans="1:8" x14ac:dyDescent="0.25">
      <c r="A416" s="15">
        <v>2015</v>
      </c>
      <c r="B416" s="15" t="s">
        <v>89</v>
      </c>
      <c r="C416" s="15" t="s">
        <v>137</v>
      </c>
      <c r="D416" s="15" t="s">
        <v>292</v>
      </c>
      <c r="E416" s="15" t="s">
        <v>141</v>
      </c>
      <c r="F416" s="41">
        <f t="shared" ref="F416:F448" si="16">G416*1.4</f>
        <v>3637.2</v>
      </c>
      <c r="G416" s="15">
        <v>2598</v>
      </c>
      <c r="H416" s="45" t="s">
        <v>707</v>
      </c>
    </row>
    <row r="417" spans="1:8" x14ac:dyDescent="0.25">
      <c r="A417" s="15">
        <v>2015</v>
      </c>
      <c r="B417" s="15" t="s">
        <v>89</v>
      </c>
      <c r="C417" s="15" t="s">
        <v>90</v>
      </c>
      <c r="D417" s="15" t="s">
        <v>292</v>
      </c>
      <c r="E417" s="15" t="s">
        <v>141</v>
      </c>
      <c r="F417" s="41">
        <f t="shared" si="16"/>
        <v>7872.2</v>
      </c>
      <c r="G417" s="15">
        <v>5623</v>
      </c>
      <c r="H417" s="45" t="s">
        <v>708</v>
      </c>
    </row>
    <row r="418" spans="1:8" x14ac:dyDescent="0.25">
      <c r="A418" s="15">
        <v>2015</v>
      </c>
      <c r="B418" s="15" t="s">
        <v>89</v>
      </c>
      <c r="C418" s="15" t="s">
        <v>137</v>
      </c>
      <c r="D418" s="15" t="s">
        <v>292</v>
      </c>
      <c r="E418" s="15" t="s">
        <v>141</v>
      </c>
      <c r="F418" s="41">
        <f t="shared" si="16"/>
        <v>3637.2</v>
      </c>
      <c r="G418" s="15">
        <v>2598</v>
      </c>
      <c r="H418" s="45" t="s">
        <v>709</v>
      </c>
    </row>
    <row r="419" spans="1:8" x14ac:dyDescent="0.25">
      <c r="A419" s="15">
        <v>2015</v>
      </c>
      <c r="B419" s="15" t="s">
        <v>89</v>
      </c>
      <c r="C419" s="15" t="s">
        <v>137</v>
      </c>
      <c r="D419" s="15" t="s">
        <v>293</v>
      </c>
      <c r="E419" s="15" t="s">
        <v>115</v>
      </c>
      <c r="F419" s="41">
        <f t="shared" si="16"/>
        <v>697.19999999999993</v>
      </c>
      <c r="G419" s="15">
        <v>498</v>
      </c>
      <c r="H419" s="45" t="s">
        <v>710</v>
      </c>
    </row>
    <row r="420" spans="1:8" x14ac:dyDescent="0.25">
      <c r="A420" s="15">
        <v>2015</v>
      </c>
      <c r="B420" s="15" t="s">
        <v>89</v>
      </c>
      <c r="C420" s="15" t="s">
        <v>139</v>
      </c>
      <c r="D420" s="15" t="s">
        <v>293</v>
      </c>
      <c r="E420" s="15" t="s">
        <v>115</v>
      </c>
      <c r="F420" s="41">
        <f t="shared" si="16"/>
        <v>6421.7999999999993</v>
      </c>
      <c r="G420" s="15">
        <v>4587</v>
      </c>
      <c r="H420" s="45" t="s">
        <v>711</v>
      </c>
    </row>
    <row r="421" spans="1:8" x14ac:dyDescent="0.25">
      <c r="A421" s="15">
        <v>2015</v>
      </c>
      <c r="B421" s="15" t="s">
        <v>89</v>
      </c>
      <c r="C421" s="15" t="s">
        <v>137</v>
      </c>
      <c r="D421" s="15" t="s">
        <v>293</v>
      </c>
      <c r="E421" s="15" t="s">
        <v>115</v>
      </c>
      <c r="F421" s="41">
        <f t="shared" si="16"/>
        <v>697.19999999999993</v>
      </c>
      <c r="G421" s="15">
        <v>498</v>
      </c>
      <c r="H421" s="45" t="s">
        <v>712</v>
      </c>
    </row>
    <row r="422" spans="1:8" x14ac:dyDescent="0.25">
      <c r="A422" s="15">
        <v>2015</v>
      </c>
      <c r="B422" s="15" t="s">
        <v>89</v>
      </c>
      <c r="C422" s="15" t="s">
        <v>139</v>
      </c>
      <c r="D422" s="15" t="s">
        <v>293</v>
      </c>
      <c r="E422" s="15" t="s">
        <v>115</v>
      </c>
      <c r="F422" s="41">
        <f t="shared" si="16"/>
        <v>6421.7999999999993</v>
      </c>
      <c r="G422" s="15">
        <v>4587</v>
      </c>
      <c r="H422" s="45" t="s">
        <v>713</v>
      </c>
    </row>
    <row r="423" spans="1:8" x14ac:dyDescent="0.25">
      <c r="A423" s="15">
        <v>2015</v>
      </c>
      <c r="B423" s="15" t="s">
        <v>89</v>
      </c>
      <c r="C423" s="15" t="s">
        <v>137</v>
      </c>
      <c r="D423" s="15" t="s">
        <v>138</v>
      </c>
      <c r="E423" s="15" t="s">
        <v>118</v>
      </c>
      <c r="F423" s="41">
        <f t="shared" si="16"/>
        <v>3637.2</v>
      </c>
      <c r="G423" s="15">
        <v>2598</v>
      </c>
      <c r="H423" s="45" t="s">
        <v>714</v>
      </c>
    </row>
    <row r="424" spans="1:8" x14ac:dyDescent="0.25">
      <c r="A424" s="15">
        <v>2015</v>
      </c>
      <c r="B424" s="15" t="s">
        <v>89</v>
      </c>
      <c r="C424" s="15" t="s">
        <v>142</v>
      </c>
      <c r="D424" s="15" t="s">
        <v>138</v>
      </c>
      <c r="E424" s="15" t="s">
        <v>118</v>
      </c>
      <c r="F424" s="41">
        <f t="shared" si="16"/>
        <v>2878.3999999999996</v>
      </c>
      <c r="G424" s="15">
        <v>2056</v>
      </c>
      <c r="H424" s="45" t="s">
        <v>715</v>
      </c>
    </row>
    <row r="425" spans="1:8" x14ac:dyDescent="0.25">
      <c r="A425" s="15">
        <v>2015</v>
      </c>
      <c r="B425" s="15" t="s">
        <v>89</v>
      </c>
      <c r="C425" s="15" t="s">
        <v>137</v>
      </c>
      <c r="D425" s="15" t="s">
        <v>138</v>
      </c>
      <c r="E425" s="15" t="s">
        <v>118</v>
      </c>
      <c r="F425" s="41">
        <f t="shared" si="16"/>
        <v>3637.2</v>
      </c>
      <c r="G425" s="15">
        <v>2598</v>
      </c>
      <c r="H425" s="45" t="s">
        <v>716</v>
      </c>
    </row>
    <row r="426" spans="1:8" x14ac:dyDescent="0.25">
      <c r="A426" s="15">
        <v>2015</v>
      </c>
      <c r="B426" s="15" t="s">
        <v>89</v>
      </c>
      <c r="C426" s="15" t="s">
        <v>142</v>
      </c>
      <c r="D426" s="15" t="s">
        <v>138</v>
      </c>
      <c r="E426" s="15" t="s">
        <v>118</v>
      </c>
      <c r="F426" s="41">
        <f t="shared" si="16"/>
        <v>2878.3999999999996</v>
      </c>
      <c r="G426" s="15">
        <v>2056</v>
      </c>
      <c r="H426" s="45" t="s">
        <v>717</v>
      </c>
    </row>
    <row r="427" spans="1:8" x14ac:dyDescent="0.25">
      <c r="A427" s="15">
        <v>2015</v>
      </c>
      <c r="B427" s="15" t="s">
        <v>89</v>
      </c>
      <c r="C427" s="15" t="s">
        <v>139</v>
      </c>
      <c r="D427" s="15" t="s">
        <v>140</v>
      </c>
      <c r="E427" s="15" t="s">
        <v>141</v>
      </c>
      <c r="F427" s="41">
        <f t="shared" si="16"/>
        <v>11545.8</v>
      </c>
      <c r="G427" s="15">
        <v>8247</v>
      </c>
      <c r="H427" s="45" t="s">
        <v>718</v>
      </c>
    </row>
    <row r="428" spans="1:8" x14ac:dyDescent="0.25">
      <c r="A428" s="15">
        <v>2015</v>
      </c>
      <c r="B428" s="15" t="s">
        <v>89</v>
      </c>
      <c r="C428" s="15" t="s">
        <v>90</v>
      </c>
      <c r="D428" s="15" t="s">
        <v>140</v>
      </c>
      <c r="E428" s="15" t="s">
        <v>141</v>
      </c>
      <c r="F428" s="41">
        <f t="shared" si="16"/>
        <v>12349.4</v>
      </c>
      <c r="G428" s="15">
        <v>8821</v>
      </c>
      <c r="H428" s="45" t="s">
        <v>719</v>
      </c>
    </row>
    <row r="429" spans="1:8" x14ac:dyDescent="0.25">
      <c r="A429" s="15">
        <v>2015</v>
      </c>
      <c r="B429" s="15" t="s">
        <v>89</v>
      </c>
      <c r="C429" s="15" t="s">
        <v>139</v>
      </c>
      <c r="D429" s="15" t="s">
        <v>140</v>
      </c>
      <c r="E429" s="15" t="s">
        <v>141</v>
      </c>
      <c r="F429" s="41">
        <f t="shared" si="16"/>
        <v>11545.8</v>
      </c>
      <c r="G429" s="15">
        <v>8247</v>
      </c>
      <c r="H429" s="45" t="s">
        <v>720</v>
      </c>
    </row>
    <row r="430" spans="1:8" x14ac:dyDescent="0.25">
      <c r="A430" s="15">
        <v>2015</v>
      </c>
      <c r="B430" s="15" t="s">
        <v>89</v>
      </c>
      <c r="C430" s="15" t="s">
        <v>90</v>
      </c>
      <c r="D430" s="15" t="s">
        <v>140</v>
      </c>
      <c r="E430" s="15" t="s">
        <v>141</v>
      </c>
      <c r="F430" s="41">
        <f t="shared" si="16"/>
        <v>12349.4</v>
      </c>
      <c r="G430" s="15">
        <v>8821</v>
      </c>
      <c r="H430" s="45" t="s">
        <v>721</v>
      </c>
    </row>
    <row r="431" spans="1:8" x14ac:dyDescent="0.25">
      <c r="A431" s="15">
        <v>2015</v>
      </c>
      <c r="B431" s="15" t="s">
        <v>143</v>
      </c>
      <c r="C431" s="15" t="s">
        <v>137</v>
      </c>
      <c r="D431" s="15" t="s">
        <v>136</v>
      </c>
      <c r="E431" s="15" t="s">
        <v>117</v>
      </c>
      <c r="F431" s="41">
        <f t="shared" si="16"/>
        <v>8243.1999999999989</v>
      </c>
      <c r="G431" s="15">
        <v>5888</v>
      </c>
      <c r="H431" s="45" t="s">
        <v>722</v>
      </c>
    </row>
    <row r="432" spans="1:8" x14ac:dyDescent="0.25">
      <c r="A432" s="15">
        <v>2015</v>
      </c>
      <c r="B432" s="15" t="s">
        <v>143</v>
      </c>
      <c r="C432" s="15" t="s">
        <v>90</v>
      </c>
      <c r="D432" s="15" t="s">
        <v>136</v>
      </c>
      <c r="E432" s="15" t="s">
        <v>117</v>
      </c>
      <c r="F432" s="41">
        <f t="shared" si="16"/>
        <v>12518.8</v>
      </c>
      <c r="G432" s="15">
        <v>8942</v>
      </c>
      <c r="H432" s="45" t="s">
        <v>723</v>
      </c>
    </row>
    <row r="433" spans="1:8" x14ac:dyDescent="0.25">
      <c r="A433" s="15">
        <v>2015</v>
      </c>
      <c r="B433" s="15" t="s">
        <v>143</v>
      </c>
      <c r="C433" s="15" t="s">
        <v>142</v>
      </c>
      <c r="D433" s="15" t="s">
        <v>136</v>
      </c>
      <c r="E433" s="15" t="s">
        <v>117</v>
      </c>
      <c r="F433" s="41">
        <f t="shared" si="16"/>
        <v>3757.6</v>
      </c>
      <c r="G433" s="15">
        <v>2684</v>
      </c>
      <c r="H433" s="45" t="s">
        <v>724</v>
      </c>
    </row>
    <row r="434" spans="1:8" x14ac:dyDescent="0.25">
      <c r="A434" s="15">
        <v>2015</v>
      </c>
      <c r="B434" s="15" t="s">
        <v>143</v>
      </c>
      <c r="C434" s="15" t="s">
        <v>137</v>
      </c>
      <c r="D434" s="15" t="s">
        <v>136</v>
      </c>
      <c r="E434" s="15" t="s">
        <v>117</v>
      </c>
      <c r="F434" s="41">
        <f t="shared" si="16"/>
        <v>8243.1999999999989</v>
      </c>
      <c r="G434" s="15">
        <v>5888</v>
      </c>
      <c r="H434" s="45" t="s">
        <v>725</v>
      </c>
    </row>
    <row r="435" spans="1:8" x14ac:dyDescent="0.25">
      <c r="A435" s="15">
        <v>2015</v>
      </c>
      <c r="B435" s="15" t="s">
        <v>143</v>
      </c>
      <c r="C435" s="15" t="s">
        <v>90</v>
      </c>
      <c r="D435" s="15" t="s">
        <v>136</v>
      </c>
      <c r="E435" s="15" t="s">
        <v>117</v>
      </c>
      <c r="F435" s="41">
        <f t="shared" si="16"/>
        <v>12518.8</v>
      </c>
      <c r="G435" s="15">
        <v>8942</v>
      </c>
      <c r="H435" s="45" t="s">
        <v>726</v>
      </c>
    </row>
    <row r="436" spans="1:8" x14ac:dyDescent="0.25">
      <c r="A436" s="15">
        <v>2015</v>
      </c>
      <c r="B436" s="15" t="s">
        <v>143</v>
      </c>
      <c r="C436" s="15" t="s">
        <v>142</v>
      </c>
      <c r="D436" s="15" t="s">
        <v>136</v>
      </c>
      <c r="E436" s="15" t="s">
        <v>117</v>
      </c>
      <c r="F436" s="41">
        <f t="shared" si="16"/>
        <v>3757.6</v>
      </c>
      <c r="G436" s="15">
        <v>2684</v>
      </c>
      <c r="H436" s="45" t="s">
        <v>727</v>
      </c>
    </row>
    <row r="437" spans="1:8" x14ac:dyDescent="0.25">
      <c r="A437" s="15">
        <v>2015</v>
      </c>
      <c r="B437" s="15" t="s">
        <v>143</v>
      </c>
      <c r="C437" s="15" t="s">
        <v>137</v>
      </c>
      <c r="D437" s="15" t="s">
        <v>292</v>
      </c>
      <c r="E437" s="15" t="s">
        <v>141</v>
      </c>
      <c r="F437" s="41">
        <f t="shared" si="16"/>
        <v>8243.1999999999989</v>
      </c>
      <c r="G437" s="15">
        <v>5888</v>
      </c>
      <c r="H437" s="45" t="s">
        <v>728</v>
      </c>
    </row>
    <row r="438" spans="1:8" x14ac:dyDescent="0.25">
      <c r="A438" s="15">
        <v>2015</v>
      </c>
      <c r="B438" s="15" t="s">
        <v>143</v>
      </c>
      <c r="C438" s="15" t="s">
        <v>139</v>
      </c>
      <c r="D438" s="15" t="s">
        <v>292</v>
      </c>
      <c r="E438" s="15" t="s">
        <v>141</v>
      </c>
      <c r="F438" s="41">
        <f t="shared" si="16"/>
        <v>3311</v>
      </c>
      <c r="G438" s="15">
        <v>2365</v>
      </c>
      <c r="H438" s="45" t="s">
        <v>729</v>
      </c>
    </row>
    <row r="439" spans="1:8" x14ac:dyDescent="0.25">
      <c r="A439" s="15">
        <v>2015</v>
      </c>
      <c r="B439" s="15" t="s">
        <v>143</v>
      </c>
      <c r="C439" s="15" t="s">
        <v>137</v>
      </c>
      <c r="D439" s="15" t="s">
        <v>292</v>
      </c>
      <c r="E439" s="15" t="s">
        <v>141</v>
      </c>
      <c r="F439" s="41">
        <f t="shared" si="16"/>
        <v>8243.1999999999989</v>
      </c>
      <c r="G439" s="15">
        <v>5888</v>
      </c>
      <c r="H439" s="45" t="s">
        <v>730</v>
      </c>
    </row>
    <row r="440" spans="1:8" x14ac:dyDescent="0.25">
      <c r="A440" s="15">
        <v>2015</v>
      </c>
      <c r="B440" s="15" t="s">
        <v>143</v>
      </c>
      <c r="C440" s="15" t="s">
        <v>139</v>
      </c>
      <c r="D440" s="15" t="s">
        <v>292</v>
      </c>
      <c r="E440" s="15" t="s">
        <v>141</v>
      </c>
      <c r="F440" s="41">
        <f t="shared" si="16"/>
        <v>3311</v>
      </c>
      <c r="G440" s="15">
        <v>2365</v>
      </c>
      <c r="H440" s="45" t="s">
        <v>731</v>
      </c>
    </row>
    <row r="441" spans="1:8" x14ac:dyDescent="0.25">
      <c r="A441" s="15">
        <v>2015</v>
      </c>
      <c r="B441" s="15" t="s">
        <v>143</v>
      </c>
      <c r="C441" s="15" t="s">
        <v>90</v>
      </c>
      <c r="D441" s="15" t="s">
        <v>293</v>
      </c>
      <c r="E441" s="15" t="s">
        <v>115</v>
      </c>
      <c r="F441" s="41">
        <f t="shared" si="16"/>
        <v>8853.5999999999985</v>
      </c>
      <c r="G441" s="15">
        <v>6324</v>
      </c>
      <c r="H441" s="45" t="s">
        <v>732</v>
      </c>
    </row>
    <row r="442" spans="1:8" x14ac:dyDescent="0.25">
      <c r="A442" s="15">
        <v>2015</v>
      </c>
      <c r="B442" s="15" t="s">
        <v>143</v>
      </c>
      <c r="C442" s="15" t="s">
        <v>142</v>
      </c>
      <c r="D442" s="15" t="s">
        <v>293</v>
      </c>
      <c r="E442" s="15" t="s">
        <v>115</v>
      </c>
      <c r="F442" s="41">
        <f t="shared" si="16"/>
        <v>6853</v>
      </c>
      <c r="G442" s="15">
        <v>4895</v>
      </c>
      <c r="H442" s="45" t="s">
        <v>733</v>
      </c>
    </row>
    <row r="443" spans="1:8" x14ac:dyDescent="0.25">
      <c r="A443" s="15">
        <v>2015</v>
      </c>
      <c r="B443" s="15" t="s">
        <v>143</v>
      </c>
      <c r="C443" s="15" t="s">
        <v>90</v>
      </c>
      <c r="D443" s="15" t="s">
        <v>293</v>
      </c>
      <c r="E443" s="15" t="s">
        <v>115</v>
      </c>
      <c r="F443" s="41">
        <f t="shared" si="16"/>
        <v>8853.5999999999985</v>
      </c>
      <c r="G443" s="15">
        <v>6324</v>
      </c>
      <c r="H443" s="45" t="s">
        <v>734</v>
      </c>
    </row>
    <row r="444" spans="1:8" x14ac:dyDescent="0.25">
      <c r="A444" s="15">
        <v>2015</v>
      </c>
      <c r="B444" s="15" t="s">
        <v>143</v>
      </c>
      <c r="C444" s="15" t="s">
        <v>142</v>
      </c>
      <c r="D444" s="15" t="s">
        <v>293</v>
      </c>
      <c r="E444" s="15" t="s">
        <v>115</v>
      </c>
      <c r="F444" s="41">
        <f t="shared" si="16"/>
        <v>6853</v>
      </c>
      <c r="G444" s="15">
        <v>4895</v>
      </c>
      <c r="H444" s="45" t="s">
        <v>735</v>
      </c>
    </row>
    <row r="445" spans="1:8" x14ac:dyDescent="0.25">
      <c r="A445" s="15">
        <v>2015</v>
      </c>
      <c r="B445" s="15" t="s">
        <v>143</v>
      </c>
      <c r="C445" s="15" t="s">
        <v>139</v>
      </c>
      <c r="D445" s="15" t="s">
        <v>138</v>
      </c>
      <c r="E445" s="15" t="s">
        <v>118</v>
      </c>
      <c r="F445" s="41">
        <f t="shared" si="16"/>
        <v>3311</v>
      </c>
      <c r="G445" s="15">
        <v>2365</v>
      </c>
      <c r="H445" s="45" t="s">
        <v>736</v>
      </c>
    </row>
    <row r="446" spans="1:8" x14ac:dyDescent="0.25">
      <c r="A446" s="15">
        <v>2015</v>
      </c>
      <c r="B446" s="15" t="s">
        <v>143</v>
      </c>
      <c r="C446" s="15" t="s">
        <v>90</v>
      </c>
      <c r="D446" s="15" t="s">
        <v>138</v>
      </c>
      <c r="E446" s="15" t="s">
        <v>118</v>
      </c>
      <c r="F446" s="41">
        <f t="shared" si="16"/>
        <v>3022.6</v>
      </c>
      <c r="G446" s="15">
        <v>2159</v>
      </c>
      <c r="H446" s="45" t="s">
        <v>737</v>
      </c>
    </row>
    <row r="447" spans="1:8" x14ac:dyDescent="0.25">
      <c r="A447" s="15">
        <v>2015</v>
      </c>
      <c r="B447" s="15" t="s">
        <v>143</v>
      </c>
      <c r="C447" s="15" t="s">
        <v>139</v>
      </c>
      <c r="D447" s="15" t="s">
        <v>138</v>
      </c>
      <c r="E447" s="15" t="s">
        <v>118</v>
      </c>
      <c r="F447" s="41">
        <f t="shared" si="16"/>
        <v>3311</v>
      </c>
      <c r="G447" s="15">
        <v>2365</v>
      </c>
      <c r="H447" s="45" t="s">
        <v>738</v>
      </c>
    </row>
    <row r="448" spans="1:8" x14ac:dyDescent="0.25">
      <c r="A448" s="15">
        <v>2015</v>
      </c>
      <c r="B448" s="15" t="s">
        <v>143</v>
      </c>
      <c r="C448" s="15" t="s">
        <v>90</v>
      </c>
      <c r="D448" s="15" t="s">
        <v>138</v>
      </c>
      <c r="E448" s="15" t="s">
        <v>118</v>
      </c>
      <c r="F448" s="41">
        <f t="shared" si="16"/>
        <v>3022.6</v>
      </c>
      <c r="G448" s="15">
        <v>2159</v>
      </c>
      <c r="H448" s="45" t="s">
        <v>739</v>
      </c>
    </row>
    <row r="449" spans="6:8" x14ac:dyDescent="0.25">
      <c r="F449" s="41"/>
      <c r="H449" s="45"/>
    </row>
    <row r="450" spans="6:8" x14ac:dyDescent="0.25">
      <c r="F450" s="41"/>
      <c r="H450" s="45"/>
    </row>
    <row r="451" spans="6:8" x14ac:dyDescent="0.25">
      <c r="F451" s="41"/>
      <c r="H451" s="45"/>
    </row>
    <row r="452" spans="6:8" x14ac:dyDescent="0.25">
      <c r="F452" s="41"/>
      <c r="H452" s="45"/>
    </row>
  </sheetData>
  <mergeCells count="3">
    <mergeCell ref="K5:N5"/>
    <mergeCell ref="B1:H1"/>
    <mergeCell ref="B2:H2"/>
  </mergeCells>
  <phoneticPr fontId="0" type="noConversion"/>
  <printOptions gridLines="1" gridLinesSet="0"/>
  <pageMargins left="0.75" right="0.75" top="1" bottom="1" header="0.5" footer="0.5"/>
  <pageSetup orientation="portrait" r:id="rId2"/>
  <headerFooter alignWithMargins="0">
    <oddHeader>&amp;A</oddHeader>
    <oddFooter>Page &amp;P</oddFooter>
  </headerFooter>
  <drawing r:id="rId3"/>
  <tableParts count="1">
    <tablePart r:id="rId4"/>
  </tableParts>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1427-5014-4705-8726-36FC9FC6EA4E}">
  <dimension ref="A1:AZ452"/>
  <sheetViews>
    <sheetView zoomScaleNormal="100" workbookViewId="0">
      <selection activeCell="K16" sqref="K16"/>
    </sheetView>
  </sheetViews>
  <sheetFormatPr defaultColWidth="9.109375" defaultRowHeight="12.6" x14ac:dyDescent="0.25"/>
  <cols>
    <col min="1" max="1" width="9.109375" style="15"/>
    <col min="2" max="2" width="12.109375" style="15" customWidth="1"/>
    <col min="3" max="3" width="12.88671875" style="15" customWidth="1"/>
    <col min="4" max="5" width="10.44140625" style="15" customWidth="1"/>
    <col min="6" max="6" width="11.77734375" style="15" bestFit="1" customWidth="1"/>
    <col min="7" max="7" width="7.21875" style="15" customWidth="1"/>
    <col min="8" max="8" width="7.109375" style="15" customWidth="1"/>
    <col min="9" max="9" width="9.109375" style="15"/>
    <col min="10" max="11" width="13.33203125" style="15" bestFit="1" customWidth="1"/>
    <col min="12" max="12" width="12.33203125" style="15" bestFit="1" customWidth="1"/>
    <col min="13" max="13" width="9.77734375" style="15" bestFit="1" customWidth="1"/>
    <col min="14" max="15" width="12.21875" style="15" bestFit="1" customWidth="1"/>
    <col min="16" max="16" width="13.33203125" style="15" bestFit="1" customWidth="1"/>
    <col min="17" max="17" width="12.33203125" style="15" bestFit="1" customWidth="1"/>
    <col min="18" max="18" width="13.44140625" style="15" bestFit="1" customWidth="1"/>
    <col min="19" max="19" width="12.33203125" style="15" bestFit="1" customWidth="1"/>
    <col min="20" max="20" width="13.44140625" style="15" bestFit="1" customWidth="1"/>
    <col min="21" max="21" width="17.44140625" style="15" bestFit="1" customWidth="1"/>
    <col min="22" max="22" width="18.44140625" style="15" bestFit="1" customWidth="1"/>
    <col min="23" max="23" width="8.21875" style="15" bestFit="1" customWidth="1"/>
    <col min="24" max="24" width="9" style="15" bestFit="1" customWidth="1"/>
    <col min="25" max="26" width="7" style="15" bestFit="1" customWidth="1"/>
    <col min="27" max="27" width="9" style="15" bestFit="1" customWidth="1"/>
    <col min="28" max="28" width="11.21875" style="15" bestFit="1" customWidth="1"/>
    <col min="29" max="29" width="8" style="15" bestFit="1" customWidth="1"/>
    <col min="30" max="32" width="9" style="15" bestFit="1" customWidth="1"/>
    <col min="33" max="33" width="8" style="15" bestFit="1" customWidth="1"/>
    <col min="34" max="34" width="9.88671875" style="15" bestFit="1" customWidth="1"/>
    <col min="35" max="37" width="8" style="15" bestFit="1" customWidth="1"/>
    <col min="38" max="38" width="9" style="15" bestFit="1" customWidth="1"/>
    <col min="39" max="39" width="8" style="15" bestFit="1" customWidth="1"/>
    <col min="40" max="40" width="9.33203125" style="15" bestFit="1" customWidth="1"/>
    <col min="41" max="41" width="11.77734375" style="15" bestFit="1" customWidth="1"/>
    <col min="42" max="44" width="8" style="15" bestFit="1" customWidth="1"/>
    <col min="45" max="45" width="9" style="15" bestFit="1" customWidth="1"/>
    <col min="46" max="46" width="14.88671875" style="15" bestFit="1" customWidth="1"/>
    <col min="47" max="47" width="11.6640625" style="15" bestFit="1" customWidth="1"/>
    <col min="48" max="50" width="8" style="15" bestFit="1" customWidth="1"/>
    <col min="51" max="51" width="14.77734375" style="15" bestFit="1" customWidth="1"/>
    <col min="52" max="52" width="11.33203125" style="15" bestFit="1" customWidth="1"/>
    <col min="53" max="16384" width="9.109375" style="15"/>
  </cols>
  <sheetData>
    <row r="1" spans="1:52" ht="18" x14ac:dyDescent="0.35">
      <c r="B1" s="89" t="s">
        <v>294</v>
      </c>
      <c r="C1" s="89"/>
      <c r="D1" s="89"/>
      <c r="E1" s="89"/>
      <c r="F1" s="89"/>
      <c r="G1" s="89"/>
      <c r="H1" s="89"/>
      <c r="I1" s="83"/>
    </row>
    <row r="2" spans="1:52" ht="18" x14ac:dyDescent="0.35">
      <c r="B2" s="90" t="s">
        <v>743</v>
      </c>
      <c r="C2" s="90"/>
      <c r="D2" s="90"/>
      <c r="E2" s="90"/>
      <c r="F2" s="90"/>
      <c r="G2" s="90"/>
      <c r="H2" s="90"/>
      <c r="I2" s="84"/>
    </row>
    <row r="3" spans="1:52" ht="8.25" customHeight="1" x14ac:dyDescent="0.35">
      <c r="B3" s="38"/>
      <c r="C3" s="39"/>
      <c r="D3" s="38"/>
      <c r="E3" s="39"/>
      <c r="F3" s="39"/>
      <c r="G3" s="39"/>
    </row>
    <row r="4" spans="1:52" s="40" customFormat="1" ht="16.2" thickBot="1" x14ac:dyDescent="0.35">
      <c r="A4" s="51" t="s">
        <v>74</v>
      </c>
      <c r="B4" s="51" t="s">
        <v>73</v>
      </c>
      <c r="C4" s="51" t="s">
        <v>135</v>
      </c>
      <c r="D4" s="51" t="s">
        <v>35</v>
      </c>
      <c r="E4" s="51" t="s">
        <v>114</v>
      </c>
      <c r="F4" s="51" t="s">
        <v>39</v>
      </c>
      <c r="G4" s="51" t="s">
        <v>37</v>
      </c>
      <c r="H4" s="51" t="s">
        <v>295</v>
      </c>
    </row>
    <row r="5" spans="1:52" x14ac:dyDescent="0.25">
      <c r="A5" s="15">
        <v>2013</v>
      </c>
      <c r="B5" s="15" t="s">
        <v>84</v>
      </c>
      <c r="C5" s="15" t="s">
        <v>90</v>
      </c>
      <c r="D5" s="15" t="s">
        <v>136</v>
      </c>
      <c r="E5" s="15" t="s">
        <v>117</v>
      </c>
      <c r="F5" s="41">
        <f t="shared" ref="F5:F10" si="0">G5*1.5</f>
        <v>2395.5</v>
      </c>
      <c r="G5" s="15">
        <v>1597</v>
      </c>
      <c r="H5" s="45" t="s">
        <v>296</v>
      </c>
      <c r="K5" s="88"/>
      <c r="L5" s="88"/>
      <c r="M5" s="88"/>
      <c r="N5" s="88"/>
    </row>
    <row r="6" spans="1:52" x14ac:dyDescent="0.25">
      <c r="A6" s="15">
        <v>2013</v>
      </c>
      <c r="B6" s="15" t="s">
        <v>84</v>
      </c>
      <c r="C6" s="15" t="s">
        <v>90</v>
      </c>
      <c r="D6" s="15" t="s">
        <v>136</v>
      </c>
      <c r="E6" s="15" t="s">
        <v>117</v>
      </c>
      <c r="F6" s="41">
        <f t="shared" si="0"/>
        <v>11761.5</v>
      </c>
      <c r="G6" s="15">
        <v>7841</v>
      </c>
      <c r="H6" s="45" t="s">
        <v>297</v>
      </c>
    </row>
    <row r="7" spans="1:52" x14ac:dyDescent="0.25">
      <c r="A7" s="15">
        <v>2013</v>
      </c>
      <c r="B7" s="15" t="s">
        <v>84</v>
      </c>
      <c r="C7" s="15" t="s">
        <v>137</v>
      </c>
      <c r="D7" s="15" t="s">
        <v>136</v>
      </c>
      <c r="E7" s="15" t="s">
        <v>117</v>
      </c>
      <c r="F7" s="41">
        <f t="shared" si="0"/>
        <v>8943</v>
      </c>
      <c r="G7" s="15">
        <v>5962</v>
      </c>
      <c r="H7" s="45" t="s">
        <v>298</v>
      </c>
    </row>
    <row r="8" spans="1:52" x14ac:dyDescent="0.25">
      <c r="A8" s="15">
        <v>2013</v>
      </c>
      <c r="B8" s="15" t="s">
        <v>84</v>
      </c>
      <c r="C8" s="15" t="s">
        <v>90</v>
      </c>
      <c r="D8" s="15" t="s">
        <v>136</v>
      </c>
      <c r="E8" s="15" t="s">
        <v>117</v>
      </c>
      <c r="F8" s="41">
        <f t="shared" si="0"/>
        <v>2395.5</v>
      </c>
      <c r="G8" s="15">
        <v>1597</v>
      </c>
      <c r="H8" s="45" t="s">
        <v>299</v>
      </c>
    </row>
    <row r="9" spans="1:52" x14ac:dyDescent="0.25">
      <c r="A9" s="15">
        <v>2013</v>
      </c>
      <c r="B9" s="15" t="s">
        <v>84</v>
      </c>
      <c r="C9" s="15" t="s">
        <v>90</v>
      </c>
      <c r="D9" s="15" t="s">
        <v>136</v>
      </c>
      <c r="E9" s="15" t="s">
        <v>117</v>
      </c>
      <c r="F9" s="41">
        <f t="shared" si="0"/>
        <v>11761.5</v>
      </c>
      <c r="G9" s="15">
        <v>7841</v>
      </c>
      <c r="H9" s="45" t="s">
        <v>300</v>
      </c>
    </row>
    <row r="10" spans="1:52" ht="13.2" x14ac:dyDescent="0.25">
      <c r="A10" s="15">
        <v>2013</v>
      </c>
      <c r="B10" s="15" t="s">
        <v>84</v>
      </c>
      <c r="C10" s="15" t="s">
        <v>137</v>
      </c>
      <c r="D10" s="15" t="s">
        <v>136</v>
      </c>
      <c r="E10" s="15" t="s">
        <v>117</v>
      </c>
      <c r="F10" s="41">
        <f t="shared" si="0"/>
        <v>8943</v>
      </c>
      <c r="G10" s="15">
        <v>5962</v>
      </c>
      <c r="H10" s="45" t="s">
        <v>301</v>
      </c>
      <c r="J10"/>
      <c r="K10" t="s">
        <v>1506</v>
      </c>
      <c r="L10" s="81"/>
    </row>
    <row r="11" spans="1:52" x14ac:dyDescent="0.25">
      <c r="A11" s="15">
        <v>2013</v>
      </c>
      <c r="B11" s="15" t="s">
        <v>84</v>
      </c>
      <c r="C11" s="15" t="s">
        <v>137</v>
      </c>
      <c r="D11" s="15" t="s">
        <v>292</v>
      </c>
      <c r="E11" s="15" t="s">
        <v>141</v>
      </c>
      <c r="F11" s="41">
        <v>14596.5</v>
      </c>
      <c r="G11" s="15">
        <v>9731</v>
      </c>
      <c r="H11" s="45" t="s">
        <v>302</v>
      </c>
      <c r="K11" s="15" t="s">
        <v>1507</v>
      </c>
    </row>
    <row r="12" spans="1:52" ht="13.2" x14ac:dyDescent="0.25">
      <c r="A12" s="15">
        <v>2013</v>
      </c>
      <c r="B12" s="15" t="s">
        <v>84</v>
      </c>
      <c r="C12" s="15" t="s">
        <v>139</v>
      </c>
      <c r="D12" s="15" t="s">
        <v>292</v>
      </c>
      <c r="E12" s="15" t="s">
        <v>141</v>
      </c>
      <c r="F12" s="41">
        <v>8793</v>
      </c>
      <c r="G12" s="15">
        <v>5862</v>
      </c>
      <c r="H12" s="45" t="s">
        <v>303</v>
      </c>
      <c r="K12" t="s">
        <v>1508</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3.2" x14ac:dyDescent="0.25">
      <c r="A13" s="15">
        <v>2013</v>
      </c>
      <c r="B13" s="15" t="s">
        <v>84</v>
      </c>
      <c r="C13" s="15" t="s">
        <v>137</v>
      </c>
      <c r="D13" s="15" t="s">
        <v>292</v>
      </c>
      <c r="E13" s="15" t="s">
        <v>141</v>
      </c>
      <c r="F13" s="41">
        <v>14596.5</v>
      </c>
      <c r="G13" s="15">
        <v>9731</v>
      </c>
      <c r="H13" s="45" t="s">
        <v>304</v>
      </c>
      <c r="K13" s="15" t="s">
        <v>1509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3.2" x14ac:dyDescent="0.25">
      <c r="A14" s="15">
        <v>2013</v>
      </c>
      <c r="B14" s="15" t="s">
        <v>84</v>
      </c>
      <c r="C14" s="15" t="s">
        <v>139</v>
      </c>
      <c r="D14" s="15" t="s">
        <v>292</v>
      </c>
      <c r="E14" s="15" t="s">
        <v>141</v>
      </c>
      <c r="F14" s="41">
        <v>8793</v>
      </c>
      <c r="G14" s="15">
        <v>5862</v>
      </c>
      <c r="H14" s="45" t="s">
        <v>305</v>
      </c>
      <c r="K14" t="s">
        <v>1510</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ht="13.2" x14ac:dyDescent="0.25">
      <c r="A15" s="15">
        <v>2013</v>
      </c>
      <c r="B15" s="15" t="s">
        <v>84</v>
      </c>
      <c r="C15" s="15" t="s">
        <v>90</v>
      </c>
      <c r="D15" s="15" t="s">
        <v>293</v>
      </c>
      <c r="E15" s="15" t="s">
        <v>115</v>
      </c>
      <c r="F15" s="41">
        <v>4666</v>
      </c>
      <c r="G15" s="15">
        <v>5623</v>
      </c>
      <c r="H15" s="45" t="s">
        <v>306</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ht="13.2" x14ac:dyDescent="0.25">
      <c r="A16" s="15">
        <v>2013</v>
      </c>
      <c r="B16" s="15" t="s">
        <v>84</v>
      </c>
      <c r="C16" s="15" t="s">
        <v>90</v>
      </c>
      <c r="D16" s="15" t="s">
        <v>293</v>
      </c>
      <c r="E16" s="15" t="s">
        <v>115</v>
      </c>
      <c r="F16" s="41">
        <f>G16*1.5</f>
        <v>7318.5</v>
      </c>
      <c r="G16" s="15">
        <v>4879</v>
      </c>
      <c r="H16" s="45" t="s">
        <v>307</v>
      </c>
      <c r="K16"/>
      <c r="L16"/>
      <c r="M16"/>
      <c r="N16"/>
      <c r="O16"/>
      <c r="P16"/>
      <c r="Q16"/>
      <c r="R16"/>
      <c r="S16"/>
      <c r="T16"/>
      <c r="U16"/>
      <c r="V16"/>
      <c r="W16"/>
      <c r="X16"/>
      <c r="Y16"/>
      <c r="Z16"/>
      <c r="AA16"/>
      <c r="AB16"/>
      <c r="AC16"/>
      <c r="AD16"/>
      <c r="AE16"/>
      <c r="AF16"/>
      <c r="AG16"/>
      <c r="AH16"/>
      <c r="AI16"/>
      <c r="AJ16"/>
      <c r="AK16"/>
      <c r="AL16"/>
      <c r="AM16"/>
      <c r="AN16"/>
      <c r="AO16"/>
      <c r="AP16"/>
      <c r="AQ16"/>
      <c r="AR16"/>
      <c r="AS16"/>
      <c r="AT16"/>
    </row>
    <row r="17" spans="1:46" ht="13.2" x14ac:dyDescent="0.25">
      <c r="A17" s="15">
        <v>2013</v>
      </c>
      <c r="B17" s="15" t="s">
        <v>84</v>
      </c>
      <c r="C17" s="15" t="s">
        <v>90</v>
      </c>
      <c r="D17" s="15" t="s">
        <v>293</v>
      </c>
      <c r="E17" s="15" t="s">
        <v>115</v>
      </c>
      <c r="F17" s="41">
        <v>5500</v>
      </c>
      <c r="G17" s="15">
        <v>5623</v>
      </c>
      <c r="H17" s="45" t="s">
        <v>308</v>
      </c>
      <c r="K17"/>
      <c r="L17"/>
      <c r="M17"/>
      <c r="N17"/>
      <c r="O17"/>
      <c r="P17"/>
      <c r="Q17"/>
      <c r="R17"/>
      <c r="S17"/>
      <c r="T17"/>
      <c r="U17"/>
      <c r="V17"/>
      <c r="W17"/>
      <c r="X17"/>
      <c r="Y17"/>
      <c r="Z17"/>
      <c r="AA17"/>
      <c r="AB17"/>
      <c r="AC17"/>
      <c r="AD17"/>
      <c r="AE17"/>
      <c r="AF17"/>
      <c r="AG17"/>
      <c r="AH17"/>
      <c r="AI17"/>
      <c r="AJ17"/>
      <c r="AK17"/>
      <c r="AL17"/>
      <c r="AM17"/>
      <c r="AN17"/>
      <c r="AO17"/>
      <c r="AP17"/>
      <c r="AQ17"/>
      <c r="AR17"/>
      <c r="AS17"/>
      <c r="AT17"/>
    </row>
    <row r="18" spans="1:46" ht="13.2" x14ac:dyDescent="0.25">
      <c r="A18" s="15">
        <v>2013</v>
      </c>
      <c r="B18" s="15" t="s">
        <v>84</v>
      </c>
      <c r="C18" s="15" t="s">
        <v>90</v>
      </c>
      <c r="D18" s="15" t="s">
        <v>293</v>
      </c>
      <c r="E18" s="15" t="s">
        <v>115</v>
      </c>
      <c r="F18" s="41">
        <f t="shared" ref="F18:F26" si="1">G18*1.5</f>
        <v>7318.5</v>
      </c>
      <c r="G18" s="15">
        <v>4879</v>
      </c>
      <c r="H18" s="45" t="s">
        <v>309</v>
      </c>
      <c r="K18"/>
      <c r="L18"/>
      <c r="M18"/>
      <c r="N18"/>
      <c r="O18"/>
      <c r="P18"/>
      <c r="Q18"/>
      <c r="R18"/>
      <c r="S18"/>
      <c r="T18"/>
      <c r="U18"/>
      <c r="V18"/>
      <c r="W18"/>
      <c r="X18"/>
      <c r="Y18"/>
      <c r="Z18"/>
      <c r="AA18"/>
      <c r="AB18"/>
      <c r="AC18"/>
      <c r="AD18"/>
      <c r="AE18"/>
      <c r="AF18"/>
      <c r="AG18"/>
      <c r="AH18"/>
      <c r="AI18"/>
      <c r="AJ18"/>
      <c r="AK18"/>
      <c r="AL18"/>
      <c r="AM18"/>
      <c r="AN18"/>
      <c r="AO18"/>
      <c r="AP18"/>
      <c r="AQ18"/>
      <c r="AR18"/>
      <c r="AS18"/>
      <c r="AT18"/>
    </row>
    <row r="19" spans="1:46" ht="13.2" x14ac:dyDescent="0.25">
      <c r="A19" s="15">
        <v>2013</v>
      </c>
      <c r="B19" s="15" t="s">
        <v>84</v>
      </c>
      <c r="C19" s="15" t="s">
        <v>142</v>
      </c>
      <c r="D19" s="15" t="s">
        <v>138</v>
      </c>
      <c r="E19" s="15" t="s">
        <v>118</v>
      </c>
      <c r="F19" s="41">
        <f t="shared" si="1"/>
        <v>3553.5</v>
      </c>
      <c r="G19" s="15">
        <v>2369</v>
      </c>
      <c r="H19" s="45" t="s">
        <v>310</v>
      </c>
      <c r="K19"/>
      <c r="L19"/>
      <c r="M19"/>
      <c r="N19"/>
      <c r="O19"/>
      <c r="P19"/>
      <c r="Q19"/>
      <c r="R19"/>
      <c r="S19"/>
      <c r="T19"/>
      <c r="U19"/>
      <c r="V19"/>
      <c r="W19"/>
      <c r="X19"/>
      <c r="Y19"/>
      <c r="Z19"/>
      <c r="AA19"/>
      <c r="AB19"/>
      <c r="AC19"/>
      <c r="AD19"/>
      <c r="AE19"/>
      <c r="AF19"/>
      <c r="AG19"/>
      <c r="AH19"/>
      <c r="AI19"/>
      <c r="AJ19"/>
      <c r="AK19"/>
      <c r="AL19"/>
      <c r="AM19"/>
      <c r="AN19"/>
      <c r="AO19"/>
      <c r="AP19"/>
      <c r="AQ19"/>
      <c r="AR19"/>
      <c r="AS19"/>
      <c r="AT19"/>
    </row>
    <row r="20" spans="1:46" ht="13.2" x14ac:dyDescent="0.25">
      <c r="A20" s="15">
        <v>2013</v>
      </c>
      <c r="B20" s="15" t="s">
        <v>84</v>
      </c>
      <c r="C20" s="15" t="s">
        <v>142</v>
      </c>
      <c r="D20" s="15" t="s">
        <v>138</v>
      </c>
      <c r="E20" s="15" t="s">
        <v>118</v>
      </c>
      <c r="F20" s="41">
        <f t="shared" si="1"/>
        <v>3553.5</v>
      </c>
      <c r="G20" s="15">
        <v>2369</v>
      </c>
      <c r="H20" s="45" t="s">
        <v>311</v>
      </c>
      <c r="K20"/>
      <c r="L20"/>
      <c r="M20"/>
      <c r="N20"/>
      <c r="O20"/>
      <c r="P20"/>
      <c r="Q20"/>
      <c r="R20"/>
      <c r="S20"/>
      <c r="T20"/>
      <c r="U20"/>
      <c r="V20"/>
      <c r="W20"/>
      <c r="X20"/>
      <c r="Y20"/>
      <c r="Z20"/>
      <c r="AA20"/>
      <c r="AB20"/>
      <c r="AC20"/>
      <c r="AD20"/>
      <c r="AE20"/>
      <c r="AF20"/>
      <c r="AG20"/>
      <c r="AH20"/>
      <c r="AI20"/>
      <c r="AJ20"/>
      <c r="AK20"/>
      <c r="AL20"/>
      <c r="AM20"/>
      <c r="AN20"/>
      <c r="AO20"/>
      <c r="AP20"/>
      <c r="AQ20"/>
      <c r="AR20"/>
      <c r="AS20"/>
      <c r="AT20"/>
    </row>
    <row r="21" spans="1:46" ht="13.2" x14ac:dyDescent="0.25">
      <c r="A21" s="15">
        <v>2013</v>
      </c>
      <c r="B21" s="15" t="s">
        <v>84</v>
      </c>
      <c r="C21" s="15" t="s">
        <v>137</v>
      </c>
      <c r="D21" s="15" t="s">
        <v>140</v>
      </c>
      <c r="E21" s="15" t="s">
        <v>141</v>
      </c>
      <c r="F21" s="41">
        <f t="shared" si="1"/>
        <v>14596.5</v>
      </c>
      <c r="G21" s="15">
        <v>9731</v>
      </c>
      <c r="H21" s="45" t="s">
        <v>312</v>
      </c>
      <c r="K21"/>
      <c r="L21"/>
      <c r="M21"/>
      <c r="N21"/>
      <c r="O21"/>
      <c r="P21"/>
      <c r="Q21"/>
      <c r="R21"/>
      <c r="S21"/>
      <c r="T21"/>
      <c r="U21"/>
      <c r="V21"/>
    </row>
    <row r="22" spans="1:46" ht="13.2" x14ac:dyDescent="0.25">
      <c r="A22" s="15">
        <v>2013</v>
      </c>
      <c r="B22" s="15" t="s">
        <v>84</v>
      </c>
      <c r="C22" s="15" t="s">
        <v>139</v>
      </c>
      <c r="D22" s="15" t="s">
        <v>140</v>
      </c>
      <c r="E22" s="15" t="s">
        <v>141</v>
      </c>
      <c r="F22" s="41">
        <f t="shared" si="1"/>
        <v>8793</v>
      </c>
      <c r="G22" s="15">
        <v>5862</v>
      </c>
      <c r="H22" s="45" t="s">
        <v>313</v>
      </c>
      <c r="K22"/>
      <c r="L22"/>
      <c r="M22"/>
      <c r="N22"/>
      <c r="O22"/>
      <c r="P22"/>
      <c r="Q22"/>
      <c r="R22"/>
      <c r="S22"/>
      <c r="T22"/>
      <c r="U22"/>
      <c r="V22"/>
    </row>
    <row r="23" spans="1:46" ht="13.2" x14ac:dyDescent="0.25">
      <c r="A23" s="15">
        <v>2013</v>
      </c>
      <c r="B23" s="15" t="s">
        <v>84</v>
      </c>
      <c r="C23" s="15" t="s">
        <v>137</v>
      </c>
      <c r="D23" s="15" t="s">
        <v>140</v>
      </c>
      <c r="E23" s="15" t="s">
        <v>141</v>
      </c>
      <c r="F23" s="41">
        <f t="shared" si="1"/>
        <v>14596.5</v>
      </c>
      <c r="G23" s="15">
        <v>9731</v>
      </c>
      <c r="H23" s="45" t="s">
        <v>314</v>
      </c>
      <c r="J23"/>
      <c r="K23"/>
      <c r="L23"/>
      <c r="M23"/>
      <c r="N23"/>
      <c r="O23"/>
      <c r="P23"/>
      <c r="Q23"/>
      <c r="R23"/>
      <c r="S23"/>
    </row>
    <row r="24" spans="1:46" ht="13.2" x14ac:dyDescent="0.25">
      <c r="A24" s="15">
        <v>2013</v>
      </c>
      <c r="B24" s="15" t="s">
        <v>84</v>
      </c>
      <c r="C24" s="15" t="s">
        <v>139</v>
      </c>
      <c r="D24" s="15" t="s">
        <v>140</v>
      </c>
      <c r="E24" s="15" t="s">
        <v>141</v>
      </c>
      <c r="F24" s="41">
        <f t="shared" si="1"/>
        <v>8793</v>
      </c>
      <c r="G24" s="15">
        <v>5862</v>
      </c>
      <c r="H24" s="45" t="s">
        <v>315</v>
      </c>
      <c r="J24"/>
      <c r="K24"/>
      <c r="L24"/>
      <c r="M24"/>
      <c r="N24"/>
      <c r="O24"/>
      <c r="P24"/>
      <c r="Q24"/>
      <c r="R24"/>
      <c r="S24"/>
    </row>
    <row r="25" spans="1:46" ht="13.2" x14ac:dyDescent="0.25">
      <c r="A25" s="15">
        <v>2013</v>
      </c>
      <c r="B25" s="15" t="s">
        <v>83</v>
      </c>
      <c r="C25" s="15" t="s">
        <v>90</v>
      </c>
      <c r="D25" s="15" t="s">
        <v>136</v>
      </c>
      <c r="E25" s="15" t="s">
        <v>117</v>
      </c>
      <c r="F25" s="41">
        <f t="shared" si="1"/>
        <v>4887</v>
      </c>
      <c r="G25" s="15">
        <v>3258</v>
      </c>
      <c r="H25" s="45" t="s">
        <v>316</v>
      </c>
      <c r="J25"/>
      <c r="K25"/>
      <c r="L25"/>
      <c r="M25"/>
      <c r="N25"/>
      <c r="O25"/>
      <c r="P25"/>
    </row>
    <row r="26" spans="1:46" ht="13.2" x14ac:dyDescent="0.25">
      <c r="A26" s="15">
        <v>2013</v>
      </c>
      <c r="B26" s="15" t="s">
        <v>83</v>
      </c>
      <c r="C26" s="15" t="s">
        <v>90</v>
      </c>
      <c r="D26" s="15" t="s">
        <v>136</v>
      </c>
      <c r="E26" s="15" t="s">
        <v>117</v>
      </c>
      <c r="F26" s="41">
        <f t="shared" si="1"/>
        <v>4887</v>
      </c>
      <c r="G26" s="15">
        <v>3258</v>
      </c>
      <c r="H26" s="45" t="s">
        <v>317</v>
      </c>
      <c r="K26"/>
      <c r="L26"/>
      <c r="M26"/>
      <c r="N26"/>
      <c r="O26"/>
      <c r="P26"/>
    </row>
    <row r="27" spans="1:46" ht="13.2" x14ac:dyDescent="0.25">
      <c r="A27" s="15">
        <v>2013</v>
      </c>
      <c r="B27" s="15" t="s">
        <v>83</v>
      </c>
      <c r="C27" s="15" t="s">
        <v>139</v>
      </c>
      <c r="D27" s="15" t="s">
        <v>292</v>
      </c>
      <c r="E27" s="15" t="s">
        <v>141</v>
      </c>
      <c r="F27" s="41">
        <v>11122.5</v>
      </c>
      <c r="G27" s="15">
        <v>7415</v>
      </c>
      <c r="H27" s="45" t="s">
        <v>318</v>
      </c>
      <c r="J27"/>
      <c r="K27"/>
      <c r="L27"/>
      <c r="M27"/>
    </row>
    <row r="28" spans="1:46" ht="13.2" x14ac:dyDescent="0.25">
      <c r="A28" s="15">
        <v>2013</v>
      </c>
      <c r="B28" s="15" t="s">
        <v>83</v>
      </c>
      <c r="C28" s="15" t="s">
        <v>90</v>
      </c>
      <c r="D28" s="15" t="s">
        <v>292</v>
      </c>
      <c r="E28" s="15" t="s">
        <v>141</v>
      </c>
      <c r="F28" s="41">
        <v>13428</v>
      </c>
      <c r="G28" s="15">
        <v>8952</v>
      </c>
      <c r="H28" s="45" t="s">
        <v>319</v>
      </c>
      <c r="J28"/>
      <c r="K28"/>
      <c r="L28"/>
      <c r="M28"/>
    </row>
    <row r="29" spans="1:46" ht="13.2" x14ac:dyDescent="0.25">
      <c r="A29" s="15">
        <v>2013</v>
      </c>
      <c r="B29" s="15" t="s">
        <v>83</v>
      </c>
      <c r="C29" s="15" t="s">
        <v>139</v>
      </c>
      <c r="D29" s="15" t="s">
        <v>292</v>
      </c>
      <c r="E29" s="15" t="s">
        <v>141</v>
      </c>
      <c r="F29" s="41">
        <v>14000</v>
      </c>
      <c r="G29" s="15">
        <v>7415</v>
      </c>
      <c r="H29" s="45" t="s">
        <v>320</v>
      </c>
      <c r="J29"/>
      <c r="K29"/>
      <c r="L29"/>
      <c r="M29"/>
    </row>
    <row r="30" spans="1:46" ht="13.2" x14ac:dyDescent="0.25">
      <c r="A30" s="15">
        <v>2013</v>
      </c>
      <c r="B30" s="15" t="s">
        <v>83</v>
      </c>
      <c r="C30" s="15" t="s">
        <v>90</v>
      </c>
      <c r="D30" s="15" t="s">
        <v>292</v>
      </c>
      <c r="E30" s="15" t="s">
        <v>141</v>
      </c>
      <c r="F30" s="41">
        <v>13428</v>
      </c>
      <c r="G30" s="15">
        <v>8952</v>
      </c>
      <c r="H30" s="45" t="s">
        <v>321</v>
      </c>
      <c r="K30"/>
      <c r="L30"/>
      <c r="M30"/>
    </row>
    <row r="31" spans="1:46" ht="13.2" x14ac:dyDescent="0.25">
      <c r="A31" s="15">
        <v>2013</v>
      </c>
      <c r="B31" s="15" t="s">
        <v>83</v>
      </c>
      <c r="C31" s="15" t="s">
        <v>137</v>
      </c>
      <c r="D31" s="15" t="s">
        <v>293</v>
      </c>
      <c r="E31" s="15" t="s">
        <v>115</v>
      </c>
      <c r="F31" s="41">
        <v>3897</v>
      </c>
      <c r="G31" s="15">
        <v>2598</v>
      </c>
      <c r="H31" s="45" t="s">
        <v>322</v>
      </c>
      <c r="J31" s="75"/>
      <c r="K31"/>
      <c r="L31"/>
      <c r="M31"/>
    </row>
    <row r="32" spans="1:46" ht="13.2" x14ac:dyDescent="0.25">
      <c r="A32" s="15">
        <v>2013</v>
      </c>
      <c r="B32" s="15" t="s">
        <v>83</v>
      </c>
      <c r="C32" s="15" t="s">
        <v>137</v>
      </c>
      <c r="D32" s="15" t="s">
        <v>293</v>
      </c>
      <c r="E32" s="15" t="s">
        <v>115</v>
      </c>
      <c r="F32" s="41">
        <v>8832</v>
      </c>
      <c r="G32" s="15">
        <v>5888</v>
      </c>
      <c r="H32" s="45" t="s">
        <v>323</v>
      </c>
      <c r="K32"/>
      <c r="L32"/>
      <c r="M32"/>
    </row>
    <row r="33" spans="1:13" ht="13.2" x14ac:dyDescent="0.25">
      <c r="A33" s="15">
        <v>2013</v>
      </c>
      <c r="B33" s="15" t="s">
        <v>83</v>
      </c>
      <c r="C33" s="15" t="s">
        <v>137</v>
      </c>
      <c r="D33" s="15" t="s">
        <v>293</v>
      </c>
      <c r="E33" s="15" t="s">
        <v>115</v>
      </c>
      <c r="F33" s="41">
        <v>3000</v>
      </c>
      <c r="G33" s="15">
        <v>2598</v>
      </c>
      <c r="H33" s="45" t="s">
        <v>324</v>
      </c>
      <c r="K33"/>
      <c r="L33"/>
      <c r="M33"/>
    </row>
    <row r="34" spans="1:13" ht="13.2" x14ac:dyDescent="0.25">
      <c r="A34" s="15">
        <v>2013</v>
      </c>
      <c r="B34" s="15" t="s">
        <v>83</v>
      </c>
      <c r="C34" s="15" t="s">
        <v>137</v>
      </c>
      <c r="D34" s="15" t="s">
        <v>293</v>
      </c>
      <c r="E34" s="15" t="s">
        <v>115</v>
      </c>
      <c r="F34" s="41">
        <v>8832</v>
      </c>
      <c r="G34" s="15">
        <v>5888</v>
      </c>
      <c r="H34" s="45" t="s">
        <v>325</v>
      </c>
      <c r="K34"/>
      <c r="L34"/>
      <c r="M34"/>
    </row>
    <row r="35" spans="1:13" ht="13.2" x14ac:dyDescent="0.25">
      <c r="A35" s="15">
        <v>2013</v>
      </c>
      <c r="B35" s="15" t="s">
        <v>83</v>
      </c>
      <c r="C35" s="15" t="s">
        <v>139</v>
      </c>
      <c r="D35" s="15" t="s">
        <v>138</v>
      </c>
      <c r="E35" s="15" t="s">
        <v>118</v>
      </c>
      <c r="F35" s="41">
        <f t="shared" ref="F35" si="2">G35*1.5</f>
        <v>11122.5</v>
      </c>
      <c r="G35" s="15">
        <v>7415</v>
      </c>
      <c r="H35" s="45" t="s">
        <v>326</v>
      </c>
      <c r="K35"/>
      <c r="L35"/>
      <c r="M35"/>
    </row>
    <row r="36" spans="1:13" ht="13.2" x14ac:dyDescent="0.25">
      <c r="A36" s="15">
        <v>2013</v>
      </c>
      <c r="B36" s="15" t="s">
        <v>83</v>
      </c>
      <c r="C36" s="15" t="s">
        <v>137</v>
      </c>
      <c r="D36" s="15" t="s">
        <v>138</v>
      </c>
      <c r="E36" s="15" t="s">
        <v>118</v>
      </c>
      <c r="F36" s="41">
        <f>G36*1.25</f>
        <v>12206.25</v>
      </c>
      <c r="G36" s="15">
        <v>9765</v>
      </c>
      <c r="H36" s="45" t="s">
        <v>327</v>
      </c>
      <c r="K36"/>
      <c r="L36"/>
      <c r="M36"/>
    </row>
    <row r="37" spans="1:13" ht="13.2" x14ac:dyDescent="0.25">
      <c r="A37" s="15">
        <v>2013</v>
      </c>
      <c r="B37" s="15" t="s">
        <v>83</v>
      </c>
      <c r="C37" s="15" t="s">
        <v>139</v>
      </c>
      <c r="D37" s="15" t="s">
        <v>138</v>
      </c>
      <c r="E37" s="15" t="s">
        <v>118</v>
      </c>
      <c r="F37" s="41">
        <f t="shared" ref="F37:F100" si="3">G37*1.25</f>
        <v>9268.75</v>
      </c>
      <c r="G37" s="15">
        <v>7415</v>
      </c>
      <c r="H37" s="45" t="s">
        <v>328</v>
      </c>
      <c r="K37"/>
      <c r="L37"/>
      <c r="M37"/>
    </row>
    <row r="38" spans="1:13" x14ac:dyDescent="0.25">
      <c r="A38" s="15">
        <v>2013</v>
      </c>
      <c r="B38" s="15" t="s">
        <v>83</v>
      </c>
      <c r="C38" s="15" t="s">
        <v>137</v>
      </c>
      <c r="D38" s="15" t="s">
        <v>138</v>
      </c>
      <c r="E38" s="15" t="s">
        <v>118</v>
      </c>
      <c r="F38" s="41">
        <f t="shared" si="3"/>
        <v>12206.25</v>
      </c>
      <c r="G38" s="15">
        <v>9765</v>
      </c>
      <c r="H38" s="45" t="s">
        <v>329</v>
      </c>
    </row>
    <row r="39" spans="1:13" x14ac:dyDescent="0.25">
      <c r="A39" s="15">
        <v>2013</v>
      </c>
      <c r="B39" s="15" t="s">
        <v>83</v>
      </c>
      <c r="C39" s="15" t="s">
        <v>90</v>
      </c>
      <c r="D39" s="15" t="s">
        <v>140</v>
      </c>
      <c r="E39" s="15" t="s">
        <v>141</v>
      </c>
      <c r="F39" s="41">
        <f t="shared" si="3"/>
        <v>11190</v>
      </c>
      <c r="G39" s="15">
        <v>8952</v>
      </c>
      <c r="H39" s="45" t="s">
        <v>330</v>
      </c>
    </row>
    <row r="40" spans="1:13" x14ac:dyDescent="0.25">
      <c r="A40" s="15">
        <v>2013</v>
      </c>
      <c r="B40" s="15" t="s">
        <v>83</v>
      </c>
      <c r="C40" s="15" t="s">
        <v>142</v>
      </c>
      <c r="D40" s="15" t="s">
        <v>140</v>
      </c>
      <c r="E40" s="15" t="s">
        <v>141</v>
      </c>
      <c r="F40" s="41">
        <f t="shared" si="3"/>
        <v>6233.75</v>
      </c>
      <c r="G40" s="15">
        <v>4987</v>
      </c>
      <c r="H40" s="45" t="s">
        <v>331</v>
      </c>
    </row>
    <row r="41" spans="1:13" x14ac:dyDescent="0.25">
      <c r="A41" s="15">
        <v>2013</v>
      </c>
      <c r="B41" s="15" t="s">
        <v>83</v>
      </c>
      <c r="C41" s="15" t="s">
        <v>90</v>
      </c>
      <c r="D41" s="15" t="s">
        <v>140</v>
      </c>
      <c r="E41" s="15" t="s">
        <v>141</v>
      </c>
      <c r="F41" s="41">
        <f t="shared" si="3"/>
        <v>11190</v>
      </c>
      <c r="G41" s="15">
        <v>8952</v>
      </c>
      <c r="H41" s="45" t="s">
        <v>332</v>
      </c>
    </row>
    <row r="42" spans="1:13" x14ac:dyDescent="0.25">
      <c r="A42" s="15">
        <v>2013</v>
      </c>
      <c r="B42" s="15" t="s">
        <v>83</v>
      </c>
      <c r="C42" s="15" t="s">
        <v>142</v>
      </c>
      <c r="D42" s="15" t="s">
        <v>140</v>
      </c>
      <c r="E42" s="15" t="s">
        <v>141</v>
      </c>
      <c r="F42" s="41">
        <f t="shared" si="3"/>
        <v>6233.75</v>
      </c>
      <c r="G42" s="15">
        <v>4987</v>
      </c>
      <c r="H42" s="45" t="s">
        <v>333</v>
      </c>
    </row>
    <row r="43" spans="1:13" x14ac:dyDescent="0.25">
      <c r="A43" s="15">
        <v>2013</v>
      </c>
      <c r="B43" s="15" t="s">
        <v>87</v>
      </c>
      <c r="C43" s="15" t="s">
        <v>139</v>
      </c>
      <c r="D43" s="15" t="s">
        <v>136</v>
      </c>
      <c r="E43" s="15" t="s">
        <v>117</v>
      </c>
      <c r="F43" s="41">
        <f t="shared" si="3"/>
        <v>12182.5</v>
      </c>
      <c r="G43" s="15">
        <v>9746</v>
      </c>
      <c r="H43" s="45" t="s">
        <v>334</v>
      </c>
    </row>
    <row r="44" spans="1:13" x14ac:dyDescent="0.25">
      <c r="A44" s="15">
        <v>2013</v>
      </c>
      <c r="B44" s="15" t="s">
        <v>87</v>
      </c>
      <c r="C44" s="15" t="s">
        <v>90</v>
      </c>
      <c r="D44" s="15" t="s">
        <v>136</v>
      </c>
      <c r="E44" s="15" t="s">
        <v>117</v>
      </c>
      <c r="F44" s="41">
        <f t="shared" si="3"/>
        <v>722.5</v>
      </c>
      <c r="G44" s="15">
        <v>578</v>
      </c>
      <c r="H44" s="45" t="s">
        <v>335</v>
      </c>
    </row>
    <row r="45" spans="1:13" x14ac:dyDescent="0.25">
      <c r="A45" s="15">
        <v>2013</v>
      </c>
      <c r="B45" s="15" t="s">
        <v>87</v>
      </c>
      <c r="C45" s="15" t="s">
        <v>139</v>
      </c>
      <c r="D45" s="15" t="s">
        <v>136</v>
      </c>
      <c r="E45" s="15" t="s">
        <v>117</v>
      </c>
      <c r="F45" s="41">
        <f t="shared" si="3"/>
        <v>12182.5</v>
      </c>
      <c r="G45" s="15">
        <v>9746</v>
      </c>
      <c r="H45" s="45" t="s">
        <v>336</v>
      </c>
    </row>
    <row r="46" spans="1:13" x14ac:dyDescent="0.25">
      <c r="A46" s="15">
        <v>2013</v>
      </c>
      <c r="B46" s="15" t="s">
        <v>87</v>
      </c>
      <c r="C46" s="15" t="s">
        <v>90</v>
      </c>
      <c r="D46" s="15" t="s">
        <v>136</v>
      </c>
      <c r="E46" s="15" t="s">
        <v>117</v>
      </c>
      <c r="F46" s="41">
        <f t="shared" si="3"/>
        <v>722.5</v>
      </c>
      <c r="G46" s="15">
        <v>578</v>
      </c>
      <c r="H46" s="45" t="s">
        <v>337</v>
      </c>
    </row>
    <row r="47" spans="1:13" x14ac:dyDescent="0.25">
      <c r="A47" s="15">
        <v>2013</v>
      </c>
      <c r="B47" s="15" t="s">
        <v>87</v>
      </c>
      <c r="C47" s="15" t="s">
        <v>139</v>
      </c>
      <c r="D47" s="15" t="s">
        <v>292</v>
      </c>
      <c r="E47" s="15" t="s">
        <v>141</v>
      </c>
      <c r="F47" s="41">
        <f t="shared" si="3"/>
        <v>12182.5</v>
      </c>
      <c r="G47" s="15">
        <v>9746</v>
      </c>
      <c r="H47" s="45" t="s">
        <v>338</v>
      </c>
    </row>
    <row r="48" spans="1:13" x14ac:dyDescent="0.25">
      <c r="A48" s="15">
        <v>2013</v>
      </c>
      <c r="B48" s="15" t="s">
        <v>87</v>
      </c>
      <c r="C48" s="15" t="s">
        <v>90</v>
      </c>
      <c r="D48" s="15" t="s">
        <v>292</v>
      </c>
      <c r="E48" s="15" t="s">
        <v>141</v>
      </c>
      <c r="F48" s="41">
        <f t="shared" si="3"/>
        <v>4483.75</v>
      </c>
      <c r="G48" s="15">
        <v>3587</v>
      </c>
      <c r="H48" s="45" t="s">
        <v>339</v>
      </c>
    </row>
    <row r="49" spans="1:8" x14ac:dyDescent="0.25">
      <c r="A49" s="15">
        <v>2013</v>
      </c>
      <c r="B49" s="15" t="s">
        <v>87</v>
      </c>
      <c r="C49" s="15" t="s">
        <v>139</v>
      </c>
      <c r="D49" s="15" t="s">
        <v>292</v>
      </c>
      <c r="E49" s="15" t="s">
        <v>141</v>
      </c>
      <c r="F49" s="41">
        <f t="shared" si="3"/>
        <v>12182.5</v>
      </c>
      <c r="G49" s="15">
        <v>9746</v>
      </c>
      <c r="H49" s="45" t="s">
        <v>340</v>
      </c>
    </row>
    <row r="50" spans="1:8" x14ac:dyDescent="0.25">
      <c r="A50" s="15">
        <v>2013</v>
      </c>
      <c r="B50" s="15" t="s">
        <v>87</v>
      </c>
      <c r="C50" s="15" t="s">
        <v>90</v>
      </c>
      <c r="D50" s="15" t="s">
        <v>292</v>
      </c>
      <c r="E50" s="15" t="s">
        <v>141</v>
      </c>
      <c r="F50" s="41">
        <f t="shared" si="3"/>
        <v>4483.75</v>
      </c>
      <c r="G50" s="15">
        <v>3587</v>
      </c>
      <c r="H50" s="45" t="s">
        <v>341</v>
      </c>
    </row>
    <row r="51" spans="1:8" x14ac:dyDescent="0.25">
      <c r="A51" s="15">
        <v>2013</v>
      </c>
      <c r="B51" s="15" t="s">
        <v>87</v>
      </c>
      <c r="C51" s="15" t="s">
        <v>139</v>
      </c>
      <c r="D51" s="15" t="s">
        <v>293</v>
      </c>
      <c r="E51" s="15" t="s">
        <v>115</v>
      </c>
      <c r="F51" s="41">
        <f t="shared" si="3"/>
        <v>2956.25</v>
      </c>
      <c r="G51" s="15">
        <v>2365</v>
      </c>
      <c r="H51" s="45" t="s">
        <v>342</v>
      </c>
    </row>
    <row r="52" spans="1:8" x14ac:dyDescent="0.25">
      <c r="A52" s="15">
        <v>2013</v>
      </c>
      <c r="B52" s="15" t="s">
        <v>87</v>
      </c>
      <c r="C52" s="15" t="s">
        <v>137</v>
      </c>
      <c r="D52" s="15" t="s">
        <v>293</v>
      </c>
      <c r="E52" s="15" t="s">
        <v>115</v>
      </c>
      <c r="F52" s="41">
        <f t="shared" si="3"/>
        <v>12163.75</v>
      </c>
      <c r="G52" s="15">
        <v>9731</v>
      </c>
      <c r="H52" s="45" t="s">
        <v>343</v>
      </c>
    </row>
    <row r="53" spans="1:8" x14ac:dyDescent="0.25">
      <c r="A53" s="15">
        <v>2013</v>
      </c>
      <c r="B53" s="15" t="s">
        <v>87</v>
      </c>
      <c r="C53" s="15" t="s">
        <v>139</v>
      </c>
      <c r="D53" s="15" t="s">
        <v>293</v>
      </c>
      <c r="E53" s="15" t="s">
        <v>115</v>
      </c>
      <c r="F53" s="41">
        <f t="shared" si="3"/>
        <v>2956.25</v>
      </c>
      <c r="G53" s="15">
        <v>2365</v>
      </c>
      <c r="H53" s="45" t="s">
        <v>344</v>
      </c>
    </row>
    <row r="54" spans="1:8" x14ac:dyDescent="0.25">
      <c r="A54" s="15">
        <v>2013</v>
      </c>
      <c r="B54" s="15" t="s">
        <v>87</v>
      </c>
      <c r="C54" s="15" t="s">
        <v>137</v>
      </c>
      <c r="D54" s="15" t="s">
        <v>293</v>
      </c>
      <c r="E54" s="15" t="s">
        <v>115</v>
      </c>
      <c r="F54" s="41">
        <f t="shared" si="3"/>
        <v>12163.75</v>
      </c>
      <c r="G54" s="15">
        <v>9731</v>
      </c>
      <c r="H54" s="45" t="s">
        <v>345</v>
      </c>
    </row>
    <row r="55" spans="1:8" x14ac:dyDescent="0.25">
      <c r="A55" s="15">
        <v>2013</v>
      </c>
      <c r="B55" s="15" t="s">
        <v>87</v>
      </c>
      <c r="C55" s="15" t="s">
        <v>137</v>
      </c>
      <c r="D55" s="15" t="s">
        <v>138</v>
      </c>
      <c r="E55" s="15" t="s">
        <v>118</v>
      </c>
      <c r="F55" s="41">
        <f t="shared" si="3"/>
        <v>1248.75</v>
      </c>
      <c r="G55" s="15">
        <v>999</v>
      </c>
      <c r="H55" s="45" t="s">
        <v>346</v>
      </c>
    </row>
    <row r="56" spans="1:8" x14ac:dyDescent="0.25">
      <c r="A56" s="15">
        <v>2013</v>
      </c>
      <c r="B56" s="15" t="s">
        <v>87</v>
      </c>
      <c r="C56" s="15" t="s">
        <v>139</v>
      </c>
      <c r="D56" s="15" t="s">
        <v>138</v>
      </c>
      <c r="E56" s="15" t="s">
        <v>118</v>
      </c>
      <c r="F56" s="41">
        <f t="shared" si="3"/>
        <v>196.25</v>
      </c>
      <c r="G56" s="15">
        <v>157</v>
      </c>
      <c r="H56" s="45" t="s">
        <v>347</v>
      </c>
    </row>
    <row r="57" spans="1:8" x14ac:dyDescent="0.25">
      <c r="A57" s="15">
        <v>2013</v>
      </c>
      <c r="B57" s="15" t="s">
        <v>87</v>
      </c>
      <c r="C57" s="15" t="s">
        <v>137</v>
      </c>
      <c r="D57" s="15" t="s">
        <v>138</v>
      </c>
      <c r="E57" s="15" t="s">
        <v>118</v>
      </c>
      <c r="F57" s="41">
        <f t="shared" si="3"/>
        <v>1248.75</v>
      </c>
      <c r="G57" s="15">
        <v>999</v>
      </c>
      <c r="H57" s="45" t="s">
        <v>348</v>
      </c>
    </row>
    <row r="58" spans="1:8" x14ac:dyDescent="0.25">
      <c r="A58" s="15">
        <v>2013</v>
      </c>
      <c r="B58" s="15" t="s">
        <v>87</v>
      </c>
      <c r="C58" s="15" t="s">
        <v>139</v>
      </c>
      <c r="D58" s="15" t="s">
        <v>138</v>
      </c>
      <c r="E58" s="15" t="s">
        <v>118</v>
      </c>
      <c r="F58" s="41">
        <f t="shared" si="3"/>
        <v>196.25</v>
      </c>
      <c r="G58" s="15">
        <v>157</v>
      </c>
      <c r="H58" s="45" t="s">
        <v>349</v>
      </c>
    </row>
    <row r="59" spans="1:8" x14ac:dyDescent="0.25">
      <c r="A59" s="15">
        <v>2013</v>
      </c>
      <c r="B59" s="15" t="s">
        <v>87</v>
      </c>
      <c r="C59" s="15" t="s">
        <v>90</v>
      </c>
      <c r="D59" s="15" t="s">
        <v>140</v>
      </c>
      <c r="E59" s="15" t="s">
        <v>141</v>
      </c>
      <c r="F59" s="41">
        <f t="shared" si="3"/>
        <v>4483.75</v>
      </c>
      <c r="G59" s="15">
        <v>3587</v>
      </c>
      <c r="H59" s="45" t="s">
        <v>350</v>
      </c>
    </row>
    <row r="60" spans="1:8" x14ac:dyDescent="0.25">
      <c r="A60" s="15">
        <v>2013</v>
      </c>
      <c r="B60" s="15" t="s">
        <v>87</v>
      </c>
      <c r="C60" s="15" t="s">
        <v>142</v>
      </c>
      <c r="D60" s="15" t="s">
        <v>140</v>
      </c>
      <c r="E60" s="15" t="s">
        <v>141</v>
      </c>
      <c r="F60" s="41">
        <f t="shared" si="3"/>
        <v>12038.75</v>
      </c>
      <c r="G60" s="15">
        <v>9631</v>
      </c>
      <c r="H60" s="45" t="s">
        <v>351</v>
      </c>
    </row>
    <row r="61" spans="1:8" x14ac:dyDescent="0.25">
      <c r="A61" s="15">
        <v>2013</v>
      </c>
      <c r="B61" s="15" t="s">
        <v>87</v>
      </c>
      <c r="C61" s="15" t="s">
        <v>90</v>
      </c>
      <c r="D61" s="15" t="s">
        <v>140</v>
      </c>
      <c r="E61" s="15" t="s">
        <v>141</v>
      </c>
      <c r="F61" s="41">
        <f t="shared" si="3"/>
        <v>4483.75</v>
      </c>
      <c r="G61" s="15">
        <v>3587</v>
      </c>
      <c r="H61" s="45" t="s">
        <v>352</v>
      </c>
    </row>
    <row r="62" spans="1:8" x14ac:dyDescent="0.25">
      <c r="A62" s="15">
        <v>2013</v>
      </c>
      <c r="B62" s="15" t="s">
        <v>87</v>
      </c>
      <c r="C62" s="15" t="s">
        <v>142</v>
      </c>
      <c r="D62" s="15" t="s">
        <v>140</v>
      </c>
      <c r="E62" s="15" t="s">
        <v>141</v>
      </c>
      <c r="F62" s="41">
        <f t="shared" si="3"/>
        <v>12038.75</v>
      </c>
      <c r="G62" s="15">
        <v>9631</v>
      </c>
      <c r="H62" s="45" t="s">
        <v>353</v>
      </c>
    </row>
    <row r="63" spans="1:8" x14ac:dyDescent="0.25">
      <c r="A63" s="15">
        <v>2013</v>
      </c>
      <c r="B63" s="15" t="s">
        <v>78</v>
      </c>
      <c r="C63" s="15" t="s">
        <v>142</v>
      </c>
      <c r="D63" s="15" t="s">
        <v>136</v>
      </c>
      <c r="E63" s="15" t="s">
        <v>117</v>
      </c>
      <c r="F63" s="41">
        <f t="shared" si="3"/>
        <v>1972.5</v>
      </c>
      <c r="G63" s="15">
        <v>1578</v>
      </c>
      <c r="H63" s="45" t="s">
        <v>354</v>
      </c>
    </row>
    <row r="64" spans="1:8" x14ac:dyDescent="0.25">
      <c r="A64" s="15">
        <v>2013</v>
      </c>
      <c r="B64" s="15" t="s">
        <v>78</v>
      </c>
      <c r="C64" s="15" t="s">
        <v>139</v>
      </c>
      <c r="D64" s="15" t="s">
        <v>136</v>
      </c>
      <c r="E64" s="15" t="s">
        <v>117</v>
      </c>
      <c r="F64" s="41">
        <f t="shared" si="3"/>
        <v>5733.75</v>
      </c>
      <c r="G64" s="15">
        <v>4587</v>
      </c>
      <c r="H64" s="45" t="s">
        <v>355</v>
      </c>
    </row>
    <row r="65" spans="1:8" x14ac:dyDescent="0.25">
      <c r="A65" s="15">
        <v>2013</v>
      </c>
      <c r="B65" s="15" t="s">
        <v>78</v>
      </c>
      <c r="C65" s="15" t="s">
        <v>142</v>
      </c>
      <c r="D65" s="15" t="s">
        <v>136</v>
      </c>
      <c r="E65" s="15" t="s">
        <v>117</v>
      </c>
      <c r="F65" s="41">
        <f t="shared" si="3"/>
        <v>1972.5</v>
      </c>
      <c r="G65" s="15">
        <v>1578</v>
      </c>
      <c r="H65" s="45" t="s">
        <v>356</v>
      </c>
    </row>
    <row r="66" spans="1:8" x14ac:dyDescent="0.25">
      <c r="A66" s="15">
        <v>2013</v>
      </c>
      <c r="B66" s="15" t="s">
        <v>78</v>
      </c>
      <c r="C66" s="15" t="s">
        <v>139</v>
      </c>
      <c r="D66" s="15" t="s">
        <v>136</v>
      </c>
      <c r="E66" s="15" t="s">
        <v>117</v>
      </c>
      <c r="F66" s="41">
        <f t="shared" si="3"/>
        <v>5733.75</v>
      </c>
      <c r="G66" s="15">
        <v>4587</v>
      </c>
      <c r="H66" s="45" t="s">
        <v>357</v>
      </c>
    </row>
    <row r="67" spans="1:8" x14ac:dyDescent="0.25">
      <c r="A67" s="15">
        <v>2013</v>
      </c>
      <c r="B67" s="15" t="s">
        <v>78</v>
      </c>
      <c r="C67" s="15" t="s">
        <v>90</v>
      </c>
      <c r="D67" s="15" t="s">
        <v>292</v>
      </c>
      <c r="E67" s="15" t="s">
        <v>141</v>
      </c>
      <c r="F67" s="41">
        <f t="shared" si="3"/>
        <v>9865</v>
      </c>
      <c r="G67" s="15">
        <v>7892</v>
      </c>
      <c r="H67" s="45" t="s">
        <v>358</v>
      </c>
    </row>
    <row r="68" spans="1:8" x14ac:dyDescent="0.25">
      <c r="A68" s="15">
        <v>2013</v>
      </c>
      <c r="B68" s="15" t="s">
        <v>78</v>
      </c>
      <c r="C68" s="15" t="s">
        <v>142</v>
      </c>
      <c r="D68" s="15" t="s">
        <v>292</v>
      </c>
      <c r="E68" s="15" t="s">
        <v>141</v>
      </c>
      <c r="F68" s="41">
        <f t="shared" si="3"/>
        <v>1972.5</v>
      </c>
      <c r="G68" s="15">
        <v>1578</v>
      </c>
      <c r="H68" s="45" t="s">
        <v>359</v>
      </c>
    </row>
    <row r="69" spans="1:8" x14ac:dyDescent="0.25">
      <c r="A69" s="15">
        <v>2013</v>
      </c>
      <c r="B69" s="15" t="s">
        <v>78</v>
      </c>
      <c r="C69" s="15" t="s">
        <v>90</v>
      </c>
      <c r="D69" s="15" t="s">
        <v>292</v>
      </c>
      <c r="E69" s="15" t="s">
        <v>141</v>
      </c>
      <c r="F69" s="41">
        <f t="shared" si="3"/>
        <v>5858.75</v>
      </c>
      <c r="G69" s="15">
        <v>4687</v>
      </c>
      <c r="H69" s="45" t="s">
        <v>360</v>
      </c>
    </row>
    <row r="70" spans="1:8" x14ac:dyDescent="0.25">
      <c r="A70" s="15">
        <v>2013</v>
      </c>
      <c r="B70" s="15" t="s">
        <v>78</v>
      </c>
      <c r="C70" s="15" t="s">
        <v>137</v>
      </c>
      <c r="D70" s="15" t="s">
        <v>292</v>
      </c>
      <c r="E70" s="15" t="s">
        <v>141</v>
      </c>
      <c r="F70" s="41">
        <f t="shared" si="3"/>
        <v>1705</v>
      </c>
      <c r="G70" s="15">
        <v>1364</v>
      </c>
      <c r="H70" s="45" t="s">
        <v>361</v>
      </c>
    </row>
    <row r="71" spans="1:8" x14ac:dyDescent="0.25">
      <c r="A71" s="15">
        <v>2013</v>
      </c>
      <c r="B71" s="15" t="s">
        <v>78</v>
      </c>
      <c r="C71" s="15" t="s">
        <v>90</v>
      </c>
      <c r="D71" s="15" t="s">
        <v>292</v>
      </c>
      <c r="E71" s="15" t="s">
        <v>141</v>
      </c>
      <c r="F71" s="41">
        <f t="shared" si="3"/>
        <v>9865</v>
      </c>
      <c r="G71" s="15">
        <v>7892</v>
      </c>
      <c r="H71" s="45" t="s">
        <v>362</v>
      </c>
    </row>
    <row r="72" spans="1:8" x14ac:dyDescent="0.25">
      <c r="A72" s="15">
        <v>2013</v>
      </c>
      <c r="B72" s="15" t="s">
        <v>78</v>
      </c>
      <c r="C72" s="15" t="s">
        <v>142</v>
      </c>
      <c r="D72" s="15" t="s">
        <v>292</v>
      </c>
      <c r="E72" s="15" t="s">
        <v>141</v>
      </c>
      <c r="F72" s="41">
        <f t="shared" si="3"/>
        <v>1972.5</v>
      </c>
      <c r="G72" s="15">
        <v>1578</v>
      </c>
      <c r="H72" s="45" t="s">
        <v>363</v>
      </c>
    </row>
    <row r="73" spans="1:8" x14ac:dyDescent="0.25">
      <c r="A73" s="15">
        <v>2013</v>
      </c>
      <c r="B73" s="15" t="s">
        <v>78</v>
      </c>
      <c r="C73" s="15" t="s">
        <v>90</v>
      </c>
      <c r="D73" s="15" t="s">
        <v>292</v>
      </c>
      <c r="E73" s="15" t="s">
        <v>141</v>
      </c>
      <c r="F73" s="41">
        <f t="shared" si="3"/>
        <v>5858.75</v>
      </c>
      <c r="G73" s="15">
        <v>4687</v>
      </c>
      <c r="H73" s="45" t="s">
        <v>364</v>
      </c>
    </row>
    <row r="74" spans="1:8" x14ac:dyDescent="0.25">
      <c r="A74" s="15">
        <v>2013</v>
      </c>
      <c r="B74" s="15" t="s">
        <v>78</v>
      </c>
      <c r="C74" s="15" t="s">
        <v>137</v>
      </c>
      <c r="D74" s="15" t="s">
        <v>292</v>
      </c>
      <c r="E74" s="15" t="s">
        <v>141</v>
      </c>
      <c r="F74" s="41">
        <f t="shared" si="3"/>
        <v>1705</v>
      </c>
      <c r="G74" s="15">
        <v>1364</v>
      </c>
      <c r="H74" s="45" t="s">
        <v>365</v>
      </c>
    </row>
    <row r="75" spans="1:8" x14ac:dyDescent="0.25">
      <c r="A75" s="15">
        <v>2013</v>
      </c>
      <c r="B75" s="15" t="s">
        <v>78</v>
      </c>
      <c r="C75" s="15" t="s">
        <v>139</v>
      </c>
      <c r="D75" s="15" t="s">
        <v>293</v>
      </c>
      <c r="E75" s="15" t="s">
        <v>115</v>
      </c>
      <c r="F75" s="41">
        <f t="shared" si="3"/>
        <v>7327.5</v>
      </c>
      <c r="G75" s="15">
        <v>5862</v>
      </c>
      <c r="H75" s="45" t="s">
        <v>366</v>
      </c>
    </row>
    <row r="76" spans="1:8" x14ac:dyDescent="0.25">
      <c r="A76" s="15">
        <v>2013</v>
      </c>
      <c r="B76" s="15" t="s">
        <v>78</v>
      </c>
      <c r="C76" s="15" t="s">
        <v>139</v>
      </c>
      <c r="D76" s="15" t="s">
        <v>293</v>
      </c>
      <c r="E76" s="15" t="s">
        <v>115</v>
      </c>
      <c r="F76" s="41">
        <f t="shared" si="3"/>
        <v>9268.75</v>
      </c>
      <c r="G76" s="15">
        <v>7415</v>
      </c>
      <c r="H76" s="45" t="s">
        <v>367</v>
      </c>
    </row>
    <row r="77" spans="1:8" x14ac:dyDescent="0.25">
      <c r="A77" s="15">
        <v>2013</v>
      </c>
      <c r="B77" s="15" t="s">
        <v>78</v>
      </c>
      <c r="C77" s="15" t="s">
        <v>90</v>
      </c>
      <c r="D77" s="15" t="s">
        <v>293</v>
      </c>
      <c r="E77" s="15" t="s">
        <v>115</v>
      </c>
      <c r="F77" s="41">
        <f t="shared" si="3"/>
        <v>11190</v>
      </c>
      <c r="G77" s="15">
        <v>8952</v>
      </c>
      <c r="H77" s="45" t="s">
        <v>368</v>
      </c>
    </row>
    <row r="78" spans="1:8" x14ac:dyDescent="0.25">
      <c r="A78" s="15">
        <v>2013</v>
      </c>
      <c r="B78" s="15" t="s">
        <v>78</v>
      </c>
      <c r="C78" s="15" t="s">
        <v>139</v>
      </c>
      <c r="D78" s="15" t="s">
        <v>293</v>
      </c>
      <c r="E78" s="15" t="s">
        <v>115</v>
      </c>
      <c r="F78" s="41">
        <f t="shared" si="3"/>
        <v>12182.5</v>
      </c>
      <c r="G78" s="15">
        <v>9746</v>
      </c>
      <c r="H78" s="45" t="s">
        <v>369</v>
      </c>
    </row>
    <row r="79" spans="1:8" x14ac:dyDescent="0.25">
      <c r="A79" s="15">
        <v>2013</v>
      </c>
      <c r="B79" s="15" t="s">
        <v>78</v>
      </c>
      <c r="C79" s="15" t="s">
        <v>142</v>
      </c>
      <c r="D79" s="15" t="s">
        <v>293</v>
      </c>
      <c r="E79" s="15" t="s">
        <v>115</v>
      </c>
      <c r="F79" s="41">
        <f t="shared" si="3"/>
        <v>1972.5</v>
      </c>
      <c r="G79" s="15">
        <v>1578</v>
      </c>
      <c r="H79" s="45" t="s">
        <v>370</v>
      </c>
    </row>
    <row r="80" spans="1:8" x14ac:dyDescent="0.25">
      <c r="A80" s="15">
        <v>2013</v>
      </c>
      <c r="B80" s="15" t="s">
        <v>78</v>
      </c>
      <c r="C80" s="15" t="s">
        <v>139</v>
      </c>
      <c r="D80" s="15" t="s">
        <v>293</v>
      </c>
      <c r="E80" s="15" t="s">
        <v>115</v>
      </c>
      <c r="F80" s="41">
        <f t="shared" si="3"/>
        <v>7327.5</v>
      </c>
      <c r="G80" s="15">
        <v>5862</v>
      </c>
      <c r="H80" s="45" t="s">
        <v>371</v>
      </c>
    </row>
    <row r="81" spans="1:8" x14ac:dyDescent="0.25">
      <c r="A81" s="15">
        <v>2013</v>
      </c>
      <c r="B81" s="15" t="s">
        <v>78</v>
      </c>
      <c r="C81" s="15" t="s">
        <v>139</v>
      </c>
      <c r="D81" s="15" t="s">
        <v>293</v>
      </c>
      <c r="E81" s="15" t="s">
        <v>115</v>
      </c>
      <c r="F81" s="41">
        <f t="shared" si="3"/>
        <v>9268.75</v>
      </c>
      <c r="G81" s="15">
        <v>7415</v>
      </c>
      <c r="H81" s="45" t="s">
        <v>372</v>
      </c>
    </row>
    <row r="82" spans="1:8" x14ac:dyDescent="0.25">
      <c r="A82" s="15">
        <v>2013</v>
      </c>
      <c r="B82" s="15" t="s">
        <v>78</v>
      </c>
      <c r="C82" s="15" t="s">
        <v>90</v>
      </c>
      <c r="D82" s="15" t="s">
        <v>293</v>
      </c>
      <c r="E82" s="15" t="s">
        <v>115</v>
      </c>
      <c r="F82" s="41">
        <f t="shared" si="3"/>
        <v>11190</v>
      </c>
      <c r="G82" s="15">
        <v>8952</v>
      </c>
      <c r="H82" s="45" t="s">
        <v>373</v>
      </c>
    </row>
    <row r="83" spans="1:8" x14ac:dyDescent="0.25">
      <c r="A83" s="15">
        <v>2013</v>
      </c>
      <c r="B83" s="15" t="s">
        <v>78</v>
      </c>
      <c r="C83" s="15" t="s">
        <v>139</v>
      </c>
      <c r="D83" s="15" t="s">
        <v>293</v>
      </c>
      <c r="E83" s="15" t="s">
        <v>115</v>
      </c>
      <c r="F83" s="41">
        <f t="shared" si="3"/>
        <v>12182.5</v>
      </c>
      <c r="G83" s="15">
        <v>9746</v>
      </c>
      <c r="H83" s="45" t="s">
        <v>374</v>
      </c>
    </row>
    <row r="84" spans="1:8" x14ac:dyDescent="0.25">
      <c r="A84" s="15">
        <v>2013</v>
      </c>
      <c r="B84" s="15" t="s">
        <v>78</v>
      </c>
      <c r="C84" s="15" t="s">
        <v>142</v>
      </c>
      <c r="D84" s="15" t="s">
        <v>293</v>
      </c>
      <c r="E84" s="15" t="s">
        <v>115</v>
      </c>
      <c r="F84" s="41">
        <f t="shared" si="3"/>
        <v>1972.5</v>
      </c>
      <c r="G84" s="15">
        <v>1578</v>
      </c>
      <c r="H84" s="45" t="s">
        <v>375</v>
      </c>
    </row>
    <row r="85" spans="1:8" x14ac:dyDescent="0.25">
      <c r="A85" s="15">
        <v>2013</v>
      </c>
      <c r="B85" s="15" t="s">
        <v>78</v>
      </c>
      <c r="C85" s="15" t="s">
        <v>90</v>
      </c>
      <c r="D85" s="15" t="s">
        <v>138</v>
      </c>
      <c r="E85" s="15" t="s">
        <v>118</v>
      </c>
      <c r="F85" s="41">
        <f t="shared" si="3"/>
        <v>9865</v>
      </c>
      <c r="G85" s="15">
        <v>7892</v>
      </c>
      <c r="H85" s="45" t="s">
        <v>376</v>
      </c>
    </row>
    <row r="86" spans="1:8" x14ac:dyDescent="0.25">
      <c r="A86" s="15">
        <v>2013</v>
      </c>
      <c r="B86" s="15" t="s">
        <v>78</v>
      </c>
      <c r="C86" s="15" t="s">
        <v>90</v>
      </c>
      <c r="D86" s="15" t="s">
        <v>138</v>
      </c>
      <c r="E86" s="15" t="s">
        <v>118</v>
      </c>
      <c r="F86" s="41">
        <f t="shared" si="3"/>
        <v>9982.5</v>
      </c>
      <c r="G86" s="15">
        <v>7986</v>
      </c>
      <c r="H86" s="45" t="s">
        <v>377</v>
      </c>
    </row>
    <row r="87" spans="1:8" x14ac:dyDescent="0.25">
      <c r="A87" s="15">
        <v>2013</v>
      </c>
      <c r="B87" s="15" t="s">
        <v>78</v>
      </c>
      <c r="C87" s="15" t="s">
        <v>90</v>
      </c>
      <c r="D87" s="15" t="s">
        <v>138</v>
      </c>
      <c r="E87" s="15" t="s">
        <v>118</v>
      </c>
      <c r="F87" s="41">
        <f t="shared" si="3"/>
        <v>9865</v>
      </c>
      <c r="G87" s="15">
        <v>7892</v>
      </c>
      <c r="H87" s="45" t="s">
        <v>378</v>
      </c>
    </row>
    <row r="88" spans="1:8" x14ac:dyDescent="0.25">
      <c r="A88" s="15">
        <v>2013</v>
      </c>
      <c r="B88" s="15" t="s">
        <v>78</v>
      </c>
      <c r="C88" s="15" t="s">
        <v>90</v>
      </c>
      <c r="D88" s="15" t="s">
        <v>138</v>
      </c>
      <c r="E88" s="15" t="s">
        <v>118</v>
      </c>
      <c r="F88" s="41">
        <f t="shared" si="3"/>
        <v>9982.5</v>
      </c>
      <c r="G88" s="15">
        <v>7986</v>
      </c>
      <c r="H88" s="45" t="s">
        <v>379</v>
      </c>
    </row>
    <row r="89" spans="1:8" x14ac:dyDescent="0.25">
      <c r="A89" s="15">
        <v>2013</v>
      </c>
      <c r="B89" s="15" t="s">
        <v>78</v>
      </c>
      <c r="C89" s="15" t="s">
        <v>90</v>
      </c>
      <c r="D89" s="15" t="s">
        <v>140</v>
      </c>
      <c r="E89" s="15" t="s">
        <v>141</v>
      </c>
      <c r="F89" s="41">
        <f t="shared" si="3"/>
        <v>5858.75</v>
      </c>
      <c r="G89" s="15">
        <v>4687</v>
      </c>
      <c r="H89" s="45" t="s">
        <v>380</v>
      </c>
    </row>
    <row r="90" spans="1:8" x14ac:dyDescent="0.25">
      <c r="A90" s="15">
        <v>2013</v>
      </c>
      <c r="B90" s="15" t="s">
        <v>78</v>
      </c>
      <c r="C90" s="15" t="s">
        <v>137</v>
      </c>
      <c r="D90" s="15" t="s">
        <v>140</v>
      </c>
      <c r="E90" s="15" t="s">
        <v>141</v>
      </c>
      <c r="F90" s="41">
        <f t="shared" si="3"/>
        <v>1705</v>
      </c>
      <c r="G90" s="15">
        <v>1364</v>
      </c>
      <c r="H90" s="45" t="s">
        <v>381</v>
      </c>
    </row>
    <row r="91" spans="1:8" x14ac:dyDescent="0.25">
      <c r="A91" s="15">
        <v>2013</v>
      </c>
      <c r="B91" s="15" t="s">
        <v>78</v>
      </c>
      <c r="C91" s="15" t="s">
        <v>90</v>
      </c>
      <c r="D91" s="15" t="s">
        <v>140</v>
      </c>
      <c r="E91" s="15" t="s">
        <v>141</v>
      </c>
      <c r="F91" s="41">
        <f t="shared" si="3"/>
        <v>5858.75</v>
      </c>
      <c r="G91" s="15">
        <v>4687</v>
      </c>
      <c r="H91" s="45" t="s">
        <v>382</v>
      </c>
    </row>
    <row r="92" spans="1:8" x14ac:dyDescent="0.25">
      <c r="A92" s="15">
        <v>2013</v>
      </c>
      <c r="B92" s="15" t="s">
        <v>78</v>
      </c>
      <c r="C92" s="15" t="s">
        <v>137</v>
      </c>
      <c r="D92" s="15" t="s">
        <v>140</v>
      </c>
      <c r="E92" s="15" t="s">
        <v>141</v>
      </c>
      <c r="F92" s="41">
        <f t="shared" si="3"/>
        <v>1705</v>
      </c>
      <c r="G92" s="15">
        <v>1364</v>
      </c>
      <c r="H92" s="45" t="s">
        <v>383</v>
      </c>
    </row>
    <row r="93" spans="1:8" x14ac:dyDescent="0.25">
      <c r="A93" s="15">
        <v>2013</v>
      </c>
      <c r="B93" s="15" t="s">
        <v>88</v>
      </c>
      <c r="C93" s="15" t="s">
        <v>137</v>
      </c>
      <c r="D93" s="15" t="s">
        <v>136</v>
      </c>
      <c r="E93" s="15" t="s">
        <v>117</v>
      </c>
      <c r="F93" s="41">
        <f t="shared" si="3"/>
        <v>622.5</v>
      </c>
      <c r="G93" s="15">
        <v>498</v>
      </c>
      <c r="H93" s="45" t="s">
        <v>384</v>
      </c>
    </row>
    <row r="94" spans="1:8" x14ac:dyDescent="0.25">
      <c r="A94" s="15">
        <v>2013</v>
      </c>
      <c r="B94" s="15" t="s">
        <v>88</v>
      </c>
      <c r="C94" s="15" t="s">
        <v>142</v>
      </c>
      <c r="D94" s="15" t="s">
        <v>136</v>
      </c>
      <c r="E94" s="15" t="s">
        <v>117</v>
      </c>
      <c r="F94" s="41">
        <f t="shared" si="3"/>
        <v>6118.75</v>
      </c>
      <c r="G94" s="15">
        <v>4895</v>
      </c>
      <c r="H94" s="45" t="s">
        <v>385</v>
      </c>
    </row>
    <row r="95" spans="1:8" x14ac:dyDescent="0.25">
      <c r="A95" s="15">
        <v>2013</v>
      </c>
      <c r="B95" s="15" t="s">
        <v>88</v>
      </c>
      <c r="C95" s="15" t="s">
        <v>137</v>
      </c>
      <c r="D95" s="15" t="s">
        <v>136</v>
      </c>
      <c r="E95" s="15" t="s">
        <v>117</v>
      </c>
      <c r="F95" s="41">
        <f t="shared" si="3"/>
        <v>622.5</v>
      </c>
      <c r="G95" s="15">
        <v>498</v>
      </c>
      <c r="H95" s="45" t="s">
        <v>386</v>
      </c>
    </row>
    <row r="96" spans="1:8" x14ac:dyDescent="0.25">
      <c r="A96" s="15">
        <v>2013</v>
      </c>
      <c r="B96" s="15" t="s">
        <v>88</v>
      </c>
      <c r="C96" s="15" t="s">
        <v>142</v>
      </c>
      <c r="D96" s="15" t="s">
        <v>136</v>
      </c>
      <c r="E96" s="15" t="s">
        <v>117</v>
      </c>
      <c r="F96" s="41">
        <f t="shared" si="3"/>
        <v>6118.75</v>
      </c>
      <c r="G96" s="15">
        <v>4895</v>
      </c>
      <c r="H96" s="45" t="s">
        <v>387</v>
      </c>
    </row>
    <row r="97" spans="1:8" x14ac:dyDescent="0.25">
      <c r="A97" s="15">
        <v>2013</v>
      </c>
      <c r="B97" s="15" t="s">
        <v>88</v>
      </c>
      <c r="C97" s="15" t="s">
        <v>142</v>
      </c>
      <c r="D97" s="15" t="s">
        <v>292</v>
      </c>
      <c r="E97" s="15" t="s">
        <v>141</v>
      </c>
      <c r="F97" s="41">
        <f t="shared" si="3"/>
        <v>6120</v>
      </c>
      <c r="G97" s="15">
        <v>4896</v>
      </c>
      <c r="H97" s="45" t="s">
        <v>388</v>
      </c>
    </row>
    <row r="98" spans="1:8" x14ac:dyDescent="0.25">
      <c r="A98" s="15">
        <v>2013</v>
      </c>
      <c r="B98" s="15" t="s">
        <v>88</v>
      </c>
      <c r="C98" s="15" t="s">
        <v>90</v>
      </c>
      <c r="D98" s="15" t="s">
        <v>292</v>
      </c>
      <c r="E98" s="15" t="s">
        <v>141</v>
      </c>
      <c r="F98" s="41">
        <f t="shared" si="3"/>
        <v>5733.75</v>
      </c>
      <c r="G98" s="15">
        <v>4587</v>
      </c>
      <c r="H98" s="45" t="s">
        <v>389</v>
      </c>
    </row>
    <row r="99" spans="1:8" x14ac:dyDescent="0.25">
      <c r="A99" s="15">
        <v>2013</v>
      </c>
      <c r="B99" s="15" t="s">
        <v>88</v>
      </c>
      <c r="C99" s="15" t="s">
        <v>142</v>
      </c>
      <c r="D99" s="15" t="s">
        <v>292</v>
      </c>
      <c r="E99" s="15" t="s">
        <v>141</v>
      </c>
      <c r="F99" s="41">
        <f t="shared" si="3"/>
        <v>6120</v>
      </c>
      <c r="G99" s="15">
        <v>4896</v>
      </c>
      <c r="H99" s="45" t="s">
        <v>390</v>
      </c>
    </row>
    <row r="100" spans="1:8" x14ac:dyDescent="0.25">
      <c r="A100" s="15">
        <v>2013</v>
      </c>
      <c r="B100" s="15" t="s">
        <v>88</v>
      </c>
      <c r="C100" s="15" t="s">
        <v>90</v>
      </c>
      <c r="D100" s="15" t="s">
        <v>292</v>
      </c>
      <c r="E100" s="15" t="s">
        <v>141</v>
      </c>
      <c r="F100" s="41">
        <f t="shared" si="3"/>
        <v>5733.75</v>
      </c>
      <c r="G100" s="15">
        <v>4587</v>
      </c>
      <c r="H100" s="45" t="s">
        <v>391</v>
      </c>
    </row>
    <row r="101" spans="1:8" x14ac:dyDescent="0.25">
      <c r="A101" s="15">
        <v>2013</v>
      </c>
      <c r="B101" s="15" t="s">
        <v>88</v>
      </c>
      <c r="C101" s="15" t="s">
        <v>90</v>
      </c>
      <c r="D101" s="15" t="s">
        <v>293</v>
      </c>
      <c r="E101" s="15" t="s">
        <v>115</v>
      </c>
      <c r="F101" s="41">
        <f t="shared" ref="F101:F152" si="4">G101*1.25</f>
        <v>4483.75</v>
      </c>
      <c r="G101" s="15">
        <v>3587</v>
      </c>
      <c r="H101" s="45" t="s">
        <v>392</v>
      </c>
    </row>
    <row r="102" spans="1:8" x14ac:dyDescent="0.25">
      <c r="A102" s="15">
        <v>2013</v>
      </c>
      <c r="B102" s="15" t="s">
        <v>88</v>
      </c>
      <c r="C102" s="15" t="s">
        <v>90</v>
      </c>
      <c r="D102" s="15" t="s">
        <v>293</v>
      </c>
      <c r="E102" s="15" t="s">
        <v>115</v>
      </c>
      <c r="F102" s="41">
        <f t="shared" si="4"/>
        <v>9865</v>
      </c>
      <c r="G102" s="15">
        <v>7892</v>
      </c>
      <c r="H102" s="45" t="s">
        <v>393</v>
      </c>
    </row>
    <row r="103" spans="1:8" x14ac:dyDescent="0.25">
      <c r="A103" s="15">
        <v>2013</v>
      </c>
      <c r="B103" s="15" t="s">
        <v>88</v>
      </c>
      <c r="C103" s="15" t="s">
        <v>90</v>
      </c>
      <c r="D103" s="15" t="s">
        <v>293</v>
      </c>
      <c r="E103" s="15" t="s">
        <v>115</v>
      </c>
      <c r="F103" s="41">
        <f t="shared" si="4"/>
        <v>4483.75</v>
      </c>
      <c r="G103" s="15">
        <v>3587</v>
      </c>
      <c r="H103" s="45" t="s">
        <v>394</v>
      </c>
    </row>
    <row r="104" spans="1:8" x14ac:dyDescent="0.25">
      <c r="A104" s="15">
        <v>2013</v>
      </c>
      <c r="B104" s="15" t="s">
        <v>88</v>
      </c>
      <c r="C104" s="15" t="s">
        <v>90</v>
      </c>
      <c r="D104" s="15" t="s">
        <v>293</v>
      </c>
      <c r="E104" s="15" t="s">
        <v>115</v>
      </c>
      <c r="F104" s="41">
        <f t="shared" si="4"/>
        <v>9865</v>
      </c>
      <c r="G104" s="15">
        <v>7892</v>
      </c>
      <c r="H104" s="45" t="s">
        <v>395</v>
      </c>
    </row>
    <row r="105" spans="1:8" x14ac:dyDescent="0.25">
      <c r="A105" s="15">
        <v>2013</v>
      </c>
      <c r="B105" s="15" t="s">
        <v>88</v>
      </c>
      <c r="C105" s="15" t="s">
        <v>142</v>
      </c>
      <c r="D105" s="15" t="s">
        <v>138</v>
      </c>
      <c r="E105" s="15" t="s">
        <v>118</v>
      </c>
      <c r="F105" s="41">
        <f t="shared" si="4"/>
        <v>6120</v>
      </c>
      <c r="G105" s="15">
        <v>4896</v>
      </c>
      <c r="H105" s="45" t="s">
        <v>396</v>
      </c>
    </row>
    <row r="106" spans="1:8" x14ac:dyDescent="0.25">
      <c r="A106" s="15">
        <v>2013</v>
      </c>
      <c r="B106" s="15" t="s">
        <v>88</v>
      </c>
      <c r="C106" s="15" t="s">
        <v>90</v>
      </c>
      <c r="D106" s="15" t="s">
        <v>138</v>
      </c>
      <c r="E106" s="15" t="s">
        <v>118</v>
      </c>
      <c r="F106" s="41">
        <f t="shared" si="4"/>
        <v>5733.75</v>
      </c>
      <c r="G106" s="15">
        <v>4587</v>
      </c>
      <c r="H106" s="45" t="s">
        <v>397</v>
      </c>
    </row>
    <row r="107" spans="1:8" x14ac:dyDescent="0.25">
      <c r="A107" s="15">
        <v>2013</v>
      </c>
      <c r="B107" s="15" t="s">
        <v>88</v>
      </c>
      <c r="C107" s="15" t="s">
        <v>90</v>
      </c>
      <c r="D107" s="15" t="s">
        <v>138</v>
      </c>
      <c r="E107" s="15" t="s">
        <v>118</v>
      </c>
      <c r="F107" s="41">
        <f t="shared" si="4"/>
        <v>6098.75</v>
      </c>
      <c r="G107" s="15">
        <v>4879</v>
      </c>
      <c r="H107" s="45" t="s">
        <v>398</v>
      </c>
    </row>
    <row r="108" spans="1:8" x14ac:dyDescent="0.25">
      <c r="A108" s="15">
        <v>2013</v>
      </c>
      <c r="B108" s="15" t="s">
        <v>88</v>
      </c>
      <c r="C108" s="15" t="s">
        <v>142</v>
      </c>
      <c r="D108" s="15" t="s">
        <v>138</v>
      </c>
      <c r="E108" s="15" t="s">
        <v>118</v>
      </c>
      <c r="F108" s="41">
        <f t="shared" si="4"/>
        <v>6120</v>
      </c>
      <c r="G108" s="15">
        <v>4896</v>
      </c>
      <c r="H108" s="45" t="s">
        <v>399</v>
      </c>
    </row>
    <row r="109" spans="1:8" x14ac:dyDescent="0.25">
      <c r="A109" s="15">
        <v>2013</v>
      </c>
      <c r="B109" s="15" t="s">
        <v>88</v>
      </c>
      <c r="C109" s="15" t="s">
        <v>90</v>
      </c>
      <c r="D109" s="15" t="s">
        <v>138</v>
      </c>
      <c r="E109" s="15" t="s">
        <v>118</v>
      </c>
      <c r="F109" s="41">
        <f t="shared" si="4"/>
        <v>5733.75</v>
      </c>
      <c r="G109" s="15">
        <v>4587</v>
      </c>
      <c r="H109" s="45" t="s">
        <v>400</v>
      </c>
    </row>
    <row r="110" spans="1:8" x14ac:dyDescent="0.25">
      <c r="A110" s="15">
        <v>2013</v>
      </c>
      <c r="B110" s="15" t="s">
        <v>88</v>
      </c>
      <c r="C110" s="15" t="s">
        <v>90</v>
      </c>
      <c r="D110" s="15" t="s">
        <v>138</v>
      </c>
      <c r="E110" s="15" t="s">
        <v>118</v>
      </c>
      <c r="F110" s="41">
        <f t="shared" si="4"/>
        <v>6098.75</v>
      </c>
      <c r="G110" s="15">
        <v>4879</v>
      </c>
      <c r="H110" s="45" t="s">
        <v>401</v>
      </c>
    </row>
    <row r="111" spans="1:8" x14ac:dyDescent="0.25">
      <c r="A111" s="15">
        <v>2013</v>
      </c>
      <c r="B111" s="15" t="s">
        <v>88</v>
      </c>
      <c r="C111" s="15" t="s">
        <v>139</v>
      </c>
      <c r="D111" s="15" t="s">
        <v>140</v>
      </c>
      <c r="E111" s="15" t="s">
        <v>141</v>
      </c>
      <c r="F111" s="41">
        <f t="shared" si="4"/>
        <v>5733.75</v>
      </c>
      <c r="G111" s="15">
        <v>4587</v>
      </c>
      <c r="H111" s="45" t="s">
        <v>402</v>
      </c>
    </row>
    <row r="112" spans="1:8" x14ac:dyDescent="0.25">
      <c r="A112" s="15">
        <v>2013</v>
      </c>
      <c r="B112" s="15" t="s">
        <v>88</v>
      </c>
      <c r="C112" s="15" t="s">
        <v>90</v>
      </c>
      <c r="D112" s="15" t="s">
        <v>140</v>
      </c>
      <c r="E112" s="15" t="s">
        <v>141</v>
      </c>
      <c r="F112" s="41">
        <f t="shared" si="4"/>
        <v>7905</v>
      </c>
      <c r="G112" s="15">
        <v>6324</v>
      </c>
      <c r="H112" s="45" t="s">
        <v>403</v>
      </c>
    </row>
    <row r="113" spans="1:8" x14ac:dyDescent="0.25">
      <c r="A113" s="15">
        <v>2013</v>
      </c>
      <c r="B113" s="15" t="s">
        <v>88</v>
      </c>
      <c r="C113" s="15" t="s">
        <v>139</v>
      </c>
      <c r="D113" s="15" t="s">
        <v>140</v>
      </c>
      <c r="E113" s="15" t="s">
        <v>141</v>
      </c>
      <c r="F113" s="41">
        <f t="shared" si="4"/>
        <v>5733.75</v>
      </c>
      <c r="G113" s="15">
        <v>4587</v>
      </c>
      <c r="H113" s="45" t="s">
        <v>404</v>
      </c>
    </row>
    <row r="114" spans="1:8" x14ac:dyDescent="0.25">
      <c r="A114" s="15">
        <v>2013</v>
      </c>
      <c r="B114" s="15" t="s">
        <v>88</v>
      </c>
      <c r="C114" s="15" t="s">
        <v>90</v>
      </c>
      <c r="D114" s="15" t="s">
        <v>140</v>
      </c>
      <c r="E114" s="15" t="s">
        <v>141</v>
      </c>
      <c r="F114" s="41">
        <f t="shared" si="4"/>
        <v>7905</v>
      </c>
      <c r="G114" s="15">
        <v>6324</v>
      </c>
      <c r="H114" s="45" t="s">
        <v>405</v>
      </c>
    </row>
    <row r="115" spans="1:8" x14ac:dyDescent="0.25">
      <c r="A115" s="15">
        <v>2013</v>
      </c>
      <c r="B115" s="15" t="s">
        <v>89</v>
      </c>
      <c r="C115" s="15" t="s">
        <v>90</v>
      </c>
      <c r="D115" s="15" t="s">
        <v>136</v>
      </c>
      <c r="E115" s="15" t="s">
        <v>117</v>
      </c>
      <c r="F115" s="41">
        <f t="shared" si="4"/>
        <v>7028.75</v>
      </c>
      <c r="G115" s="15">
        <v>5623</v>
      </c>
      <c r="H115" s="45" t="s">
        <v>406</v>
      </c>
    </row>
    <row r="116" spans="1:8" x14ac:dyDescent="0.25">
      <c r="A116" s="15">
        <v>2013</v>
      </c>
      <c r="B116" s="15" t="s">
        <v>89</v>
      </c>
      <c r="C116" s="15" t="s">
        <v>90</v>
      </c>
      <c r="D116" s="15" t="s">
        <v>136</v>
      </c>
      <c r="E116" s="15" t="s">
        <v>117</v>
      </c>
      <c r="F116" s="41">
        <f t="shared" si="4"/>
        <v>9160</v>
      </c>
      <c r="G116" s="15">
        <v>7328</v>
      </c>
      <c r="H116" s="45" t="s">
        <v>407</v>
      </c>
    </row>
    <row r="117" spans="1:8" x14ac:dyDescent="0.25">
      <c r="A117" s="15">
        <v>2013</v>
      </c>
      <c r="B117" s="15" t="s">
        <v>89</v>
      </c>
      <c r="C117" s="15" t="s">
        <v>90</v>
      </c>
      <c r="D117" s="15" t="s">
        <v>136</v>
      </c>
      <c r="E117" s="15" t="s">
        <v>117</v>
      </c>
      <c r="F117" s="41">
        <f t="shared" si="4"/>
        <v>7028.75</v>
      </c>
      <c r="G117" s="15">
        <v>5623</v>
      </c>
      <c r="H117" s="45" t="s">
        <v>408</v>
      </c>
    </row>
    <row r="118" spans="1:8" x14ac:dyDescent="0.25">
      <c r="A118" s="15">
        <v>2013</v>
      </c>
      <c r="B118" s="15" t="s">
        <v>89</v>
      </c>
      <c r="C118" s="15" t="s">
        <v>90</v>
      </c>
      <c r="D118" s="15" t="s">
        <v>136</v>
      </c>
      <c r="E118" s="15" t="s">
        <v>117</v>
      </c>
      <c r="F118" s="41">
        <f t="shared" si="4"/>
        <v>9160</v>
      </c>
      <c r="G118" s="15">
        <v>7328</v>
      </c>
      <c r="H118" s="45" t="s">
        <v>409</v>
      </c>
    </row>
    <row r="119" spans="1:8" x14ac:dyDescent="0.25">
      <c r="A119" s="15">
        <v>2013</v>
      </c>
      <c r="B119" s="15" t="s">
        <v>89</v>
      </c>
      <c r="C119" s="15" t="s">
        <v>90</v>
      </c>
      <c r="D119" s="15" t="s">
        <v>292</v>
      </c>
      <c r="E119" s="15" t="s">
        <v>141</v>
      </c>
      <c r="F119" s="41">
        <f t="shared" si="4"/>
        <v>7028.75</v>
      </c>
      <c r="G119" s="15">
        <v>5623</v>
      </c>
      <c r="H119" s="45" t="s">
        <v>410</v>
      </c>
    </row>
    <row r="120" spans="1:8" x14ac:dyDescent="0.25">
      <c r="A120" s="15">
        <v>2013</v>
      </c>
      <c r="B120" s="15" t="s">
        <v>89</v>
      </c>
      <c r="C120" s="15" t="s">
        <v>137</v>
      </c>
      <c r="D120" s="15" t="s">
        <v>292</v>
      </c>
      <c r="E120" s="15" t="s">
        <v>141</v>
      </c>
      <c r="F120" s="41">
        <f t="shared" si="4"/>
        <v>3247.5</v>
      </c>
      <c r="G120" s="15">
        <v>2598</v>
      </c>
      <c r="H120" s="45" t="s">
        <v>411</v>
      </c>
    </row>
    <row r="121" spans="1:8" x14ac:dyDescent="0.25">
      <c r="A121" s="15">
        <v>2013</v>
      </c>
      <c r="B121" s="15" t="s">
        <v>89</v>
      </c>
      <c r="C121" s="15" t="s">
        <v>90</v>
      </c>
      <c r="D121" s="15" t="s">
        <v>292</v>
      </c>
      <c r="E121" s="15" t="s">
        <v>141</v>
      </c>
      <c r="F121" s="41">
        <f t="shared" si="4"/>
        <v>7028.75</v>
      </c>
      <c r="G121" s="15">
        <v>5623</v>
      </c>
      <c r="H121" s="45" t="s">
        <v>412</v>
      </c>
    </row>
    <row r="122" spans="1:8" x14ac:dyDescent="0.25">
      <c r="A122" s="15">
        <v>2013</v>
      </c>
      <c r="B122" s="15" t="s">
        <v>89</v>
      </c>
      <c r="C122" s="15" t="s">
        <v>137</v>
      </c>
      <c r="D122" s="15" t="s">
        <v>292</v>
      </c>
      <c r="E122" s="15" t="s">
        <v>141</v>
      </c>
      <c r="F122" s="41">
        <f t="shared" si="4"/>
        <v>3247.5</v>
      </c>
      <c r="G122" s="15">
        <v>2598</v>
      </c>
      <c r="H122" s="45" t="s">
        <v>413</v>
      </c>
    </row>
    <row r="123" spans="1:8" x14ac:dyDescent="0.25">
      <c r="A123" s="15">
        <v>2013</v>
      </c>
      <c r="B123" s="15" t="s">
        <v>89</v>
      </c>
      <c r="C123" s="15" t="s">
        <v>137</v>
      </c>
      <c r="D123" s="15" t="s">
        <v>293</v>
      </c>
      <c r="E123" s="15" t="s">
        <v>115</v>
      </c>
      <c r="F123" s="41">
        <f t="shared" si="4"/>
        <v>622.5</v>
      </c>
      <c r="G123" s="15">
        <v>498</v>
      </c>
      <c r="H123" s="45" t="s">
        <v>414</v>
      </c>
    </row>
    <row r="124" spans="1:8" x14ac:dyDescent="0.25">
      <c r="A124" s="15">
        <v>2013</v>
      </c>
      <c r="B124" s="15" t="s">
        <v>89</v>
      </c>
      <c r="C124" s="15" t="s">
        <v>139</v>
      </c>
      <c r="D124" s="15" t="s">
        <v>293</v>
      </c>
      <c r="E124" s="15" t="s">
        <v>115</v>
      </c>
      <c r="F124" s="41">
        <f t="shared" si="4"/>
        <v>5733.75</v>
      </c>
      <c r="G124" s="15">
        <v>4587</v>
      </c>
      <c r="H124" s="45" t="s">
        <v>415</v>
      </c>
    </row>
    <row r="125" spans="1:8" x14ac:dyDescent="0.25">
      <c r="A125" s="15">
        <v>2013</v>
      </c>
      <c r="B125" s="15" t="s">
        <v>89</v>
      </c>
      <c r="C125" s="15" t="s">
        <v>137</v>
      </c>
      <c r="D125" s="15" t="s">
        <v>293</v>
      </c>
      <c r="E125" s="15" t="s">
        <v>115</v>
      </c>
      <c r="F125" s="41">
        <f t="shared" si="4"/>
        <v>622.5</v>
      </c>
      <c r="G125" s="15">
        <v>498</v>
      </c>
      <c r="H125" s="45" t="s">
        <v>416</v>
      </c>
    </row>
    <row r="126" spans="1:8" x14ac:dyDescent="0.25">
      <c r="A126" s="15">
        <v>2013</v>
      </c>
      <c r="B126" s="15" t="s">
        <v>89</v>
      </c>
      <c r="C126" s="15" t="s">
        <v>139</v>
      </c>
      <c r="D126" s="15" t="s">
        <v>293</v>
      </c>
      <c r="E126" s="15" t="s">
        <v>115</v>
      </c>
      <c r="F126" s="41">
        <f t="shared" si="4"/>
        <v>5733.75</v>
      </c>
      <c r="G126" s="15">
        <v>4587</v>
      </c>
      <c r="H126" s="45" t="s">
        <v>417</v>
      </c>
    </row>
    <row r="127" spans="1:8" x14ac:dyDescent="0.25">
      <c r="A127" s="15">
        <v>2013</v>
      </c>
      <c r="B127" s="15" t="s">
        <v>89</v>
      </c>
      <c r="C127" s="15" t="s">
        <v>137</v>
      </c>
      <c r="D127" s="15" t="s">
        <v>138</v>
      </c>
      <c r="E127" s="15" t="s">
        <v>118</v>
      </c>
      <c r="F127" s="41">
        <f t="shared" si="4"/>
        <v>3247.5</v>
      </c>
      <c r="G127" s="15">
        <v>2598</v>
      </c>
      <c r="H127" s="45" t="s">
        <v>418</v>
      </c>
    </row>
    <row r="128" spans="1:8" x14ac:dyDescent="0.25">
      <c r="A128" s="15">
        <v>2013</v>
      </c>
      <c r="B128" s="15" t="s">
        <v>89</v>
      </c>
      <c r="C128" s="15" t="s">
        <v>142</v>
      </c>
      <c r="D128" s="15" t="s">
        <v>138</v>
      </c>
      <c r="E128" s="15" t="s">
        <v>118</v>
      </c>
      <c r="F128" s="41">
        <f t="shared" si="4"/>
        <v>2570</v>
      </c>
      <c r="G128" s="15">
        <v>2056</v>
      </c>
      <c r="H128" s="45" t="s">
        <v>419</v>
      </c>
    </row>
    <row r="129" spans="1:8" x14ac:dyDescent="0.25">
      <c r="A129" s="15">
        <v>2013</v>
      </c>
      <c r="B129" s="15" t="s">
        <v>89</v>
      </c>
      <c r="C129" s="15" t="s">
        <v>137</v>
      </c>
      <c r="D129" s="15" t="s">
        <v>138</v>
      </c>
      <c r="E129" s="15" t="s">
        <v>118</v>
      </c>
      <c r="F129" s="41">
        <f t="shared" si="4"/>
        <v>3247.5</v>
      </c>
      <c r="G129" s="15">
        <v>2598</v>
      </c>
      <c r="H129" s="45" t="s">
        <v>420</v>
      </c>
    </row>
    <row r="130" spans="1:8" x14ac:dyDescent="0.25">
      <c r="A130" s="15">
        <v>2013</v>
      </c>
      <c r="B130" s="15" t="s">
        <v>89</v>
      </c>
      <c r="C130" s="15" t="s">
        <v>142</v>
      </c>
      <c r="D130" s="15" t="s">
        <v>138</v>
      </c>
      <c r="E130" s="15" t="s">
        <v>118</v>
      </c>
      <c r="F130" s="41">
        <f t="shared" si="4"/>
        <v>2570</v>
      </c>
      <c r="G130" s="15">
        <v>2056</v>
      </c>
      <c r="H130" s="45" t="s">
        <v>421</v>
      </c>
    </row>
    <row r="131" spans="1:8" x14ac:dyDescent="0.25">
      <c r="A131" s="15">
        <v>2013</v>
      </c>
      <c r="B131" s="15" t="s">
        <v>89</v>
      </c>
      <c r="C131" s="15" t="s">
        <v>139</v>
      </c>
      <c r="D131" s="15" t="s">
        <v>140</v>
      </c>
      <c r="E131" s="15" t="s">
        <v>141</v>
      </c>
      <c r="F131" s="41">
        <f t="shared" si="4"/>
        <v>10308.75</v>
      </c>
      <c r="G131" s="15">
        <v>8247</v>
      </c>
      <c r="H131" s="45" t="s">
        <v>422</v>
      </c>
    </row>
    <row r="132" spans="1:8" x14ac:dyDescent="0.25">
      <c r="A132" s="15">
        <v>2013</v>
      </c>
      <c r="B132" s="15" t="s">
        <v>89</v>
      </c>
      <c r="C132" s="15" t="s">
        <v>90</v>
      </c>
      <c r="D132" s="15" t="s">
        <v>140</v>
      </c>
      <c r="E132" s="15" t="s">
        <v>141</v>
      </c>
      <c r="F132" s="41">
        <f t="shared" si="4"/>
        <v>11026.25</v>
      </c>
      <c r="G132" s="15">
        <v>8821</v>
      </c>
      <c r="H132" s="45" t="s">
        <v>423</v>
      </c>
    </row>
    <row r="133" spans="1:8" x14ac:dyDescent="0.25">
      <c r="A133" s="15">
        <v>2013</v>
      </c>
      <c r="B133" s="15" t="s">
        <v>89</v>
      </c>
      <c r="C133" s="15" t="s">
        <v>139</v>
      </c>
      <c r="D133" s="15" t="s">
        <v>140</v>
      </c>
      <c r="E133" s="15" t="s">
        <v>141</v>
      </c>
      <c r="F133" s="41">
        <f t="shared" si="4"/>
        <v>10308.75</v>
      </c>
      <c r="G133" s="15">
        <v>8247</v>
      </c>
      <c r="H133" s="45" t="s">
        <v>424</v>
      </c>
    </row>
    <row r="134" spans="1:8" x14ac:dyDescent="0.25">
      <c r="A134" s="15">
        <v>2013</v>
      </c>
      <c r="B134" s="15" t="s">
        <v>89</v>
      </c>
      <c r="C134" s="15" t="s">
        <v>90</v>
      </c>
      <c r="D134" s="15" t="s">
        <v>140</v>
      </c>
      <c r="E134" s="15" t="s">
        <v>141</v>
      </c>
      <c r="F134" s="41">
        <f t="shared" si="4"/>
        <v>11026.25</v>
      </c>
      <c r="G134" s="15">
        <v>8821</v>
      </c>
      <c r="H134" s="45" t="s">
        <v>425</v>
      </c>
    </row>
    <row r="135" spans="1:8" x14ac:dyDescent="0.25">
      <c r="A135" s="15">
        <v>2013</v>
      </c>
      <c r="B135" s="15" t="s">
        <v>143</v>
      </c>
      <c r="C135" s="15" t="s">
        <v>137</v>
      </c>
      <c r="D135" s="15" t="s">
        <v>136</v>
      </c>
      <c r="E135" s="15" t="s">
        <v>117</v>
      </c>
      <c r="F135" s="41">
        <f t="shared" si="4"/>
        <v>7360</v>
      </c>
      <c r="G135" s="15">
        <v>5888</v>
      </c>
      <c r="H135" s="45" t="s">
        <v>426</v>
      </c>
    </row>
    <row r="136" spans="1:8" x14ac:dyDescent="0.25">
      <c r="A136" s="15">
        <v>2013</v>
      </c>
      <c r="B136" s="15" t="s">
        <v>143</v>
      </c>
      <c r="C136" s="15" t="s">
        <v>90</v>
      </c>
      <c r="D136" s="15" t="s">
        <v>136</v>
      </c>
      <c r="E136" s="15" t="s">
        <v>117</v>
      </c>
      <c r="F136" s="41">
        <f t="shared" si="4"/>
        <v>11177.5</v>
      </c>
      <c r="G136" s="15">
        <v>8942</v>
      </c>
      <c r="H136" s="45" t="s">
        <v>427</v>
      </c>
    </row>
    <row r="137" spans="1:8" x14ac:dyDescent="0.25">
      <c r="A137" s="15">
        <v>2013</v>
      </c>
      <c r="B137" s="15" t="s">
        <v>143</v>
      </c>
      <c r="C137" s="15" t="s">
        <v>142</v>
      </c>
      <c r="D137" s="15" t="s">
        <v>136</v>
      </c>
      <c r="E137" s="15" t="s">
        <v>117</v>
      </c>
      <c r="F137" s="41">
        <f t="shared" si="4"/>
        <v>3355</v>
      </c>
      <c r="G137" s="15">
        <v>2684</v>
      </c>
      <c r="H137" s="45" t="s">
        <v>428</v>
      </c>
    </row>
    <row r="138" spans="1:8" x14ac:dyDescent="0.25">
      <c r="A138" s="15">
        <v>2013</v>
      </c>
      <c r="B138" s="15" t="s">
        <v>143</v>
      </c>
      <c r="C138" s="15" t="s">
        <v>137</v>
      </c>
      <c r="D138" s="15" t="s">
        <v>136</v>
      </c>
      <c r="E138" s="15" t="s">
        <v>117</v>
      </c>
      <c r="F138" s="41">
        <f t="shared" si="4"/>
        <v>7360</v>
      </c>
      <c r="G138" s="15">
        <v>5888</v>
      </c>
      <c r="H138" s="45" t="s">
        <v>429</v>
      </c>
    </row>
    <row r="139" spans="1:8" x14ac:dyDescent="0.25">
      <c r="A139" s="15">
        <v>2013</v>
      </c>
      <c r="B139" s="15" t="s">
        <v>143</v>
      </c>
      <c r="C139" s="15" t="s">
        <v>90</v>
      </c>
      <c r="D139" s="15" t="s">
        <v>136</v>
      </c>
      <c r="E139" s="15" t="s">
        <v>117</v>
      </c>
      <c r="F139" s="41">
        <f t="shared" si="4"/>
        <v>11177.5</v>
      </c>
      <c r="G139" s="15">
        <v>8942</v>
      </c>
      <c r="H139" s="45" t="s">
        <v>430</v>
      </c>
    </row>
    <row r="140" spans="1:8" x14ac:dyDescent="0.25">
      <c r="A140" s="15">
        <v>2013</v>
      </c>
      <c r="B140" s="15" t="s">
        <v>143</v>
      </c>
      <c r="C140" s="15" t="s">
        <v>142</v>
      </c>
      <c r="D140" s="15" t="s">
        <v>136</v>
      </c>
      <c r="E140" s="15" t="s">
        <v>117</v>
      </c>
      <c r="F140" s="41">
        <f t="shared" si="4"/>
        <v>3355</v>
      </c>
      <c r="G140" s="15">
        <v>2684</v>
      </c>
      <c r="H140" s="45" t="s">
        <v>431</v>
      </c>
    </row>
    <row r="141" spans="1:8" x14ac:dyDescent="0.25">
      <c r="A141" s="15">
        <v>2013</v>
      </c>
      <c r="B141" s="15" t="s">
        <v>143</v>
      </c>
      <c r="C141" s="15" t="s">
        <v>137</v>
      </c>
      <c r="D141" s="15" t="s">
        <v>292</v>
      </c>
      <c r="E141" s="15" t="s">
        <v>141</v>
      </c>
      <c r="F141" s="41">
        <f t="shared" si="4"/>
        <v>7360</v>
      </c>
      <c r="G141" s="15">
        <v>5888</v>
      </c>
      <c r="H141" s="45" t="s">
        <v>432</v>
      </c>
    </row>
    <row r="142" spans="1:8" x14ac:dyDescent="0.25">
      <c r="A142" s="15">
        <v>2013</v>
      </c>
      <c r="B142" s="15" t="s">
        <v>143</v>
      </c>
      <c r="C142" s="15" t="s">
        <v>139</v>
      </c>
      <c r="D142" s="15" t="s">
        <v>292</v>
      </c>
      <c r="E142" s="15" t="s">
        <v>141</v>
      </c>
      <c r="F142" s="41">
        <f t="shared" si="4"/>
        <v>2956.25</v>
      </c>
      <c r="G142" s="15">
        <v>2365</v>
      </c>
      <c r="H142" s="45" t="s">
        <v>433</v>
      </c>
    </row>
    <row r="143" spans="1:8" x14ac:dyDescent="0.25">
      <c r="A143" s="15">
        <v>2013</v>
      </c>
      <c r="B143" s="15" t="s">
        <v>143</v>
      </c>
      <c r="C143" s="15" t="s">
        <v>137</v>
      </c>
      <c r="D143" s="15" t="s">
        <v>292</v>
      </c>
      <c r="E143" s="15" t="s">
        <v>141</v>
      </c>
      <c r="F143" s="41">
        <f t="shared" si="4"/>
        <v>7360</v>
      </c>
      <c r="G143" s="15">
        <v>5888</v>
      </c>
      <c r="H143" s="45" t="s">
        <v>434</v>
      </c>
    </row>
    <row r="144" spans="1:8" x14ac:dyDescent="0.25">
      <c r="A144" s="15">
        <v>2013</v>
      </c>
      <c r="B144" s="15" t="s">
        <v>143</v>
      </c>
      <c r="C144" s="15" t="s">
        <v>139</v>
      </c>
      <c r="D144" s="15" t="s">
        <v>292</v>
      </c>
      <c r="E144" s="15" t="s">
        <v>141</v>
      </c>
      <c r="F144" s="41">
        <f t="shared" si="4"/>
        <v>2956.25</v>
      </c>
      <c r="G144" s="15">
        <v>2365</v>
      </c>
      <c r="H144" s="45" t="s">
        <v>435</v>
      </c>
    </row>
    <row r="145" spans="1:8" x14ac:dyDescent="0.25">
      <c r="A145" s="15">
        <v>2013</v>
      </c>
      <c r="B145" s="15" t="s">
        <v>143</v>
      </c>
      <c r="C145" s="15" t="s">
        <v>90</v>
      </c>
      <c r="D145" s="15" t="s">
        <v>293</v>
      </c>
      <c r="E145" s="15" t="s">
        <v>115</v>
      </c>
      <c r="F145" s="41">
        <f t="shared" si="4"/>
        <v>7905</v>
      </c>
      <c r="G145" s="15">
        <v>6324</v>
      </c>
      <c r="H145" s="45" t="s">
        <v>436</v>
      </c>
    </row>
    <row r="146" spans="1:8" x14ac:dyDescent="0.25">
      <c r="A146" s="15">
        <v>2013</v>
      </c>
      <c r="B146" s="15" t="s">
        <v>143</v>
      </c>
      <c r="C146" s="15" t="s">
        <v>142</v>
      </c>
      <c r="D146" s="15" t="s">
        <v>293</v>
      </c>
      <c r="E146" s="15" t="s">
        <v>115</v>
      </c>
      <c r="F146" s="41">
        <f t="shared" si="4"/>
        <v>6118.75</v>
      </c>
      <c r="G146" s="15">
        <v>4895</v>
      </c>
      <c r="H146" s="45" t="s">
        <v>437</v>
      </c>
    </row>
    <row r="147" spans="1:8" x14ac:dyDescent="0.25">
      <c r="A147" s="15">
        <v>2013</v>
      </c>
      <c r="B147" s="15" t="s">
        <v>143</v>
      </c>
      <c r="C147" s="15" t="s">
        <v>90</v>
      </c>
      <c r="D147" s="15" t="s">
        <v>293</v>
      </c>
      <c r="E147" s="15" t="s">
        <v>115</v>
      </c>
      <c r="F147" s="41">
        <f t="shared" si="4"/>
        <v>7905</v>
      </c>
      <c r="G147" s="15">
        <v>6324</v>
      </c>
      <c r="H147" s="45" t="s">
        <v>438</v>
      </c>
    </row>
    <row r="148" spans="1:8" x14ac:dyDescent="0.25">
      <c r="A148" s="15">
        <v>2013</v>
      </c>
      <c r="B148" s="15" t="s">
        <v>143</v>
      </c>
      <c r="C148" s="15" t="s">
        <v>142</v>
      </c>
      <c r="D148" s="15" t="s">
        <v>293</v>
      </c>
      <c r="E148" s="15" t="s">
        <v>115</v>
      </c>
      <c r="F148" s="41">
        <f t="shared" si="4"/>
        <v>6118.75</v>
      </c>
      <c r="G148" s="15">
        <v>4895</v>
      </c>
      <c r="H148" s="45" t="s">
        <v>439</v>
      </c>
    </row>
    <row r="149" spans="1:8" x14ac:dyDescent="0.25">
      <c r="A149" s="15">
        <v>2013</v>
      </c>
      <c r="B149" s="15" t="s">
        <v>143</v>
      </c>
      <c r="C149" s="15" t="s">
        <v>139</v>
      </c>
      <c r="D149" s="15" t="s">
        <v>138</v>
      </c>
      <c r="E149" s="15" t="s">
        <v>118</v>
      </c>
      <c r="F149" s="41">
        <f t="shared" si="4"/>
        <v>2956.25</v>
      </c>
      <c r="G149" s="15">
        <v>2365</v>
      </c>
      <c r="H149" s="45" t="s">
        <v>440</v>
      </c>
    </row>
    <row r="150" spans="1:8" x14ac:dyDescent="0.25">
      <c r="A150" s="15">
        <v>2013</v>
      </c>
      <c r="B150" s="15" t="s">
        <v>143</v>
      </c>
      <c r="C150" s="15" t="s">
        <v>90</v>
      </c>
      <c r="D150" s="15" t="s">
        <v>138</v>
      </c>
      <c r="E150" s="15" t="s">
        <v>118</v>
      </c>
      <c r="F150" s="41">
        <f t="shared" si="4"/>
        <v>2698.75</v>
      </c>
      <c r="G150" s="15">
        <v>2159</v>
      </c>
      <c r="H150" s="45" t="s">
        <v>441</v>
      </c>
    </row>
    <row r="151" spans="1:8" x14ac:dyDescent="0.25">
      <c r="A151" s="15">
        <v>2013</v>
      </c>
      <c r="B151" s="15" t="s">
        <v>143</v>
      </c>
      <c r="C151" s="15" t="s">
        <v>139</v>
      </c>
      <c r="D151" s="15" t="s">
        <v>138</v>
      </c>
      <c r="E151" s="15" t="s">
        <v>118</v>
      </c>
      <c r="F151" s="41">
        <f t="shared" si="4"/>
        <v>2956.25</v>
      </c>
      <c r="G151" s="15">
        <v>2365</v>
      </c>
      <c r="H151" s="45" t="s">
        <v>442</v>
      </c>
    </row>
    <row r="152" spans="1:8" x14ac:dyDescent="0.25">
      <c r="A152" s="15">
        <v>2013</v>
      </c>
      <c r="B152" s="15" t="s">
        <v>143</v>
      </c>
      <c r="C152" s="15" t="s">
        <v>90</v>
      </c>
      <c r="D152" s="15" t="s">
        <v>138</v>
      </c>
      <c r="E152" s="15" t="s">
        <v>118</v>
      </c>
      <c r="F152" s="41">
        <f t="shared" si="4"/>
        <v>2698.75</v>
      </c>
      <c r="G152" s="15">
        <v>2159</v>
      </c>
      <c r="H152" s="45" t="s">
        <v>443</v>
      </c>
    </row>
    <row r="153" spans="1:8" x14ac:dyDescent="0.25">
      <c r="A153" s="15">
        <v>2014</v>
      </c>
      <c r="B153" s="15" t="s">
        <v>84</v>
      </c>
      <c r="C153" s="15" t="s">
        <v>90</v>
      </c>
      <c r="D153" s="15" t="s">
        <v>136</v>
      </c>
      <c r="E153" s="15" t="s">
        <v>117</v>
      </c>
      <c r="F153" s="41">
        <f t="shared" ref="F153:F158" si="5">G153*1.5</f>
        <v>2395.5</v>
      </c>
      <c r="G153" s="15">
        <v>1597</v>
      </c>
      <c r="H153" s="45" t="s">
        <v>444</v>
      </c>
    </row>
    <row r="154" spans="1:8" x14ac:dyDescent="0.25">
      <c r="A154" s="15">
        <v>2014</v>
      </c>
      <c r="B154" s="15" t="s">
        <v>84</v>
      </c>
      <c r="C154" s="15" t="s">
        <v>90</v>
      </c>
      <c r="D154" s="15" t="s">
        <v>136</v>
      </c>
      <c r="E154" s="15" t="s">
        <v>117</v>
      </c>
      <c r="F154" s="41">
        <f t="shared" si="5"/>
        <v>11761.5</v>
      </c>
      <c r="G154" s="15">
        <v>7841</v>
      </c>
      <c r="H154" s="45" t="s">
        <v>445</v>
      </c>
    </row>
    <row r="155" spans="1:8" x14ac:dyDescent="0.25">
      <c r="A155" s="15">
        <v>2014</v>
      </c>
      <c r="B155" s="15" t="s">
        <v>84</v>
      </c>
      <c r="C155" s="15" t="s">
        <v>137</v>
      </c>
      <c r="D155" s="15" t="s">
        <v>136</v>
      </c>
      <c r="E155" s="15" t="s">
        <v>117</v>
      </c>
      <c r="F155" s="41">
        <f t="shared" si="5"/>
        <v>8943</v>
      </c>
      <c r="G155" s="15">
        <v>5962</v>
      </c>
      <c r="H155" s="45" t="s">
        <v>446</v>
      </c>
    </row>
    <row r="156" spans="1:8" x14ac:dyDescent="0.25">
      <c r="A156" s="15">
        <v>2014</v>
      </c>
      <c r="B156" s="15" t="s">
        <v>84</v>
      </c>
      <c r="C156" s="15" t="s">
        <v>90</v>
      </c>
      <c r="D156" s="15" t="s">
        <v>136</v>
      </c>
      <c r="E156" s="15" t="s">
        <v>117</v>
      </c>
      <c r="F156" s="41">
        <f t="shared" si="5"/>
        <v>2395.5</v>
      </c>
      <c r="G156" s="15">
        <v>1597</v>
      </c>
      <c r="H156" s="45" t="s">
        <v>447</v>
      </c>
    </row>
    <row r="157" spans="1:8" x14ac:dyDescent="0.25">
      <c r="A157" s="15">
        <v>2014</v>
      </c>
      <c r="B157" s="15" t="s">
        <v>84</v>
      </c>
      <c r="C157" s="15" t="s">
        <v>90</v>
      </c>
      <c r="D157" s="15" t="s">
        <v>136</v>
      </c>
      <c r="E157" s="15" t="s">
        <v>117</v>
      </c>
      <c r="F157" s="41">
        <f t="shared" si="5"/>
        <v>11761.5</v>
      </c>
      <c r="G157" s="15">
        <v>7841</v>
      </c>
      <c r="H157" s="45" t="s">
        <v>448</v>
      </c>
    </row>
    <row r="158" spans="1:8" x14ac:dyDescent="0.25">
      <c r="A158" s="15">
        <v>2014</v>
      </c>
      <c r="B158" s="15" t="s">
        <v>84</v>
      </c>
      <c r="C158" s="15" t="s">
        <v>137</v>
      </c>
      <c r="D158" s="15" t="s">
        <v>136</v>
      </c>
      <c r="E158" s="15" t="s">
        <v>117</v>
      </c>
      <c r="F158" s="41">
        <f t="shared" si="5"/>
        <v>8943</v>
      </c>
      <c r="G158" s="15">
        <v>5962</v>
      </c>
      <c r="H158" s="45" t="s">
        <v>449</v>
      </c>
    </row>
    <row r="159" spans="1:8" x14ac:dyDescent="0.25">
      <c r="A159" s="15">
        <v>2014</v>
      </c>
      <c r="B159" s="15" t="s">
        <v>84</v>
      </c>
      <c r="C159" s="15" t="s">
        <v>137</v>
      </c>
      <c r="D159" s="15" t="s">
        <v>292</v>
      </c>
      <c r="E159" s="15" t="s">
        <v>141</v>
      </c>
      <c r="F159" s="41">
        <v>14596.5</v>
      </c>
      <c r="G159" s="15">
        <v>9731</v>
      </c>
      <c r="H159" s="45" t="s">
        <v>450</v>
      </c>
    </row>
    <row r="160" spans="1:8" x14ac:dyDescent="0.25">
      <c r="A160" s="15">
        <v>2014</v>
      </c>
      <c r="B160" s="15" t="s">
        <v>84</v>
      </c>
      <c r="C160" s="15" t="s">
        <v>139</v>
      </c>
      <c r="D160" s="15" t="s">
        <v>292</v>
      </c>
      <c r="E160" s="15" t="s">
        <v>141</v>
      </c>
      <c r="F160" s="41">
        <v>8793</v>
      </c>
      <c r="G160" s="15">
        <v>5862</v>
      </c>
      <c r="H160" s="45" t="s">
        <v>451</v>
      </c>
    </row>
    <row r="161" spans="1:8" x14ac:dyDescent="0.25">
      <c r="A161" s="15">
        <v>2014</v>
      </c>
      <c r="B161" s="15" t="s">
        <v>84</v>
      </c>
      <c r="C161" s="15" t="s">
        <v>137</v>
      </c>
      <c r="D161" s="15" t="s">
        <v>292</v>
      </c>
      <c r="E161" s="15" t="s">
        <v>141</v>
      </c>
      <c r="F161" s="41">
        <v>14596.5</v>
      </c>
      <c r="G161" s="15">
        <v>9731</v>
      </c>
      <c r="H161" s="45" t="s">
        <v>452</v>
      </c>
    </row>
    <row r="162" spans="1:8" x14ac:dyDescent="0.25">
      <c r="A162" s="15">
        <v>2014</v>
      </c>
      <c r="B162" s="15" t="s">
        <v>84</v>
      </c>
      <c r="C162" s="15" t="s">
        <v>139</v>
      </c>
      <c r="D162" s="15" t="s">
        <v>292</v>
      </c>
      <c r="E162" s="15" t="s">
        <v>141</v>
      </c>
      <c r="F162" s="41">
        <v>8793</v>
      </c>
      <c r="G162" s="15">
        <v>5862</v>
      </c>
      <c r="H162" s="45" t="s">
        <v>453</v>
      </c>
    </row>
    <row r="163" spans="1:8" x14ac:dyDescent="0.25">
      <c r="A163" s="15">
        <v>2014</v>
      </c>
      <c r="B163" s="15" t="s">
        <v>84</v>
      </c>
      <c r="C163" s="15" t="s">
        <v>90</v>
      </c>
      <c r="D163" s="15" t="s">
        <v>293</v>
      </c>
      <c r="E163" s="15" t="s">
        <v>115</v>
      </c>
      <c r="F163" s="41">
        <v>4666</v>
      </c>
      <c r="G163" s="15">
        <v>5623</v>
      </c>
      <c r="H163" s="45" t="s">
        <v>454</v>
      </c>
    </row>
    <row r="164" spans="1:8" x14ac:dyDescent="0.25">
      <c r="A164" s="15">
        <v>2014</v>
      </c>
      <c r="B164" s="15" t="s">
        <v>84</v>
      </c>
      <c r="C164" s="15" t="s">
        <v>90</v>
      </c>
      <c r="D164" s="15" t="s">
        <v>293</v>
      </c>
      <c r="E164" s="15" t="s">
        <v>115</v>
      </c>
      <c r="F164" s="41">
        <f>G164*1.5</f>
        <v>7318.5</v>
      </c>
      <c r="G164" s="15">
        <v>4879</v>
      </c>
      <c r="H164" s="45" t="s">
        <v>455</v>
      </c>
    </row>
    <row r="165" spans="1:8" x14ac:dyDescent="0.25">
      <c r="A165" s="15">
        <v>2014</v>
      </c>
      <c r="B165" s="15" t="s">
        <v>84</v>
      </c>
      <c r="C165" s="15" t="s">
        <v>90</v>
      </c>
      <c r="D165" s="15" t="s">
        <v>293</v>
      </c>
      <c r="E165" s="15" t="s">
        <v>115</v>
      </c>
      <c r="F165" s="41">
        <v>4666</v>
      </c>
      <c r="G165" s="15">
        <v>5623</v>
      </c>
      <c r="H165" s="45" t="s">
        <v>456</v>
      </c>
    </row>
    <row r="166" spans="1:8" x14ac:dyDescent="0.25">
      <c r="A166" s="15">
        <v>2014</v>
      </c>
      <c r="B166" s="15" t="s">
        <v>84</v>
      </c>
      <c r="C166" s="15" t="s">
        <v>90</v>
      </c>
      <c r="D166" s="15" t="s">
        <v>293</v>
      </c>
      <c r="E166" s="15" t="s">
        <v>115</v>
      </c>
      <c r="F166" s="41">
        <f t="shared" ref="F166:F174" si="6">G166*1.5</f>
        <v>7318.5</v>
      </c>
      <c r="G166" s="15">
        <v>4879</v>
      </c>
      <c r="H166" s="45" t="s">
        <v>457</v>
      </c>
    </row>
    <row r="167" spans="1:8" x14ac:dyDescent="0.25">
      <c r="A167" s="15">
        <v>2014</v>
      </c>
      <c r="B167" s="15" t="s">
        <v>84</v>
      </c>
      <c r="C167" s="15" t="s">
        <v>142</v>
      </c>
      <c r="D167" s="15" t="s">
        <v>138</v>
      </c>
      <c r="E167" s="15" t="s">
        <v>118</v>
      </c>
      <c r="F167" s="41">
        <f t="shared" si="6"/>
        <v>3553.5</v>
      </c>
      <c r="G167" s="15">
        <v>2369</v>
      </c>
      <c r="H167" s="45" t="s">
        <v>458</v>
      </c>
    </row>
    <row r="168" spans="1:8" x14ac:dyDescent="0.25">
      <c r="A168" s="15">
        <v>2014</v>
      </c>
      <c r="B168" s="15" t="s">
        <v>84</v>
      </c>
      <c r="C168" s="15" t="s">
        <v>142</v>
      </c>
      <c r="D168" s="15" t="s">
        <v>138</v>
      </c>
      <c r="E168" s="15" t="s">
        <v>118</v>
      </c>
      <c r="F168" s="41">
        <f t="shared" si="6"/>
        <v>3553.5</v>
      </c>
      <c r="G168" s="15">
        <v>2369</v>
      </c>
      <c r="H168" s="45" t="s">
        <v>459</v>
      </c>
    </row>
    <row r="169" spans="1:8" x14ac:dyDescent="0.25">
      <c r="A169" s="15">
        <v>2014</v>
      </c>
      <c r="B169" s="15" t="s">
        <v>84</v>
      </c>
      <c r="C169" s="15" t="s">
        <v>137</v>
      </c>
      <c r="D169" s="15" t="s">
        <v>140</v>
      </c>
      <c r="E169" s="15" t="s">
        <v>141</v>
      </c>
      <c r="F169" s="41">
        <f t="shared" si="6"/>
        <v>14596.5</v>
      </c>
      <c r="G169" s="15">
        <v>9731</v>
      </c>
      <c r="H169" s="45" t="s">
        <v>460</v>
      </c>
    </row>
    <row r="170" spans="1:8" x14ac:dyDescent="0.25">
      <c r="A170" s="15">
        <v>2014</v>
      </c>
      <c r="B170" s="15" t="s">
        <v>84</v>
      </c>
      <c r="C170" s="15" t="s">
        <v>139</v>
      </c>
      <c r="D170" s="15" t="s">
        <v>140</v>
      </c>
      <c r="E170" s="15" t="s">
        <v>141</v>
      </c>
      <c r="F170" s="41">
        <f t="shared" si="6"/>
        <v>8793</v>
      </c>
      <c r="G170" s="15">
        <v>5862</v>
      </c>
      <c r="H170" s="45" t="s">
        <v>461</v>
      </c>
    </row>
    <row r="171" spans="1:8" x14ac:dyDescent="0.25">
      <c r="A171" s="15">
        <v>2014</v>
      </c>
      <c r="B171" s="15" t="s">
        <v>84</v>
      </c>
      <c r="C171" s="15" t="s">
        <v>137</v>
      </c>
      <c r="D171" s="15" t="s">
        <v>140</v>
      </c>
      <c r="E171" s="15" t="s">
        <v>141</v>
      </c>
      <c r="F171" s="41">
        <f t="shared" si="6"/>
        <v>14596.5</v>
      </c>
      <c r="G171" s="15">
        <v>9731</v>
      </c>
      <c r="H171" s="45" t="s">
        <v>462</v>
      </c>
    </row>
    <row r="172" spans="1:8" x14ac:dyDescent="0.25">
      <c r="A172" s="15">
        <v>2014</v>
      </c>
      <c r="B172" s="15" t="s">
        <v>84</v>
      </c>
      <c r="C172" s="15" t="s">
        <v>139</v>
      </c>
      <c r="D172" s="15" t="s">
        <v>140</v>
      </c>
      <c r="E172" s="15" t="s">
        <v>141</v>
      </c>
      <c r="F172" s="41">
        <f t="shared" si="6"/>
        <v>8793</v>
      </c>
      <c r="G172" s="15">
        <v>5862</v>
      </c>
      <c r="H172" s="45" t="s">
        <v>463</v>
      </c>
    </row>
    <row r="173" spans="1:8" x14ac:dyDescent="0.25">
      <c r="A173" s="15">
        <v>2014</v>
      </c>
      <c r="B173" s="15" t="s">
        <v>83</v>
      </c>
      <c r="C173" s="15" t="s">
        <v>90</v>
      </c>
      <c r="D173" s="15" t="s">
        <v>136</v>
      </c>
      <c r="E173" s="15" t="s">
        <v>117</v>
      </c>
      <c r="F173" s="41">
        <f t="shared" si="6"/>
        <v>4887</v>
      </c>
      <c r="G173" s="15">
        <v>3258</v>
      </c>
      <c r="H173" s="45" t="s">
        <v>464</v>
      </c>
    </row>
    <row r="174" spans="1:8" x14ac:dyDescent="0.25">
      <c r="A174" s="15">
        <v>2014</v>
      </c>
      <c r="B174" s="15" t="s">
        <v>83</v>
      </c>
      <c r="C174" s="15" t="s">
        <v>90</v>
      </c>
      <c r="D174" s="15" t="s">
        <v>136</v>
      </c>
      <c r="E174" s="15" t="s">
        <v>117</v>
      </c>
      <c r="F174" s="41">
        <f t="shared" si="6"/>
        <v>4887</v>
      </c>
      <c r="G174" s="15">
        <v>3258</v>
      </c>
      <c r="H174" s="45" t="s">
        <v>465</v>
      </c>
    </row>
    <row r="175" spans="1:8" x14ac:dyDescent="0.25">
      <c r="A175" s="15">
        <v>2014</v>
      </c>
      <c r="B175" s="15" t="s">
        <v>83</v>
      </c>
      <c r="C175" s="15" t="s">
        <v>139</v>
      </c>
      <c r="D175" s="15" t="s">
        <v>292</v>
      </c>
      <c r="E175" s="15" t="s">
        <v>141</v>
      </c>
      <c r="F175" s="41">
        <v>11122.5</v>
      </c>
      <c r="G175" s="15">
        <v>7415</v>
      </c>
      <c r="H175" s="45" t="s">
        <v>466</v>
      </c>
    </row>
    <row r="176" spans="1:8" x14ac:dyDescent="0.25">
      <c r="A176" s="15">
        <v>2014</v>
      </c>
      <c r="B176" s="15" t="s">
        <v>83</v>
      </c>
      <c r="C176" s="15" t="s">
        <v>90</v>
      </c>
      <c r="D176" s="15" t="s">
        <v>292</v>
      </c>
      <c r="E176" s="15" t="s">
        <v>141</v>
      </c>
      <c r="F176" s="41">
        <v>13428</v>
      </c>
      <c r="G176" s="15">
        <v>8952</v>
      </c>
      <c r="H176" s="45" t="s">
        <v>467</v>
      </c>
    </row>
    <row r="177" spans="1:8" x14ac:dyDescent="0.25">
      <c r="A177" s="15">
        <v>2014</v>
      </c>
      <c r="B177" s="15" t="s">
        <v>83</v>
      </c>
      <c r="C177" s="15" t="s">
        <v>139</v>
      </c>
      <c r="D177" s="15" t="s">
        <v>292</v>
      </c>
      <c r="E177" s="15" t="s">
        <v>141</v>
      </c>
      <c r="F177" s="41">
        <v>11122.5</v>
      </c>
      <c r="G177" s="15">
        <v>7415</v>
      </c>
      <c r="H177" s="45" t="s">
        <v>468</v>
      </c>
    </row>
    <row r="178" spans="1:8" x14ac:dyDescent="0.25">
      <c r="A178" s="15">
        <v>2014</v>
      </c>
      <c r="B178" s="15" t="s">
        <v>83</v>
      </c>
      <c r="C178" s="15" t="s">
        <v>90</v>
      </c>
      <c r="D178" s="15" t="s">
        <v>292</v>
      </c>
      <c r="E178" s="15" t="s">
        <v>141</v>
      </c>
      <c r="F178" s="41">
        <v>13428</v>
      </c>
      <c r="G178" s="15">
        <v>8952</v>
      </c>
      <c r="H178" s="45" t="s">
        <v>469</v>
      </c>
    </row>
    <row r="179" spans="1:8" x14ac:dyDescent="0.25">
      <c r="A179" s="15">
        <v>2014</v>
      </c>
      <c r="B179" s="15" t="s">
        <v>83</v>
      </c>
      <c r="C179" s="15" t="s">
        <v>137</v>
      </c>
      <c r="D179" s="15" t="s">
        <v>293</v>
      </c>
      <c r="E179" s="15" t="s">
        <v>115</v>
      </c>
      <c r="F179" s="41">
        <v>3897</v>
      </c>
      <c r="G179" s="15">
        <v>2598</v>
      </c>
      <c r="H179" s="45" t="s">
        <v>470</v>
      </c>
    </row>
    <row r="180" spans="1:8" x14ac:dyDescent="0.25">
      <c r="A180" s="15">
        <v>2014</v>
      </c>
      <c r="B180" s="15" t="s">
        <v>83</v>
      </c>
      <c r="C180" s="15" t="s">
        <v>137</v>
      </c>
      <c r="D180" s="15" t="s">
        <v>293</v>
      </c>
      <c r="E180" s="15" t="s">
        <v>115</v>
      </c>
      <c r="F180" s="41">
        <v>8832</v>
      </c>
      <c r="G180" s="15">
        <v>5888</v>
      </c>
      <c r="H180" s="45" t="s">
        <v>471</v>
      </c>
    </row>
    <row r="181" spans="1:8" x14ac:dyDescent="0.25">
      <c r="A181" s="15">
        <v>2014</v>
      </c>
      <c r="B181" s="15" t="s">
        <v>83</v>
      </c>
      <c r="C181" s="15" t="s">
        <v>137</v>
      </c>
      <c r="D181" s="15" t="s">
        <v>293</v>
      </c>
      <c r="E181" s="15" t="s">
        <v>115</v>
      </c>
      <c r="F181" s="41">
        <v>3897</v>
      </c>
      <c r="G181" s="15">
        <v>2598</v>
      </c>
      <c r="H181" s="45" t="s">
        <v>472</v>
      </c>
    </row>
    <row r="182" spans="1:8" x14ac:dyDescent="0.25">
      <c r="A182" s="15">
        <v>2014</v>
      </c>
      <c r="B182" s="15" t="s">
        <v>83</v>
      </c>
      <c r="C182" s="15" t="s">
        <v>137</v>
      </c>
      <c r="D182" s="15" t="s">
        <v>293</v>
      </c>
      <c r="E182" s="15" t="s">
        <v>115</v>
      </c>
      <c r="F182" s="41">
        <v>8832</v>
      </c>
      <c r="G182" s="15">
        <v>5888</v>
      </c>
      <c r="H182" s="45" t="s">
        <v>473</v>
      </c>
    </row>
    <row r="183" spans="1:8" x14ac:dyDescent="0.25">
      <c r="A183" s="15">
        <v>2014</v>
      </c>
      <c r="B183" s="15" t="s">
        <v>83</v>
      </c>
      <c r="C183" s="15" t="s">
        <v>139</v>
      </c>
      <c r="D183" s="15" t="s">
        <v>138</v>
      </c>
      <c r="E183" s="15" t="s">
        <v>118</v>
      </c>
      <c r="F183" s="41">
        <f t="shared" ref="F183:F194" si="7">G183*1.5</f>
        <v>11122.5</v>
      </c>
      <c r="G183" s="15">
        <v>7415</v>
      </c>
      <c r="H183" s="45" t="s">
        <v>474</v>
      </c>
    </row>
    <row r="184" spans="1:8" x14ac:dyDescent="0.25">
      <c r="A184" s="15">
        <v>2014</v>
      </c>
      <c r="B184" s="15" t="s">
        <v>83</v>
      </c>
      <c r="C184" s="15" t="s">
        <v>137</v>
      </c>
      <c r="D184" s="15" t="s">
        <v>138</v>
      </c>
      <c r="E184" s="15" t="s">
        <v>118</v>
      </c>
      <c r="F184" s="41">
        <f t="shared" si="7"/>
        <v>14647.5</v>
      </c>
      <c r="G184" s="15">
        <v>9765</v>
      </c>
      <c r="H184" s="45" t="s">
        <v>475</v>
      </c>
    </row>
    <row r="185" spans="1:8" x14ac:dyDescent="0.25">
      <c r="A185" s="15">
        <v>2014</v>
      </c>
      <c r="B185" s="15" t="s">
        <v>83</v>
      </c>
      <c r="C185" s="15" t="s">
        <v>139</v>
      </c>
      <c r="D185" s="15" t="s">
        <v>138</v>
      </c>
      <c r="E185" s="15" t="s">
        <v>118</v>
      </c>
      <c r="F185" s="41">
        <f t="shared" si="7"/>
        <v>11122.5</v>
      </c>
      <c r="G185" s="15">
        <v>7415</v>
      </c>
      <c r="H185" s="45" t="s">
        <v>476</v>
      </c>
    </row>
    <row r="186" spans="1:8" x14ac:dyDescent="0.25">
      <c r="A186" s="15">
        <v>2014</v>
      </c>
      <c r="B186" s="15" t="s">
        <v>83</v>
      </c>
      <c r="C186" s="15" t="s">
        <v>137</v>
      </c>
      <c r="D186" s="15" t="s">
        <v>138</v>
      </c>
      <c r="E186" s="15" t="s">
        <v>118</v>
      </c>
      <c r="F186" s="41">
        <f t="shared" si="7"/>
        <v>14647.5</v>
      </c>
      <c r="G186" s="15">
        <v>9765</v>
      </c>
      <c r="H186" s="45" t="s">
        <v>477</v>
      </c>
    </row>
    <row r="187" spans="1:8" x14ac:dyDescent="0.25">
      <c r="A187" s="15">
        <v>2014</v>
      </c>
      <c r="B187" s="15" t="s">
        <v>83</v>
      </c>
      <c r="C187" s="15" t="s">
        <v>90</v>
      </c>
      <c r="D187" s="15" t="s">
        <v>140</v>
      </c>
      <c r="E187" s="15" t="s">
        <v>141</v>
      </c>
      <c r="F187" s="41">
        <f t="shared" si="7"/>
        <v>13428</v>
      </c>
      <c r="G187" s="15">
        <v>8952</v>
      </c>
      <c r="H187" s="45" t="s">
        <v>478</v>
      </c>
    </row>
    <row r="188" spans="1:8" x14ac:dyDescent="0.25">
      <c r="A188" s="15">
        <v>2014</v>
      </c>
      <c r="B188" s="15" t="s">
        <v>83</v>
      </c>
      <c r="C188" s="15" t="s">
        <v>142</v>
      </c>
      <c r="D188" s="15" t="s">
        <v>140</v>
      </c>
      <c r="E188" s="15" t="s">
        <v>141</v>
      </c>
      <c r="F188" s="41">
        <f t="shared" si="7"/>
        <v>7480.5</v>
      </c>
      <c r="G188" s="15">
        <v>4987</v>
      </c>
      <c r="H188" s="45" t="s">
        <v>479</v>
      </c>
    </row>
    <row r="189" spans="1:8" x14ac:dyDescent="0.25">
      <c r="A189" s="15">
        <v>2014</v>
      </c>
      <c r="B189" s="15" t="s">
        <v>83</v>
      </c>
      <c r="C189" s="15" t="s">
        <v>90</v>
      </c>
      <c r="D189" s="15" t="s">
        <v>140</v>
      </c>
      <c r="E189" s="15" t="s">
        <v>141</v>
      </c>
      <c r="F189" s="41">
        <f t="shared" si="7"/>
        <v>13428</v>
      </c>
      <c r="G189" s="15">
        <v>8952</v>
      </c>
      <c r="H189" s="45" t="s">
        <v>480</v>
      </c>
    </row>
    <row r="190" spans="1:8" x14ac:dyDescent="0.25">
      <c r="A190" s="15">
        <v>2014</v>
      </c>
      <c r="B190" s="15" t="s">
        <v>83</v>
      </c>
      <c r="C190" s="15" t="s">
        <v>142</v>
      </c>
      <c r="D190" s="15" t="s">
        <v>140</v>
      </c>
      <c r="E190" s="15" t="s">
        <v>141</v>
      </c>
      <c r="F190" s="41">
        <f t="shared" si="7"/>
        <v>7480.5</v>
      </c>
      <c r="G190" s="15">
        <v>4987</v>
      </c>
      <c r="H190" s="45" t="s">
        <v>481</v>
      </c>
    </row>
    <row r="191" spans="1:8" x14ac:dyDescent="0.25">
      <c r="A191" s="15">
        <v>2014</v>
      </c>
      <c r="B191" s="15" t="s">
        <v>87</v>
      </c>
      <c r="C191" s="15" t="s">
        <v>139</v>
      </c>
      <c r="D191" s="15" t="s">
        <v>136</v>
      </c>
      <c r="E191" s="15" t="s">
        <v>117</v>
      </c>
      <c r="F191" s="41">
        <f t="shared" si="7"/>
        <v>14619</v>
      </c>
      <c r="G191" s="15">
        <v>9746</v>
      </c>
      <c r="H191" s="45" t="s">
        <v>482</v>
      </c>
    </row>
    <row r="192" spans="1:8" x14ac:dyDescent="0.25">
      <c r="A192" s="15">
        <v>2014</v>
      </c>
      <c r="B192" s="15" t="s">
        <v>87</v>
      </c>
      <c r="C192" s="15" t="s">
        <v>90</v>
      </c>
      <c r="D192" s="15" t="s">
        <v>136</v>
      </c>
      <c r="E192" s="15" t="s">
        <v>117</v>
      </c>
      <c r="F192" s="41">
        <f t="shared" si="7"/>
        <v>867</v>
      </c>
      <c r="G192" s="15">
        <v>578</v>
      </c>
      <c r="H192" s="45" t="s">
        <v>483</v>
      </c>
    </row>
    <row r="193" spans="1:8" x14ac:dyDescent="0.25">
      <c r="A193" s="15">
        <v>2014</v>
      </c>
      <c r="B193" s="15" t="s">
        <v>87</v>
      </c>
      <c r="C193" s="15" t="s">
        <v>139</v>
      </c>
      <c r="D193" s="15" t="s">
        <v>136</v>
      </c>
      <c r="E193" s="15" t="s">
        <v>117</v>
      </c>
      <c r="F193" s="41">
        <f t="shared" si="7"/>
        <v>14619</v>
      </c>
      <c r="G193" s="15">
        <v>9746</v>
      </c>
      <c r="H193" s="45" t="s">
        <v>484</v>
      </c>
    </row>
    <row r="194" spans="1:8" x14ac:dyDescent="0.25">
      <c r="A194" s="15">
        <v>2014</v>
      </c>
      <c r="B194" s="15" t="s">
        <v>87</v>
      </c>
      <c r="C194" s="15" t="s">
        <v>90</v>
      </c>
      <c r="D194" s="15" t="s">
        <v>136</v>
      </c>
      <c r="E194" s="15" t="s">
        <v>117</v>
      </c>
      <c r="F194" s="41">
        <f t="shared" si="7"/>
        <v>867</v>
      </c>
      <c r="G194" s="15">
        <v>578</v>
      </c>
      <c r="H194" s="45" t="s">
        <v>485</v>
      </c>
    </row>
    <row r="195" spans="1:8" x14ac:dyDescent="0.25">
      <c r="A195" s="15">
        <v>2014</v>
      </c>
      <c r="B195" s="15" t="s">
        <v>87</v>
      </c>
      <c r="C195" s="15" t="s">
        <v>139</v>
      </c>
      <c r="D195" s="15" t="s">
        <v>292</v>
      </c>
      <c r="E195" s="15" t="s">
        <v>141</v>
      </c>
      <c r="F195" s="41">
        <v>14619</v>
      </c>
      <c r="G195" s="15">
        <v>9746</v>
      </c>
      <c r="H195" s="45" t="s">
        <v>486</v>
      </c>
    </row>
    <row r="196" spans="1:8" x14ac:dyDescent="0.25">
      <c r="A196" s="15">
        <v>2014</v>
      </c>
      <c r="B196" s="15" t="s">
        <v>87</v>
      </c>
      <c r="C196" s="15" t="s">
        <v>90</v>
      </c>
      <c r="D196" s="15" t="s">
        <v>292</v>
      </c>
      <c r="E196" s="15" t="s">
        <v>141</v>
      </c>
      <c r="F196" s="41">
        <v>5380.5</v>
      </c>
      <c r="G196" s="15">
        <v>3587</v>
      </c>
      <c r="H196" s="45" t="s">
        <v>487</v>
      </c>
    </row>
    <row r="197" spans="1:8" x14ac:dyDescent="0.25">
      <c r="A197" s="15">
        <v>2014</v>
      </c>
      <c r="B197" s="15" t="s">
        <v>87</v>
      </c>
      <c r="C197" s="15" t="s">
        <v>139</v>
      </c>
      <c r="D197" s="15" t="s">
        <v>292</v>
      </c>
      <c r="E197" s="15" t="s">
        <v>141</v>
      </c>
      <c r="F197" s="41">
        <v>14619</v>
      </c>
      <c r="G197" s="15">
        <v>9746</v>
      </c>
      <c r="H197" s="45" t="s">
        <v>488</v>
      </c>
    </row>
    <row r="198" spans="1:8" x14ac:dyDescent="0.25">
      <c r="A198" s="15">
        <v>2014</v>
      </c>
      <c r="B198" s="15" t="s">
        <v>87</v>
      </c>
      <c r="C198" s="15" t="s">
        <v>90</v>
      </c>
      <c r="D198" s="15" t="s">
        <v>292</v>
      </c>
      <c r="E198" s="15" t="s">
        <v>141</v>
      </c>
      <c r="F198" s="41">
        <v>5380.5</v>
      </c>
      <c r="G198" s="15">
        <v>3587</v>
      </c>
      <c r="H198" s="45" t="s">
        <v>489</v>
      </c>
    </row>
    <row r="199" spans="1:8" x14ac:dyDescent="0.25">
      <c r="A199" s="15">
        <v>2014</v>
      </c>
      <c r="B199" s="15" t="s">
        <v>87</v>
      </c>
      <c r="C199" s="15" t="s">
        <v>139</v>
      </c>
      <c r="D199" s="15" t="s">
        <v>293</v>
      </c>
      <c r="E199" s="15" t="s">
        <v>115</v>
      </c>
      <c r="F199" s="41">
        <v>3547.5</v>
      </c>
      <c r="G199" s="15">
        <v>2365</v>
      </c>
      <c r="H199" s="45" t="s">
        <v>490</v>
      </c>
    </row>
    <row r="200" spans="1:8" x14ac:dyDescent="0.25">
      <c r="A200" s="15">
        <v>2014</v>
      </c>
      <c r="B200" s="15" t="s">
        <v>87</v>
      </c>
      <c r="C200" s="15" t="s">
        <v>137</v>
      </c>
      <c r="D200" s="15" t="s">
        <v>293</v>
      </c>
      <c r="E200" s="15" t="s">
        <v>115</v>
      </c>
      <c r="F200" s="41">
        <v>14596.5</v>
      </c>
      <c r="G200" s="15">
        <v>9731</v>
      </c>
      <c r="H200" s="45" t="s">
        <v>491</v>
      </c>
    </row>
    <row r="201" spans="1:8" x14ac:dyDescent="0.25">
      <c r="A201" s="15">
        <v>2014</v>
      </c>
      <c r="B201" s="15" t="s">
        <v>87</v>
      </c>
      <c r="C201" s="15" t="s">
        <v>139</v>
      </c>
      <c r="D201" s="15" t="s">
        <v>293</v>
      </c>
      <c r="E201" s="15" t="s">
        <v>115</v>
      </c>
      <c r="F201" s="41">
        <v>3547.5</v>
      </c>
      <c r="G201" s="15">
        <v>2365</v>
      </c>
      <c r="H201" s="45" t="s">
        <v>492</v>
      </c>
    </row>
    <row r="202" spans="1:8" x14ac:dyDescent="0.25">
      <c r="A202" s="15">
        <v>2014</v>
      </c>
      <c r="B202" s="15" t="s">
        <v>87</v>
      </c>
      <c r="C202" s="15" t="s">
        <v>137</v>
      </c>
      <c r="D202" s="15" t="s">
        <v>293</v>
      </c>
      <c r="E202" s="15" t="s">
        <v>115</v>
      </c>
      <c r="F202" s="41">
        <v>14596.5</v>
      </c>
      <c r="G202" s="15">
        <v>9731</v>
      </c>
      <c r="H202" s="45" t="s">
        <v>493</v>
      </c>
    </row>
    <row r="203" spans="1:8" x14ac:dyDescent="0.25">
      <c r="A203" s="15">
        <v>2014</v>
      </c>
      <c r="B203" s="15" t="s">
        <v>87</v>
      </c>
      <c r="C203" s="15" t="s">
        <v>137</v>
      </c>
      <c r="D203" s="15" t="s">
        <v>138</v>
      </c>
      <c r="E203" s="15" t="s">
        <v>118</v>
      </c>
      <c r="F203" s="41">
        <f t="shared" ref="F203:F214" si="8">G203*1.5</f>
        <v>1498.5</v>
      </c>
      <c r="G203" s="15">
        <v>999</v>
      </c>
      <c r="H203" s="45" t="s">
        <v>494</v>
      </c>
    </row>
    <row r="204" spans="1:8" x14ac:dyDescent="0.25">
      <c r="A204" s="15">
        <v>2014</v>
      </c>
      <c r="B204" s="15" t="s">
        <v>87</v>
      </c>
      <c r="C204" s="15" t="s">
        <v>139</v>
      </c>
      <c r="D204" s="15" t="s">
        <v>138</v>
      </c>
      <c r="E204" s="15" t="s">
        <v>118</v>
      </c>
      <c r="F204" s="41">
        <f t="shared" si="8"/>
        <v>235.5</v>
      </c>
      <c r="G204" s="15">
        <v>157</v>
      </c>
      <c r="H204" s="45" t="s">
        <v>495</v>
      </c>
    </row>
    <row r="205" spans="1:8" x14ac:dyDescent="0.25">
      <c r="A205" s="15">
        <v>2014</v>
      </c>
      <c r="B205" s="15" t="s">
        <v>87</v>
      </c>
      <c r="C205" s="15" t="s">
        <v>137</v>
      </c>
      <c r="D205" s="15" t="s">
        <v>138</v>
      </c>
      <c r="E205" s="15" t="s">
        <v>118</v>
      </c>
      <c r="F205" s="41">
        <f t="shared" si="8"/>
        <v>1498.5</v>
      </c>
      <c r="G205" s="15">
        <v>999</v>
      </c>
      <c r="H205" s="45" t="s">
        <v>496</v>
      </c>
    </row>
    <row r="206" spans="1:8" x14ac:dyDescent="0.25">
      <c r="A206" s="15">
        <v>2014</v>
      </c>
      <c r="B206" s="15" t="s">
        <v>87</v>
      </c>
      <c r="C206" s="15" t="s">
        <v>139</v>
      </c>
      <c r="D206" s="15" t="s">
        <v>138</v>
      </c>
      <c r="E206" s="15" t="s">
        <v>118</v>
      </c>
      <c r="F206" s="41">
        <f t="shared" si="8"/>
        <v>235.5</v>
      </c>
      <c r="G206" s="15">
        <v>157</v>
      </c>
      <c r="H206" s="45" t="s">
        <v>497</v>
      </c>
    </row>
    <row r="207" spans="1:8" x14ac:dyDescent="0.25">
      <c r="A207" s="15">
        <v>2014</v>
      </c>
      <c r="B207" s="15" t="s">
        <v>87</v>
      </c>
      <c r="C207" s="15" t="s">
        <v>90</v>
      </c>
      <c r="D207" s="15" t="s">
        <v>140</v>
      </c>
      <c r="E207" s="15" t="s">
        <v>141</v>
      </c>
      <c r="F207" s="41">
        <f t="shared" si="8"/>
        <v>5380.5</v>
      </c>
      <c r="G207" s="15">
        <v>3587</v>
      </c>
      <c r="H207" s="45" t="s">
        <v>498</v>
      </c>
    </row>
    <row r="208" spans="1:8" x14ac:dyDescent="0.25">
      <c r="A208" s="15">
        <v>2014</v>
      </c>
      <c r="B208" s="15" t="s">
        <v>87</v>
      </c>
      <c r="C208" s="15" t="s">
        <v>142</v>
      </c>
      <c r="D208" s="15" t="s">
        <v>140</v>
      </c>
      <c r="E208" s="15" t="s">
        <v>141</v>
      </c>
      <c r="F208" s="41">
        <f t="shared" si="8"/>
        <v>14446.5</v>
      </c>
      <c r="G208" s="15">
        <v>9631</v>
      </c>
      <c r="H208" s="45" t="s">
        <v>499</v>
      </c>
    </row>
    <row r="209" spans="1:8" x14ac:dyDescent="0.25">
      <c r="A209" s="15">
        <v>2014</v>
      </c>
      <c r="B209" s="15" t="s">
        <v>87</v>
      </c>
      <c r="C209" s="15" t="s">
        <v>90</v>
      </c>
      <c r="D209" s="15" t="s">
        <v>140</v>
      </c>
      <c r="E209" s="15" t="s">
        <v>141</v>
      </c>
      <c r="F209" s="41">
        <f t="shared" si="8"/>
        <v>5380.5</v>
      </c>
      <c r="G209" s="15">
        <v>3587</v>
      </c>
      <c r="H209" s="45" t="s">
        <v>500</v>
      </c>
    </row>
    <row r="210" spans="1:8" x14ac:dyDescent="0.25">
      <c r="A210" s="15">
        <v>2014</v>
      </c>
      <c r="B210" s="15" t="s">
        <v>87</v>
      </c>
      <c r="C210" s="15" t="s">
        <v>142</v>
      </c>
      <c r="D210" s="15" t="s">
        <v>140</v>
      </c>
      <c r="E210" s="15" t="s">
        <v>141</v>
      </c>
      <c r="F210" s="41">
        <f t="shared" si="8"/>
        <v>14446.5</v>
      </c>
      <c r="G210" s="15">
        <v>9631</v>
      </c>
      <c r="H210" s="45" t="s">
        <v>501</v>
      </c>
    </row>
    <row r="211" spans="1:8" x14ac:dyDescent="0.25">
      <c r="A211" s="15">
        <v>2014</v>
      </c>
      <c r="B211" s="15" t="s">
        <v>78</v>
      </c>
      <c r="C211" s="15" t="s">
        <v>142</v>
      </c>
      <c r="D211" s="15" t="s">
        <v>136</v>
      </c>
      <c r="E211" s="15" t="s">
        <v>117</v>
      </c>
      <c r="F211" s="41">
        <f t="shared" si="8"/>
        <v>2367</v>
      </c>
      <c r="G211" s="15">
        <v>1578</v>
      </c>
      <c r="H211" s="45" t="s">
        <v>502</v>
      </c>
    </row>
    <row r="212" spans="1:8" x14ac:dyDescent="0.25">
      <c r="A212" s="15">
        <v>2014</v>
      </c>
      <c r="B212" s="15" t="s">
        <v>78</v>
      </c>
      <c r="C212" s="15" t="s">
        <v>139</v>
      </c>
      <c r="D212" s="15" t="s">
        <v>136</v>
      </c>
      <c r="E212" s="15" t="s">
        <v>117</v>
      </c>
      <c r="F212" s="41">
        <f t="shared" si="8"/>
        <v>6880.5</v>
      </c>
      <c r="G212" s="15">
        <v>4587</v>
      </c>
      <c r="H212" s="45" t="s">
        <v>503</v>
      </c>
    </row>
    <row r="213" spans="1:8" x14ac:dyDescent="0.25">
      <c r="A213" s="15">
        <v>2014</v>
      </c>
      <c r="B213" s="15" t="s">
        <v>78</v>
      </c>
      <c r="C213" s="15" t="s">
        <v>142</v>
      </c>
      <c r="D213" s="15" t="s">
        <v>136</v>
      </c>
      <c r="E213" s="15" t="s">
        <v>117</v>
      </c>
      <c r="F213" s="41">
        <f t="shared" si="8"/>
        <v>2367</v>
      </c>
      <c r="G213" s="15">
        <v>1578</v>
      </c>
      <c r="H213" s="45" t="s">
        <v>504</v>
      </c>
    </row>
    <row r="214" spans="1:8" x14ac:dyDescent="0.25">
      <c r="A214" s="15">
        <v>2014</v>
      </c>
      <c r="B214" s="15" t="s">
        <v>78</v>
      </c>
      <c r="C214" s="15" t="s">
        <v>139</v>
      </c>
      <c r="D214" s="15" t="s">
        <v>136</v>
      </c>
      <c r="E214" s="15" t="s">
        <v>117</v>
      </c>
      <c r="F214" s="41">
        <f t="shared" si="8"/>
        <v>6880.5</v>
      </c>
      <c r="G214" s="15">
        <v>4587</v>
      </c>
      <c r="H214" s="45" t="s">
        <v>505</v>
      </c>
    </row>
    <row r="215" spans="1:8" x14ac:dyDescent="0.25">
      <c r="A215" s="15">
        <v>2014</v>
      </c>
      <c r="B215" s="15" t="s">
        <v>78</v>
      </c>
      <c r="C215" s="15" t="s">
        <v>90</v>
      </c>
      <c r="D215" s="15" t="s">
        <v>292</v>
      </c>
      <c r="E215" s="15" t="s">
        <v>141</v>
      </c>
      <c r="F215" s="41">
        <v>11838</v>
      </c>
      <c r="G215" s="15">
        <v>7892</v>
      </c>
      <c r="H215" s="45" t="s">
        <v>506</v>
      </c>
    </row>
    <row r="216" spans="1:8" x14ac:dyDescent="0.25">
      <c r="A216" s="15">
        <v>2014</v>
      </c>
      <c r="B216" s="15" t="s">
        <v>78</v>
      </c>
      <c r="C216" s="15" t="s">
        <v>142</v>
      </c>
      <c r="D216" s="15" t="s">
        <v>292</v>
      </c>
      <c r="E216" s="15" t="s">
        <v>141</v>
      </c>
      <c r="F216" s="41">
        <v>2367</v>
      </c>
      <c r="G216" s="15">
        <v>1578</v>
      </c>
      <c r="H216" s="45" t="s">
        <v>507</v>
      </c>
    </row>
    <row r="217" spans="1:8" x14ac:dyDescent="0.25">
      <c r="A217" s="15">
        <v>2014</v>
      </c>
      <c r="B217" s="15" t="s">
        <v>78</v>
      </c>
      <c r="C217" s="15" t="s">
        <v>90</v>
      </c>
      <c r="D217" s="15" t="s">
        <v>292</v>
      </c>
      <c r="E217" s="15" t="s">
        <v>141</v>
      </c>
      <c r="F217" s="41">
        <v>7030.5</v>
      </c>
      <c r="G217" s="15">
        <v>4687</v>
      </c>
      <c r="H217" s="45" t="s">
        <v>508</v>
      </c>
    </row>
    <row r="218" spans="1:8" x14ac:dyDescent="0.25">
      <c r="A218" s="15">
        <v>2014</v>
      </c>
      <c r="B218" s="15" t="s">
        <v>78</v>
      </c>
      <c r="C218" s="15" t="s">
        <v>137</v>
      </c>
      <c r="D218" s="15" t="s">
        <v>292</v>
      </c>
      <c r="E218" s="15" t="s">
        <v>141</v>
      </c>
      <c r="F218" s="41">
        <v>2046</v>
      </c>
      <c r="G218" s="15">
        <v>1364</v>
      </c>
      <c r="H218" s="45" t="s">
        <v>509</v>
      </c>
    </row>
    <row r="219" spans="1:8" x14ac:dyDescent="0.25">
      <c r="A219" s="15">
        <v>2014</v>
      </c>
      <c r="B219" s="15" t="s">
        <v>78</v>
      </c>
      <c r="C219" s="15" t="s">
        <v>90</v>
      </c>
      <c r="D219" s="15" t="s">
        <v>292</v>
      </c>
      <c r="E219" s="15" t="s">
        <v>141</v>
      </c>
      <c r="F219" s="41">
        <v>11838</v>
      </c>
      <c r="G219" s="15">
        <v>7892</v>
      </c>
      <c r="H219" s="45" t="s">
        <v>510</v>
      </c>
    </row>
    <row r="220" spans="1:8" x14ac:dyDescent="0.25">
      <c r="A220" s="15">
        <v>2014</v>
      </c>
      <c r="B220" s="15" t="s">
        <v>78</v>
      </c>
      <c r="C220" s="15" t="s">
        <v>142</v>
      </c>
      <c r="D220" s="15" t="s">
        <v>292</v>
      </c>
      <c r="E220" s="15" t="s">
        <v>141</v>
      </c>
      <c r="F220" s="41">
        <v>2367</v>
      </c>
      <c r="G220" s="15">
        <v>1578</v>
      </c>
      <c r="H220" s="45" t="s">
        <v>511</v>
      </c>
    </row>
    <row r="221" spans="1:8" x14ac:dyDescent="0.25">
      <c r="A221" s="15">
        <v>2014</v>
      </c>
      <c r="B221" s="15" t="s">
        <v>78</v>
      </c>
      <c r="C221" s="15" t="s">
        <v>90</v>
      </c>
      <c r="D221" s="15" t="s">
        <v>292</v>
      </c>
      <c r="E221" s="15" t="s">
        <v>141</v>
      </c>
      <c r="F221" s="41">
        <v>7030.5</v>
      </c>
      <c r="G221" s="15">
        <v>4687</v>
      </c>
      <c r="H221" s="45" t="s">
        <v>512</v>
      </c>
    </row>
    <row r="222" spans="1:8" x14ac:dyDescent="0.25">
      <c r="A222" s="15">
        <v>2014</v>
      </c>
      <c r="B222" s="15" t="s">
        <v>78</v>
      </c>
      <c r="C222" s="15" t="s">
        <v>137</v>
      </c>
      <c r="D222" s="15" t="s">
        <v>292</v>
      </c>
      <c r="E222" s="15" t="s">
        <v>141</v>
      </c>
      <c r="F222" s="41">
        <v>2046</v>
      </c>
      <c r="G222" s="15">
        <v>1364</v>
      </c>
      <c r="H222" s="45" t="s">
        <v>513</v>
      </c>
    </row>
    <row r="223" spans="1:8" x14ac:dyDescent="0.25">
      <c r="A223" s="15">
        <v>2014</v>
      </c>
      <c r="B223" s="15" t="s">
        <v>78</v>
      </c>
      <c r="C223" s="15" t="s">
        <v>139</v>
      </c>
      <c r="D223" s="15" t="s">
        <v>293</v>
      </c>
      <c r="E223" s="15" t="s">
        <v>115</v>
      </c>
      <c r="F223" s="41">
        <v>8793</v>
      </c>
      <c r="G223" s="15">
        <v>5862</v>
      </c>
      <c r="H223" s="45" t="s">
        <v>514</v>
      </c>
    </row>
    <row r="224" spans="1:8" x14ac:dyDescent="0.25">
      <c r="A224" s="15">
        <v>2014</v>
      </c>
      <c r="B224" s="15" t="s">
        <v>78</v>
      </c>
      <c r="C224" s="15" t="s">
        <v>139</v>
      </c>
      <c r="D224" s="15" t="s">
        <v>293</v>
      </c>
      <c r="E224" s="15" t="s">
        <v>115</v>
      </c>
      <c r="F224" s="41">
        <v>11122.5</v>
      </c>
      <c r="G224" s="15">
        <v>7415</v>
      </c>
      <c r="H224" s="45" t="s">
        <v>515</v>
      </c>
    </row>
    <row r="225" spans="1:8" x14ac:dyDescent="0.25">
      <c r="A225" s="15">
        <v>2014</v>
      </c>
      <c r="B225" s="15" t="s">
        <v>78</v>
      </c>
      <c r="C225" s="15" t="s">
        <v>90</v>
      </c>
      <c r="D225" s="15" t="s">
        <v>293</v>
      </c>
      <c r="E225" s="15" t="s">
        <v>115</v>
      </c>
      <c r="F225" s="41">
        <v>13428</v>
      </c>
      <c r="G225" s="15">
        <v>8952</v>
      </c>
      <c r="H225" s="45" t="s">
        <v>516</v>
      </c>
    </row>
    <row r="226" spans="1:8" x14ac:dyDescent="0.25">
      <c r="A226" s="15">
        <v>2014</v>
      </c>
      <c r="B226" s="15" t="s">
        <v>78</v>
      </c>
      <c r="C226" s="15" t="s">
        <v>139</v>
      </c>
      <c r="D226" s="15" t="s">
        <v>293</v>
      </c>
      <c r="E226" s="15" t="s">
        <v>115</v>
      </c>
      <c r="F226" s="41">
        <v>14619</v>
      </c>
      <c r="G226" s="15">
        <v>9746</v>
      </c>
      <c r="H226" s="45" t="s">
        <v>517</v>
      </c>
    </row>
    <row r="227" spans="1:8" x14ac:dyDescent="0.25">
      <c r="A227" s="15">
        <v>2014</v>
      </c>
      <c r="B227" s="15" t="s">
        <v>78</v>
      </c>
      <c r="C227" s="15" t="s">
        <v>142</v>
      </c>
      <c r="D227" s="15" t="s">
        <v>293</v>
      </c>
      <c r="E227" s="15" t="s">
        <v>115</v>
      </c>
      <c r="F227" s="41">
        <v>2367</v>
      </c>
      <c r="G227" s="15">
        <v>1578</v>
      </c>
      <c r="H227" s="45" t="s">
        <v>518</v>
      </c>
    </row>
    <row r="228" spans="1:8" x14ac:dyDescent="0.25">
      <c r="A228" s="15">
        <v>2014</v>
      </c>
      <c r="B228" s="15" t="s">
        <v>78</v>
      </c>
      <c r="C228" s="15" t="s">
        <v>139</v>
      </c>
      <c r="D228" s="15" t="s">
        <v>293</v>
      </c>
      <c r="E228" s="15" t="s">
        <v>115</v>
      </c>
      <c r="F228" s="41">
        <v>8793</v>
      </c>
      <c r="G228" s="15">
        <v>5862</v>
      </c>
      <c r="H228" s="45" t="s">
        <v>519</v>
      </c>
    </row>
    <row r="229" spans="1:8" x14ac:dyDescent="0.25">
      <c r="A229" s="15">
        <v>2014</v>
      </c>
      <c r="B229" s="15" t="s">
        <v>78</v>
      </c>
      <c r="C229" s="15" t="s">
        <v>139</v>
      </c>
      <c r="D229" s="15" t="s">
        <v>293</v>
      </c>
      <c r="E229" s="15" t="s">
        <v>115</v>
      </c>
      <c r="F229" s="41">
        <v>11122.5</v>
      </c>
      <c r="G229" s="15">
        <v>7415</v>
      </c>
      <c r="H229" s="45" t="s">
        <v>520</v>
      </c>
    </row>
    <row r="230" spans="1:8" x14ac:dyDescent="0.25">
      <c r="A230" s="15">
        <v>2014</v>
      </c>
      <c r="B230" s="15" t="s">
        <v>78</v>
      </c>
      <c r="C230" s="15" t="s">
        <v>90</v>
      </c>
      <c r="D230" s="15" t="s">
        <v>293</v>
      </c>
      <c r="E230" s="15" t="s">
        <v>115</v>
      </c>
      <c r="F230" s="41">
        <v>13428</v>
      </c>
      <c r="G230" s="15">
        <v>8952</v>
      </c>
      <c r="H230" s="45" t="s">
        <v>521</v>
      </c>
    </row>
    <row r="231" spans="1:8" x14ac:dyDescent="0.25">
      <c r="A231" s="15">
        <v>2014</v>
      </c>
      <c r="B231" s="15" t="s">
        <v>78</v>
      </c>
      <c r="C231" s="15" t="s">
        <v>139</v>
      </c>
      <c r="D231" s="15" t="s">
        <v>293</v>
      </c>
      <c r="E231" s="15" t="s">
        <v>115</v>
      </c>
      <c r="F231" s="41">
        <v>14619</v>
      </c>
      <c r="G231" s="15">
        <v>9746</v>
      </c>
      <c r="H231" s="45" t="s">
        <v>522</v>
      </c>
    </row>
    <row r="232" spans="1:8" x14ac:dyDescent="0.25">
      <c r="A232" s="15">
        <v>2014</v>
      </c>
      <c r="B232" s="15" t="s">
        <v>78</v>
      </c>
      <c r="C232" s="15" t="s">
        <v>142</v>
      </c>
      <c r="D232" s="15" t="s">
        <v>293</v>
      </c>
      <c r="E232" s="15" t="s">
        <v>115</v>
      </c>
      <c r="F232" s="41">
        <v>2367</v>
      </c>
      <c r="G232" s="15">
        <v>1578</v>
      </c>
      <c r="H232" s="45" t="s">
        <v>523</v>
      </c>
    </row>
    <row r="233" spans="1:8" x14ac:dyDescent="0.25">
      <c r="A233" s="15">
        <v>2014</v>
      </c>
      <c r="B233" s="15" t="s">
        <v>78</v>
      </c>
      <c r="C233" s="15" t="s">
        <v>90</v>
      </c>
      <c r="D233" s="15" t="s">
        <v>138</v>
      </c>
      <c r="E233" s="15" t="s">
        <v>118</v>
      </c>
      <c r="F233" s="41">
        <f t="shared" ref="F233:F244" si="9">G233*1.5</f>
        <v>11838</v>
      </c>
      <c r="G233" s="15">
        <v>7892</v>
      </c>
      <c r="H233" s="45" t="s">
        <v>524</v>
      </c>
    </row>
    <row r="234" spans="1:8" x14ac:dyDescent="0.25">
      <c r="A234" s="15">
        <v>2014</v>
      </c>
      <c r="B234" s="15" t="s">
        <v>78</v>
      </c>
      <c r="C234" s="15" t="s">
        <v>90</v>
      </c>
      <c r="D234" s="15" t="s">
        <v>138</v>
      </c>
      <c r="E234" s="15" t="s">
        <v>118</v>
      </c>
      <c r="F234" s="41">
        <f t="shared" si="9"/>
        <v>11979</v>
      </c>
      <c r="G234" s="15">
        <v>7986</v>
      </c>
      <c r="H234" s="45" t="s">
        <v>525</v>
      </c>
    </row>
    <row r="235" spans="1:8" x14ac:dyDescent="0.25">
      <c r="A235" s="15">
        <v>2014</v>
      </c>
      <c r="B235" s="15" t="s">
        <v>78</v>
      </c>
      <c r="C235" s="15" t="s">
        <v>90</v>
      </c>
      <c r="D235" s="15" t="s">
        <v>138</v>
      </c>
      <c r="E235" s="15" t="s">
        <v>118</v>
      </c>
      <c r="F235" s="41">
        <f t="shared" si="9"/>
        <v>11838</v>
      </c>
      <c r="G235" s="15">
        <v>7892</v>
      </c>
      <c r="H235" s="45" t="s">
        <v>526</v>
      </c>
    </row>
    <row r="236" spans="1:8" x14ac:dyDescent="0.25">
      <c r="A236" s="15">
        <v>2014</v>
      </c>
      <c r="B236" s="15" t="s">
        <v>78</v>
      </c>
      <c r="C236" s="15" t="s">
        <v>90</v>
      </c>
      <c r="D236" s="15" t="s">
        <v>138</v>
      </c>
      <c r="E236" s="15" t="s">
        <v>118</v>
      </c>
      <c r="F236" s="41">
        <f t="shared" si="9"/>
        <v>11979</v>
      </c>
      <c r="G236" s="15">
        <v>7986</v>
      </c>
      <c r="H236" s="45" t="s">
        <v>527</v>
      </c>
    </row>
    <row r="237" spans="1:8" x14ac:dyDescent="0.25">
      <c r="A237" s="15">
        <v>2014</v>
      </c>
      <c r="B237" s="15" t="s">
        <v>78</v>
      </c>
      <c r="C237" s="15" t="s">
        <v>90</v>
      </c>
      <c r="D237" s="15" t="s">
        <v>140</v>
      </c>
      <c r="E237" s="15" t="s">
        <v>141</v>
      </c>
      <c r="F237" s="41">
        <f t="shared" si="9"/>
        <v>7030.5</v>
      </c>
      <c r="G237" s="15">
        <v>4687</v>
      </c>
      <c r="H237" s="45" t="s">
        <v>528</v>
      </c>
    </row>
    <row r="238" spans="1:8" x14ac:dyDescent="0.25">
      <c r="A238" s="15">
        <v>2014</v>
      </c>
      <c r="B238" s="15" t="s">
        <v>78</v>
      </c>
      <c r="C238" s="15" t="s">
        <v>137</v>
      </c>
      <c r="D238" s="15" t="s">
        <v>140</v>
      </c>
      <c r="E238" s="15" t="s">
        <v>141</v>
      </c>
      <c r="F238" s="41">
        <f t="shared" si="9"/>
        <v>2046</v>
      </c>
      <c r="G238" s="15">
        <v>1364</v>
      </c>
      <c r="H238" s="45" t="s">
        <v>529</v>
      </c>
    </row>
    <row r="239" spans="1:8" x14ac:dyDescent="0.25">
      <c r="A239" s="15">
        <v>2014</v>
      </c>
      <c r="B239" s="15" t="s">
        <v>78</v>
      </c>
      <c r="C239" s="15" t="s">
        <v>90</v>
      </c>
      <c r="D239" s="15" t="s">
        <v>140</v>
      </c>
      <c r="E239" s="15" t="s">
        <v>141</v>
      </c>
      <c r="F239" s="41">
        <f t="shared" si="9"/>
        <v>7030.5</v>
      </c>
      <c r="G239" s="15">
        <v>4687</v>
      </c>
      <c r="H239" s="45" t="s">
        <v>530</v>
      </c>
    </row>
    <row r="240" spans="1:8" x14ac:dyDescent="0.25">
      <c r="A240" s="15">
        <v>2014</v>
      </c>
      <c r="B240" s="15" t="s">
        <v>78</v>
      </c>
      <c r="C240" s="15" t="s">
        <v>137</v>
      </c>
      <c r="D240" s="15" t="s">
        <v>140</v>
      </c>
      <c r="E240" s="15" t="s">
        <v>141</v>
      </c>
      <c r="F240" s="41">
        <f t="shared" si="9"/>
        <v>2046</v>
      </c>
      <c r="G240" s="15">
        <v>1364</v>
      </c>
      <c r="H240" s="45" t="s">
        <v>531</v>
      </c>
    </row>
    <row r="241" spans="1:8" x14ac:dyDescent="0.25">
      <c r="A241" s="15">
        <v>2014</v>
      </c>
      <c r="B241" s="15" t="s">
        <v>88</v>
      </c>
      <c r="C241" s="15" t="s">
        <v>137</v>
      </c>
      <c r="D241" s="15" t="s">
        <v>136</v>
      </c>
      <c r="E241" s="15" t="s">
        <v>117</v>
      </c>
      <c r="F241" s="41">
        <f t="shared" si="9"/>
        <v>747</v>
      </c>
      <c r="G241" s="15">
        <v>498</v>
      </c>
      <c r="H241" s="45" t="s">
        <v>532</v>
      </c>
    </row>
    <row r="242" spans="1:8" x14ac:dyDescent="0.25">
      <c r="A242" s="15">
        <v>2014</v>
      </c>
      <c r="B242" s="15" t="s">
        <v>88</v>
      </c>
      <c r="C242" s="15" t="s">
        <v>142</v>
      </c>
      <c r="D242" s="15" t="s">
        <v>136</v>
      </c>
      <c r="E242" s="15" t="s">
        <v>117</v>
      </c>
      <c r="F242" s="41">
        <f t="shared" si="9"/>
        <v>7342.5</v>
      </c>
      <c r="G242" s="15">
        <v>4895</v>
      </c>
      <c r="H242" s="45" t="s">
        <v>533</v>
      </c>
    </row>
    <row r="243" spans="1:8" x14ac:dyDescent="0.25">
      <c r="A243" s="15">
        <v>2014</v>
      </c>
      <c r="B243" s="15" t="s">
        <v>88</v>
      </c>
      <c r="C243" s="15" t="s">
        <v>137</v>
      </c>
      <c r="D243" s="15" t="s">
        <v>136</v>
      </c>
      <c r="E243" s="15" t="s">
        <v>117</v>
      </c>
      <c r="F243" s="41">
        <f t="shared" si="9"/>
        <v>747</v>
      </c>
      <c r="G243" s="15">
        <v>498</v>
      </c>
      <c r="H243" s="45" t="s">
        <v>534</v>
      </c>
    </row>
    <row r="244" spans="1:8" x14ac:dyDescent="0.25">
      <c r="A244" s="15">
        <v>2014</v>
      </c>
      <c r="B244" s="15" t="s">
        <v>88</v>
      </c>
      <c r="C244" s="15" t="s">
        <v>142</v>
      </c>
      <c r="D244" s="15" t="s">
        <v>136</v>
      </c>
      <c r="E244" s="15" t="s">
        <v>117</v>
      </c>
      <c r="F244" s="41">
        <f t="shared" si="9"/>
        <v>7342.5</v>
      </c>
      <c r="G244" s="15">
        <v>4895</v>
      </c>
      <c r="H244" s="45" t="s">
        <v>535</v>
      </c>
    </row>
    <row r="245" spans="1:8" x14ac:dyDescent="0.25">
      <c r="A245" s="15">
        <v>2014</v>
      </c>
      <c r="B245" s="15" t="s">
        <v>88</v>
      </c>
      <c r="C245" s="15" t="s">
        <v>142</v>
      </c>
      <c r="D245" s="15" t="s">
        <v>292</v>
      </c>
      <c r="E245" s="15" t="s">
        <v>141</v>
      </c>
      <c r="F245" s="41">
        <v>7344</v>
      </c>
      <c r="G245" s="15">
        <v>4896</v>
      </c>
      <c r="H245" s="45" t="s">
        <v>536</v>
      </c>
    </row>
    <row r="246" spans="1:8" x14ac:dyDescent="0.25">
      <c r="A246" s="15">
        <v>2014</v>
      </c>
      <c r="B246" s="15" t="s">
        <v>88</v>
      </c>
      <c r="C246" s="15" t="s">
        <v>90</v>
      </c>
      <c r="D246" s="15" t="s">
        <v>292</v>
      </c>
      <c r="E246" s="15" t="s">
        <v>141</v>
      </c>
      <c r="F246" s="41">
        <v>6880.5</v>
      </c>
      <c r="G246" s="15">
        <v>4587</v>
      </c>
      <c r="H246" s="45" t="s">
        <v>537</v>
      </c>
    </row>
    <row r="247" spans="1:8" x14ac:dyDescent="0.25">
      <c r="A247" s="15">
        <v>2014</v>
      </c>
      <c r="B247" s="15" t="s">
        <v>88</v>
      </c>
      <c r="C247" s="15" t="s">
        <v>142</v>
      </c>
      <c r="D247" s="15" t="s">
        <v>292</v>
      </c>
      <c r="E247" s="15" t="s">
        <v>141</v>
      </c>
      <c r="F247" s="41">
        <v>7344</v>
      </c>
      <c r="G247" s="15">
        <v>4896</v>
      </c>
      <c r="H247" s="45" t="s">
        <v>538</v>
      </c>
    </row>
    <row r="248" spans="1:8" x14ac:dyDescent="0.25">
      <c r="A248" s="15">
        <v>2014</v>
      </c>
      <c r="B248" s="15" t="s">
        <v>88</v>
      </c>
      <c r="C248" s="15" t="s">
        <v>90</v>
      </c>
      <c r="D248" s="15" t="s">
        <v>292</v>
      </c>
      <c r="E248" s="15" t="s">
        <v>141</v>
      </c>
      <c r="F248" s="41">
        <v>6880.5</v>
      </c>
      <c r="G248" s="15">
        <v>4587</v>
      </c>
      <c r="H248" s="45" t="s">
        <v>539</v>
      </c>
    </row>
    <row r="249" spans="1:8" x14ac:dyDescent="0.25">
      <c r="A249" s="15">
        <v>2014</v>
      </c>
      <c r="B249" s="15" t="s">
        <v>88</v>
      </c>
      <c r="C249" s="15" t="s">
        <v>90</v>
      </c>
      <c r="D249" s="15" t="s">
        <v>293</v>
      </c>
      <c r="E249" s="15" t="s">
        <v>115</v>
      </c>
      <c r="F249" s="41">
        <v>5380.5</v>
      </c>
      <c r="G249" s="15">
        <v>3587</v>
      </c>
      <c r="H249" s="45" t="s">
        <v>540</v>
      </c>
    </row>
    <row r="250" spans="1:8" x14ac:dyDescent="0.25">
      <c r="A250" s="15">
        <v>2014</v>
      </c>
      <c r="B250" s="15" t="s">
        <v>88</v>
      </c>
      <c r="C250" s="15" t="s">
        <v>90</v>
      </c>
      <c r="D250" s="15" t="s">
        <v>293</v>
      </c>
      <c r="E250" s="15" t="s">
        <v>115</v>
      </c>
      <c r="F250" s="41">
        <v>11838</v>
      </c>
      <c r="G250" s="15">
        <v>7892</v>
      </c>
      <c r="H250" s="45" t="s">
        <v>541</v>
      </c>
    </row>
    <row r="251" spans="1:8" x14ac:dyDescent="0.25">
      <c r="A251" s="15">
        <v>2014</v>
      </c>
      <c r="B251" s="15" t="s">
        <v>88</v>
      </c>
      <c r="C251" s="15" t="s">
        <v>90</v>
      </c>
      <c r="D251" s="15" t="s">
        <v>293</v>
      </c>
      <c r="E251" s="15" t="s">
        <v>115</v>
      </c>
      <c r="F251" s="41">
        <v>5380.5</v>
      </c>
      <c r="G251" s="15">
        <v>3587</v>
      </c>
      <c r="H251" s="45" t="s">
        <v>542</v>
      </c>
    </row>
    <row r="252" spans="1:8" x14ac:dyDescent="0.25">
      <c r="A252" s="15">
        <v>2014</v>
      </c>
      <c r="B252" s="15" t="s">
        <v>88</v>
      </c>
      <c r="C252" s="15" t="s">
        <v>90</v>
      </c>
      <c r="D252" s="15" t="s">
        <v>293</v>
      </c>
      <c r="E252" s="15" t="s">
        <v>115</v>
      </c>
      <c r="F252" s="41">
        <v>11838</v>
      </c>
      <c r="G252" s="15">
        <v>7892</v>
      </c>
      <c r="H252" s="45" t="s">
        <v>543</v>
      </c>
    </row>
    <row r="253" spans="1:8" x14ac:dyDescent="0.25">
      <c r="A253" s="15">
        <v>2014</v>
      </c>
      <c r="B253" s="15" t="s">
        <v>88</v>
      </c>
      <c r="C253" s="15" t="s">
        <v>142</v>
      </c>
      <c r="D253" s="15" t="s">
        <v>138</v>
      </c>
      <c r="E253" s="15" t="s">
        <v>118</v>
      </c>
      <c r="F253" s="41">
        <f t="shared" ref="F253:F262" si="10">G253*1.5</f>
        <v>7344</v>
      </c>
      <c r="G253" s="15">
        <v>4896</v>
      </c>
      <c r="H253" s="45" t="s">
        <v>544</v>
      </c>
    </row>
    <row r="254" spans="1:8" x14ac:dyDescent="0.25">
      <c r="A254" s="15">
        <v>2014</v>
      </c>
      <c r="B254" s="15" t="s">
        <v>88</v>
      </c>
      <c r="C254" s="15" t="s">
        <v>90</v>
      </c>
      <c r="D254" s="15" t="s">
        <v>138</v>
      </c>
      <c r="E254" s="15" t="s">
        <v>118</v>
      </c>
      <c r="F254" s="41">
        <f t="shared" si="10"/>
        <v>6880.5</v>
      </c>
      <c r="G254" s="15">
        <v>4587</v>
      </c>
      <c r="H254" s="45" t="s">
        <v>545</v>
      </c>
    </row>
    <row r="255" spans="1:8" x14ac:dyDescent="0.25">
      <c r="A255" s="15">
        <v>2014</v>
      </c>
      <c r="B255" s="15" t="s">
        <v>88</v>
      </c>
      <c r="C255" s="15" t="s">
        <v>90</v>
      </c>
      <c r="D255" s="15" t="s">
        <v>138</v>
      </c>
      <c r="E255" s="15" t="s">
        <v>118</v>
      </c>
      <c r="F255" s="41">
        <f t="shared" si="10"/>
        <v>7318.5</v>
      </c>
      <c r="G255" s="15">
        <v>4879</v>
      </c>
      <c r="H255" s="45" t="s">
        <v>546</v>
      </c>
    </row>
    <row r="256" spans="1:8" x14ac:dyDescent="0.25">
      <c r="A256" s="15">
        <v>2014</v>
      </c>
      <c r="B256" s="15" t="s">
        <v>88</v>
      </c>
      <c r="C256" s="15" t="s">
        <v>142</v>
      </c>
      <c r="D256" s="15" t="s">
        <v>138</v>
      </c>
      <c r="E256" s="15" t="s">
        <v>118</v>
      </c>
      <c r="F256" s="41">
        <f t="shared" si="10"/>
        <v>7344</v>
      </c>
      <c r="G256" s="15">
        <v>4896</v>
      </c>
      <c r="H256" s="45" t="s">
        <v>547</v>
      </c>
    </row>
    <row r="257" spans="1:8" x14ac:dyDescent="0.25">
      <c r="A257" s="15">
        <v>2014</v>
      </c>
      <c r="B257" s="15" t="s">
        <v>88</v>
      </c>
      <c r="C257" s="15" t="s">
        <v>90</v>
      </c>
      <c r="D257" s="15" t="s">
        <v>138</v>
      </c>
      <c r="E257" s="15" t="s">
        <v>118</v>
      </c>
      <c r="F257" s="41">
        <f t="shared" si="10"/>
        <v>6880.5</v>
      </c>
      <c r="G257" s="15">
        <v>4587</v>
      </c>
      <c r="H257" s="45" t="s">
        <v>548</v>
      </c>
    </row>
    <row r="258" spans="1:8" x14ac:dyDescent="0.25">
      <c r="A258" s="15">
        <v>2014</v>
      </c>
      <c r="B258" s="15" t="s">
        <v>88</v>
      </c>
      <c r="C258" s="15" t="s">
        <v>90</v>
      </c>
      <c r="D258" s="15" t="s">
        <v>138</v>
      </c>
      <c r="E258" s="15" t="s">
        <v>118</v>
      </c>
      <c r="F258" s="41">
        <f t="shared" si="10"/>
        <v>7318.5</v>
      </c>
      <c r="G258" s="15">
        <v>4879</v>
      </c>
      <c r="H258" s="45" t="s">
        <v>549</v>
      </c>
    </row>
    <row r="259" spans="1:8" x14ac:dyDescent="0.25">
      <c r="A259" s="15">
        <v>2014</v>
      </c>
      <c r="B259" s="15" t="s">
        <v>88</v>
      </c>
      <c r="C259" s="15" t="s">
        <v>139</v>
      </c>
      <c r="D259" s="15" t="s">
        <v>140</v>
      </c>
      <c r="E259" s="15" t="s">
        <v>141</v>
      </c>
      <c r="F259" s="41">
        <f t="shared" si="10"/>
        <v>6880.5</v>
      </c>
      <c r="G259" s="15">
        <v>4587</v>
      </c>
      <c r="H259" s="45" t="s">
        <v>550</v>
      </c>
    </row>
    <row r="260" spans="1:8" x14ac:dyDescent="0.25">
      <c r="A260" s="15">
        <v>2014</v>
      </c>
      <c r="B260" s="15" t="s">
        <v>88</v>
      </c>
      <c r="C260" s="15" t="s">
        <v>90</v>
      </c>
      <c r="D260" s="15" t="s">
        <v>140</v>
      </c>
      <c r="E260" s="15" t="s">
        <v>141</v>
      </c>
      <c r="F260" s="41">
        <f t="shared" si="10"/>
        <v>9486</v>
      </c>
      <c r="G260" s="15">
        <v>6324</v>
      </c>
      <c r="H260" s="45" t="s">
        <v>551</v>
      </c>
    </row>
    <row r="261" spans="1:8" x14ac:dyDescent="0.25">
      <c r="A261" s="15">
        <v>2014</v>
      </c>
      <c r="B261" s="15" t="s">
        <v>88</v>
      </c>
      <c r="C261" s="15" t="s">
        <v>139</v>
      </c>
      <c r="D261" s="15" t="s">
        <v>140</v>
      </c>
      <c r="E261" s="15" t="s">
        <v>141</v>
      </c>
      <c r="F261" s="41">
        <f t="shared" si="10"/>
        <v>6880.5</v>
      </c>
      <c r="G261" s="15">
        <v>4587</v>
      </c>
      <c r="H261" s="45" t="s">
        <v>552</v>
      </c>
    </row>
    <row r="262" spans="1:8" x14ac:dyDescent="0.25">
      <c r="A262" s="15">
        <v>2014</v>
      </c>
      <c r="B262" s="15" t="s">
        <v>88</v>
      </c>
      <c r="C262" s="15" t="s">
        <v>90</v>
      </c>
      <c r="D262" s="15" t="s">
        <v>140</v>
      </c>
      <c r="E262" s="15" t="s">
        <v>141</v>
      </c>
      <c r="F262" s="41">
        <f t="shared" si="10"/>
        <v>9486</v>
      </c>
      <c r="G262" s="15">
        <v>6324</v>
      </c>
      <c r="H262" s="45" t="s">
        <v>553</v>
      </c>
    </row>
    <row r="263" spans="1:8" x14ac:dyDescent="0.25">
      <c r="A263" s="15">
        <v>2014</v>
      </c>
      <c r="B263" s="15" t="s">
        <v>89</v>
      </c>
      <c r="C263" s="15" t="s">
        <v>90</v>
      </c>
      <c r="D263" s="15" t="s">
        <v>136</v>
      </c>
      <c r="E263" s="15" t="s">
        <v>117</v>
      </c>
      <c r="F263" s="41">
        <v>4666</v>
      </c>
      <c r="G263" s="15">
        <v>5623</v>
      </c>
      <c r="H263" s="45" t="s">
        <v>554</v>
      </c>
    </row>
    <row r="264" spans="1:8" x14ac:dyDescent="0.25">
      <c r="A264" s="15">
        <v>2014</v>
      </c>
      <c r="B264" s="15" t="s">
        <v>89</v>
      </c>
      <c r="C264" s="15" t="s">
        <v>90</v>
      </c>
      <c r="D264" s="15" t="s">
        <v>136</v>
      </c>
      <c r="E264" s="15" t="s">
        <v>117</v>
      </c>
      <c r="F264" s="41">
        <f>G264*1.5</f>
        <v>10992</v>
      </c>
      <c r="G264" s="15">
        <v>7328</v>
      </c>
      <c r="H264" s="45" t="s">
        <v>555</v>
      </c>
    </row>
    <row r="265" spans="1:8" x14ac:dyDescent="0.25">
      <c r="A265" s="15">
        <v>2014</v>
      </c>
      <c r="B265" s="15" t="s">
        <v>89</v>
      </c>
      <c r="C265" s="15" t="s">
        <v>90</v>
      </c>
      <c r="D265" s="15" t="s">
        <v>136</v>
      </c>
      <c r="E265" s="15" t="s">
        <v>117</v>
      </c>
      <c r="F265" s="41">
        <v>4666</v>
      </c>
      <c r="G265" s="15">
        <v>5623</v>
      </c>
      <c r="H265" s="45" t="s">
        <v>556</v>
      </c>
    </row>
    <row r="266" spans="1:8" x14ac:dyDescent="0.25">
      <c r="A266" s="15">
        <v>2014</v>
      </c>
      <c r="B266" s="15" t="s">
        <v>89</v>
      </c>
      <c r="C266" s="15" t="s">
        <v>90</v>
      </c>
      <c r="D266" s="15" t="s">
        <v>136</v>
      </c>
      <c r="E266" s="15" t="s">
        <v>117</v>
      </c>
      <c r="F266" s="41">
        <f>G266*1.5</f>
        <v>10992</v>
      </c>
      <c r="G266" s="15">
        <v>7328</v>
      </c>
      <c r="H266" s="45" t="s">
        <v>557</v>
      </c>
    </row>
    <row r="267" spans="1:8" x14ac:dyDescent="0.25">
      <c r="A267" s="15">
        <v>2014</v>
      </c>
      <c r="B267" s="15" t="s">
        <v>89</v>
      </c>
      <c r="C267" s="15" t="s">
        <v>90</v>
      </c>
      <c r="D267" s="15" t="s">
        <v>292</v>
      </c>
      <c r="E267" s="15" t="s">
        <v>141</v>
      </c>
      <c r="F267" s="41">
        <v>4666</v>
      </c>
      <c r="G267" s="15">
        <v>5623</v>
      </c>
      <c r="H267" s="45" t="s">
        <v>558</v>
      </c>
    </row>
    <row r="268" spans="1:8" x14ac:dyDescent="0.25">
      <c r="A268" s="15">
        <v>2014</v>
      </c>
      <c r="B268" s="15" t="s">
        <v>89</v>
      </c>
      <c r="C268" s="15" t="s">
        <v>137</v>
      </c>
      <c r="D268" s="15" t="s">
        <v>292</v>
      </c>
      <c r="E268" s="15" t="s">
        <v>141</v>
      </c>
      <c r="F268" s="41">
        <v>3897</v>
      </c>
      <c r="G268" s="15">
        <v>2598</v>
      </c>
      <c r="H268" s="45" t="s">
        <v>559</v>
      </c>
    </row>
    <row r="269" spans="1:8" x14ac:dyDescent="0.25">
      <c r="A269" s="15">
        <v>2014</v>
      </c>
      <c r="B269" s="15" t="s">
        <v>89</v>
      </c>
      <c r="C269" s="15" t="s">
        <v>90</v>
      </c>
      <c r="D269" s="15" t="s">
        <v>292</v>
      </c>
      <c r="E269" s="15" t="s">
        <v>141</v>
      </c>
      <c r="F269" s="41">
        <v>4666</v>
      </c>
      <c r="G269" s="15">
        <v>5623</v>
      </c>
      <c r="H269" s="45" t="s">
        <v>560</v>
      </c>
    </row>
    <row r="270" spans="1:8" x14ac:dyDescent="0.25">
      <c r="A270" s="15">
        <v>2014</v>
      </c>
      <c r="B270" s="15" t="s">
        <v>89</v>
      </c>
      <c r="C270" s="15" t="s">
        <v>137</v>
      </c>
      <c r="D270" s="15" t="s">
        <v>292</v>
      </c>
      <c r="E270" s="15" t="s">
        <v>141</v>
      </c>
      <c r="F270" s="41">
        <v>3897</v>
      </c>
      <c r="G270" s="15">
        <v>2598</v>
      </c>
      <c r="H270" s="45" t="s">
        <v>561</v>
      </c>
    </row>
    <row r="271" spans="1:8" x14ac:dyDescent="0.25">
      <c r="A271" s="15">
        <v>2014</v>
      </c>
      <c r="B271" s="15" t="s">
        <v>89</v>
      </c>
      <c r="C271" s="15" t="s">
        <v>137</v>
      </c>
      <c r="D271" s="15" t="s">
        <v>293</v>
      </c>
      <c r="E271" s="15" t="s">
        <v>115</v>
      </c>
      <c r="F271" s="41">
        <f t="shared" ref="F271:F288" si="11">G271*1.5</f>
        <v>747</v>
      </c>
      <c r="G271" s="15">
        <v>498</v>
      </c>
      <c r="H271" s="45" t="s">
        <v>562</v>
      </c>
    </row>
    <row r="272" spans="1:8" x14ac:dyDescent="0.25">
      <c r="A272" s="15">
        <v>2014</v>
      </c>
      <c r="B272" s="15" t="s">
        <v>89</v>
      </c>
      <c r="C272" s="15" t="s">
        <v>139</v>
      </c>
      <c r="D272" s="15" t="s">
        <v>293</v>
      </c>
      <c r="E272" s="15" t="s">
        <v>115</v>
      </c>
      <c r="F272" s="41">
        <f t="shared" si="11"/>
        <v>6880.5</v>
      </c>
      <c r="G272" s="15">
        <v>4587</v>
      </c>
      <c r="H272" s="45" t="s">
        <v>563</v>
      </c>
    </row>
    <row r="273" spans="1:8" x14ac:dyDescent="0.25">
      <c r="A273" s="15">
        <v>2014</v>
      </c>
      <c r="B273" s="15" t="s">
        <v>89</v>
      </c>
      <c r="C273" s="15" t="s">
        <v>137</v>
      </c>
      <c r="D273" s="15" t="s">
        <v>293</v>
      </c>
      <c r="E273" s="15" t="s">
        <v>115</v>
      </c>
      <c r="F273" s="41">
        <f t="shared" si="11"/>
        <v>747</v>
      </c>
      <c r="G273" s="15">
        <v>498</v>
      </c>
      <c r="H273" s="45" t="s">
        <v>564</v>
      </c>
    </row>
    <row r="274" spans="1:8" x14ac:dyDescent="0.25">
      <c r="A274" s="15">
        <v>2014</v>
      </c>
      <c r="B274" s="15" t="s">
        <v>89</v>
      </c>
      <c r="C274" s="15" t="s">
        <v>139</v>
      </c>
      <c r="D274" s="15" t="s">
        <v>293</v>
      </c>
      <c r="E274" s="15" t="s">
        <v>115</v>
      </c>
      <c r="F274" s="41">
        <f t="shared" si="11"/>
        <v>6880.5</v>
      </c>
      <c r="G274" s="15">
        <v>4587</v>
      </c>
      <c r="H274" s="45" t="s">
        <v>565</v>
      </c>
    </row>
    <row r="275" spans="1:8" x14ac:dyDescent="0.25">
      <c r="A275" s="15">
        <v>2014</v>
      </c>
      <c r="B275" s="15" t="s">
        <v>89</v>
      </c>
      <c r="C275" s="15" t="s">
        <v>137</v>
      </c>
      <c r="D275" s="15" t="s">
        <v>138</v>
      </c>
      <c r="E275" s="15" t="s">
        <v>118</v>
      </c>
      <c r="F275" s="41">
        <f t="shared" si="11"/>
        <v>3897</v>
      </c>
      <c r="G275" s="15">
        <v>2598</v>
      </c>
      <c r="H275" s="45" t="s">
        <v>566</v>
      </c>
    </row>
    <row r="276" spans="1:8" x14ac:dyDescent="0.25">
      <c r="A276" s="15">
        <v>2014</v>
      </c>
      <c r="B276" s="15" t="s">
        <v>89</v>
      </c>
      <c r="C276" s="15" t="s">
        <v>142</v>
      </c>
      <c r="D276" s="15" t="s">
        <v>138</v>
      </c>
      <c r="E276" s="15" t="s">
        <v>118</v>
      </c>
      <c r="F276" s="41">
        <f t="shared" si="11"/>
        <v>3084</v>
      </c>
      <c r="G276" s="15">
        <v>2056</v>
      </c>
      <c r="H276" s="45" t="s">
        <v>567</v>
      </c>
    </row>
    <row r="277" spans="1:8" x14ac:dyDescent="0.25">
      <c r="A277" s="15">
        <v>2014</v>
      </c>
      <c r="B277" s="15" t="s">
        <v>89</v>
      </c>
      <c r="C277" s="15" t="s">
        <v>137</v>
      </c>
      <c r="D277" s="15" t="s">
        <v>138</v>
      </c>
      <c r="E277" s="15" t="s">
        <v>118</v>
      </c>
      <c r="F277" s="41">
        <f t="shared" si="11"/>
        <v>3897</v>
      </c>
      <c r="G277" s="15">
        <v>2598</v>
      </c>
      <c r="H277" s="45" t="s">
        <v>568</v>
      </c>
    </row>
    <row r="278" spans="1:8" x14ac:dyDescent="0.25">
      <c r="A278" s="15">
        <v>2014</v>
      </c>
      <c r="B278" s="15" t="s">
        <v>89</v>
      </c>
      <c r="C278" s="15" t="s">
        <v>142</v>
      </c>
      <c r="D278" s="15" t="s">
        <v>138</v>
      </c>
      <c r="E278" s="15" t="s">
        <v>118</v>
      </c>
      <c r="F278" s="41">
        <f t="shared" si="11"/>
        <v>3084</v>
      </c>
      <c r="G278" s="15">
        <v>2056</v>
      </c>
      <c r="H278" s="45" t="s">
        <v>569</v>
      </c>
    </row>
    <row r="279" spans="1:8" x14ac:dyDescent="0.25">
      <c r="A279" s="15">
        <v>2014</v>
      </c>
      <c r="B279" s="15" t="s">
        <v>89</v>
      </c>
      <c r="C279" s="15" t="s">
        <v>139</v>
      </c>
      <c r="D279" s="15" t="s">
        <v>140</v>
      </c>
      <c r="E279" s="15" t="s">
        <v>141</v>
      </c>
      <c r="F279" s="41">
        <f t="shared" si="11"/>
        <v>12370.5</v>
      </c>
      <c r="G279" s="15">
        <v>8247</v>
      </c>
      <c r="H279" s="45" t="s">
        <v>570</v>
      </c>
    </row>
    <row r="280" spans="1:8" x14ac:dyDescent="0.25">
      <c r="A280" s="15">
        <v>2014</v>
      </c>
      <c r="B280" s="15" t="s">
        <v>89</v>
      </c>
      <c r="C280" s="15" t="s">
        <v>90</v>
      </c>
      <c r="D280" s="15" t="s">
        <v>140</v>
      </c>
      <c r="E280" s="15" t="s">
        <v>141</v>
      </c>
      <c r="F280" s="41">
        <f t="shared" si="11"/>
        <v>13231.5</v>
      </c>
      <c r="G280" s="15">
        <v>8821</v>
      </c>
      <c r="H280" s="45" t="s">
        <v>571</v>
      </c>
    </row>
    <row r="281" spans="1:8" x14ac:dyDescent="0.25">
      <c r="A281" s="15">
        <v>2014</v>
      </c>
      <c r="B281" s="15" t="s">
        <v>89</v>
      </c>
      <c r="C281" s="15" t="s">
        <v>139</v>
      </c>
      <c r="D281" s="15" t="s">
        <v>140</v>
      </c>
      <c r="E281" s="15" t="s">
        <v>141</v>
      </c>
      <c r="F281" s="41">
        <f t="shared" si="11"/>
        <v>12370.5</v>
      </c>
      <c r="G281" s="15">
        <v>8247</v>
      </c>
      <c r="H281" s="45" t="s">
        <v>572</v>
      </c>
    </row>
    <row r="282" spans="1:8" x14ac:dyDescent="0.25">
      <c r="A282" s="15">
        <v>2014</v>
      </c>
      <c r="B282" s="15" t="s">
        <v>89</v>
      </c>
      <c r="C282" s="15" t="s">
        <v>90</v>
      </c>
      <c r="D282" s="15" t="s">
        <v>140</v>
      </c>
      <c r="E282" s="15" t="s">
        <v>141</v>
      </c>
      <c r="F282" s="41">
        <f t="shared" si="11"/>
        <v>13231.5</v>
      </c>
      <c r="G282" s="15">
        <v>8821</v>
      </c>
      <c r="H282" s="45" t="s">
        <v>573</v>
      </c>
    </row>
    <row r="283" spans="1:8" x14ac:dyDescent="0.25">
      <c r="A283" s="15">
        <v>2014</v>
      </c>
      <c r="B283" s="15" t="s">
        <v>143</v>
      </c>
      <c r="C283" s="15" t="s">
        <v>137</v>
      </c>
      <c r="D283" s="15" t="s">
        <v>136</v>
      </c>
      <c r="E283" s="15" t="s">
        <v>117</v>
      </c>
      <c r="F283" s="41">
        <f t="shared" si="11"/>
        <v>8832</v>
      </c>
      <c r="G283" s="15">
        <v>5888</v>
      </c>
      <c r="H283" s="45" t="s">
        <v>574</v>
      </c>
    </row>
    <row r="284" spans="1:8" x14ac:dyDescent="0.25">
      <c r="A284" s="15">
        <v>2014</v>
      </c>
      <c r="B284" s="15" t="s">
        <v>143</v>
      </c>
      <c r="C284" s="15" t="s">
        <v>90</v>
      </c>
      <c r="D284" s="15" t="s">
        <v>136</v>
      </c>
      <c r="E284" s="15" t="s">
        <v>117</v>
      </c>
      <c r="F284" s="41">
        <f t="shared" si="11"/>
        <v>13413</v>
      </c>
      <c r="G284" s="15">
        <v>8942</v>
      </c>
      <c r="H284" s="45" t="s">
        <v>575</v>
      </c>
    </row>
    <row r="285" spans="1:8" x14ac:dyDescent="0.25">
      <c r="A285" s="15">
        <v>2014</v>
      </c>
      <c r="B285" s="15" t="s">
        <v>143</v>
      </c>
      <c r="C285" s="15" t="s">
        <v>142</v>
      </c>
      <c r="D285" s="15" t="s">
        <v>136</v>
      </c>
      <c r="E285" s="15" t="s">
        <v>117</v>
      </c>
      <c r="F285" s="41">
        <f t="shared" si="11"/>
        <v>4026</v>
      </c>
      <c r="G285" s="15">
        <v>2684</v>
      </c>
      <c r="H285" s="45" t="s">
        <v>576</v>
      </c>
    </row>
    <row r="286" spans="1:8" x14ac:dyDescent="0.25">
      <c r="A286" s="15">
        <v>2014</v>
      </c>
      <c r="B286" s="15" t="s">
        <v>143</v>
      </c>
      <c r="C286" s="15" t="s">
        <v>137</v>
      </c>
      <c r="D286" s="15" t="s">
        <v>136</v>
      </c>
      <c r="E286" s="15" t="s">
        <v>117</v>
      </c>
      <c r="F286" s="41">
        <f t="shared" si="11"/>
        <v>8832</v>
      </c>
      <c r="G286" s="15">
        <v>5888</v>
      </c>
      <c r="H286" s="45" t="s">
        <v>577</v>
      </c>
    </row>
    <row r="287" spans="1:8" x14ac:dyDescent="0.25">
      <c r="A287" s="15">
        <v>2014</v>
      </c>
      <c r="B287" s="15" t="s">
        <v>143</v>
      </c>
      <c r="C287" s="15" t="s">
        <v>90</v>
      </c>
      <c r="D287" s="15" t="s">
        <v>136</v>
      </c>
      <c r="E287" s="15" t="s">
        <v>117</v>
      </c>
      <c r="F287" s="41">
        <f t="shared" si="11"/>
        <v>13413</v>
      </c>
      <c r="G287" s="15">
        <v>8942</v>
      </c>
      <c r="H287" s="45" t="s">
        <v>578</v>
      </c>
    </row>
    <row r="288" spans="1:8" x14ac:dyDescent="0.25">
      <c r="A288" s="15">
        <v>2014</v>
      </c>
      <c r="B288" s="15" t="s">
        <v>143</v>
      </c>
      <c r="C288" s="15" t="s">
        <v>142</v>
      </c>
      <c r="D288" s="15" t="s">
        <v>136</v>
      </c>
      <c r="E288" s="15" t="s">
        <v>117</v>
      </c>
      <c r="F288" s="41">
        <f t="shared" si="11"/>
        <v>4026</v>
      </c>
      <c r="G288" s="15">
        <v>2684</v>
      </c>
      <c r="H288" s="45" t="s">
        <v>579</v>
      </c>
    </row>
    <row r="289" spans="1:8" x14ac:dyDescent="0.25">
      <c r="A289" s="15">
        <v>2014</v>
      </c>
      <c r="B289" s="15" t="s">
        <v>143</v>
      </c>
      <c r="C289" s="15" t="s">
        <v>137</v>
      </c>
      <c r="D289" s="15" t="s">
        <v>292</v>
      </c>
      <c r="E289" s="15" t="s">
        <v>141</v>
      </c>
      <c r="F289" s="41">
        <v>8832</v>
      </c>
      <c r="G289" s="15">
        <v>5888</v>
      </c>
      <c r="H289" s="45" t="s">
        <v>580</v>
      </c>
    </row>
    <row r="290" spans="1:8" x14ac:dyDescent="0.25">
      <c r="A290" s="15">
        <v>2014</v>
      </c>
      <c r="B290" s="15" t="s">
        <v>143</v>
      </c>
      <c r="C290" s="15" t="s">
        <v>139</v>
      </c>
      <c r="D290" s="15" t="s">
        <v>292</v>
      </c>
      <c r="E290" s="15" t="s">
        <v>141</v>
      </c>
      <c r="F290" s="41">
        <v>3547.5</v>
      </c>
      <c r="G290" s="15">
        <v>2365</v>
      </c>
      <c r="H290" s="45" t="s">
        <v>581</v>
      </c>
    </row>
    <row r="291" spans="1:8" x14ac:dyDescent="0.25">
      <c r="A291" s="15">
        <v>2014</v>
      </c>
      <c r="B291" s="15" t="s">
        <v>143</v>
      </c>
      <c r="C291" s="15" t="s">
        <v>137</v>
      </c>
      <c r="D291" s="15" t="s">
        <v>292</v>
      </c>
      <c r="E291" s="15" t="s">
        <v>141</v>
      </c>
      <c r="F291" s="41">
        <v>8832</v>
      </c>
      <c r="G291" s="15">
        <v>5888</v>
      </c>
      <c r="H291" s="45" t="s">
        <v>582</v>
      </c>
    </row>
    <row r="292" spans="1:8" x14ac:dyDescent="0.25">
      <c r="A292" s="15">
        <v>2014</v>
      </c>
      <c r="B292" s="15" t="s">
        <v>143</v>
      </c>
      <c r="C292" s="15" t="s">
        <v>139</v>
      </c>
      <c r="D292" s="15" t="s">
        <v>292</v>
      </c>
      <c r="E292" s="15" t="s">
        <v>141</v>
      </c>
      <c r="F292" s="41">
        <v>3547.5</v>
      </c>
      <c r="G292" s="15">
        <v>2365</v>
      </c>
      <c r="H292" s="45" t="s">
        <v>583</v>
      </c>
    </row>
    <row r="293" spans="1:8" x14ac:dyDescent="0.25">
      <c r="A293" s="15">
        <v>2014</v>
      </c>
      <c r="B293" s="15" t="s">
        <v>143</v>
      </c>
      <c r="C293" s="15" t="s">
        <v>90</v>
      </c>
      <c r="D293" s="15" t="s">
        <v>293</v>
      </c>
      <c r="E293" s="15" t="s">
        <v>115</v>
      </c>
      <c r="F293" s="41">
        <f t="shared" ref="F293:F306" si="12">G293*1.5</f>
        <v>9486</v>
      </c>
      <c r="G293" s="15">
        <v>6324</v>
      </c>
      <c r="H293" s="45" t="s">
        <v>584</v>
      </c>
    </row>
    <row r="294" spans="1:8" x14ac:dyDescent="0.25">
      <c r="A294" s="15">
        <v>2014</v>
      </c>
      <c r="B294" s="15" t="s">
        <v>143</v>
      </c>
      <c r="C294" s="15" t="s">
        <v>142</v>
      </c>
      <c r="D294" s="15" t="s">
        <v>293</v>
      </c>
      <c r="E294" s="15" t="s">
        <v>115</v>
      </c>
      <c r="F294" s="41">
        <f t="shared" si="12"/>
        <v>7342.5</v>
      </c>
      <c r="G294" s="15">
        <v>4895</v>
      </c>
      <c r="H294" s="45" t="s">
        <v>585</v>
      </c>
    </row>
    <row r="295" spans="1:8" x14ac:dyDescent="0.25">
      <c r="A295" s="15">
        <v>2014</v>
      </c>
      <c r="B295" s="15" t="s">
        <v>143</v>
      </c>
      <c r="C295" s="15" t="s">
        <v>90</v>
      </c>
      <c r="D295" s="15" t="s">
        <v>293</v>
      </c>
      <c r="E295" s="15" t="s">
        <v>115</v>
      </c>
      <c r="F295" s="41">
        <f t="shared" si="12"/>
        <v>9486</v>
      </c>
      <c r="G295" s="15">
        <v>6324</v>
      </c>
      <c r="H295" s="45" t="s">
        <v>586</v>
      </c>
    </row>
    <row r="296" spans="1:8" x14ac:dyDescent="0.25">
      <c r="A296" s="15">
        <v>2014</v>
      </c>
      <c r="B296" s="15" t="s">
        <v>143</v>
      </c>
      <c r="C296" s="15" t="s">
        <v>142</v>
      </c>
      <c r="D296" s="15" t="s">
        <v>293</v>
      </c>
      <c r="E296" s="15" t="s">
        <v>115</v>
      </c>
      <c r="F296" s="41">
        <f t="shared" si="12"/>
        <v>7342.5</v>
      </c>
      <c r="G296" s="15">
        <v>4895</v>
      </c>
      <c r="H296" s="45" t="s">
        <v>587</v>
      </c>
    </row>
    <row r="297" spans="1:8" x14ac:dyDescent="0.25">
      <c r="A297" s="15">
        <v>2014</v>
      </c>
      <c r="B297" s="15" t="s">
        <v>143</v>
      </c>
      <c r="C297" s="15" t="s">
        <v>139</v>
      </c>
      <c r="D297" s="15" t="s">
        <v>138</v>
      </c>
      <c r="E297" s="15" t="s">
        <v>118</v>
      </c>
      <c r="F297" s="41">
        <f t="shared" si="12"/>
        <v>3547.5</v>
      </c>
      <c r="G297" s="15">
        <v>2365</v>
      </c>
      <c r="H297" s="45" t="s">
        <v>588</v>
      </c>
    </row>
    <row r="298" spans="1:8" x14ac:dyDescent="0.25">
      <c r="A298" s="15">
        <v>2014</v>
      </c>
      <c r="B298" s="15" t="s">
        <v>143</v>
      </c>
      <c r="C298" s="15" t="s">
        <v>90</v>
      </c>
      <c r="D298" s="15" t="s">
        <v>138</v>
      </c>
      <c r="E298" s="15" t="s">
        <v>118</v>
      </c>
      <c r="F298" s="41">
        <f t="shared" si="12"/>
        <v>3238.5</v>
      </c>
      <c r="G298" s="15">
        <v>2159</v>
      </c>
      <c r="H298" s="45" t="s">
        <v>589</v>
      </c>
    </row>
    <row r="299" spans="1:8" x14ac:dyDescent="0.25">
      <c r="A299" s="15">
        <v>2014</v>
      </c>
      <c r="B299" s="15" t="s">
        <v>143</v>
      </c>
      <c r="C299" s="15" t="s">
        <v>139</v>
      </c>
      <c r="D299" s="15" t="s">
        <v>138</v>
      </c>
      <c r="E299" s="15" t="s">
        <v>118</v>
      </c>
      <c r="F299" s="41">
        <f t="shared" si="12"/>
        <v>3547.5</v>
      </c>
      <c r="G299" s="15">
        <v>2365</v>
      </c>
      <c r="H299" s="45" t="s">
        <v>590</v>
      </c>
    </row>
    <row r="300" spans="1:8" x14ac:dyDescent="0.25">
      <c r="A300" s="15">
        <v>2014</v>
      </c>
      <c r="B300" s="15" t="s">
        <v>143</v>
      </c>
      <c r="C300" s="15" t="s">
        <v>90</v>
      </c>
      <c r="D300" s="15" t="s">
        <v>138</v>
      </c>
      <c r="E300" s="15" t="s">
        <v>118</v>
      </c>
      <c r="F300" s="41">
        <f t="shared" si="12"/>
        <v>3238.5</v>
      </c>
      <c r="G300" s="15">
        <v>2159</v>
      </c>
      <c r="H300" s="45" t="s">
        <v>591</v>
      </c>
    </row>
    <row r="301" spans="1:8" x14ac:dyDescent="0.25">
      <c r="A301" s="15">
        <v>2015</v>
      </c>
      <c r="B301" s="15" t="s">
        <v>84</v>
      </c>
      <c r="C301" s="15" t="s">
        <v>90</v>
      </c>
      <c r="D301" s="15" t="s">
        <v>136</v>
      </c>
      <c r="E301" s="15" t="s">
        <v>117</v>
      </c>
      <c r="F301" s="41">
        <f t="shared" si="12"/>
        <v>2395.5</v>
      </c>
      <c r="G301" s="15">
        <v>1597</v>
      </c>
      <c r="H301" s="45" t="s">
        <v>592</v>
      </c>
    </row>
    <row r="302" spans="1:8" x14ac:dyDescent="0.25">
      <c r="A302" s="15">
        <v>2015</v>
      </c>
      <c r="B302" s="15" t="s">
        <v>84</v>
      </c>
      <c r="C302" s="15" t="s">
        <v>90</v>
      </c>
      <c r="D302" s="15" t="s">
        <v>136</v>
      </c>
      <c r="E302" s="15" t="s">
        <v>117</v>
      </c>
      <c r="F302" s="41">
        <f t="shared" si="12"/>
        <v>11761.5</v>
      </c>
      <c r="G302" s="15">
        <v>7841</v>
      </c>
      <c r="H302" s="45" t="s">
        <v>593</v>
      </c>
    </row>
    <row r="303" spans="1:8" x14ac:dyDescent="0.25">
      <c r="A303" s="15">
        <v>2015</v>
      </c>
      <c r="B303" s="15" t="s">
        <v>84</v>
      </c>
      <c r="C303" s="15" t="s">
        <v>137</v>
      </c>
      <c r="D303" s="15" t="s">
        <v>136</v>
      </c>
      <c r="E303" s="15" t="s">
        <v>117</v>
      </c>
      <c r="F303" s="41">
        <f t="shared" si="12"/>
        <v>8943</v>
      </c>
      <c r="G303" s="15">
        <v>5962</v>
      </c>
      <c r="H303" s="45" t="s">
        <v>594</v>
      </c>
    </row>
    <row r="304" spans="1:8" x14ac:dyDescent="0.25">
      <c r="A304" s="15">
        <v>2015</v>
      </c>
      <c r="B304" s="15" t="s">
        <v>84</v>
      </c>
      <c r="C304" s="15" t="s">
        <v>90</v>
      </c>
      <c r="D304" s="15" t="s">
        <v>136</v>
      </c>
      <c r="E304" s="15" t="s">
        <v>117</v>
      </c>
      <c r="F304" s="41">
        <f t="shared" si="12"/>
        <v>2395.5</v>
      </c>
      <c r="G304" s="15">
        <v>1597</v>
      </c>
      <c r="H304" s="45" t="s">
        <v>595</v>
      </c>
    </row>
    <row r="305" spans="1:8" x14ac:dyDescent="0.25">
      <c r="A305" s="15">
        <v>2015</v>
      </c>
      <c r="B305" s="15" t="s">
        <v>84</v>
      </c>
      <c r="C305" s="15" t="s">
        <v>90</v>
      </c>
      <c r="D305" s="15" t="s">
        <v>136</v>
      </c>
      <c r="E305" s="15" t="s">
        <v>117</v>
      </c>
      <c r="F305" s="41">
        <f t="shared" si="12"/>
        <v>11761.5</v>
      </c>
      <c r="G305" s="15">
        <v>7841</v>
      </c>
      <c r="H305" s="45" t="s">
        <v>596</v>
      </c>
    </row>
    <row r="306" spans="1:8" x14ac:dyDescent="0.25">
      <c r="A306" s="15">
        <v>2015</v>
      </c>
      <c r="B306" s="15" t="s">
        <v>84</v>
      </c>
      <c r="C306" s="15" t="s">
        <v>137</v>
      </c>
      <c r="D306" s="15" t="s">
        <v>136</v>
      </c>
      <c r="E306" s="15" t="s">
        <v>117</v>
      </c>
      <c r="F306" s="41">
        <f t="shared" si="12"/>
        <v>8943</v>
      </c>
      <c r="G306" s="15">
        <v>5962</v>
      </c>
      <c r="H306" s="45" t="s">
        <v>597</v>
      </c>
    </row>
    <row r="307" spans="1:8" x14ac:dyDescent="0.25">
      <c r="A307" s="15">
        <v>2015</v>
      </c>
      <c r="B307" s="15" t="s">
        <v>84</v>
      </c>
      <c r="C307" s="15" t="s">
        <v>137</v>
      </c>
      <c r="D307" s="15" t="s">
        <v>292</v>
      </c>
      <c r="E307" s="15" t="s">
        <v>141</v>
      </c>
      <c r="F307" s="41">
        <v>14596.5</v>
      </c>
      <c r="G307" s="15">
        <v>9731</v>
      </c>
      <c r="H307" s="45" t="s">
        <v>598</v>
      </c>
    </row>
    <row r="308" spans="1:8" x14ac:dyDescent="0.25">
      <c r="A308" s="15">
        <v>2015</v>
      </c>
      <c r="B308" s="15" t="s">
        <v>84</v>
      </c>
      <c r="C308" s="15" t="s">
        <v>139</v>
      </c>
      <c r="D308" s="15" t="s">
        <v>292</v>
      </c>
      <c r="E308" s="15" t="s">
        <v>141</v>
      </c>
      <c r="F308" s="41">
        <v>8793</v>
      </c>
      <c r="G308" s="15">
        <v>5862</v>
      </c>
      <c r="H308" s="45" t="s">
        <v>599</v>
      </c>
    </row>
    <row r="309" spans="1:8" x14ac:dyDescent="0.25">
      <c r="A309" s="15">
        <v>2015</v>
      </c>
      <c r="B309" s="15" t="s">
        <v>84</v>
      </c>
      <c r="C309" s="15" t="s">
        <v>137</v>
      </c>
      <c r="D309" s="15" t="s">
        <v>292</v>
      </c>
      <c r="E309" s="15" t="s">
        <v>141</v>
      </c>
      <c r="F309" s="41">
        <v>14596.5</v>
      </c>
      <c r="G309" s="15">
        <v>9731</v>
      </c>
      <c r="H309" s="45" t="s">
        <v>600</v>
      </c>
    </row>
    <row r="310" spans="1:8" x14ac:dyDescent="0.25">
      <c r="A310" s="15">
        <v>2015</v>
      </c>
      <c r="B310" s="15" t="s">
        <v>84</v>
      </c>
      <c r="C310" s="15" t="s">
        <v>139</v>
      </c>
      <c r="D310" s="15" t="s">
        <v>292</v>
      </c>
      <c r="E310" s="15" t="s">
        <v>141</v>
      </c>
      <c r="F310" s="41">
        <v>8793</v>
      </c>
      <c r="G310" s="15">
        <v>5862</v>
      </c>
      <c r="H310" s="45" t="s">
        <v>601</v>
      </c>
    </row>
    <row r="311" spans="1:8" x14ac:dyDescent="0.25">
      <c r="A311" s="15">
        <v>2015</v>
      </c>
      <c r="B311" s="15" t="s">
        <v>84</v>
      </c>
      <c r="C311" s="15" t="s">
        <v>90</v>
      </c>
      <c r="D311" s="15" t="s">
        <v>293</v>
      </c>
      <c r="E311" s="15" t="s">
        <v>115</v>
      </c>
      <c r="F311" s="41">
        <v>4666</v>
      </c>
      <c r="G311" s="15">
        <v>5623</v>
      </c>
      <c r="H311" s="45" t="s">
        <v>602</v>
      </c>
    </row>
    <row r="312" spans="1:8" x14ac:dyDescent="0.25">
      <c r="A312" s="15">
        <v>2015</v>
      </c>
      <c r="B312" s="15" t="s">
        <v>84</v>
      </c>
      <c r="C312" s="15" t="s">
        <v>90</v>
      </c>
      <c r="D312" s="15" t="s">
        <v>293</v>
      </c>
      <c r="E312" s="15" t="s">
        <v>115</v>
      </c>
      <c r="F312" s="41">
        <f>G312*1.5</f>
        <v>7318.5</v>
      </c>
      <c r="G312" s="15">
        <v>4879</v>
      </c>
      <c r="H312" s="45" t="s">
        <v>603</v>
      </c>
    </row>
    <row r="313" spans="1:8" x14ac:dyDescent="0.25">
      <c r="A313" s="15">
        <v>2015</v>
      </c>
      <c r="B313" s="15" t="s">
        <v>84</v>
      </c>
      <c r="C313" s="15" t="s">
        <v>90</v>
      </c>
      <c r="D313" s="15" t="s">
        <v>293</v>
      </c>
      <c r="E313" s="15" t="s">
        <v>115</v>
      </c>
      <c r="F313" s="41">
        <v>4666</v>
      </c>
      <c r="G313" s="15">
        <v>5623</v>
      </c>
      <c r="H313" s="45" t="s">
        <v>604</v>
      </c>
    </row>
    <row r="314" spans="1:8" x14ac:dyDescent="0.25">
      <c r="A314" s="15">
        <v>2015</v>
      </c>
      <c r="B314" s="15" t="s">
        <v>84</v>
      </c>
      <c r="C314" s="15" t="s">
        <v>90</v>
      </c>
      <c r="D314" s="15" t="s">
        <v>293</v>
      </c>
      <c r="E314" s="15" t="s">
        <v>115</v>
      </c>
      <c r="F314" s="41">
        <f t="shared" ref="F314:F322" si="13">G314*1.5</f>
        <v>7318.5</v>
      </c>
      <c r="G314" s="15">
        <v>4879</v>
      </c>
      <c r="H314" s="45" t="s">
        <v>605</v>
      </c>
    </row>
    <row r="315" spans="1:8" x14ac:dyDescent="0.25">
      <c r="A315" s="15">
        <v>2015</v>
      </c>
      <c r="B315" s="15" t="s">
        <v>84</v>
      </c>
      <c r="C315" s="15" t="s">
        <v>142</v>
      </c>
      <c r="D315" s="15" t="s">
        <v>138</v>
      </c>
      <c r="E315" s="15" t="s">
        <v>118</v>
      </c>
      <c r="F315" s="41">
        <f t="shared" si="13"/>
        <v>3553.5</v>
      </c>
      <c r="G315" s="15">
        <v>2369</v>
      </c>
      <c r="H315" s="45" t="s">
        <v>606</v>
      </c>
    </row>
    <row r="316" spans="1:8" x14ac:dyDescent="0.25">
      <c r="A316" s="15">
        <v>2015</v>
      </c>
      <c r="B316" s="15" t="s">
        <v>84</v>
      </c>
      <c r="C316" s="15" t="s">
        <v>142</v>
      </c>
      <c r="D316" s="15" t="s">
        <v>138</v>
      </c>
      <c r="E316" s="15" t="s">
        <v>118</v>
      </c>
      <c r="F316" s="41">
        <f t="shared" si="13"/>
        <v>3553.5</v>
      </c>
      <c r="G316" s="15">
        <v>2369</v>
      </c>
      <c r="H316" s="45" t="s">
        <v>607</v>
      </c>
    </row>
    <row r="317" spans="1:8" x14ac:dyDescent="0.25">
      <c r="A317" s="15">
        <v>2015</v>
      </c>
      <c r="B317" s="15" t="s">
        <v>84</v>
      </c>
      <c r="C317" s="15" t="s">
        <v>137</v>
      </c>
      <c r="D317" s="15" t="s">
        <v>140</v>
      </c>
      <c r="E317" s="15" t="s">
        <v>141</v>
      </c>
      <c r="F317" s="41">
        <f t="shared" si="13"/>
        <v>14596.5</v>
      </c>
      <c r="G317" s="15">
        <v>9731</v>
      </c>
      <c r="H317" s="45" t="s">
        <v>608</v>
      </c>
    </row>
    <row r="318" spans="1:8" x14ac:dyDescent="0.25">
      <c r="A318" s="15">
        <v>2015</v>
      </c>
      <c r="B318" s="15" t="s">
        <v>84</v>
      </c>
      <c r="C318" s="15" t="s">
        <v>139</v>
      </c>
      <c r="D318" s="15" t="s">
        <v>140</v>
      </c>
      <c r="E318" s="15" t="s">
        <v>141</v>
      </c>
      <c r="F318" s="41">
        <f t="shared" si="13"/>
        <v>8793</v>
      </c>
      <c r="G318" s="15">
        <v>5862</v>
      </c>
      <c r="H318" s="45" t="s">
        <v>609</v>
      </c>
    </row>
    <row r="319" spans="1:8" x14ac:dyDescent="0.25">
      <c r="A319" s="15">
        <v>2015</v>
      </c>
      <c r="B319" s="15" t="s">
        <v>84</v>
      </c>
      <c r="C319" s="15" t="s">
        <v>137</v>
      </c>
      <c r="D319" s="15" t="s">
        <v>140</v>
      </c>
      <c r="E319" s="15" t="s">
        <v>141</v>
      </c>
      <c r="F319" s="41">
        <f t="shared" si="13"/>
        <v>14596.5</v>
      </c>
      <c r="G319" s="15">
        <v>9731</v>
      </c>
      <c r="H319" s="45" t="s">
        <v>610</v>
      </c>
    </row>
    <row r="320" spans="1:8" x14ac:dyDescent="0.25">
      <c r="A320" s="15">
        <v>2015</v>
      </c>
      <c r="B320" s="15" t="s">
        <v>84</v>
      </c>
      <c r="C320" s="15" t="s">
        <v>139</v>
      </c>
      <c r="D320" s="15" t="s">
        <v>140</v>
      </c>
      <c r="E320" s="15" t="s">
        <v>141</v>
      </c>
      <c r="F320" s="41">
        <f t="shared" si="13"/>
        <v>8793</v>
      </c>
      <c r="G320" s="15">
        <v>5862</v>
      </c>
      <c r="H320" s="45" t="s">
        <v>611</v>
      </c>
    </row>
    <row r="321" spans="1:8" x14ac:dyDescent="0.25">
      <c r="A321" s="15">
        <v>2015</v>
      </c>
      <c r="B321" s="15" t="s">
        <v>83</v>
      </c>
      <c r="C321" s="15" t="s">
        <v>90</v>
      </c>
      <c r="D321" s="15" t="s">
        <v>136</v>
      </c>
      <c r="E321" s="15" t="s">
        <v>117</v>
      </c>
      <c r="F321" s="41">
        <f t="shared" si="13"/>
        <v>4887</v>
      </c>
      <c r="G321" s="15">
        <v>3258</v>
      </c>
      <c r="H321" s="45" t="s">
        <v>612</v>
      </c>
    </row>
    <row r="322" spans="1:8" x14ac:dyDescent="0.25">
      <c r="A322" s="15">
        <v>2015</v>
      </c>
      <c r="B322" s="15" t="s">
        <v>83</v>
      </c>
      <c r="C322" s="15" t="s">
        <v>90</v>
      </c>
      <c r="D322" s="15" t="s">
        <v>136</v>
      </c>
      <c r="E322" s="15" t="s">
        <v>117</v>
      </c>
      <c r="F322" s="41">
        <f t="shared" si="13"/>
        <v>4887</v>
      </c>
      <c r="G322" s="15">
        <v>3258</v>
      </c>
      <c r="H322" s="45" t="s">
        <v>613</v>
      </c>
    </row>
    <row r="323" spans="1:8" x14ac:dyDescent="0.25">
      <c r="A323" s="15">
        <v>2015</v>
      </c>
      <c r="B323" s="15" t="s">
        <v>83</v>
      </c>
      <c r="C323" s="15" t="s">
        <v>139</v>
      </c>
      <c r="D323" s="15" t="s">
        <v>292</v>
      </c>
      <c r="E323" s="15" t="s">
        <v>141</v>
      </c>
      <c r="F323" s="41">
        <v>11122.5</v>
      </c>
      <c r="G323" s="15">
        <v>7415</v>
      </c>
      <c r="H323" s="45" t="s">
        <v>614</v>
      </c>
    </row>
    <row r="324" spans="1:8" x14ac:dyDescent="0.25">
      <c r="A324" s="15">
        <v>2015</v>
      </c>
      <c r="B324" s="15" t="s">
        <v>83</v>
      </c>
      <c r="C324" s="15" t="s">
        <v>90</v>
      </c>
      <c r="D324" s="15" t="s">
        <v>292</v>
      </c>
      <c r="E324" s="15" t="s">
        <v>141</v>
      </c>
      <c r="F324" s="41">
        <v>13428</v>
      </c>
      <c r="G324" s="15">
        <v>8952</v>
      </c>
      <c r="H324" s="45" t="s">
        <v>615</v>
      </c>
    </row>
    <row r="325" spans="1:8" x14ac:dyDescent="0.25">
      <c r="A325" s="15">
        <v>2015</v>
      </c>
      <c r="B325" s="15" t="s">
        <v>83</v>
      </c>
      <c r="C325" s="15" t="s">
        <v>139</v>
      </c>
      <c r="D325" s="15" t="s">
        <v>292</v>
      </c>
      <c r="E325" s="15" t="s">
        <v>141</v>
      </c>
      <c r="F325" s="41">
        <v>11122.5</v>
      </c>
      <c r="G325" s="15">
        <v>7415</v>
      </c>
      <c r="H325" s="45" t="s">
        <v>616</v>
      </c>
    </row>
    <row r="326" spans="1:8" x14ac:dyDescent="0.25">
      <c r="A326" s="15">
        <v>2015</v>
      </c>
      <c r="B326" s="15" t="s">
        <v>83</v>
      </c>
      <c r="C326" s="15" t="s">
        <v>90</v>
      </c>
      <c r="D326" s="15" t="s">
        <v>292</v>
      </c>
      <c r="E326" s="15" t="s">
        <v>141</v>
      </c>
      <c r="F326" s="41">
        <v>13428</v>
      </c>
      <c r="G326" s="15">
        <v>8952</v>
      </c>
      <c r="H326" s="45" t="s">
        <v>617</v>
      </c>
    </row>
    <row r="327" spans="1:8" x14ac:dyDescent="0.25">
      <c r="A327" s="15">
        <v>2015</v>
      </c>
      <c r="B327" s="15" t="s">
        <v>83</v>
      </c>
      <c r="C327" s="15" t="s">
        <v>137</v>
      </c>
      <c r="D327" s="15" t="s">
        <v>293</v>
      </c>
      <c r="E327" s="15" t="s">
        <v>115</v>
      </c>
      <c r="F327" s="41">
        <v>3897</v>
      </c>
      <c r="G327" s="15">
        <v>2598</v>
      </c>
      <c r="H327" s="45" t="s">
        <v>618</v>
      </c>
    </row>
    <row r="328" spans="1:8" x14ac:dyDescent="0.25">
      <c r="A328" s="15">
        <v>2015</v>
      </c>
      <c r="B328" s="15" t="s">
        <v>83</v>
      </c>
      <c r="C328" s="15" t="s">
        <v>137</v>
      </c>
      <c r="D328" s="15" t="s">
        <v>293</v>
      </c>
      <c r="E328" s="15" t="s">
        <v>115</v>
      </c>
      <c r="F328" s="41">
        <v>8832</v>
      </c>
      <c r="G328" s="15">
        <v>5888</v>
      </c>
      <c r="H328" s="45" t="s">
        <v>619</v>
      </c>
    </row>
    <row r="329" spans="1:8" x14ac:dyDescent="0.25">
      <c r="A329" s="15">
        <v>2015</v>
      </c>
      <c r="B329" s="15" t="s">
        <v>83</v>
      </c>
      <c r="C329" s="15" t="s">
        <v>137</v>
      </c>
      <c r="D329" s="15" t="s">
        <v>293</v>
      </c>
      <c r="E329" s="15" t="s">
        <v>115</v>
      </c>
      <c r="F329" s="41">
        <v>3897</v>
      </c>
      <c r="G329" s="15">
        <v>2598</v>
      </c>
      <c r="H329" s="45" t="s">
        <v>620</v>
      </c>
    </row>
    <row r="330" spans="1:8" x14ac:dyDescent="0.25">
      <c r="A330" s="15">
        <v>2015</v>
      </c>
      <c r="B330" s="15" t="s">
        <v>83</v>
      </c>
      <c r="C330" s="15" t="s">
        <v>137</v>
      </c>
      <c r="D330" s="15" t="s">
        <v>293</v>
      </c>
      <c r="E330" s="15" t="s">
        <v>115</v>
      </c>
      <c r="F330" s="41">
        <v>8832</v>
      </c>
      <c r="G330" s="15">
        <v>5888</v>
      </c>
      <c r="H330" s="45" t="s">
        <v>621</v>
      </c>
    </row>
    <row r="331" spans="1:8" x14ac:dyDescent="0.25">
      <c r="A331" s="15">
        <v>2015</v>
      </c>
      <c r="B331" s="15" t="s">
        <v>83</v>
      </c>
      <c r="C331" s="15" t="s">
        <v>139</v>
      </c>
      <c r="D331" s="15" t="s">
        <v>138</v>
      </c>
      <c r="E331" s="15" t="s">
        <v>118</v>
      </c>
      <c r="F331" s="41">
        <f t="shared" ref="F331:F342" si="14">G331*1.5</f>
        <v>11122.5</v>
      </c>
      <c r="G331" s="15">
        <v>7415</v>
      </c>
      <c r="H331" s="45" t="s">
        <v>622</v>
      </c>
    </row>
    <row r="332" spans="1:8" x14ac:dyDescent="0.25">
      <c r="A332" s="15">
        <v>2015</v>
      </c>
      <c r="B332" s="15" t="s">
        <v>83</v>
      </c>
      <c r="C332" s="15" t="s">
        <v>137</v>
      </c>
      <c r="D332" s="15" t="s">
        <v>138</v>
      </c>
      <c r="E332" s="15" t="s">
        <v>118</v>
      </c>
      <c r="F332" s="41">
        <f t="shared" si="14"/>
        <v>14647.5</v>
      </c>
      <c r="G332" s="15">
        <v>9765</v>
      </c>
      <c r="H332" s="45" t="s">
        <v>623</v>
      </c>
    </row>
    <row r="333" spans="1:8" x14ac:dyDescent="0.25">
      <c r="A333" s="15">
        <v>2015</v>
      </c>
      <c r="B333" s="15" t="s">
        <v>83</v>
      </c>
      <c r="C333" s="15" t="s">
        <v>139</v>
      </c>
      <c r="D333" s="15" t="s">
        <v>138</v>
      </c>
      <c r="E333" s="15" t="s">
        <v>118</v>
      </c>
      <c r="F333" s="41">
        <f t="shared" si="14"/>
        <v>11122.5</v>
      </c>
      <c r="G333" s="15">
        <v>7415</v>
      </c>
      <c r="H333" s="45" t="s">
        <v>624</v>
      </c>
    </row>
    <row r="334" spans="1:8" x14ac:dyDescent="0.25">
      <c r="A334" s="15">
        <v>2015</v>
      </c>
      <c r="B334" s="15" t="s">
        <v>83</v>
      </c>
      <c r="C334" s="15" t="s">
        <v>137</v>
      </c>
      <c r="D334" s="15" t="s">
        <v>138</v>
      </c>
      <c r="E334" s="15" t="s">
        <v>118</v>
      </c>
      <c r="F334" s="41">
        <f t="shared" si="14"/>
        <v>14647.5</v>
      </c>
      <c r="G334" s="15">
        <v>9765</v>
      </c>
      <c r="H334" s="45" t="s">
        <v>625</v>
      </c>
    </row>
    <row r="335" spans="1:8" x14ac:dyDescent="0.25">
      <c r="A335" s="15">
        <v>2015</v>
      </c>
      <c r="B335" s="15" t="s">
        <v>83</v>
      </c>
      <c r="C335" s="15" t="s">
        <v>90</v>
      </c>
      <c r="D335" s="15" t="s">
        <v>140</v>
      </c>
      <c r="E335" s="15" t="s">
        <v>141</v>
      </c>
      <c r="F335" s="41">
        <f t="shared" si="14"/>
        <v>13428</v>
      </c>
      <c r="G335" s="15">
        <v>8952</v>
      </c>
      <c r="H335" s="45" t="s">
        <v>626</v>
      </c>
    </row>
    <row r="336" spans="1:8" x14ac:dyDescent="0.25">
      <c r="A336" s="15">
        <v>2015</v>
      </c>
      <c r="B336" s="15" t="s">
        <v>83</v>
      </c>
      <c r="C336" s="15" t="s">
        <v>142</v>
      </c>
      <c r="D336" s="15" t="s">
        <v>140</v>
      </c>
      <c r="E336" s="15" t="s">
        <v>141</v>
      </c>
      <c r="F336" s="41">
        <f t="shared" si="14"/>
        <v>7480.5</v>
      </c>
      <c r="G336" s="15">
        <v>4987</v>
      </c>
      <c r="H336" s="45" t="s">
        <v>627</v>
      </c>
    </row>
    <row r="337" spans="1:8" x14ac:dyDescent="0.25">
      <c r="A337" s="15">
        <v>2015</v>
      </c>
      <c r="B337" s="15" t="s">
        <v>83</v>
      </c>
      <c r="C337" s="15" t="s">
        <v>90</v>
      </c>
      <c r="D337" s="15" t="s">
        <v>140</v>
      </c>
      <c r="E337" s="15" t="s">
        <v>141</v>
      </c>
      <c r="F337" s="41">
        <f t="shared" si="14"/>
        <v>13428</v>
      </c>
      <c r="G337" s="15">
        <v>8952</v>
      </c>
      <c r="H337" s="45" t="s">
        <v>628</v>
      </c>
    </row>
    <row r="338" spans="1:8" x14ac:dyDescent="0.25">
      <c r="A338" s="15">
        <v>2015</v>
      </c>
      <c r="B338" s="15" t="s">
        <v>83</v>
      </c>
      <c r="C338" s="15" t="s">
        <v>142</v>
      </c>
      <c r="D338" s="15" t="s">
        <v>140</v>
      </c>
      <c r="E338" s="15" t="s">
        <v>141</v>
      </c>
      <c r="F338" s="41">
        <f t="shared" si="14"/>
        <v>7480.5</v>
      </c>
      <c r="G338" s="15">
        <v>4987</v>
      </c>
      <c r="H338" s="45" t="s">
        <v>629</v>
      </c>
    </row>
    <row r="339" spans="1:8" x14ac:dyDescent="0.25">
      <c r="A339" s="15">
        <v>2015</v>
      </c>
      <c r="B339" s="15" t="s">
        <v>87</v>
      </c>
      <c r="C339" s="15" t="s">
        <v>139</v>
      </c>
      <c r="D339" s="15" t="s">
        <v>136</v>
      </c>
      <c r="E339" s="15" t="s">
        <v>117</v>
      </c>
      <c r="F339" s="41">
        <f t="shared" si="14"/>
        <v>14619</v>
      </c>
      <c r="G339" s="15">
        <v>9746</v>
      </c>
      <c r="H339" s="45" t="s">
        <v>630</v>
      </c>
    </row>
    <row r="340" spans="1:8" x14ac:dyDescent="0.25">
      <c r="A340" s="15">
        <v>2015</v>
      </c>
      <c r="B340" s="15" t="s">
        <v>87</v>
      </c>
      <c r="C340" s="15" t="s">
        <v>90</v>
      </c>
      <c r="D340" s="15" t="s">
        <v>136</v>
      </c>
      <c r="E340" s="15" t="s">
        <v>117</v>
      </c>
      <c r="F340" s="41">
        <f t="shared" si="14"/>
        <v>867</v>
      </c>
      <c r="G340" s="15">
        <v>578</v>
      </c>
      <c r="H340" s="45" t="s">
        <v>631</v>
      </c>
    </row>
    <row r="341" spans="1:8" x14ac:dyDescent="0.25">
      <c r="A341" s="15">
        <v>2015</v>
      </c>
      <c r="B341" s="15" t="s">
        <v>87</v>
      </c>
      <c r="C341" s="15" t="s">
        <v>139</v>
      </c>
      <c r="D341" s="15" t="s">
        <v>136</v>
      </c>
      <c r="E341" s="15" t="s">
        <v>117</v>
      </c>
      <c r="F341" s="41">
        <f t="shared" si="14"/>
        <v>14619</v>
      </c>
      <c r="G341" s="15">
        <v>9746</v>
      </c>
      <c r="H341" s="45" t="s">
        <v>632</v>
      </c>
    </row>
    <row r="342" spans="1:8" x14ac:dyDescent="0.25">
      <c r="A342" s="15">
        <v>2015</v>
      </c>
      <c r="B342" s="15" t="s">
        <v>87</v>
      </c>
      <c r="C342" s="15" t="s">
        <v>90</v>
      </c>
      <c r="D342" s="15" t="s">
        <v>136</v>
      </c>
      <c r="E342" s="15" t="s">
        <v>117</v>
      </c>
      <c r="F342" s="41">
        <f t="shared" si="14"/>
        <v>867</v>
      </c>
      <c r="G342" s="15">
        <v>578</v>
      </c>
      <c r="H342" s="45" t="s">
        <v>633</v>
      </c>
    </row>
    <row r="343" spans="1:8" x14ac:dyDescent="0.25">
      <c r="A343" s="15">
        <v>2015</v>
      </c>
      <c r="B343" s="15" t="s">
        <v>87</v>
      </c>
      <c r="C343" s="15" t="s">
        <v>139</v>
      </c>
      <c r="D343" s="15" t="s">
        <v>292</v>
      </c>
      <c r="E343" s="15" t="s">
        <v>141</v>
      </c>
      <c r="F343" s="41">
        <v>14619</v>
      </c>
      <c r="G343" s="15">
        <v>9746</v>
      </c>
      <c r="H343" s="45" t="s">
        <v>634</v>
      </c>
    </row>
    <row r="344" spans="1:8" x14ac:dyDescent="0.25">
      <c r="A344" s="15">
        <v>2015</v>
      </c>
      <c r="B344" s="15" t="s">
        <v>87</v>
      </c>
      <c r="C344" s="15" t="s">
        <v>90</v>
      </c>
      <c r="D344" s="15" t="s">
        <v>292</v>
      </c>
      <c r="E344" s="15" t="s">
        <v>141</v>
      </c>
      <c r="F344" s="41">
        <v>5380.5</v>
      </c>
      <c r="G344" s="15">
        <v>3587</v>
      </c>
      <c r="H344" s="45" t="s">
        <v>635</v>
      </c>
    </row>
    <row r="345" spans="1:8" x14ac:dyDescent="0.25">
      <c r="A345" s="15">
        <v>2015</v>
      </c>
      <c r="B345" s="15" t="s">
        <v>87</v>
      </c>
      <c r="C345" s="15" t="s">
        <v>139</v>
      </c>
      <c r="D345" s="15" t="s">
        <v>292</v>
      </c>
      <c r="E345" s="15" t="s">
        <v>141</v>
      </c>
      <c r="F345" s="41">
        <v>14619</v>
      </c>
      <c r="G345" s="15">
        <v>9746</v>
      </c>
      <c r="H345" s="45" t="s">
        <v>636</v>
      </c>
    </row>
    <row r="346" spans="1:8" x14ac:dyDescent="0.25">
      <c r="A346" s="15">
        <v>2015</v>
      </c>
      <c r="B346" s="15" t="s">
        <v>87</v>
      </c>
      <c r="C346" s="15" t="s">
        <v>90</v>
      </c>
      <c r="D346" s="15" t="s">
        <v>292</v>
      </c>
      <c r="E346" s="15" t="s">
        <v>141</v>
      </c>
      <c r="F346" s="41">
        <v>5380.5</v>
      </c>
      <c r="G346" s="15">
        <v>3587</v>
      </c>
      <c r="H346" s="45" t="s">
        <v>637</v>
      </c>
    </row>
    <row r="347" spans="1:8" x14ac:dyDescent="0.25">
      <c r="A347" s="15">
        <v>2015</v>
      </c>
      <c r="B347" s="15" t="s">
        <v>87</v>
      </c>
      <c r="C347" s="15" t="s">
        <v>139</v>
      </c>
      <c r="D347" s="15" t="s">
        <v>293</v>
      </c>
      <c r="E347" s="15" t="s">
        <v>115</v>
      </c>
      <c r="F347" s="41">
        <v>3547.5</v>
      </c>
      <c r="G347" s="15">
        <v>2365</v>
      </c>
      <c r="H347" s="45" t="s">
        <v>638</v>
      </c>
    </row>
    <row r="348" spans="1:8" x14ac:dyDescent="0.25">
      <c r="A348" s="15">
        <v>2015</v>
      </c>
      <c r="B348" s="15" t="s">
        <v>87</v>
      </c>
      <c r="C348" s="15" t="s">
        <v>137</v>
      </c>
      <c r="D348" s="15" t="s">
        <v>293</v>
      </c>
      <c r="E348" s="15" t="s">
        <v>115</v>
      </c>
      <c r="F348" s="41">
        <v>14596.5</v>
      </c>
      <c r="G348" s="15">
        <v>9731</v>
      </c>
      <c r="H348" s="45" t="s">
        <v>639</v>
      </c>
    </row>
    <row r="349" spans="1:8" x14ac:dyDescent="0.25">
      <c r="A349" s="15">
        <v>2015</v>
      </c>
      <c r="B349" s="15" t="s">
        <v>87</v>
      </c>
      <c r="C349" s="15" t="s">
        <v>139</v>
      </c>
      <c r="D349" s="15" t="s">
        <v>293</v>
      </c>
      <c r="E349" s="15" t="s">
        <v>115</v>
      </c>
      <c r="F349" s="41">
        <v>3547.5</v>
      </c>
      <c r="G349" s="15">
        <v>2365</v>
      </c>
      <c r="H349" s="45" t="s">
        <v>640</v>
      </c>
    </row>
    <row r="350" spans="1:8" x14ac:dyDescent="0.25">
      <c r="A350" s="15">
        <v>2015</v>
      </c>
      <c r="B350" s="15" t="s">
        <v>87</v>
      </c>
      <c r="C350" s="15" t="s">
        <v>137</v>
      </c>
      <c r="D350" s="15" t="s">
        <v>293</v>
      </c>
      <c r="E350" s="15" t="s">
        <v>115</v>
      </c>
      <c r="F350" s="41">
        <v>14596.5</v>
      </c>
      <c r="G350" s="15">
        <v>9731</v>
      </c>
      <c r="H350" s="45" t="s">
        <v>641</v>
      </c>
    </row>
    <row r="351" spans="1:8" x14ac:dyDescent="0.25">
      <c r="A351" s="15">
        <v>2015</v>
      </c>
      <c r="B351" s="15" t="s">
        <v>87</v>
      </c>
      <c r="C351" s="15" t="s">
        <v>137</v>
      </c>
      <c r="D351" s="15" t="s">
        <v>138</v>
      </c>
      <c r="E351" s="15" t="s">
        <v>118</v>
      </c>
      <c r="F351" s="41">
        <f>G351*1.4</f>
        <v>1398.6</v>
      </c>
      <c r="G351" s="15">
        <v>999</v>
      </c>
      <c r="H351" s="45" t="s">
        <v>642</v>
      </c>
    </row>
    <row r="352" spans="1:8" x14ac:dyDescent="0.25">
      <c r="A352" s="15">
        <v>2015</v>
      </c>
      <c r="B352" s="15" t="s">
        <v>87</v>
      </c>
      <c r="C352" s="15" t="s">
        <v>139</v>
      </c>
      <c r="D352" s="15" t="s">
        <v>138</v>
      </c>
      <c r="E352" s="15" t="s">
        <v>118</v>
      </c>
      <c r="F352" s="41">
        <f t="shared" ref="F352:F415" si="15">G352*1.4</f>
        <v>219.79999999999998</v>
      </c>
      <c r="G352" s="15">
        <v>157</v>
      </c>
      <c r="H352" s="45" t="s">
        <v>643</v>
      </c>
    </row>
    <row r="353" spans="1:8" x14ac:dyDescent="0.25">
      <c r="A353" s="15">
        <v>2015</v>
      </c>
      <c r="B353" s="15" t="s">
        <v>87</v>
      </c>
      <c r="C353" s="15" t="s">
        <v>137</v>
      </c>
      <c r="D353" s="15" t="s">
        <v>138</v>
      </c>
      <c r="E353" s="15" t="s">
        <v>118</v>
      </c>
      <c r="F353" s="41">
        <f t="shared" si="15"/>
        <v>1398.6</v>
      </c>
      <c r="G353" s="15">
        <v>999</v>
      </c>
      <c r="H353" s="45" t="s">
        <v>644</v>
      </c>
    </row>
    <row r="354" spans="1:8" x14ac:dyDescent="0.25">
      <c r="A354" s="15">
        <v>2015</v>
      </c>
      <c r="B354" s="15" t="s">
        <v>87</v>
      </c>
      <c r="C354" s="15" t="s">
        <v>139</v>
      </c>
      <c r="D354" s="15" t="s">
        <v>138</v>
      </c>
      <c r="E354" s="15" t="s">
        <v>118</v>
      </c>
      <c r="F354" s="41">
        <f t="shared" si="15"/>
        <v>219.79999999999998</v>
      </c>
      <c r="G354" s="15">
        <v>157</v>
      </c>
      <c r="H354" s="45" t="s">
        <v>645</v>
      </c>
    </row>
    <row r="355" spans="1:8" x14ac:dyDescent="0.25">
      <c r="A355" s="15">
        <v>2015</v>
      </c>
      <c r="B355" s="15" t="s">
        <v>87</v>
      </c>
      <c r="C355" s="15" t="s">
        <v>90</v>
      </c>
      <c r="D355" s="15" t="s">
        <v>140</v>
      </c>
      <c r="E355" s="15" t="s">
        <v>141</v>
      </c>
      <c r="F355" s="41">
        <f t="shared" si="15"/>
        <v>5021.7999999999993</v>
      </c>
      <c r="G355" s="15">
        <v>3587</v>
      </c>
      <c r="H355" s="45" t="s">
        <v>646</v>
      </c>
    </row>
    <row r="356" spans="1:8" x14ac:dyDescent="0.25">
      <c r="A356" s="15">
        <v>2015</v>
      </c>
      <c r="B356" s="15" t="s">
        <v>87</v>
      </c>
      <c r="C356" s="15" t="s">
        <v>142</v>
      </c>
      <c r="D356" s="15" t="s">
        <v>140</v>
      </c>
      <c r="E356" s="15" t="s">
        <v>141</v>
      </c>
      <c r="F356" s="41">
        <f t="shared" si="15"/>
        <v>13483.4</v>
      </c>
      <c r="G356" s="15">
        <v>9631</v>
      </c>
      <c r="H356" s="45" t="s">
        <v>647</v>
      </c>
    </row>
    <row r="357" spans="1:8" x14ac:dyDescent="0.25">
      <c r="A357" s="15">
        <v>2015</v>
      </c>
      <c r="B357" s="15" t="s">
        <v>87</v>
      </c>
      <c r="C357" s="15" t="s">
        <v>90</v>
      </c>
      <c r="D357" s="15" t="s">
        <v>140</v>
      </c>
      <c r="E357" s="15" t="s">
        <v>141</v>
      </c>
      <c r="F357" s="41">
        <f t="shared" si="15"/>
        <v>5021.7999999999993</v>
      </c>
      <c r="G357" s="15">
        <v>3587</v>
      </c>
      <c r="H357" s="45" t="s">
        <v>648</v>
      </c>
    </row>
    <row r="358" spans="1:8" x14ac:dyDescent="0.25">
      <c r="A358" s="15">
        <v>2015</v>
      </c>
      <c r="B358" s="15" t="s">
        <v>87</v>
      </c>
      <c r="C358" s="15" t="s">
        <v>142</v>
      </c>
      <c r="D358" s="15" t="s">
        <v>140</v>
      </c>
      <c r="E358" s="15" t="s">
        <v>141</v>
      </c>
      <c r="F358" s="41">
        <f t="shared" si="15"/>
        <v>13483.4</v>
      </c>
      <c r="G358" s="15">
        <v>9631</v>
      </c>
      <c r="H358" s="45" t="s">
        <v>649</v>
      </c>
    </row>
    <row r="359" spans="1:8" x14ac:dyDescent="0.25">
      <c r="A359" s="15">
        <v>2015</v>
      </c>
      <c r="B359" s="15" t="s">
        <v>78</v>
      </c>
      <c r="C359" s="15" t="s">
        <v>142</v>
      </c>
      <c r="D359" s="15" t="s">
        <v>136</v>
      </c>
      <c r="E359" s="15" t="s">
        <v>117</v>
      </c>
      <c r="F359" s="41">
        <f t="shared" si="15"/>
        <v>2209.1999999999998</v>
      </c>
      <c r="G359" s="15">
        <v>1578</v>
      </c>
      <c r="H359" s="45" t="s">
        <v>650</v>
      </c>
    </row>
    <row r="360" spans="1:8" x14ac:dyDescent="0.25">
      <c r="A360" s="15">
        <v>2015</v>
      </c>
      <c r="B360" s="15" t="s">
        <v>78</v>
      </c>
      <c r="C360" s="15" t="s">
        <v>139</v>
      </c>
      <c r="D360" s="15" t="s">
        <v>136</v>
      </c>
      <c r="E360" s="15" t="s">
        <v>117</v>
      </c>
      <c r="F360" s="41">
        <f t="shared" si="15"/>
        <v>6421.7999999999993</v>
      </c>
      <c r="G360" s="15">
        <v>4587</v>
      </c>
      <c r="H360" s="45" t="s">
        <v>651</v>
      </c>
    </row>
    <row r="361" spans="1:8" x14ac:dyDescent="0.25">
      <c r="A361" s="15">
        <v>2015</v>
      </c>
      <c r="B361" s="15" t="s">
        <v>78</v>
      </c>
      <c r="C361" s="15" t="s">
        <v>142</v>
      </c>
      <c r="D361" s="15" t="s">
        <v>136</v>
      </c>
      <c r="E361" s="15" t="s">
        <v>117</v>
      </c>
      <c r="F361" s="41">
        <f t="shared" si="15"/>
        <v>2209.1999999999998</v>
      </c>
      <c r="G361" s="15">
        <v>1578</v>
      </c>
      <c r="H361" s="45" t="s">
        <v>652</v>
      </c>
    </row>
    <row r="362" spans="1:8" x14ac:dyDescent="0.25">
      <c r="A362" s="15">
        <v>2015</v>
      </c>
      <c r="B362" s="15" t="s">
        <v>78</v>
      </c>
      <c r="C362" s="15" t="s">
        <v>139</v>
      </c>
      <c r="D362" s="15" t="s">
        <v>136</v>
      </c>
      <c r="E362" s="15" t="s">
        <v>117</v>
      </c>
      <c r="F362" s="41">
        <f t="shared" si="15"/>
        <v>6421.7999999999993</v>
      </c>
      <c r="G362" s="15">
        <v>4587</v>
      </c>
      <c r="H362" s="45" t="s">
        <v>653</v>
      </c>
    </row>
    <row r="363" spans="1:8" x14ac:dyDescent="0.25">
      <c r="A363" s="15">
        <v>2015</v>
      </c>
      <c r="B363" s="15" t="s">
        <v>78</v>
      </c>
      <c r="C363" s="15" t="s">
        <v>90</v>
      </c>
      <c r="D363" s="15" t="s">
        <v>292</v>
      </c>
      <c r="E363" s="15" t="s">
        <v>141</v>
      </c>
      <c r="F363" s="41">
        <f t="shared" si="15"/>
        <v>11048.8</v>
      </c>
      <c r="G363" s="15">
        <v>7892</v>
      </c>
      <c r="H363" s="45" t="s">
        <v>654</v>
      </c>
    </row>
    <row r="364" spans="1:8" x14ac:dyDescent="0.25">
      <c r="A364" s="15">
        <v>2015</v>
      </c>
      <c r="B364" s="15" t="s">
        <v>78</v>
      </c>
      <c r="C364" s="15" t="s">
        <v>142</v>
      </c>
      <c r="D364" s="15" t="s">
        <v>292</v>
      </c>
      <c r="E364" s="15" t="s">
        <v>141</v>
      </c>
      <c r="F364" s="41">
        <f t="shared" si="15"/>
        <v>2209.1999999999998</v>
      </c>
      <c r="G364" s="15">
        <v>1578</v>
      </c>
      <c r="H364" s="45" t="s">
        <v>655</v>
      </c>
    </row>
    <row r="365" spans="1:8" x14ac:dyDescent="0.25">
      <c r="A365" s="15">
        <v>2015</v>
      </c>
      <c r="B365" s="15" t="s">
        <v>78</v>
      </c>
      <c r="C365" s="15" t="s">
        <v>90</v>
      </c>
      <c r="D365" s="15" t="s">
        <v>292</v>
      </c>
      <c r="E365" s="15" t="s">
        <v>141</v>
      </c>
      <c r="F365" s="41">
        <f t="shared" si="15"/>
        <v>6561.7999999999993</v>
      </c>
      <c r="G365" s="15">
        <v>4687</v>
      </c>
      <c r="H365" s="45" t="s">
        <v>656</v>
      </c>
    </row>
    <row r="366" spans="1:8" x14ac:dyDescent="0.25">
      <c r="A366" s="15">
        <v>2015</v>
      </c>
      <c r="B366" s="15" t="s">
        <v>78</v>
      </c>
      <c r="C366" s="15" t="s">
        <v>137</v>
      </c>
      <c r="D366" s="15" t="s">
        <v>292</v>
      </c>
      <c r="E366" s="15" t="s">
        <v>141</v>
      </c>
      <c r="F366" s="41">
        <f t="shared" si="15"/>
        <v>1909.6</v>
      </c>
      <c r="G366" s="15">
        <v>1364</v>
      </c>
      <c r="H366" s="45" t="s">
        <v>657</v>
      </c>
    </row>
    <row r="367" spans="1:8" x14ac:dyDescent="0.25">
      <c r="A367" s="15">
        <v>2015</v>
      </c>
      <c r="B367" s="15" t="s">
        <v>78</v>
      </c>
      <c r="C367" s="15" t="s">
        <v>90</v>
      </c>
      <c r="D367" s="15" t="s">
        <v>292</v>
      </c>
      <c r="E367" s="15" t="s">
        <v>141</v>
      </c>
      <c r="F367" s="41">
        <f t="shared" si="15"/>
        <v>11048.8</v>
      </c>
      <c r="G367" s="15">
        <v>7892</v>
      </c>
      <c r="H367" s="45" t="s">
        <v>658</v>
      </c>
    </row>
    <row r="368" spans="1:8" x14ac:dyDescent="0.25">
      <c r="A368" s="15">
        <v>2015</v>
      </c>
      <c r="B368" s="15" t="s">
        <v>78</v>
      </c>
      <c r="C368" s="15" t="s">
        <v>142</v>
      </c>
      <c r="D368" s="15" t="s">
        <v>292</v>
      </c>
      <c r="E368" s="15" t="s">
        <v>141</v>
      </c>
      <c r="F368" s="41">
        <f t="shared" si="15"/>
        <v>2209.1999999999998</v>
      </c>
      <c r="G368" s="15">
        <v>1578</v>
      </c>
      <c r="H368" s="45" t="s">
        <v>659</v>
      </c>
    </row>
    <row r="369" spans="1:8" x14ac:dyDescent="0.25">
      <c r="A369" s="15">
        <v>2015</v>
      </c>
      <c r="B369" s="15" t="s">
        <v>78</v>
      </c>
      <c r="C369" s="15" t="s">
        <v>90</v>
      </c>
      <c r="D369" s="15" t="s">
        <v>292</v>
      </c>
      <c r="E369" s="15" t="s">
        <v>141</v>
      </c>
      <c r="F369" s="41">
        <f t="shared" si="15"/>
        <v>6561.7999999999993</v>
      </c>
      <c r="G369" s="15">
        <v>4687</v>
      </c>
      <c r="H369" s="45" t="s">
        <v>660</v>
      </c>
    </row>
    <row r="370" spans="1:8" x14ac:dyDescent="0.25">
      <c r="A370" s="15">
        <v>2015</v>
      </c>
      <c r="B370" s="15" t="s">
        <v>78</v>
      </c>
      <c r="C370" s="15" t="s">
        <v>137</v>
      </c>
      <c r="D370" s="15" t="s">
        <v>292</v>
      </c>
      <c r="E370" s="15" t="s">
        <v>141</v>
      </c>
      <c r="F370" s="41">
        <f t="shared" si="15"/>
        <v>1909.6</v>
      </c>
      <c r="G370" s="15">
        <v>1364</v>
      </c>
      <c r="H370" s="45" t="s">
        <v>661</v>
      </c>
    </row>
    <row r="371" spans="1:8" x14ac:dyDescent="0.25">
      <c r="A371" s="15">
        <v>2015</v>
      </c>
      <c r="B371" s="15" t="s">
        <v>78</v>
      </c>
      <c r="C371" s="15" t="s">
        <v>139</v>
      </c>
      <c r="D371" s="15" t="s">
        <v>293</v>
      </c>
      <c r="E371" s="15" t="s">
        <v>115</v>
      </c>
      <c r="F371" s="41">
        <f t="shared" si="15"/>
        <v>8206.7999999999993</v>
      </c>
      <c r="G371" s="15">
        <v>5862</v>
      </c>
      <c r="H371" s="45" t="s">
        <v>662</v>
      </c>
    </row>
    <row r="372" spans="1:8" x14ac:dyDescent="0.25">
      <c r="A372" s="15">
        <v>2015</v>
      </c>
      <c r="B372" s="15" t="s">
        <v>78</v>
      </c>
      <c r="C372" s="15" t="s">
        <v>139</v>
      </c>
      <c r="D372" s="15" t="s">
        <v>293</v>
      </c>
      <c r="E372" s="15" t="s">
        <v>115</v>
      </c>
      <c r="F372" s="41">
        <f t="shared" si="15"/>
        <v>10381</v>
      </c>
      <c r="G372" s="15">
        <v>7415</v>
      </c>
      <c r="H372" s="45" t="s">
        <v>663</v>
      </c>
    </row>
    <row r="373" spans="1:8" x14ac:dyDescent="0.25">
      <c r="A373" s="15">
        <v>2015</v>
      </c>
      <c r="B373" s="15" t="s">
        <v>78</v>
      </c>
      <c r="C373" s="15" t="s">
        <v>90</v>
      </c>
      <c r="D373" s="15" t="s">
        <v>293</v>
      </c>
      <c r="E373" s="15" t="s">
        <v>115</v>
      </c>
      <c r="F373" s="41">
        <f t="shared" si="15"/>
        <v>12532.8</v>
      </c>
      <c r="G373" s="15">
        <v>8952</v>
      </c>
      <c r="H373" s="45" t="s">
        <v>664</v>
      </c>
    </row>
    <row r="374" spans="1:8" x14ac:dyDescent="0.25">
      <c r="A374" s="15">
        <v>2015</v>
      </c>
      <c r="B374" s="15" t="s">
        <v>78</v>
      </c>
      <c r="C374" s="15" t="s">
        <v>139</v>
      </c>
      <c r="D374" s="15" t="s">
        <v>293</v>
      </c>
      <c r="E374" s="15" t="s">
        <v>115</v>
      </c>
      <c r="F374" s="41">
        <f t="shared" si="15"/>
        <v>13644.4</v>
      </c>
      <c r="G374" s="15">
        <v>9746</v>
      </c>
      <c r="H374" s="45" t="s">
        <v>665</v>
      </c>
    </row>
    <row r="375" spans="1:8" x14ac:dyDescent="0.25">
      <c r="A375" s="15">
        <v>2015</v>
      </c>
      <c r="B375" s="15" t="s">
        <v>78</v>
      </c>
      <c r="C375" s="15" t="s">
        <v>142</v>
      </c>
      <c r="D375" s="15" t="s">
        <v>293</v>
      </c>
      <c r="E375" s="15" t="s">
        <v>115</v>
      </c>
      <c r="F375" s="41">
        <f t="shared" si="15"/>
        <v>2209.1999999999998</v>
      </c>
      <c r="G375" s="15">
        <v>1578</v>
      </c>
      <c r="H375" s="45" t="s">
        <v>666</v>
      </c>
    </row>
    <row r="376" spans="1:8" x14ac:dyDescent="0.25">
      <c r="A376" s="15">
        <v>2015</v>
      </c>
      <c r="B376" s="15" t="s">
        <v>78</v>
      </c>
      <c r="C376" s="15" t="s">
        <v>139</v>
      </c>
      <c r="D376" s="15" t="s">
        <v>293</v>
      </c>
      <c r="E376" s="15" t="s">
        <v>115</v>
      </c>
      <c r="F376" s="41">
        <f t="shared" si="15"/>
        <v>8206.7999999999993</v>
      </c>
      <c r="G376" s="15">
        <v>5862</v>
      </c>
      <c r="H376" s="45" t="s">
        <v>667</v>
      </c>
    </row>
    <row r="377" spans="1:8" x14ac:dyDescent="0.25">
      <c r="A377" s="15">
        <v>2015</v>
      </c>
      <c r="B377" s="15" t="s">
        <v>78</v>
      </c>
      <c r="C377" s="15" t="s">
        <v>139</v>
      </c>
      <c r="D377" s="15" t="s">
        <v>293</v>
      </c>
      <c r="E377" s="15" t="s">
        <v>115</v>
      </c>
      <c r="F377" s="41">
        <f t="shared" si="15"/>
        <v>10381</v>
      </c>
      <c r="G377" s="15">
        <v>7415</v>
      </c>
      <c r="H377" s="45" t="s">
        <v>668</v>
      </c>
    </row>
    <row r="378" spans="1:8" x14ac:dyDescent="0.25">
      <c r="A378" s="15">
        <v>2015</v>
      </c>
      <c r="B378" s="15" t="s">
        <v>78</v>
      </c>
      <c r="C378" s="15" t="s">
        <v>90</v>
      </c>
      <c r="D378" s="15" t="s">
        <v>293</v>
      </c>
      <c r="E378" s="15" t="s">
        <v>115</v>
      </c>
      <c r="F378" s="41">
        <f t="shared" si="15"/>
        <v>12532.8</v>
      </c>
      <c r="G378" s="15">
        <v>8952</v>
      </c>
      <c r="H378" s="45" t="s">
        <v>669</v>
      </c>
    </row>
    <row r="379" spans="1:8" x14ac:dyDescent="0.25">
      <c r="A379" s="15">
        <v>2015</v>
      </c>
      <c r="B379" s="15" t="s">
        <v>78</v>
      </c>
      <c r="C379" s="15" t="s">
        <v>139</v>
      </c>
      <c r="D379" s="15" t="s">
        <v>293</v>
      </c>
      <c r="E379" s="15" t="s">
        <v>115</v>
      </c>
      <c r="F379" s="41">
        <f t="shared" si="15"/>
        <v>13644.4</v>
      </c>
      <c r="G379" s="15">
        <v>9746</v>
      </c>
      <c r="H379" s="45" t="s">
        <v>670</v>
      </c>
    </row>
    <row r="380" spans="1:8" x14ac:dyDescent="0.25">
      <c r="A380" s="15">
        <v>2015</v>
      </c>
      <c r="B380" s="15" t="s">
        <v>78</v>
      </c>
      <c r="C380" s="15" t="s">
        <v>142</v>
      </c>
      <c r="D380" s="15" t="s">
        <v>293</v>
      </c>
      <c r="E380" s="15" t="s">
        <v>115</v>
      </c>
      <c r="F380" s="41">
        <f t="shared" si="15"/>
        <v>2209.1999999999998</v>
      </c>
      <c r="G380" s="15">
        <v>1578</v>
      </c>
      <c r="H380" s="45" t="s">
        <v>671</v>
      </c>
    </row>
    <row r="381" spans="1:8" x14ac:dyDescent="0.25">
      <c r="A381" s="15">
        <v>2015</v>
      </c>
      <c r="B381" s="15" t="s">
        <v>78</v>
      </c>
      <c r="C381" s="15" t="s">
        <v>90</v>
      </c>
      <c r="D381" s="15" t="s">
        <v>138</v>
      </c>
      <c r="E381" s="15" t="s">
        <v>118</v>
      </c>
      <c r="F381" s="41">
        <f t="shared" si="15"/>
        <v>11048.8</v>
      </c>
      <c r="G381" s="15">
        <v>7892</v>
      </c>
      <c r="H381" s="45" t="s">
        <v>672</v>
      </c>
    </row>
    <row r="382" spans="1:8" x14ac:dyDescent="0.25">
      <c r="A382" s="15">
        <v>2015</v>
      </c>
      <c r="B382" s="15" t="s">
        <v>78</v>
      </c>
      <c r="C382" s="15" t="s">
        <v>90</v>
      </c>
      <c r="D382" s="15" t="s">
        <v>138</v>
      </c>
      <c r="E382" s="15" t="s">
        <v>118</v>
      </c>
      <c r="F382" s="41">
        <f t="shared" si="15"/>
        <v>11180.4</v>
      </c>
      <c r="G382" s="15">
        <v>7986</v>
      </c>
      <c r="H382" s="45" t="s">
        <v>673</v>
      </c>
    </row>
    <row r="383" spans="1:8" x14ac:dyDescent="0.25">
      <c r="A383" s="15">
        <v>2015</v>
      </c>
      <c r="B383" s="15" t="s">
        <v>78</v>
      </c>
      <c r="C383" s="15" t="s">
        <v>90</v>
      </c>
      <c r="D383" s="15" t="s">
        <v>138</v>
      </c>
      <c r="E383" s="15" t="s">
        <v>118</v>
      </c>
      <c r="F383" s="41">
        <f t="shared" si="15"/>
        <v>11048.8</v>
      </c>
      <c r="G383" s="15">
        <v>7892</v>
      </c>
      <c r="H383" s="45" t="s">
        <v>674</v>
      </c>
    </row>
    <row r="384" spans="1:8" x14ac:dyDescent="0.25">
      <c r="A384" s="15">
        <v>2015</v>
      </c>
      <c r="B384" s="15" t="s">
        <v>78</v>
      </c>
      <c r="C384" s="15" t="s">
        <v>90</v>
      </c>
      <c r="D384" s="15" t="s">
        <v>138</v>
      </c>
      <c r="E384" s="15" t="s">
        <v>118</v>
      </c>
      <c r="F384" s="41">
        <f t="shared" si="15"/>
        <v>11180.4</v>
      </c>
      <c r="G384" s="15">
        <v>7986</v>
      </c>
      <c r="H384" s="45" t="s">
        <v>675</v>
      </c>
    </row>
    <row r="385" spans="1:8" x14ac:dyDescent="0.25">
      <c r="A385" s="15">
        <v>2015</v>
      </c>
      <c r="B385" s="15" t="s">
        <v>78</v>
      </c>
      <c r="C385" s="15" t="s">
        <v>90</v>
      </c>
      <c r="D385" s="15" t="s">
        <v>140</v>
      </c>
      <c r="E385" s="15" t="s">
        <v>141</v>
      </c>
      <c r="F385" s="41">
        <f t="shared" si="15"/>
        <v>6561.7999999999993</v>
      </c>
      <c r="G385" s="15">
        <v>4687</v>
      </c>
      <c r="H385" s="45" t="s">
        <v>676</v>
      </c>
    </row>
    <row r="386" spans="1:8" x14ac:dyDescent="0.25">
      <c r="A386" s="15">
        <v>2015</v>
      </c>
      <c r="B386" s="15" t="s">
        <v>78</v>
      </c>
      <c r="C386" s="15" t="s">
        <v>137</v>
      </c>
      <c r="D386" s="15" t="s">
        <v>140</v>
      </c>
      <c r="E386" s="15" t="s">
        <v>141</v>
      </c>
      <c r="F386" s="41">
        <f t="shared" si="15"/>
        <v>1909.6</v>
      </c>
      <c r="G386" s="15">
        <v>1364</v>
      </c>
      <c r="H386" s="45" t="s">
        <v>677</v>
      </c>
    </row>
    <row r="387" spans="1:8" x14ac:dyDescent="0.25">
      <c r="A387" s="15">
        <v>2015</v>
      </c>
      <c r="B387" s="15" t="s">
        <v>78</v>
      </c>
      <c r="C387" s="15" t="s">
        <v>90</v>
      </c>
      <c r="D387" s="15" t="s">
        <v>140</v>
      </c>
      <c r="E387" s="15" t="s">
        <v>141</v>
      </c>
      <c r="F387" s="41">
        <f t="shared" si="15"/>
        <v>6561.7999999999993</v>
      </c>
      <c r="G387" s="15">
        <v>4687</v>
      </c>
      <c r="H387" s="45" t="s">
        <v>678</v>
      </c>
    </row>
    <row r="388" spans="1:8" x14ac:dyDescent="0.25">
      <c r="A388" s="15">
        <v>2015</v>
      </c>
      <c r="B388" s="15" t="s">
        <v>78</v>
      </c>
      <c r="C388" s="15" t="s">
        <v>137</v>
      </c>
      <c r="D388" s="15" t="s">
        <v>140</v>
      </c>
      <c r="E388" s="15" t="s">
        <v>141</v>
      </c>
      <c r="F388" s="41">
        <f t="shared" si="15"/>
        <v>1909.6</v>
      </c>
      <c r="G388" s="15">
        <v>1364</v>
      </c>
      <c r="H388" s="45" t="s">
        <v>679</v>
      </c>
    </row>
    <row r="389" spans="1:8" x14ac:dyDescent="0.25">
      <c r="A389" s="15">
        <v>2015</v>
      </c>
      <c r="B389" s="15" t="s">
        <v>88</v>
      </c>
      <c r="C389" s="15" t="s">
        <v>137</v>
      </c>
      <c r="D389" s="15" t="s">
        <v>136</v>
      </c>
      <c r="E389" s="15" t="s">
        <v>117</v>
      </c>
      <c r="F389" s="41">
        <f t="shared" si="15"/>
        <v>697.19999999999993</v>
      </c>
      <c r="G389" s="15">
        <v>498</v>
      </c>
      <c r="H389" s="45" t="s">
        <v>680</v>
      </c>
    </row>
    <row r="390" spans="1:8" x14ac:dyDescent="0.25">
      <c r="A390" s="15">
        <v>2015</v>
      </c>
      <c r="B390" s="15" t="s">
        <v>88</v>
      </c>
      <c r="C390" s="15" t="s">
        <v>142</v>
      </c>
      <c r="D390" s="15" t="s">
        <v>136</v>
      </c>
      <c r="E390" s="15" t="s">
        <v>117</v>
      </c>
      <c r="F390" s="41">
        <f t="shared" si="15"/>
        <v>6853</v>
      </c>
      <c r="G390" s="15">
        <v>4895</v>
      </c>
      <c r="H390" s="45" t="s">
        <v>681</v>
      </c>
    </row>
    <row r="391" spans="1:8" x14ac:dyDescent="0.25">
      <c r="A391" s="15">
        <v>2015</v>
      </c>
      <c r="B391" s="15" t="s">
        <v>88</v>
      </c>
      <c r="C391" s="15" t="s">
        <v>137</v>
      </c>
      <c r="D391" s="15" t="s">
        <v>136</v>
      </c>
      <c r="E391" s="15" t="s">
        <v>117</v>
      </c>
      <c r="F391" s="41">
        <f t="shared" si="15"/>
        <v>697.19999999999993</v>
      </c>
      <c r="G391" s="15">
        <v>498</v>
      </c>
      <c r="H391" s="45" t="s">
        <v>682</v>
      </c>
    </row>
    <row r="392" spans="1:8" x14ac:dyDescent="0.25">
      <c r="A392" s="15">
        <v>2015</v>
      </c>
      <c r="B392" s="15" t="s">
        <v>88</v>
      </c>
      <c r="C392" s="15" t="s">
        <v>142</v>
      </c>
      <c r="D392" s="15" t="s">
        <v>136</v>
      </c>
      <c r="E392" s="15" t="s">
        <v>117</v>
      </c>
      <c r="F392" s="41">
        <f t="shared" si="15"/>
        <v>6853</v>
      </c>
      <c r="G392" s="15">
        <v>4895</v>
      </c>
      <c r="H392" s="45" t="s">
        <v>683</v>
      </c>
    </row>
    <row r="393" spans="1:8" x14ac:dyDescent="0.25">
      <c r="A393" s="15">
        <v>2015</v>
      </c>
      <c r="B393" s="15" t="s">
        <v>88</v>
      </c>
      <c r="C393" s="15" t="s">
        <v>142</v>
      </c>
      <c r="D393" s="15" t="s">
        <v>292</v>
      </c>
      <c r="E393" s="15" t="s">
        <v>141</v>
      </c>
      <c r="F393" s="41">
        <f t="shared" si="15"/>
        <v>6854.4</v>
      </c>
      <c r="G393" s="15">
        <v>4896</v>
      </c>
      <c r="H393" s="45" t="s">
        <v>684</v>
      </c>
    </row>
    <row r="394" spans="1:8" x14ac:dyDescent="0.25">
      <c r="A394" s="15">
        <v>2015</v>
      </c>
      <c r="B394" s="15" t="s">
        <v>88</v>
      </c>
      <c r="C394" s="15" t="s">
        <v>90</v>
      </c>
      <c r="D394" s="15" t="s">
        <v>292</v>
      </c>
      <c r="E394" s="15" t="s">
        <v>141</v>
      </c>
      <c r="F394" s="41">
        <f t="shared" si="15"/>
        <v>6421.7999999999993</v>
      </c>
      <c r="G394" s="15">
        <v>4587</v>
      </c>
      <c r="H394" s="45" t="s">
        <v>685</v>
      </c>
    </row>
    <row r="395" spans="1:8" x14ac:dyDescent="0.25">
      <c r="A395" s="15">
        <v>2015</v>
      </c>
      <c r="B395" s="15" t="s">
        <v>88</v>
      </c>
      <c r="C395" s="15" t="s">
        <v>142</v>
      </c>
      <c r="D395" s="15" t="s">
        <v>292</v>
      </c>
      <c r="E395" s="15" t="s">
        <v>141</v>
      </c>
      <c r="F395" s="41">
        <f t="shared" si="15"/>
        <v>6854.4</v>
      </c>
      <c r="G395" s="15">
        <v>4896</v>
      </c>
      <c r="H395" s="45" t="s">
        <v>686</v>
      </c>
    </row>
    <row r="396" spans="1:8" x14ac:dyDescent="0.25">
      <c r="A396" s="15">
        <v>2015</v>
      </c>
      <c r="B396" s="15" t="s">
        <v>88</v>
      </c>
      <c r="C396" s="15" t="s">
        <v>90</v>
      </c>
      <c r="D396" s="15" t="s">
        <v>292</v>
      </c>
      <c r="E396" s="15" t="s">
        <v>141</v>
      </c>
      <c r="F396" s="41">
        <f t="shared" si="15"/>
        <v>6421.7999999999993</v>
      </c>
      <c r="G396" s="15">
        <v>4587</v>
      </c>
      <c r="H396" s="45" t="s">
        <v>687</v>
      </c>
    </row>
    <row r="397" spans="1:8" x14ac:dyDescent="0.25">
      <c r="A397" s="15">
        <v>2015</v>
      </c>
      <c r="B397" s="15" t="s">
        <v>88</v>
      </c>
      <c r="C397" s="15" t="s">
        <v>90</v>
      </c>
      <c r="D397" s="15" t="s">
        <v>293</v>
      </c>
      <c r="E397" s="15" t="s">
        <v>115</v>
      </c>
      <c r="F397" s="41">
        <f t="shared" si="15"/>
        <v>5021.7999999999993</v>
      </c>
      <c r="G397" s="15">
        <v>3587</v>
      </c>
      <c r="H397" s="45" t="s">
        <v>688</v>
      </c>
    </row>
    <row r="398" spans="1:8" x14ac:dyDescent="0.25">
      <c r="A398" s="15">
        <v>2015</v>
      </c>
      <c r="B398" s="15" t="s">
        <v>88</v>
      </c>
      <c r="C398" s="15" t="s">
        <v>90</v>
      </c>
      <c r="D398" s="15" t="s">
        <v>293</v>
      </c>
      <c r="E398" s="15" t="s">
        <v>115</v>
      </c>
      <c r="F398" s="41">
        <f t="shared" si="15"/>
        <v>11048.8</v>
      </c>
      <c r="G398" s="15">
        <v>7892</v>
      </c>
      <c r="H398" s="45" t="s">
        <v>689</v>
      </c>
    </row>
    <row r="399" spans="1:8" x14ac:dyDescent="0.25">
      <c r="A399" s="15">
        <v>2015</v>
      </c>
      <c r="B399" s="15" t="s">
        <v>88</v>
      </c>
      <c r="C399" s="15" t="s">
        <v>90</v>
      </c>
      <c r="D399" s="15" t="s">
        <v>293</v>
      </c>
      <c r="E399" s="15" t="s">
        <v>115</v>
      </c>
      <c r="F399" s="41">
        <f t="shared" si="15"/>
        <v>5021.7999999999993</v>
      </c>
      <c r="G399" s="15">
        <v>3587</v>
      </c>
      <c r="H399" s="45" t="s">
        <v>690</v>
      </c>
    </row>
    <row r="400" spans="1:8" x14ac:dyDescent="0.25">
      <c r="A400" s="15">
        <v>2015</v>
      </c>
      <c r="B400" s="15" t="s">
        <v>88</v>
      </c>
      <c r="C400" s="15" t="s">
        <v>90</v>
      </c>
      <c r="D400" s="15" t="s">
        <v>293</v>
      </c>
      <c r="E400" s="15" t="s">
        <v>115</v>
      </c>
      <c r="F400" s="41">
        <f t="shared" si="15"/>
        <v>11048.8</v>
      </c>
      <c r="G400" s="15">
        <v>7892</v>
      </c>
      <c r="H400" s="45" t="s">
        <v>691</v>
      </c>
    </row>
    <row r="401" spans="1:8" x14ac:dyDescent="0.25">
      <c r="A401" s="15">
        <v>2015</v>
      </c>
      <c r="B401" s="15" t="s">
        <v>88</v>
      </c>
      <c r="C401" s="15" t="s">
        <v>142</v>
      </c>
      <c r="D401" s="15" t="s">
        <v>138</v>
      </c>
      <c r="E401" s="15" t="s">
        <v>118</v>
      </c>
      <c r="F401" s="41">
        <f t="shared" si="15"/>
        <v>6854.4</v>
      </c>
      <c r="G401" s="15">
        <v>4896</v>
      </c>
      <c r="H401" s="45" t="s">
        <v>692</v>
      </c>
    </row>
    <row r="402" spans="1:8" x14ac:dyDescent="0.25">
      <c r="A402" s="15">
        <v>2015</v>
      </c>
      <c r="B402" s="15" t="s">
        <v>88</v>
      </c>
      <c r="C402" s="15" t="s">
        <v>90</v>
      </c>
      <c r="D402" s="15" t="s">
        <v>138</v>
      </c>
      <c r="E402" s="15" t="s">
        <v>118</v>
      </c>
      <c r="F402" s="41">
        <f t="shared" si="15"/>
        <v>6421.7999999999993</v>
      </c>
      <c r="G402" s="15">
        <v>4587</v>
      </c>
      <c r="H402" s="45" t="s">
        <v>693</v>
      </c>
    </row>
    <row r="403" spans="1:8" x14ac:dyDescent="0.25">
      <c r="A403" s="15">
        <v>2015</v>
      </c>
      <c r="B403" s="15" t="s">
        <v>88</v>
      </c>
      <c r="C403" s="15" t="s">
        <v>90</v>
      </c>
      <c r="D403" s="15" t="s">
        <v>138</v>
      </c>
      <c r="E403" s="15" t="s">
        <v>118</v>
      </c>
      <c r="F403" s="41">
        <f t="shared" si="15"/>
        <v>6830.5999999999995</v>
      </c>
      <c r="G403" s="15">
        <v>4879</v>
      </c>
      <c r="H403" s="45" t="s">
        <v>694</v>
      </c>
    </row>
    <row r="404" spans="1:8" x14ac:dyDescent="0.25">
      <c r="A404" s="15">
        <v>2015</v>
      </c>
      <c r="B404" s="15" t="s">
        <v>88</v>
      </c>
      <c r="C404" s="15" t="s">
        <v>142</v>
      </c>
      <c r="D404" s="15" t="s">
        <v>138</v>
      </c>
      <c r="E404" s="15" t="s">
        <v>118</v>
      </c>
      <c r="F404" s="41">
        <f t="shared" si="15"/>
        <v>6854.4</v>
      </c>
      <c r="G404" s="15">
        <v>4896</v>
      </c>
      <c r="H404" s="45" t="s">
        <v>695</v>
      </c>
    </row>
    <row r="405" spans="1:8" x14ac:dyDescent="0.25">
      <c r="A405" s="15">
        <v>2015</v>
      </c>
      <c r="B405" s="15" t="s">
        <v>88</v>
      </c>
      <c r="C405" s="15" t="s">
        <v>90</v>
      </c>
      <c r="D405" s="15" t="s">
        <v>138</v>
      </c>
      <c r="E405" s="15" t="s">
        <v>118</v>
      </c>
      <c r="F405" s="41">
        <f t="shared" si="15"/>
        <v>6421.7999999999993</v>
      </c>
      <c r="G405" s="15">
        <v>4587</v>
      </c>
      <c r="H405" s="45" t="s">
        <v>696</v>
      </c>
    </row>
    <row r="406" spans="1:8" x14ac:dyDescent="0.25">
      <c r="A406" s="15">
        <v>2015</v>
      </c>
      <c r="B406" s="15" t="s">
        <v>88</v>
      </c>
      <c r="C406" s="15" t="s">
        <v>90</v>
      </c>
      <c r="D406" s="15" t="s">
        <v>138</v>
      </c>
      <c r="E406" s="15" t="s">
        <v>118</v>
      </c>
      <c r="F406" s="41">
        <f t="shared" si="15"/>
        <v>6830.5999999999995</v>
      </c>
      <c r="G406" s="15">
        <v>4879</v>
      </c>
      <c r="H406" s="45" t="s">
        <v>697</v>
      </c>
    </row>
    <row r="407" spans="1:8" x14ac:dyDescent="0.25">
      <c r="A407" s="15">
        <v>2015</v>
      </c>
      <c r="B407" s="15" t="s">
        <v>88</v>
      </c>
      <c r="C407" s="15" t="s">
        <v>139</v>
      </c>
      <c r="D407" s="15" t="s">
        <v>140</v>
      </c>
      <c r="E407" s="15" t="s">
        <v>141</v>
      </c>
      <c r="F407" s="41">
        <f t="shared" si="15"/>
        <v>6421.7999999999993</v>
      </c>
      <c r="G407" s="15">
        <v>4587</v>
      </c>
      <c r="H407" s="45" t="s">
        <v>698</v>
      </c>
    </row>
    <row r="408" spans="1:8" x14ac:dyDescent="0.25">
      <c r="A408" s="15">
        <v>2015</v>
      </c>
      <c r="B408" s="15" t="s">
        <v>88</v>
      </c>
      <c r="C408" s="15" t="s">
        <v>90</v>
      </c>
      <c r="D408" s="15" t="s">
        <v>140</v>
      </c>
      <c r="E408" s="15" t="s">
        <v>141</v>
      </c>
      <c r="F408" s="41">
        <f t="shared" si="15"/>
        <v>8853.5999999999985</v>
      </c>
      <c r="G408" s="15">
        <v>6324</v>
      </c>
      <c r="H408" s="45" t="s">
        <v>699</v>
      </c>
    </row>
    <row r="409" spans="1:8" x14ac:dyDescent="0.25">
      <c r="A409" s="15">
        <v>2015</v>
      </c>
      <c r="B409" s="15" t="s">
        <v>88</v>
      </c>
      <c r="C409" s="15" t="s">
        <v>139</v>
      </c>
      <c r="D409" s="15" t="s">
        <v>140</v>
      </c>
      <c r="E409" s="15" t="s">
        <v>141</v>
      </c>
      <c r="F409" s="41">
        <f t="shared" si="15"/>
        <v>6421.7999999999993</v>
      </c>
      <c r="G409" s="15">
        <v>4587</v>
      </c>
      <c r="H409" s="45" t="s">
        <v>700</v>
      </c>
    </row>
    <row r="410" spans="1:8" x14ac:dyDescent="0.25">
      <c r="A410" s="15">
        <v>2015</v>
      </c>
      <c r="B410" s="15" t="s">
        <v>88</v>
      </c>
      <c r="C410" s="15" t="s">
        <v>90</v>
      </c>
      <c r="D410" s="15" t="s">
        <v>140</v>
      </c>
      <c r="E410" s="15" t="s">
        <v>141</v>
      </c>
      <c r="F410" s="41">
        <f t="shared" si="15"/>
        <v>8853.5999999999985</v>
      </c>
      <c r="G410" s="15">
        <v>6324</v>
      </c>
      <c r="H410" s="45" t="s">
        <v>701</v>
      </c>
    </row>
    <row r="411" spans="1:8" x14ac:dyDescent="0.25">
      <c r="A411" s="15">
        <v>2015</v>
      </c>
      <c r="B411" s="15" t="s">
        <v>89</v>
      </c>
      <c r="C411" s="15" t="s">
        <v>90</v>
      </c>
      <c r="D411" s="15" t="s">
        <v>136</v>
      </c>
      <c r="E411" s="15" t="s">
        <v>117</v>
      </c>
      <c r="F411" s="41">
        <f t="shared" si="15"/>
        <v>7872.2</v>
      </c>
      <c r="G411" s="15">
        <v>5623</v>
      </c>
      <c r="H411" s="45" t="s">
        <v>702</v>
      </c>
    </row>
    <row r="412" spans="1:8" x14ac:dyDescent="0.25">
      <c r="A412" s="15">
        <v>2015</v>
      </c>
      <c r="B412" s="15" t="s">
        <v>89</v>
      </c>
      <c r="C412" s="15" t="s">
        <v>90</v>
      </c>
      <c r="D412" s="15" t="s">
        <v>136</v>
      </c>
      <c r="E412" s="15" t="s">
        <v>117</v>
      </c>
      <c r="F412" s="41">
        <f t="shared" si="15"/>
        <v>10259.199999999999</v>
      </c>
      <c r="G412" s="15">
        <v>7328</v>
      </c>
      <c r="H412" s="45" t="s">
        <v>703</v>
      </c>
    </row>
    <row r="413" spans="1:8" x14ac:dyDescent="0.25">
      <c r="A413" s="15">
        <v>2015</v>
      </c>
      <c r="B413" s="15" t="s">
        <v>89</v>
      </c>
      <c r="C413" s="15" t="s">
        <v>90</v>
      </c>
      <c r="D413" s="15" t="s">
        <v>136</v>
      </c>
      <c r="E413" s="15" t="s">
        <v>117</v>
      </c>
      <c r="F413" s="41">
        <f t="shared" si="15"/>
        <v>7872.2</v>
      </c>
      <c r="G413" s="15">
        <v>5623</v>
      </c>
      <c r="H413" s="45" t="s">
        <v>704</v>
      </c>
    </row>
    <row r="414" spans="1:8" x14ac:dyDescent="0.25">
      <c r="A414" s="15">
        <v>2015</v>
      </c>
      <c r="B414" s="15" t="s">
        <v>89</v>
      </c>
      <c r="C414" s="15" t="s">
        <v>90</v>
      </c>
      <c r="D414" s="15" t="s">
        <v>136</v>
      </c>
      <c r="E414" s="15" t="s">
        <v>117</v>
      </c>
      <c r="F414" s="41">
        <f t="shared" si="15"/>
        <v>10259.199999999999</v>
      </c>
      <c r="G414" s="15">
        <v>7328</v>
      </c>
      <c r="H414" s="45" t="s">
        <v>705</v>
      </c>
    </row>
    <row r="415" spans="1:8" x14ac:dyDescent="0.25">
      <c r="A415" s="15">
        <v>2015</v>
      </c>
      <c r="B415" s="15" t="s">
        <v>89</v>
      </c>
      <c r="C415" s="15" t="s">
        <v>90</v>
      </c>
      <c r="D415" s="15" t="s">
        <v>292</v>
      </c>
      <c r="E415" s="15" t="s">
        <v>141</v>
      </c>
      <c r="F415" s="41">
        <f t="shared" si="15"/>
        <v>7872.2</v>
      </c>
      <c r="G415" s="15">
        <v>5623</v>
      </c>
      <c r="H415" s="45" t="s">
        <v>706</v>
      </c>
    </row>
    <row r="416" spans="1:8" x14ac:dyDescent="0.25">
      <c r="A416" s="15">
        <v>2015</v>
      </c>
      <c r="B416" s="15" t="s">
        <v>89</v>
      </c>
      <c r="C416" s="15" t="s">
        <v>137</v>
      </c>
      <c r="D416" s="15" t="s">
        <v>292</v>
      </c>
      <c r="E416" s="15" t="s">
        <v>141</v>
      </c>
      <c r="F416" s="41">
        <f t="shared" ref="F416:F448" si="16">G416*1.4</f>
        <v>3637.2</v>
      </c>
      <c r="G416" s="15">
        <v>2598</v>
      </c>
      <c r="H416" s="45" t="s">
        <v>707</v>
      </c>
    </row>
    <row r="417" spans="1:8" x14ac:dyDescent="0.25">
      <c r="A417" s="15">
        <v>2015</v>
      </c>
      <c r="B417" s="15" t="s">
        <v>89</v>
      </c>
      <c r="C417" s="15" t="s">
        <v>90</v>
      </c>
      <c r="D417" s="15" t="s">
        <v>292</v>
      </c>
      <c r="E417" s="15" t="s">
        <v>141</v>
      </c>
      <c r="F417" s="41">
        <f t="shared" si="16"/>
        <v>7872.2</v>
      </c>
      <c r="G417" s="15">
        <v>5623</v>
      </c>
      <c r="H417" s="45" t="s">
        <v>708</v>
      </c>
    </row>
    <row r="418" spans="1:8" x14ac:dyDescent="0.25">
      <c r="A418" s="15">
        <v>2015</v>
      </c>
      <c r="B418" s="15" t="s">
        <v>89</v>
      </c>
      <c r="C418" s="15" t="s">
        <v>137</v>
      </c>
      <c r="D418" s="15" t="s">
        <v>292</v>
      </c>
      <c r="E418" s="15" t="s">
        <v>141</v>
      </c>
      <c r="F418" s="41">
        <f t="shared" si="16"/>
        <v>3637.2</v>
      </c>
      <c r="G418" s="15">
        <v>2598</v>
      </c>
      <c r="H418" s="45" t="s">
        <v>709</v>
      </c>
    </row>
    <row r="419" spans="1:8" x14ac:dyDescent="0.25">
      <c r="A419" s="15">
        <v>2015</v>
      </c>
      <c r="B419" s="15" t="s">
        <v>89</v>
      </c>
      <c r="C419" s="15" t="s">
        <v>137</v>
      </c>
      <c r="D419" s="15" t="s">
        <v>293</v>
      </c>
      <c r="E419" s="15" t="s">
        <v>115</v>
      </c>
      <c r="F419" s="41">
        <f t="shared" si="16"/>
        <v>697.19999999999993</v>
      </c>
      <c r="G419" s="15">
        <v>498</v>
      </c>
      <c r="H419" s="45" t="s">
        <v>710</v>
      </c>
    </row>
    <row r="420" spans="1:8" x14ac:dyDescent="0.25">
      <c r="A420" s="15">
        <v>2015</v>
      </c>
      <c r="B420" s="15" t="s">
        <v>89</v>
      </c>
      <c r="C420" s="15" t="s">
        <v>139</v>
      </c>
      <c r="D420" s="15" t="s">
        <v>293</v>
      </c>
      <c r="E420" s="15" t="s">
        <v>115</v>
      </c>
      <c r="F420" s="41">
        <f t="shared" si="16"/>
        <v>6421.7999999999993</v>
      </c>
      <c r="G420" s="15">
        <v>4587</v>
      </c>
      <c r="H420" s="45" t="s">
        <v>711</v>
      </c>
    </row>
    <row r="421" spans="1:8" x14ac:dyDescent="0.25">
      <c r="A421" s="15">
        <v>2015</v>
      </c>
      <c r="B421" s="15" t="s">
        <v>89</v>
      </c>
      <c r="C421" s="15" t="s">
        <v>137</v>
      </c>
      <c r="D421" s="15" t="s">
        <v>293</v>
      </c>
      <c r="E421" s="15" t="s">
        <v>115</v>
      </c>
      <c r="F421" s="41">
        <f t="shared" si="16"/>
        <v>697.19999999999993</v>
      </c>
      <c r="G421" s="15">
        <v>498</v>
      </c>
      <c r="H421" s="45" t="s">
        <v>712</v>
      </c>
    </row>
    <row r="422" spans="1:8" x14ac:dyDescent="0.25">
      <c r="A422" s="15">
        <v>2015</v>
      </c>
      <c r="B422" s="15" t="s">
        <v>89</v>
      </c>
      <c r="C422" s="15" t="s">
        <v>139</v>
      </c>
      <c r="D422" s="15" t="s">
        <v>293</v>
      </c>
      <c r="E422" s="15" t="s">
        <v>115</v>
      </c>
      <c r="F422" s="41">
        <f t="shared" si="16"/>
        <v>6421.7999999999993</v>
      </c>
      <c r="G422" s="15">
        <v>4587</v>
      </c>
      <c r="H422" s="45" t="s">
        <v>713</v>
      </c>
    </row>
    <row r="423" spans="1:8" x14ac:dyDescent="0.25">
      <c r="A423" s="15">
        <v>2015</v>
      </c>
      <c r="B423" s="15" t="s">
        <v>89</v>
      </c>
      <c r="C423" s="15" t="s">
        <v>137</v>
      </c>
      <c r="D423" s="15" t="s">
        <v>138</v>
      </c>
      <c r="E423" s="15" t="s">
        <v>118</v>
      </c>
      <c r="F423" s="41">
        <f t="shared" si="16"/>
        <v>3637.2</v>
      </c>
      <c r="G423" s="15">
        <v>2598</v>
      </c>
      <c r="H423" s="45" t="s">
        <v>714</v>
      </c>
    </row>
    <row r="424" spans="1:8" x14ac:dyDescent="0.25">
      <c r="A424" s="15">
        <v>2015</v>
      </c>
      <c r="B424" s="15" t="s">
        <v>89</v>
      </c>
      <c r="C424" s="15" t="s">
        <v>142</v>
      </c>
      <c r="D424" s="15" t="s">
        <v>138</v>
      </c>
      <c r="E424" s="15" t="s">
        <v>118</v>
      </c>
      <c r="F424" s="41">
        <f t="shared" si="16"/>
        <v>2878.3999999999996</v>
      </c>
      <c r="G424" s="15">
        <v>2056</v>
      </c>
      <c r="H424" s="45" t="s">
        <v>715</v>
      </c>
    </row>
    <row r="425" spans="1:8" x14ac:dyDescent="0.25">
      <c r="A425" s="15">
        <v>2015</v>
      </c>
      <c r="B425" s="15" t="s">
        <v>89</v>
      </c>
      <c r="C425" s="15" t="s">
        <v>137</v>
      </c>
      <c r="D425" s="15" t="s">
        <v>138</v>
      </c>
      <c r="E425" s="15" t="s">
        <v>118</v>
      </c>
      <c r="F425" s="41">
        <f t="shared" si="16"/>
        <v>3637.2</v>
      </c>
      <c r="G425" s="15">
        <v>2598</v>
      </c>
      <c r="H425" s="45" t="s">
        <v>716</v>
      </c>
    </row>
    <row r="426" spans="1:8" x14ac:dyDescent="0.25">
      <c r="A426" s="15">
        <v>2015</v>
      </c>
      <c r="B426" s="15" t="s">
        <v>89</v>
      </c>
      <c r="C426" s="15" t="s">
        <v>142</v>
      </c>
      <c r="D426" s="15" t="s">
        <v>138</v>
      </c>
      <c r="E426" s="15" t="s">
        <v>118</v>
      </c>
      <c r="F426" s="41">
        <f t="shared" si="16"/>
        <v>2878.3999999999996</v>
      </c>
      <c r="G426" s="15">
        <v>2056</v>
      </c>
      <c r="H426" s="45" t="s">
        <v>717</v>
      </c>
    </row>
    <row r="427" spans="1:8" x14ac:dyDescent="0.25">
      <c r="A427" s="15">
        <v>2015</v>
      </c>
      <c r="B427" s="15" t="s">
        <v>89</v>
      </c>
      <c r="C427" s="15" t="s">
        <v>139</v>
      </c>
      <c r="D427" s="15" t="s">
        <v>140</v>
      </c>
      <c r="E427" s="15" t="s">
        <v>141</v>
      </c>
      <c r="F427" s="41">
        <f t="shared" si="16"/>
        <v>11545.8</v>
      </c>
      <c r="G427" s="15">
        <v>8247</v>
      </c>
      <c r="H427" s="45" t="s">
        <v>718</v>
      </c>
    </row>
    <row r="428" spans="1:8" x14ac:dyDescent="0.25">
      <c r="A428" s="15">
        <v>2015</v>
      </c>
      <c r="B428" s="15" t="s">
        <v>89</v>
      </c>
      <c r="C428" s="15" t="s">
        <v>90</v>
      </c>
      <c r="D428" s="15" t="s">
        <v>140</v>
      </c>
      <c r="E428" s="15" t="s">
        <v>141</v>
      </c>
      <c r="F428" s="41">
        <f t="shared" si="16"/>
        <v>12349.4</v>
      </c>
      <c r="G428" s="15">
        <v>8821</v>
      </c>
      <c r="H428" s="45" t="s">
        <v>719</v>
      </c>
    </row>
    <row r="429" spans="1:8" x14ac:dyDescent="0.25">
      <c r="A429" s="15">
        <v>2015</v>
      </c>
      <c r="B429" s="15" t="s">
        <v>89</v>
      </c>
      <c r="C429" s="15" t="s">
        <v>139</v>
      </c>
      <c r="D429" s="15" t="s">
        <v>140</v>
      </c>
      <c r="E429" s="15" t="s">
        <v>141</v>
      </c>
      <c r="F429" s="41">
        <f t="shared" si="16"/>
        <v>11545.8</v>
      </c>
      <c r="G429" s="15">
        <v>8247</v>
      </c>
      <c r="H429" s="45" t="s">
        <v>720</v>
      </c>
    </row>
    <row r="430" spans="1:8" x14ac:dyDescent="0.25">
      <c r="A430" s="15">
        <v>2015</v>
      </c>
      <c r="B430" s="15" t="s">
        <v>89</v>
      </c>
      <c r="C430" s="15" t="s">
        <v>90</v>
      </c>
      <c r="D430" s="15" t="s">
        <v>140</v>
      </c>
      <c r="E430" s="15" t="s">
        <v>141</v>
      </c>
      <c r="F430" s="41">
        <f t="shared" si="16"/>
        <v>12349.4</v>
      </c>
      <c r="G430" s="15">
        <v>8821</v>
      </c>
      <c r="H430" s="45" t="s">
        <v>721</v>
      </c>
    </row>
    <row r="431" spans="1:8" x14ac:dyDescent="0.25">
      <c r="A431" s="15">
        <v>2015</v>
      </c>
      <c r="B431" s="15" t="s">
        <v>143</v>
      </c>
      <c r="C431" s="15" t="s">
        <v>137</v>
      </c>
      <c r="D431" s="15" t="s">
        <v>136</v>
      </c>
      <c r="E431" s="15" t="s">
        <v>117</v>
      </c>
      <c r="F431" s="41">
        <f t="shared" si="16"/>
        <v>8243.1999999999989</v>
      </c>
      <c r="G431" s="15">
        <v>5888</v>
      </c>
      <c r="H431" s="45" t="s">
        <v>722</v>
      </c>
    </row>
    <row r="432" spans="1:8" x14ac:dyDescent="0.25">
      <c r="A432" s="15">
        <v>2015</v>
      </c>
      <c r="B432" s="15" t="s">
        <v>143</v>
      </c>
      <c r="C432" s="15" t="s">
        <v>90</v>
      </c>
      <c r="D432" s="15" t="s">
        <v>136</v>
      </c>
      <c r="E432" s="15" t="s">
        <v>117</v>
      </c>
      <c r="F432" s="41">
        <f t="shared" si="16"/>
        <v>12518.8</v>
      </c>
      <c r="G432" s="15">
        <v>8942</v>
      </c>
      <c r="H432" s="45" t="s">
        <v>723</v>
      </c>
    </row>
    <row r="433" spans="1:8" x14ac:dyDescent="0.25">
      <c r="A433" s="15">
        <v>2015</v>
      </c>
      <c r="B433" s="15" t="s">
        <v>143</v>
      </c>
      <c r="C433" s="15" t="s">
        <v>142</v>
      </c>
      <c r="D433" s="15" t="s">
        <v>136</v>
      </c>
      <c r="E433" s="15" t="s">
        <v>117</v>
      </c>
      <c r="F433" s="41">
        <f t="shared" si="16"/>
        <v>3757.6</v>
      </c>
      <c r="G433" s="15">
        <v>2684</v>
      </c>
      <c r="H433" s="45" t="s">
        <v>724</v>
      </c>
    </row>
    <row r="434" spans="1:8" x14ac:dyDescent="0.25">
      <c r="A434" s="15">
        <v>2015</v>
      </c>
      <c r="B434" s="15" t="s">
        <v>143</v>
      </c>
      <c r="C434" s="15" t="s">
        <v>137</v>
      </c>
      <c r="D434" s="15" t="s">
        <v>136</v>
      </c>
      <c r="E434" s="15" t="s">
        <v>117</v>
      </c>
      <c r="F434" s="41">
        <f t="shared" si="16"/>
        <v>8243.1999999999989</v>
      </c>
      <c r="G434" s="15">
        <v>5888</v>
      </c>
      <c r="H434" s="45" t="s">
        <v>725</v>
      </c>
    </row>
    <row r="435" spans="1:8" x14ac:dyDescent="0.25">
      <c r="A435" s="15">
        <v>2015</v>
      </c>
      <c r="B435" s="15" t="s">
        <v>143</v>
      </c>
      <c r="C435" s="15" t="s">
        <v>90</v>
      </c>
      <c r="D435" s="15" t="s">
        <v>136</v>
      </c>
      <c r="E435" s="15" t="s">
        <v>117</v>
      </c>
      <c r="F435" s="41">
        <f t="shared" si="16"/>
        <v>12518.8</v>
      </c>
      <c r="G435" s="15">
        <v>8942</v>
      </c>
      <c r="H435" s="45" t="s">
        <v>726</v>
      </c>
    </row>
    <row r="436" spans="1:8" x14ac:dyDescent="0.25">
      <c r="A436" s="15">
        <v>2015</v>
      </c>
      <c r="B436" s="15" t="s">
        <v>143</v>
      </c>
      <c r="C436" s="15" t="s">
        <v>142</v>
      </c>
      <c r="D436" s="15" t="s">
        <v>136</v>
      </c>
      <c r="E436" s="15" t="s">
        <v>117</v>
      </c>
      <c r="F436" s="41">
        <f t="shared" si="16"/>
        <v>3757.6</v>
      </c>
      <c r="G436" s="15">
        <v>2684</v>
      </c>
      <c r="H436" s="45" t="s">
        <v>727</v>
      </c>
    </row>
    <row r="437" spans="1:8" x14ac:dyDescent="0.25">
      <c r="A437" s="15">
        <v>2015</v>
      </c>
      <c r="B437" s="15" t="s">
        <v>143</v>
      </c>
      <c r="C437" s="15" t="s">
        <v>137</v>
      </c>
      <c r="D437" s="15" t="s">
        <v>292</v>
      </c>
      <c r="E437" s="15" t="s">
        <v>141</v>
      </c>
      <c r="F437" s="41">
        <f t="shared" si="16"/>
        <v>8243.1999999999989</v>
      </c>
      <c r="G437" s="15">
        <v>5888</v>
      </c>
      <c r="H437" s="45" t="s">
        <v>728</v>
      </c>
    </row>
    <row r="438" spans="1:8" x14ac:dyDescent="0.25">
      <c r="A438" s="15">
        <v>2015</v>
      </c>
      <c r="B438" s="15" t="s">
        <v>143</v>
      </c>
      <c r="C438" s="15" t="s">
        <v>139</v>
      </c>
      <c r="D438" s="15" t="s">
        <v>292</v>
      </c>
      <c r="E438" s="15" t="s">
        <v>141</v>
      </c>
      <c r="F438" s="41">
        <f t="shared" si="16"/>
        <v>3311</v>
      </c>
      <c r="G438" s="15">
        <v>2365</v>
      </c>
      <c r="H438" s="45" t="s">
        <v>729</v>
      </c>
    </row>
    <row r="439" spans="1:8" x14ac:dyDescent="0.25">
      <c r="A439" s="15">
        <v>2015</v>
      </c>
      <c r="B439" s="15" t="s">
        <v>143</v>
      </c>
      <c r="C439" s="15" t="s">
        <v>137</v>
      </c>
      <c r="D439" s="15" t="s">
        <v>292</v>
      </c>
      <c r="E439" s="15" t="s">
        <v>141</v>
      </c>
      <c r="F439" s="41">
        <f t="shared" si="16"/>
        <v>8243.1999999999989</v>
      </c>
      <c r="G439" s="15">
        <v>5888</v>
      </c>
      <c r="H439" s="45" t="s">
        <v>730</v>
      </c>
    </row>
    <row r="440" spans="1:8" x14ac:dyDescent="0.25">
      <c r="A440" s="15">
        <v>2015</v>
      </c>
      <c r="B440" s="15" t="s">
        <v>143</v>
      </c>
      <c r="C440" s="15" t="s">
        <v>139</v>
      </c>
      <c r="D440" s="15" t="s">
        <v>292</v>
      </c>
      <c r="E440" s="15" t="s">
        <v>141</v>
      </c>
      <c r="F440" s="41">
        <f t="shared" si="16"/>
        <v>3311</v>
      </c>
      <c r="G440" s="15">
        <v>2365</v>
      </c>
      <c r="H440" s="45" t="s">
        <v>731</v>
      </c>
    </row>
    <row r="441" spans="1:8" x14ac:dyDescent="0.25">
      <c r="A441" s="15">
        <v>2015</v>
      </c>
      <c r="B441" s="15" t="s">
        <v>143</v>
      </c>
      <c r="C441" s="15" t="s">
        <v>90</v>
      </c>
      <c r="D441" s="15" t="s">
        <v>293</v>
      </c>
      <c r="E441" s="15" t="s">
        <v>115</v>
      </c>
      <c r="F441" s="41">
        <f t="shared" si="16"/>
        <v>8853.5999999999985</v>
      </c>
      <c r="G441" s="15">
        <v>6324</v>
      </c>
      <c r="H441" s="45" t="s">
        <v>732</v>
      </c>
    </row>
    <row r="442" spans="1:8" x14ac:dyDescent="0.25">
      <c r="A442" s="15">
        <v>2015</v>
      </c>
      <c r="B442" s="15" t="s">
        <v>143</v>
      </c>
      <c r="C442" s="15" t="s">
        <v>142</v>
      </c>
      <c r="D442" s="15" t="s">
        <v>293</v>
      </c>
      <c r="E442" s="15" t="s">
        <v>115</v>
      </c>
      <c r="F442" s="41">
        <f t="shared" si="16"/>
        <v>6853</v>
      </c>
      <c r="G442" s="15">
        <v>4895</v>
      </c>
      <c r="H442" s="45" t="s">
        <v>733</v>
      </c>
    </row>
    <row r="443" spans="1:8" x14ac:dyDescent="0.25">
      <c r="A443" s="15">
        <v>2015</v>
      </c>
      <c r="B443" s="15" t="s">
        <v>143</v>
      </c>
      <c r="C443" s="15" t="s">
        <v>90</v>
      </c>
      <c r="D443" s="15" t="s">
        <v>293</v>
      </c>
      <c r="E443" s="15" t="s">
        <v>115</v>
      </c>
      <c r="F443" s="41">
        <f t="shared" si="16"/>
        <v>8853.5999999999985</v>
      </c>
      <c r="G443" s="15">
        <v>6324</v>
      </c>
      <c r="H443" s="45" t="s">
        <v>734</v>
      </c>
    </row>
    <row r="444" spans="1:8" x14ac:dyDescent="0.25">
      <c r="A444" s="15">
        <v>2015</v>
      </c>
      <c r="B444" s="15" t="s">
        <v>143</v>
      </c>
      <c r="C444" s="15" t="s">
        <v>142</v>
      </c>
      <c r="D444" s="15" t="s">
        <v>293</v>
      </c>
      <c r="E444" s="15" t="s">
        <v>115</v>
      </c>
      <c r="F444" s="41">
        <f t="shared" si="16"/>
        <v>6853</v>
      </c>
      <c r="G444" s="15">
        <v>4895</v>
      </c>
      <c r="H444" s="45" t="s">
        <v>735</v>
      </c>
    </row>
    <row r="445" spans="1:8" x14ac:dyDescent="0.25">
      <c r="A445" s="15">
        <v>2015</v>
      </c>
      <c r="B445" s="15" t="s">
        <v>143</v>
      </c>
      <c r="C445" s="15" t="s">
        <v>139</v>
      </c>
      <c r="D445" s="15" t="s">
        <v>138</v>
      </c>
      <c r="E445" s="15" t="s">
        <v>118</v>
      </c>
      <c r="F445" s="41">
        <f t="shared" si="16"/>
        <v>3311</v>
      </c>
      <c r="G445" s="15">
        <v>2365</v>
      </c>
      <c r="H445" s="45" t="s">
        <v>736</v>
      </c>
    </row>
    <row r="446" spans="1:8" x14ac:dyDescent="0.25">
      <c r="A446" s="15">
        <v>2015</v>
      </c>
      <c r="B446" s="15" t="s">
        <v>143</v>
      </c>
      <c r="C446" s="15" t="s">
        <v>90</v>
      </c>
      <c r="D446" s="15" t="s">
        <v>138</v>
      </c>
      <c r="E446" s="15" t="s">
        <v>118</v>
      </c>
      <c r="F446" s="41">
        <f t="shared" si="16"/>
        <v>3022.6</v>
      </c>
      <c r="G446" s="15">
        <v>2159</v>
      </c>
      <c r="H446" s="45" t="s">
        <v>737</v>
      </c>
    </row>
    <row r="447" spans="1:8" x14ac:dyDescent="0.25">
      <c r="A447" s="15">
        <v>2015</v>
      </c>
      <c r="B447" s="15" t="s">
        <v>143</v>
      </c>
      <c r="C447" s="15" t="s">
        <v>139</v>
      </c>
      <c r="D447" s="15" t="s">
        <v>138</v>
      </c>
      <c r="E447" s="15" t="s">
        <v>118</v>
      </c>
      <c r="F447" s="41">
        <f t="shared" si="16"/>
        <v>3311</v>
      </c>
      <c r="G447" s="15">
        <v>2365</v>
      </c>
      <c r="H447" s="45" t="s">
        <v>738</v>
      </c>
    </row>
    <row r="448" spans="1:8" x14ac:dyDescent="0.25">
      <c r="A448" s="15">
        <v>2015</v>
      </c>
      <c r="B448" s="15" t="s">
        <v>143</v>
      </c>
      <c r="C448" s="15" t="s">
        <v>90</v>
      </c>
      <c r="D448" s="15" t="s">
        <v>138</v>
      </c>
      <c r="E448" s="15" t="s">
        <v>118</v>
      </c>
      <c r="F448" s="41">
        <f t="shared" si="16"/>
        <v>3022.6</v>
      </c>
      <c r="G448" s="15">
        <v>2159</v>
      </c>
      <c r="H448" s="45" t="s">
        <v>739</v>
      </c>
    </row>
    <row r="449" spans="6:8" x14ac:dyDescent="0.25">
      <c r="F449" s="41"/>
      <c r="H449" s="45"/>
    </row>
    <row r="450" spans="6:8" x14ac:dyDescent="0.25">
      <c r="F450" s="41"/>
      <c r="H450" s="45"/>
    </row>
    <row r="451" spans="6:8" x14ac:dyDescent="0.25">
      <c r="F451" s="41"/>
      <c r="H451" s="45"/>
    </row>
    <row r="452" spans="6:8" x14ac:dyDescent="0.25">
      <c r="F452" s="41"/>
      <c r="H452" s="45"/>
    </row>
  </sheetData>
  <mergeCells count="3">
    <mergeCell ref="B1:H1"/>
    <mergeCell ref="B2:H2"/>
    <mergeCell ref="K5:N5"/>
  </mergeCells>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T123"/>
  <sheetViews>
    <sheetView zoomScale="130" zoomScaleNormal="130" workbookViewId="0">
      <selection activeCell="C10" sqref="C10"/>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20" ht="15.6" x14ac:dyDescent="0.3">
      <c r="A1" s="9" t="s">
        <v>8</v>
      </c>
      <c r="J1" s="79"/>
      <c r="K1" s="79"/>
      <c r="L1" s="79"/>
      <c r="M1" s="79"/>
      <c r="N1" s="79"/>
      <c r="O1" s="79"/>
      <c r="P1" s="79"/>
      <c r="Q1" s="79"/>
      <c r="R1" s="79"/>
      <c r="S1" s="79"/>
      <c r="T1" s="79"/>
    </row>
    <row r="2" spans="1:20" x14ac:dyDescent="0.25">
      <c r="J2" s="79"/>
      <c r="K2" s="79"/>
      <c r="L2" s="79"/>
      <c r="M2" s="79"/>
      <c r="N2" s="79"/>
      <c r="O2" s="79"/>
      <c r="P2" s="79"/>
      <c r="Q2" s="79"/>
      <c r="R2" s="79"/>
      <c r="S2" s="79"/>
      <c r="T2" s="79"/>
    </row>
    <row r="3" spans="1:20" ht="16.2" thickBot="1" x14ac:dyDescent="0.35">
      <c r="A3" s="52" t="s">
        <v>9</v>
      </c>
      <c r="B3" s="52" t="s">
        <v>10</v>
      </c>
      <c r="C3" s="52" t="s">
        <v>11</v>
      </c>
      <c r="D3" s="52" t="s">
        <v>12</v>
      </c>
      <c r="E3" s="52" t="s">
        <v>13</v>
      </c>
      <c r="F3" s="52" t="s">
        <v>14</v>
      </c>
      <c r="G3" s="52" t="s">
        <v>15</v>
      </c>
      <c r="H3" s="52" t="s">
        <v>16</v>
      </c>
      <c r="I3" s="52" t="s">
        <v>17</v>
      </c>
      <c r="J3" s="79"/>
      <c r="K3" s="79"/>
      <c r="L3" s="79"/>
      <c r="M3" s="79"/>
      <c r="N3" s="79"/>
      <c r="O3" s="79"/>
      <c r="P3" s="79"/>
      <c r="Q3" s="79"/>
      <c r="R3" s="79"/>
      <c r="S3" s="79"/>
      <c r="T3" s="79"/>
    </row>
    <row r="4" spans="1:20" ht="13.8" x14ac:dyDescent="0.25">
      <c r="A4" s="10">
        <v>2</v>
      </c>
      <c r="B4" s="11" t="s">
        <v>18</v>
      </c>
      <c r="C4" s="11" t="s">
        <v>19</v>
      </c>
      <c r="D4" s="10">
        <v>2</v>
      </c>
      <c r="E4" s="10" t="s">
        <v>20</v>
      </c>
      <c r="F4" s="10" t="s">
        <v>20</v>
      </c>
      <c r="G4" s="10" t="s">
        <v>20</v>
      </c>
      <c r="H4" s="10" t="s">
        <v>20</v>
      </c>
      <c r="I4" s="12">
        <v>19.95</v>
      </c>
      <c r="J4" s="79"/>
      <c r="K4" s="78" t="s">
        <v>1450</v>
      </c>
      <c r="L4" s="79"/>
      <c r="M4" s="79"/>
      <c r="O4" s="79"/>
      <c r="P4" s="79"/>
      <c r="Q4" s="79"/>
      <c r="R4" s="79"/>
      <c r="S4" s="79"/>
      <c r="T4" s="79"/>
    </row>
    <row r="5" spans="1:20" ht="13.8" x14ac:dyDescent="0.25">
      <c r="A5" s="10">
        <v>27</v>
      </c>
      <c r="B5" s="11" t="s">
        <v>18</v>
      </c>
      <c r="C5" s="11" t="s">
        <v>19</v>
      </c>
      <c r="D5" s="10">
        <v>4</v>
      </c>
      <c r="E5" s="10" t="s">
        <v>20</v>
      </c>
      <c r="F5" s="10" t="s">
        <v>20</v>
      </c>
      <c r="G5" s="10" t="s">
        <v>21</v>
      </c>
      <c r="H5" s="10" t="s">
        <v>20</v>
      </c>
      <c r="I5" s="12">
        <v>24.95</v>
      </c>
      <c r="J5" s="79"/>
      <c r="K5" s="78" t="s">
        <v>1451</v>
      </c>
      <c r="L5" s="79"/>
      <c r="M5" s="79"/>
      <c r="N5" s="79"/>
      <c r="O5" s="79"/>
      <c r="P5" s="79"/>
      <c r="Q5" s="79"/>
      <c r="R5" s="79"/>
      <c r="S5" s="79"/>
      <c r="T5" s="79"/>
    </row>
    <row r="6" spans="1:20" ht="13.8" x14ac:dyDescent="0.25">
      <c r="A6" s="10">
        <v>10</v>
      </c>
      <c r="B6" s="11" t="s">
        <v>22</v>
      </c>
      <c r="C6" s="11" t="s">
        <v>23</v>
      </c>
      <c r="D6" s="10">
        <v>4</v>
      </c>
      <c r="E6" s="10" t="s">
        <v>20</v>
      </c>
      <c r="F6" s="10" t="s">
        <v>20</v>
      </c>
      <c r="G6" s="10" t="s">
        <v>20</v>
      </c>
      <c r="H6" s="10" t="s">
        <v>20</v>
      </c>
      <c r="I6" s="12">
        <v>19.95</v>
      </c>
      <c r="J6" s="79"/>
      <c r="K6" s="78" t="s">
        <v>1452</v>
      </c>
      <c r="L6" s="79"/>
      <c r="M6" s="79"/>
      <c r="N6" s="79"/>
      <c r="O6" s="79"/>
      <c r="P6" s="79"/>
      <c r="Q6" s="79"/>
      <c r="R6" s="79"/>
      <c r="S6" s="79"/>
      <c r="T6" s="79"/>
    </row>
    <row r="7" spans="1:20" ht="13.8" x14ac:dyDescent="0.25">
      <c r="A7" s="10">
        <v>33</v>
      </c>
      <c r="B7" s="11" t="s">
        <v>24</v>
      </c>
      <c r="C7" s="11" t="s">
        <v>25</v>
      </c>
      <c r="D7" s="10">
        <v>2</v>
      </c>
      <c r="E7" s="10" t="s">
        <v>20</v>
      </c>
      <c r="F7" s="10" t="s">
        <v>20</v>
      </c>
      <c r="G7" s="10" t="s">
        <v>20</v>
      </c>
      <c r="H7" s="10" t="s">
        <v>20</v>
      </c>
      <c r="I7" s="12">
        <v>14.95</v>
      </c>
      <c r="J7" s="79"/>
      <c r="K7" s="79"/>
      <c r="L7" s="79"/>
      <c r="M7" s="79"/>
      <c r="N7" s="79"/>
      <c r="O7" s="79"/>
      <c r="P7" s="79"/>
      <c r="Q7" s="79"/>
      <c r="R7" s="79"/>
      <c r="S7" s="79"/>
      <c r="T7" s="79"/>
    </row>
    <row r="8" spans="1:20" ht="13.8" x14ac:dyDescent="0.25">
      <c r="A8" s="10">
        <v>34</v>
      </c>
      <c r="B8" s="11" t="s">
        <v>26</v>
      </c>
      <c r="C8" s="11" t="s">
        <v>27</v>
      </c>
      <c r="D8" s="10">
        <v>2</v>
      </c>
      <c r="E8" s="10" t="s">
        <v>20</v>
      </c>
      <c r="F8" s="10" t="s">
        <v>20</v>
      </c>
      <c r="G8" s="10" t="s">
        <v>21</v>
      </c>
      <c r="H8" s="10" t="s">
        <v>21</v>
      </c>
      <c r="I8" s="12">
        <v>29.95</v>
      </c>
      <c r="J8" s="79"/>
      <c r="K8" s="78" t="s">
        <v>1453</v>
      </c>
      <c r="L8" s="79"/>
      <c r="M8" s="79"/>
      <c r="N8" s="79"/>
      <c r="O8" s="79"/>
      <c r="P8" s="79"/>
      <c r="Q8" s="79"/>
      <c r="R8" s="79"/>
      <c r="S8" s="79"/>
      <c r="T8" s="79"/>
    </row>
    <row r="9" spans="1:20" ht="13.8" x14ac:dyDescent="0.25">
      <c r="A9" s="10">
        <v>14</v>
      </c>
      <c r="B9" s="11" t="s">
        <v>28</v>
      </c>
      <c r="C9" s="11" t="s">
        <v>29</v>
      </c>
      <c r="D9" s="10">
        <v>4</v>
      </c>
      <c r="E9" s="10" t="s">
        <v>20</v>
      </c>
      <c r="F9" s="10" t="s">
        <v>20</v>
      </c>
      <c r="G9" s="10" t="s">
        <v>21</v>
      </c>
      <c r="H9" s="10" t="s">
        <v>21</v>
      </c>
      <c r="I9" s="12">
        <v>24.95</v>
      </c>
      <c r="J9" s="79"/>
      <c r="K9" s="78" t="s">
        <v>1454</v>
      </c>
      <c r="L9" s="79"/>
      <c r="M9" s="79"/>
      <c r="N9" s="79"/>
      <c r="O9" s="79"/>
      <c r="P9" s="79"/>
      <c r="Q9" s="79"/>
      <c r="R9" s="79"/>
      <c r="S9" s="79"/>
      <c r="T9" s="79"/>
    </row>
    <row r="10" spans="1:20" ht="13.8" x14ac:dyDescent="0.25">
      <c r="A10" s="10">
        <v>16</v>
      </c>
      <c r="B10" s="11" t="s">
        <v>28</v>
      </c>
      <c r="C10" s="11" t="s">
        <v>29</v>
      </c>
      <c r="D10" s="10">
        <v>2</v>
      </c>
      <c r="E10" s="10" t="s">
        <v>20</v>
      </c>
      <c r="F10" s="10" t="s">
        <v>20</v>
      </c>
      <c r="G10" s="10" t="s">
        <v>20</v>
      </c>
      <c r="H10" s="10" t="s">
        <v>21</v>
      </c>
      <c r="I10" s="12">
        <v>19.95</v>
      </c>
      <c r="J10" s="79"/>
      <c r="K10" s="78" t="s">
        <v>1455</v>
      </c>
      <c r="L10" s="79"/>
      <c r="M10" s="79"/>
      <c r="N10" s="79"/>
      <c r="O10" s="79"/>
      <c r="P10" s="79"/>
      <c r="Q10" s="79"/>
      <c r="R10" s="79"/>
      <c r="S10" s="79"/>
      <c r="T10" s="79"/>
    </row>
    <row r="11" spans="1:20" ht="13.8" x14ac:dyDescent="0.25">
      <c r="A11" s="10">
        <v>25</v>
      </c>
      <c r="B11" s="11" t="s">
        <v>28</v>
      </c>
      <c r="C11" s="11" t="s">
        <v>29</v>
      </c>
      <c r="D11" s="10">
        <v>4</v>
      </c>
      <c r="E11" s="10" t="s">
        <v>20</v>
      </c>
      <c r="F11" s="10" t="s">
        <v>20</v>
      </c>
      <c r="G11" s="10" t="s">
        <v>21</v>
      </c>
      <c r="H11" s="10" t="s">
        <v>20</v>
      </c>
      <c r="I11" s="12">
        <v>19.95</v>
      </c>
      <c r="J11" s="79"/>
      <c r="K11" s="79"/>
      <c r="L11" s="79"/>
      <c r="M11" s="79"/>
      <c r="N11" s="79"/>
      <c r="O11" s="79"/>
      <c r="P11" s="79"/>
      <c r="Q11" s="79"/>
      <c r="R11" s="79"/>
      <c r="S11" s="79"/>
      <c r="T11" s="79"/>
    </row>
    <row r="12" spans="1:20" ht="13.8" x14ac:dyDescent="0.25">
      <c r="A12" s="10">
        <v>3</v>
      </c>
      <c r="B12" s="11" t="s">
        <v>24</v>
      </c>
      <c r="C12" s="11" t="s">
        <v>30</v>
      </c>
      <c r="D12" s="10">
        <v>4</v>
      </c>
      <c r="E12" s="10" t="s">
        <v>20</v>
      </c>
      <c r="F12" s="10" t="s">
        <v>20</v>
      </c>
      <c r="G12" s="10" t="s">
        <v>20</v>
      </c>
      <c r="H12" s="10" t="s">
        <v>20</v>
      </c>
      <c r="I12" s="12">
        <v>19.95</v>
      </c>
      <c r="J12" s="79"/>
      <c r="K12" s="79"/>
      <c r="L12" s="79"/>
      <c r="M12" s="79"/>
      <c r="N12" s="79"/>
      <c r="O12" s="79"/>
      <c r="P12" s="79"/>
      <c r="Q12" s="79"/>
      <c r="R12" s="79"/>
      <c r="S12" s="79"/>
      <c r="T12" s="79"/>
    </row>
    <row r="13" spans="1:20" ht="13.8" x14ac:dyDescent="0.25">
      <c r="A13" s="10">
        <v>32</v>
      </c>
      <c r="B13" s="11" t="s">
        <v>24</v>
      </c>
      <c r="C13" s="11" t="s">
        <v>30</v>
      </c>
      <c r="D13" s="10">
        <v>4</v>
      </c>
      <c r="E13" s="10" t="s">
        <v>20</v>
      </c>
      <c r="F13" s="10" t="s">
        <v>21</v>
      </c>
      <c r="G13" s="10" t="s">
        <v>20</v>
      </c>
      <c r="H13" s="10" t="s">
        <v>21</v>
      </c>
      <c r="I13" s="12">
        <v>19.95</v>
      </c>
      <c r="J13" s="79"/>
      <c r="K13" s="79"/>
      <c r="L13" s="79"/>
      <c r="M13" s="79"/>
      <c r="N13" s="79"/>
      <c r="O13" s="79"/>
      <c r="P13" s="79"/>
      <c r="Q13" s="79"/>
      <c r="R13" s="79"/>
      <c r="S13" s="79"/>
      <c r="T13" s="79"/>
    </row>
    <row r="14" spans="1:20" ht="13.8" x14ac:dyDescent="0.25">
      <c r="A14" s="10">
        <v>4</v>
      </c>
      <c r="B14" s="11" t="s">
        <v>18</v>
      </c>
      <c r="C14" s="11" t="s">
        <v>31</v>
      </c>
      <c r="D14" s="10">
        <v>5</v>
      </c>
      <c r="E14" s="10" t="s">
        <v>21</v>
      </c>
      <c r="F14" s="10" t="s">
        <v>20</v>
      </c>
      <c r="G14" s="10" t="s">
        <v>20</v>
      </c>
      <c r="H14" s="10" t="s">
        <v>21</v>
      </c>
      <c r="I14" s="12">
        <v>34.950000000000003</v>
      </c>
      <c r="J14" s="79"/>
      <c r="K14" s="79" t="s">
        <v>1456</v>
      </c>
      <c r="L14" s="79"/>
      <c r="M14" s="79"/>
      <c r="N14" s="79"/>
      <c r="O14" s="79"/>
      <c r="P14" s="79"/>
      <c r="Q14" s="79"/>
      <c r="R14" s="79"/>
      <c r="S14" s="79"/>
      <c r="T14" s="79"/>
    </row>
    <row r="15" spans="1:20" ht="13.8" x14ac:dyDescent="0.25">
      <c r="A15" s="10">
        <v>11</v>
      </c>
      <c r="B15" s="11" t="s">
        <v>32</v>
      </c>
      <c r="C15" s="11" t="s">
        <v>33</v>
      </c>
      <c r="D15" s="10">
        <v>5</v>
      </c>
      <c r="E15" s="10" t="s">
        <v>21</v>
      </c>
      <c r="F15" s="10" t="s">
        <v>20</v>
      </c>
      <c r="G15" s="10" t="s">
        <v>20</v>
      </c>
      <c r="H15" s="10" t="s">
        <v>21</v>
      </c>
      <c r="I15" s="12">
        <v>34.950000000000003</v>
      </c>
      <c r="J15" s="79"/>
      <c r="K15" s="79" t="s">
        <v>1457</v>
      </c>
      <c r="L15" s="79"/>
      <c r="M15" s="79"/>
      <c r="N15" s="79"/>
      <c r="O15" s="79"/>
      <c r="P15" s="79"/>
      <c r="Q15" s="79"/>
      <c r="R15" s="79"/>
      <c r="S15" s="79"/>
      <c r="T15" s="79"/>
    </row>
    <row r="16" spans="1:20" ht="13.8" x14ac:dyDescent="0.25">
      <c r="A16" s="10">
        <v>22</v>
      </c>
      <c r="B16" s="11" t="s">
        <v>32</v>
      </c>
      <c r="C16" s="11" t="s">
        <v>33</v>
      </c>
      <c r="D16" s="10">
        <v>5</v>
      </c>
      <c r="E16" s="10" t="s">
        <v>21</v>
      </c>
      <c r="F16" s="10" t="s">
        <v>20</v>
      </c>
      <c r="G16" s="10" t="s">
        <v>20</v>
      </c>
      <c r="H16" s="10" t="s">
        <v>20</v>
      </c>
      <c r="I16" s="12">
        <v>39.950000000000003</v>
      </c>
      <c r="J16" s="79"/>
      <c r="K16" s="79"/>
      <c r="L16" s="79"/>
      <c r="M16" s="79"/>
      <c r="N16" s="79"/>
      <c r="O16" s="79"/>
      <c r="P16" s="79"/>
      <c r="Q16" s="79"/>
      <c r="R16" s="79"/>
      <c r="S16" s="79"/>
      <c r="T16" s="79"/>
    </row>
    <row r="17" spans="1:20" ht="13.8" x14ac:dyDescent="0.25">
      <c r="A17" s="10">
        <v>29</v>
      </c>
      <c r="B17" s="11" t="s">
        <v>32</v>
      </c>
      <c r="C17" s="11" t="s">
        <v>33</v>
      </c>
      <c r="D17" s="10">
        <v>5</v>
      </c>
      <c r="E17" s="10" t="s">
        <v>21</v>
      </c>
      <c r="F17" s="10" t="s">
        <v>20</v>
      </c>
      <c r="G17" s="10" t="s">
        <v>20</v>
      </c>
      <c r="H17" s="10" t="s">
        <v>21</v>
      </c>
      <c r="I17" s="12">
        <v>34.950000000000003</v>
      </c>
      <c r="J17" s="79"/>
      <c r="K17" s="79"/>
      <c r="L17" s="79"/>
      <c r="M17" s="79"/>
      <c r="N17" s="79"/>
      <c r="O17" s="79"/>
      <c r="P17" s="79"/>
      <c r="Q17" s="79"/>
      <c r="R17" s="79"/>
      <c r="S17" s="79"/>
      <c r="T17" s="79"/>
    </row>
    <row r="18" spans="1:20" ht="13.8" x14ac:dyDescent="0.25">
      <c r="A18" s="10">
        <v>5</v>
      </c>
      <c r="B18" s="11" t="s">
        <v>18</v>
      </c>
      <c r="C18" s="11" t="s">
        <v>34</v>
      </c>
      <c r="D18" s="10">
        <v>4</v>
      </c>
      <c r="E18" s="10" t="s">
        <v>21</v>
      </c>
      <c r="F18" s="10" t="s">
        <v>21</v>
      </c>
      <c r="G18" s="10" t="s">
        <v>20</v>
      </c>
      <c r="H18" s="10" t="s">
        <v>20</v>
      </c>
      <c r="I18" s="12">
        <v>22.95</v>
      </c>
      <c r="J18" s="79"/>
      <c r="K18" s="79"/>
      <c r="L18" s="79"/>
      <c r="M18" s="79"/>
      <c r="N18" s="79"/>
      <c r="O18" s="79"/>
      <c r="P18" s="79"/>
      <c r="Q18" s="79"/>
      <c r="R18" s="79"/>
      <c r="S18" s="79"/>
      <c r="T18" s="79"/>
    </row>
    <row r="19" spans="1:20" ht="13.8" x14ac:dyDescent="0.25">
      <c r="A19" s="10">
        <v>18</v>
      </c>
      <c r="B19" s="11" t="s">
        <v>18</v>
      </c>
      <c r="C19" s="11" t="s">
        <v>34</v>
      </c>
      <c r="D19" s="10">
        <v>4</v>
      </c>
      <c r="E19" s="10" t="s">
        <v>21</v>
      </c>
      <c r="F19" s="10" t="s">
        <v>20</v>
      </c>
      <c r="G19" s="10" t="s">
        <v>20</v>
      </c>
      <c r="H19" s="10" t="s">
        <v>21</v>
      </c>
      <c r="I19" s="12">
        <v>24.95</v>
      </c>
      <c r="J19" s="79"/>
      <c r="K19" s="79"/>
      <c r="L19" s="79"/>
      <c r="M19" s="79"/>
      <c r="N19" s="79"/>
      <c r="O19" s="79"/>
      <c r="P19" s="79"/>
      <c r="Q19" s="79"/>
      <c r="R19" s="79"/>
      <c r="S19" s="79"/>
      <c r="T19" s="79"/>
    </row>
    <row r="20" spans="1:20" ht="16.2" thickBot="1" x14ac:dyDescent="0.35">
      <c r="C20" s="52"/>
      <c r="I20" s="12"/>
      <c r="J20" s="79"/>
      <c r="K20" s="79"/>
      <c r="L20" s="79"/>
      <c r="M20" s="79"/>
      <c r="N20" s="79"/>
      <c r="O20" s="79"/>
      <c r="P20" s="79"/>
      <c r="Q20" s="79"/>
      <c r="R20" s="79"/>
      <c r="S20" s="79"/>
      <c r="T20" s="79"/>
    </row>
    <row r="21" spans="1:20" ht="13.8" x14ac:dyDescent="0.25">
      <c r="C21" s="11"/>
      <c r="J21" s="79"/>
      <c r="K21" s="79"/>
      <c r="L21" s="79"/>
      <c r="M21" s="79"/>
      <c r="N21" s="79"/>
      <c r="O21" s="79"/>
      <c r="P21" s="79"/>
      <c r="Q21" s="79"/>
      <c r="R21" s="79"/>
      <c r="S21" s="79"/>
      <c r="T21" s="79"/>
    </row>
    <row r="22" spans="1:20" ht="13.8" x14ac:dyDescent="0.25">
      <c r="C22" s="11"/>
      <c r="J22" s="79"/>
      <c r="K22" s="79"/>
      <c r="L22" s="79"/>
      <c r="M22" s="79"/>
      <c r="N22" s="79"/>
      <c r="O22" s="79"/>
      <c r="P22" s="79"/>
      <c r="Q22" s="79"/>
      <c r="R22" s="79"/>
      <c r="S22" s="79"/>
      <c r="T22" s="79"/>
    </row>
    <row r="23" spans="1:20" x14ac:dyDescent="0.25">
      <c r="J23" s="79"/>
      <c r="K23" s="79"/>
      <c r="L23" s="79"/>
      <c r="M23" s="79"/>
      <c r="N23" s="79"/>
      <c r="O23" s="79"/>
      <c r="P23" s="79"/>
      <c r="Q23" s="79"/>
      <c r="R23" s="79"/>
      <c r="S23" s="79"/>
      <c r="T23" s="79"/>
    </row>
    <row r="24" spans="1:20" x14ac:dyDescent="0.25">
      <c r="J24" s="79"/>
      <c r="K24" s="79"/>
      <c r="L24" s="79"/>
      <c r="M24" s="79"/>
      <c r="N24" s="79"/>
      <c r="O24" s="79"/>
      <c r="P24" s="79"/>
      <c r="Q24" s="79"/>
      <c r="R24" s="79"/>
      <c r="S24" s="79"/>
      <c r="T24" s="79"/>
    </row>
    <row r="25" spans="1:20" x14ac:dyDescent="0.25">
      <c r="J25" s="79"/>
      <c r="K25" s="79"/>
      <c r="L25" s="79"/>
      <c r="M25" s="79"/>
      <c r="N25" s="79"/>
      <c r="O25" s="79"/>
      <c r="P25" s="79"/>
      <c r="Q25" s="79"/>
      <c r="R25" s="79"/>
      <c r="S25" s="79"/>
      <c r="T25" s="79"/>
    </row>
    <row r="26" spans="1:20" x14ac:dyDescent="0.25">
      <c r="J26" s="79"/>
      <c r="K26" s="79"/>
      <c r="L26" s="79"/>
      <c r="M26" s="79"/>
      <c r="N26" s="79"/>
      <c r="O26" s="79"/>
      <c r="P26" s="79"/>
      <c r="Q26" s="79"/>
      <c r="R26" s="79"/>
      <c r="S26" s="79"/>
      <c r="T26" s="79"/>
    </row>
    <row r="27" spans="1:20" x14ac:dyDescent="0.25">
      <c r="J27" s="79"/>
      <c r="K27" s="79"/>
      <c r="L27" s="79"/>
      <c r="M27" s="79"/>
      <c r="N27" s="79"/>
      <c r="O27" s="79"/>
      <c r="P27" s="79"/>
      <c r="Q27" s="79"/>
      <c r="R27" s="79"/>
      <c r="S27" s="79"/>
      <c r="T27" s="79"/>
    </row>
    <row r="28" spans="1:20" x14ac:dyDescent="0.25">
      <c r="J28" s="79"/>
      <c r="K28" s="79"/>
      <c r="L28" s="79"/>
      <c r="M28" s="79"/>
      <c r="N28" s="79"/>
      <c r="O28" s="79"/>
      <c r="P28" s="79"/>
      <c r="Q28" s="79"/>
      <c r="R28" s="79"/>
      <c r="S28" s="79"/>
      <c r="T28" s="79"/>
    </row>
    <row r="29" spans="1:20" x14ac:dyDescent="0.25">
      <c r="J29" s="79"/>
      <c r="K29" s="79"/>
      <c r="L29" s="79"/>
      <c r="M29" s="79"/>
      <c r="N29" s="79"/>
      <c r="O29" s="79"/>
      <c r="P29" s="79"/>
      <c r="Q29" s="79"/>
      <c r="R29" s="79"/>
      <c r="S29" s="79"/>
      <c r="T29" s="79"/>
    </row>
    <row r="30" spans="1:20" x14ac:dyDescent="0.25">
      <c r="J30" s="79"/>
      <c r="K30" s="79"/>
      <c r="L30" s="79"/>
      <c r="M30" s="79"/>
      <c r="N30" s="79"/>
      <c r="O30" s="79"/>
      <c r="P30" s="79"/>
      <c r="Q30" s="79"/>
      <c r="R30" s="79"/>
      <c r="S30" s="79"/>
      <c r="T30" s="79"/>
    </row>
    <row r="31" spans="1:20" x14ac:dyDescent="0.25">
      <c r="J31" s="79"/>
      <c r="K31" s="79"/>
      <c r="L31" s="79"/>
      <c r="M31" s="79"/>
      <c r="N31" s="79"/>
      <c r="O31" s="79"/>
      <c r="P31" s="79"/>
      <c r="Q31" s="79"/>
      <c r="R31" s="79"/>
      <c r="S31" s="79"/>
      <c r="T31" s="79"/>
    </row>
    <row r="32" spans="1:20" x14ac:dyDescent="0.25">
      <c r="J32" s="79"/>
      <c r="K32" s="79"/>
      <c r="L32" s="79"/>
      <c r="M32" s="79"/>
      <c r="N32" s="79"/>
      <c r="O32" s="79"/>
      <c r="P32" s="79"/>
      <c r="Q32" s="79"/>
      <c r="R32" s="79"/>
      <c r="S32" s="79"/>
      <c r="T32" s="79"/>
    </row>
    <row r="33" spans="10:20" x14ac:dyDescent="0.25">
      <c r="J33" s="79"/>
      <c r="K33" s="79"/>
      <c r="L33" s="79"/>
      <c r="M33" s="79"/>
      <c r="N33" s="79"/>
      <c r="O33" s="79"/>
      <c r="P33" s="79"/>
      <c r="Q33" s="79"/>
      <c r="R33" s="79"/>
      <c r="S33" s="79"/>
      <c r="T33" s="79"/>
    </row>
    <row r="34" spans="10:20" x14ac:dyDescent="0.25">
      <c r="J34" s="79"/>
      <c r="K34" s="79"/>
      <c r="L34" s="79"/>
      <c r="M34" s="79"/>
      <c r="N34" s="79"/>
      <c r="O34" s="79"/>
      <c r="P34" s="79"/>
      <c r="Q34" s="79"/>
      <c r="R34" s="79"/>
      <c r="S34" s="79"/>
      <c r="T34" s="79"/>
    </row>
    <row r="35" spans="10:20" x14ac:dyDescent="0.25">
      <c r="J35" s="79"/>
      <c r="K35" s="79"/>
      <c r="L35" s="79"/>
      <c r="M35" s="79"/>
      <c r="N35" s="79"/>
      <c r="O35" s="79"/>
      <c r="P35" s="79"/>
      <c r="Q35" s="79"/>
      <c r="R35" s="79"/>
      <c r="S35" s="79"/>
      <c r="T35" s="79"/>
    </row>
    <row r="36" spans="10:20" x14ac:dyDescent="0.25">
      <c r="J36" s="79"/>
      <c r="K36" s="79"/>
      <c r="L36" s="79"/>
      <c r="M36" s="79"/>
      <c r="N36" s="79"/>
      <c r="O36" s="79"/>
      <c r="P36" s="79"/>
      <c r="Q36" s="79"/>
      <c r="R36" s="79"/>
      <c r="S36" s="79"/>
      <c r="T36" s="79"/>
    </row>
    <row r="37" spans="10:20" x14ac:dyDescent="0.25">
      <c r="J37" s="79"/>
      <c r="K37" s="79"/>
      <c r="L37" s="79"/>
      <c r="M37" s="79"/>
      <c r="N37" s="79"/>
      <c r="O37" s="79"/>
      <c r="P37" s="79"/>
      <c r="Q37" s="79"/>
      <c r="R37" s="79"/>
      <c r="S37" s="79"/>
      <c r="T37" s="79"/>
    </row>
    <row r="38" spans="10:20" x14ac:dyDescent="0.25">
      <c r="J38" s="79"/>
      <c r="K38" s="79"/>
      <c r="L38" s="79"/>
      <c r="M38" s="79"/>
      <c r="N38" s="79"/>
      <c r="O38" s="79"/>
      <c r="P38" s="79"/>
      <c r="Q38" s="79"/>
      <c r="R38" s="79"/>
      <c r="S38" s="79"/>
      <c r="T38" s="79"/>
    </row>
    <row r="39" spans="10:20" x14ac:dyDescent="0.25">
      <c r="J39" s="79"/>
      <c r="K39" s="79"/>
      <c r="L39" s="79"/>
      <c r="M39" s="79"/>
      <c r="N39" s="79"/>
      <c r="O39" s="79"/>
      <c r="P39" s="79"/>
      <c r="Q39" s="79"/>
      <c r="R39" s="79"/>
      <c r="S39" s="79"/>
      <c r="T39" s="79"/>
    </row>
    <row r="40" spans="10:20" x14ac:dyDescent="0.25">
      <c r="J40" s="79"/>
      <c r="K40" s="79"/>
      <c r="L40" s="79"/>
      <c r="M40" s="79"/>
      <c r="N40" s="79"/>
      <c r="O40" s="79"/>
      <c r="P40" s="79"/>
      <c r="Q40" s="79"/>
      <c r="R40" s="79"/>
      <c r="S40" s="79"/>
      <c r="T40" s="79"/>
    </row>
    <row r="41" spans="10:20" x14ac:dyDescent="0.25">
      <c r="J41" s="79"/>
      <c r="K41" s="79"/>
      <c r="L41" s="79"/>
      <c r="M41" s="79"/>
      <c r="N41" s="79"/>
      <c r="O41" s="79"/>
      <c r="P41" s="79"/>
      <c r="Q41" s="79"/>
      <c r="R41" s="79"/>
      <c r="S41" s="79"/>
      <c r="T41" s="79"/>
    </row>
    <row r="42" spans="10:20" x14ac:dyDescent="0.25">
      <c r="J42" s="79"/>
      <c r="K42" s="79"/>
      <c r="L42" s="79"/>
      <c r="M42" s="79"/>
      <c r="N42" s="79"/>
      <c r="O42" s="79"/>
      <c r="P42" s="79"/>
      <c r="Q42" s="79"/>
      <c r="R42" s="79"/>
      <c r="S42" s="79"/>
      <c r="T42" s="79"/>
    </row>
    <row r="43" spans="10:20" x14ac:dyDescent="0.25">
      <c r="J43" s="79"/>
      <c r="K43" s="79"/>
      <c r="L43" s="79"/>
      <c r="M43" s="79"/>
      <c r="N43" s="79"/>
      <c r="O43" s="79"/>
      <c r="P43" s="79"/>
      <c r="Q43" s="79"/>
      <c r="R43" s="79"/>
      <c r="S43" s="79"/>
      <c r="T43" s="79"/>
    </row>
    <row r="44" spans="10:20" x14ac:dyDescent="0.25">
      <c r="J44" s="79"/>
      <c r="K44" s="79"/>
      <c r="L44" s="79"/>
      <c r="M44" s="79"/>
      <c r="N44" s="79"/>
      <c r="O44" s="79"/>
      <c r="P44" s="79"/>
      <c r="Q44" s="79"/>
      <c r="R44" s="79"/>
      <c r="S44" s="79"/>
      <c r="T44" s="79"/>
    </row>
    <row r="45" spans="10:20" x14ac:dyDescent="0.25">
      <c r="J45" s="79"/>
      <c r="K45" s="79"/>
      <c r="L45" s="79"/>
      <c r="M45" s="79"/>
      <c r="N45" s="79"/>
      <c r="O45" s="79"/>
      <c r="P45" s="79"/>
      <c r="Q45" s="79"/>
      <c r="R45" s="79"/>
      <c r="S45" s="79"/>
      <c r="T45" s="79"/>
    </row>
    <row r="46" spans="10:20" x14ac:dyDescent="0.25">
      <c r="J46" s="79"/>
      <c r="K46" s="79"/>
      <c r="L46" s="79"/>
      <c r="M46" s="79"/>
      <c r="N46" s="79"/>
      <c r="O46" s="79"/>
      <c r="P46" s="79"/>
      <c r="Q46" s="79"/>
      <c r="R46" s="79"/>
      <c r="S46" s="79"/>
      <c r="T46" s="79"/>
    </row>
    <row r="47" spans="10:20" x14ac:dyDescent="0.25">
      <c r="J47" s="79"/>
      <c r="K47" s="79"/>
      <c r="L47" s="79"/>
      <c r="M47" s="79"/>
      <c r="N47" s="79"/>
      <c r="O47" s="79"/>
      <c r="P47" s="79"/>
      <c r="Q47" s="79"/>
      <c r="R47" s="79"/>
      <c r="S47" s="79"/>
      <c r="T47" s="79"/>
    </row>
    <row r="48" spans="10:20" x14ac:dyDescent="0.25">
      <c r="J48" s="79"/>
      <c r="K48" s="79"/>
      <c r="L48" s="79"/>
      <c r="M48" s="79"/>
      <c r="N48" s="79"/>
      <c r="O48" s="79"/>
      <c r="P48" s="79"/>
      <c r="Q48" s="79"/>
      <c r="R48" s="79"/>
      <c r="S48" s="79"/>
      <c r="T48" s="79"/>
    </row>
    <row r="49" spans="10:20" x14ac:dyDescent="0.25">
      <c r="J49" s="79"/>
      <c r="K49" s="79"/>
      <c r="L49" s="79"/>
      <c r="M49" s="79"/>
      <c r="N49" s="79"/>
      <c r="O49" s="79"/>
      <c r="P49" s="79"/>
      <c r="Q49" s="79"/>
      <c r="R49" s="79"/>
      <c r="S49" s="79"/>
      <c r="T49" s="79"/>
    </row>
    <row r="50" spans="10:20" x14ac:dyDescent="0.25">
      <c r="J50" s="79"/>
      <c r="K50" s="79"/>
      <c r="L50" s="79"/>
      <c r="M50" s="79"/>
      <c r="N50" s="79"/>
      <c r="O50" s="79"/>
      <c r="P50" s="79"/>
      <c r="Q50" s="79"/>
      <c r="R50" s="79"/>
      <c r="S50" s="79"/>
      <c r="T50" s="79"/>
    </row>
    <row r="51" spans="10:20" x14ac:dyDescent="0.25">
      <c r="J51" s="79"/>
      <c r="K51" s="79"/>
      <c r="L51" s="79"/>
      <c r="M51" s="79"/>
      <c r="N51" s="79"/>
      <c r="O51" s="79"/>
      <c r="P51" s="79"/>
      <c r="Q51" s="79"/>
      <c r="R51" s="79"/>
      <c r="S51" s="79"/>
      <c r="T51" s="79"/>
    </row>
    <row r="52" spans="10:20" x14ac:dyDescent="0.25">
      <c r="J52" s="79"/>
      <c r="K52" s="79"/>
      <c r="L52" s="79"/>
      <c r="M52" s="79"/>
      <c r="N52" s="79"/>
      <c r="O52" s="79"/>
      <c r="P52" s="79"/>
      <c r="Q52" s="79"/>
      <c r="R52" s="79"/>
      <c r="S52" s="79"/>
      <c r="T52" s="79"/>
    </row>
    <row r="53" spans="10:20" x14ac:dyDescent="0.25">
      <c r="J53" s="79"/>
      <c r="K53" s="79"/>
      <c r="L53" s="79"/>
      <c r="M53" s="79"/>
      <c r="N53" s="79"/>
      <c r="O53" s="79"/>
      <c r="P53" s="79"/>
      <c r="Q53" s="79"/>
      <c r="R53" s="79"/>
      <c r="S53" s="79"/>
      <c r="T53" s="79"/>
    </row>
    <row r="54" spans="10:20" x14ac:dyDescent="0.25">
      <c r="J54" s="79"/>
      <c r="K54" s="79"/>
      <c r="L54" s="79"/>
      <c r="M54" s="79"/>
      <c r="N54" s="79"/>
      <c r="O54" s="79"/>
      <c r="P54" s="79"/>
      <c r="Q54" s="79"/>
      <c r="R54" s="79"/>
      <c r="S54" s="79"/>
      <c r="T54" s="79"/>
    </row>
    <row r="55" spans="10:20" x14ac:dyDescent="0.25">
      <c r="J55" s="79"/>
      <c r="K55" s="79"/>
      <c r="L55" s="79"/>
      <c r="M55" s="79"/>
      <c r="N55" s="79"/>
      <c r="O55" s="79"/>
      <c r="P55" s="79"/>
      <c r="Q55" s="79"/>
      <c r="R55" s="79"/>
      <c r="S55" s="79"/>
      <c r="T55" s="79"/>
    </row>
    <row r="56" spans="10:20" x14ac:dyDescent="0.25">
      <c r="J56" s="79"/>
      <c r="K56" s="79"/>
      <c r="L56" s="79"/>
      <c r="M56" s="79"/>
      <c r="N56" s="79"/>
      <c r="O56" s="79"/>
      <c r="P56" s="79"/>
      <c r="Q56" s="79"/>
      <c r="R56" s="79"/>
      <c r="S56" s="79"/>
      <c r="T56" s="79"/>
    </row>
    <row r="57" spans="10:20" x14ac:dyDescent="0.25">
      <c r="J57" s="79"/>
      <c r="K57" s="79"/>
      <c r="L57" s="79"/>
      <c r="M57" s="79"/>
      <c r="N57" s="79"/>
      <c r="O57" s="79"/>
      <c r="P57" s="79"/>
      <c r="Q57" s="79"/>
      <c r="R57" s="79"/>
      <c r="S57" s="79"/>
      <c r="T57" s="79"/>
    </row>
    <row r="58" spans="10:20" x14ac:dyDescent="0.25">
      <c r="J58" s="79"/>
      <c r="K58" s="79"/>
      <c r="L58" s="79"/>
      <c r="M58" s="79"/>
      <c r="N58" s="79"/>
      <c r="O58" s="79"/>
      <c r="P58" s="79"/>
      <c r="Q58" s="79"/>
      <c r="R58" s="79"/>
      <c r="S58" s="79"/>
      <c r="T58" s="79"/>
    </row>
    <row r="59" spans="10:20" x14ac:dyDescent="0.25">
      <c r="J59" s="79"/>
      <c r="K59" s="79"/>
      <c r="L59" s="79"/>
      <c r="M59" s="79"/>
      <c r="N59" s="79"/>
      <c r="O59" s="79"/>
      <c r="P59" s="79"/>
      <c r="Q59" s="79"/>
      <c r="R59" s="79"/>
      <c r="S59" s="79"/>
      <c r="T59" s="79"/>
    </row>
    <row r="60" spans="10:20" x14ac:dyDescent="0.25">
      <c r="J60" s="79"/>
      <c r="K60" s="79"/>
      <c r="L60" s="79"/>
      <c r="M60" s="79"/>
      <c r="N60" s="79"/>
      <c r="O60" s="79"/>
      <c r="P60" s="79"/>
      <c r="Q60" s="79"/>
      <c r="R60" s="79"/>
      <c r="S60" s="79"/>
      <c r="T60" s="79"/>
    </row>
    <row r="61" spans="10:20" x14ac:dyDescent="0.25">
      <c r="J61" s="79"/>
      <c r="K61" s="79"/>
      <c r="L61" s="79"/>
      <c r="M61" s="79"/>
      <c r="N61" s="79"/>
      <c r="O61" s="79"/>
      <c r="P61" s="79"/>
      <c r="Q61" s="79"/>
      <c r="R61" s="79"/>
      <c r="S61" s="79"/>
      <c r="T61" s="79"/>
    </row>
    <row r="62" spans="10:20" x14ac:dyDescent="0.25">
      <c r="J62" s="79"/>
      <c r="K62" s="79"/>
      <c r="L62" s="79"/>
      <c r="M62" s="79"/>
      <c r="N62" s="79"/>
      <c r="O62" s="79"/>
      <c r="P62" s="79"/>
      <c r="Q62" s="79"/>
      <c r="R62" s="79"/>
      <c r="S62" s="79"/>
      <c r="T62" s="79"/>
    </row>
    <row r="63" spans="10:20" x14ac:dyDescent="0.25">
      <c r="J63" s="79"/>
      <c r="K63" s="79"/>
      <c r="L63" s="79"/>
      <c r="M63" s="79"/>
      <c r="N63" s="79"/>
      <c r="O63" s="79"/>
      <c r="P63" s="79"/>
      <c r="Q63" s="79"/>
      <c r="R63" s="79"/>
      <c r="S63" s="79"/>
      <c r="T63" s="79"/>
    </row>
    <row r="64" spans="10:20" x14ac:dyDescent="0.25">
      <c r="J64" s="79"/>
      <c r="K64" s="79"/>
      <c r="L64" s="79"/>
      <c r="M64" s="79"/>
      <c r="N64" s="79"/>
      <c r="O64" s="79"/>
      <c r="P64" s="79"/>
      <c r="Q64" s="79"/>
      <c r="R64" s="79"/>
      <c r="S64" s="79"/>
      <c r="T64" s="79"/>
    </row>
    <row r="65" spans="10:20" x14ac:dyDescent="0.25">
      <c r="J65" s="79"/>
      <c r="K65" s="79"/>
      <c r="L65" s="79"/>
      <c r="M65" s="79"/>
      <c r="N65" s="79"/>
      <c r="O65" s="79"/>
      <c r="P65" s="79"/>
      <c r="Q65" s="79"/>
      <c r="R65" s="79"/>
      <c r="S65" s="79"/>
      <c r="T65" s="79"/>
    </row>
    <row r="66" spans="10:20" x14ac:dyDescent="0.25">
      <c r="J66" s="79"/>
      <c r="K66" s="79"/>
      <c r="L66" s="79"/>
      <c r="M66" s="79"/>
      <c r="N66" s="79"/>
      <c r="O66" s="79"/>
      <c r="P66" s="79"/>
      <c r="Q66" s="79"/>
      <c r="R66" s="79"/>
      <c r="S66" s="79"/>
      <c r="T66" s="79"/>
    </row>
    <row r="67" spans="10:20" x14ac:dyDescent="0.25">
      <c r="J67" s="79"/>
      <c r="K67" s="79"/>
      <c r="L67" s="79"/>
      <c r="M67" s="79"/>
      <c r="N67" s="79"/>
      <c r="O67" s="79"/>
      <c r="P67" s="79"/>
      <c r="Q67" s="79"/>
      <c r="R67" s="79"/>
      <c r="S67" s="79"/>
      <c r="T67" s="79"/>
    </row>
    <row r="68" spans="10:20" x14ac:dyDescent="0.25">
      <c r="J68" s="79"/>
      <c r="K68" s="79"/>
      <c r="L68" s="79"/>
      <c r="M68" s="79"/>
      <c r="N68" s="79"/>
      <c r="O68" s="79"/>
      <c r="P68" s="79"/>
      <c r="Q68" s="79"/>
      <c r="R68" s="79"/>
      <c r="S68" s="79"/>
      <c r="T68" s="79"/>
    </row>
    <row r="69" spans="10:20" x14ac:dyDescent="0.25">
      <c r="J69" s="79"/>
      <c r="K69" s="79"/>
      <c r="L69" s="79"/>
      <c r="M69" s="79"/>
      <c r="N69" s="79"/>
      <c r="O69" s="79"/>
      <c r="P69" s="79"/>
      <c r="Q69" s="79"/>
      <c r="R69" s="79"/>
      <c r="S69" s="79"/>
      <c r="T69" s="79"/>
    </row>
    <row r="70" spans="10:20" x14ac:dyDescent="0.25">
      <c r="J70" s="79"/>
      <c r="K70" s="79"/>
      <c r="L70" s="79"/>
      <c r="M70" s="79"/>
      <c r="N70" s="79"/>
      <c r="O70" s="79"/>
      <c r="P70" s="79"/>
      <c r="Q70" s="79"/>
      <c r="R70" s="79"/>
      <c r="S70" s="79"/>
      <c r="T70" s="79"/>
    </row>
    <row r="71" spans="10:20" x14ac:dyDescent="0.25">
      <c r="J71" s="79"/>
      <c r="K71" s="79"/>
      <c r="L71" s="79"/>
      <c r="M71" s="79"/>
      <c r="N71" s="79"/>
      <c r="O71" s="79"/>
      <c r="P71" s="79"/>
      <c r="Q71" s="79"/>
      <c r="R71" s="79"/>
      <c r="S71" s="79"/>
      <c r="T71" s="79"/>
    </row>
    <row r="72" spans="10:20" x14ac:dyDescent="0.25">
      <c r="J72" s="79"/>
      <c r="K72" s="79"/>
      <c r="L72" s="79"/>
      <c r="M72" s="79"/>
      <c r="N72" s="79"/>
      <c r="O72" s="79"/>
      <c r="P72" s="79"/>
      <c r="Q72" s="79"/>
      <c r="R72" s="79"/>
      <c r="S72" s="79"/>
      <c r="T72" s="79"/>
    </row>
    <row r="73" spans="10:20" x14ac:dyDescent="0.25">
      <c r="J73" s="79"/>
      <c r="K73" s="79"/>
      <c r="L73" s="79"/>
      <c r="M73" s="79"/>
      <c r="N73" s="79"/>
      <c r="O73" s="79"/>
      <c r="P73" s="79"/>
      <c r="Q73" s="79"/>
      <c r="R73" s="79"/>
      <c r="S73" s="79"/>
      <c r="T73" s="79"/>
    </row>
    <row r="74" spans="10:20" x14ac:dyDescent="0.25">
      <c r="J74" s="79"/>
      <c r="K74" s="79"/>
      <c r="L74" s="79"/>
      <c r="M74" s="79"/>
      <c r="N74" s="79"/>
      <c r="O74" s="79"/>
      <c r="P74" s="79"/>
      <c r="Q74" s="79"/>
      <c r="R74" s="79"/>
      <c r="S74" s="79"/>
      <c r="T74" s="79"/>
    </row>
    <row r="75" spans="10:20" x14ac:dyDescent="0.25">
      <c r="J75" s="79"/>
      <c r="K75" s="79"/>
      <c r="L75" s="79"/>
      <c r="M75" s="79"/>
      <c r="N75" s="79"/>
      <c r="O75" s="79"/>
      <c r="P75" s="79"/>
      <c r="Q75" s="79"/>
      <c r="R75" s="79"/>
      <c r="S75" s="79"/>
      <c r="T75" s="79"/>
    </row>
    <row r="76" spans="10:20" x14ac:dyDescent="0.25">
      <c r="J76" s="79"/>
      <c r="K76" s="79"/>
      <c r="L76" s="79"/>
      <c r="M76" s="79"/>
      <c r="N76" s="79"/>
      <c r="O76" s="79"/>
      <c r="P76" s="79"/>
      <c r="Q76" s="79"/>
      <c r="R76" s="79"/>
      <c r="S76" s="79"/>
      <c r="T76" s="79"/>
    </row>
    <row r="77" spans="10:20" x14ac:dyDescent="0.25">
      <c r="J77" s="79"/>
      <c r="K77" s="79"/>
      <c r="L77" s="79"/>
      <c r="M77" s="79"/>
      <c r="N77" s="79"/>
      <c r="O77" s="79"/>
      <c r="P77" s="79"/>
      <c r="Q77" s="79"/>
      <c r="R77" s="79"/>
      <c r="S77" s="79"/>
      <c r="T77" s="79"/>
    </row>
    <row r="78" spans="10:20" x14ac:dyDescent="0.25">
      <c r="J78" s="79"/>
      <c r="K78" s="79"/>
      <c r="L78" s="79"/>
      <c r="M78" s="79"/>
      <c r="N78" s="79"/>
      <c r="O78" s="79"/>
      <c r="P78" s="79"/>
      <c r="Q78" s="79"/>
      <c r="R78" s="79"/>
      <c r="S78" s="79"/>
      <c r="T78" s="79"/>
    </row>
    <row r="79" spans="10:20" x14ac:dyDescent="0.25">
      <c r="J79" s="79"/>
      <c r="K79" s="79"/>
      <c r="L79" s="79"/>
      <c r="M79" s="79"/>
      <c r="N79" s="79"/>
      <c r="O79" s="79"/>
      <c r="P79" s="79"/>
      <c r="Q79" s="79"/>
      <c r="R79" s="79"/>
      <c r="S79" s="79"/>
      <c r="T79" s="79"/>
    </row>
    <row r="80" spans="10:20" x14ac:dyDescent="0.25">
      <c r="J80" s="79"/>
      <c r="K80" s="79"/>
      <c r="L80" s="79"/>
      <c r="M80" s="79"/>
      <c r="N80" s="79"/>
      <c r="O80" s="79"/>
      <c r="P80" s="79"/>
      <c r="Q80" s="79"/>
      <c r="R80" s="79"/>
      <c r="S80" s="79"/>
      <c r="T80" s="79"/>
    </row>
    <row r="81" spans="10:20" x14ac:dyDescent="0.25">
      <c r="J81" s="79"/>
      <c r="K81" s="79"/>
      <c r="L81" s="79"/>
      <c r="M81" s="79"/>
      <c r="N81" s="79"/>
      <c r="O81" s="79"/>
      <c r="P81" s="79"/>
      <c r="Q81" s="79"/>
      <c r="R81" s="79"/>
      <c r="S81" s="79"/>
      <c r="T81" s="79"/>
    </row>
    <row r="82" spans="10:20" x14ac:dyDescent="0.25">
      <c r="J82" s="79"/>
      <c r="K82" s="79"/>
      <c r="L82" s="79"/>
      <c r="M82" s="79"/>
      <c r="N82" s="79"/>
      <c r="O82" s="79"/>
      <c r="P82" s="79"/>
      <c r="Q82" s="79"/>
      <c r="R82" s="79"/>
      <c r="S82" s="79"/>
      <c r="T82" s="79"/>
    </row>
    <row r="83" spans="10:20" x14ac:dyDescent="0.25">
      <c r="J83" s="79"/>
      <c r="K83" s="79"/>
      <c r="L83" s="79"/>
      <c r="M83" s="79"/>
      <c r="N83" s="79"/>
      <c r="O83" s="79"/>
      <c r="P83" s="79"/>
      <c r="Q83" s="79"/>
      <c r="R83" s="79"/>
      <c r="S83" s="79"/>
      <c r="T83" s="79"/>
    </row>
    <row r="84" spans="10:20" x14ac:dyDescent="0.25">
      <c r="J84" s="79"/>
      <c r="K84" s="79"/>
      <c r="L84" s="79"/>
      <c r="M84" s="79"/>
      <c r="N84" s="79"/>
      <c r="O84" s="79"/>
      <c r="P84" s="79"/>
      <c r="Q84" s="79"/>
      <c r="R84" s="79"/>
      <c r="S84" s="79"/>
      <c r="T84" s="79"/>
    </row>
    <row r="85" spans="10:20" x14ac:dyDescent="0.25">
      <c r="J85" s="79"/>
      <c r="K85" s="79"/>
      <c r="L85" s="79"/>
      <c r="M85" s="79"/>
      <c r="N85" s="79"/>
      <c r="O85" s="79"/>
      <c r="P85" s="79"/>
      <c r="Q85" s="79"/>
      <c r="R85" s="79"/>
      <c r="S85" s="79"/>
      <c r="T85" s="79"/>
    </row>
    <row r="86" spans="10:20" x14ac:dyDescent="0.25">
      <c r="J86" s="79"/>
      <c r="K86" s="79"/>
      <c r="L86" s="79"/>
      <c r="M86" s="79"/>
      <c r="N86" s="79"/>
      <c r="O86" s="79"/>
      <c r="P86" s="79"/>
      <c r="Q86" s="79"/>
      <c r="R86" s="79"/>
      <c r="S86" s="79"/>
      <c r="T86" s="79"/>
    </row>
    <row r="87" spans="10:20" x14ac:dyDescent="0.25">
      <c r="J87" s="79"/>
      <c r="K87" s="79"/>
      <c r="L87" s="79"/>
      <c r="M87" s="79"/>
      <c r="N87" s="79"/>
      <c r="O87" s="79"/>
      <c r="P87" s="79"/>
      <c r="Q87" s="79"/>
      <c r="R87" s="79"/>
      <c r="S87" s="79"/>
      <c r="T87" s="79"/>
    </row>
    <row r="88" spans="10:20" x14ac:dyDescent="0.25">
      <c r="J88" s="79"/>
      <c r="K88" s="79"/>
      <c r="L88" s="79"/>
      <c r="M88" s="79"/>
      <c r="N88" s="79"/>
      <c r="O88" s="79"/>
      <c r="P88" s="79"/>
      <c r="Q88" s="79"/>
      <c r="R88" s="79"/>
      <c r="S88" s="79"/>
      <c r="T88" s="79"/>
    </row>
    <row r="89" spans="10:20" x14ac:dyDescent="0.25">
      <c r="J89" s="79"/>
      <c r="K89" s="79"/>
      <c r="L89" s="79"/>
      <c r="M89" s="79"/>
      <c r="N89" s="79"/>
      <c r="O89" s="79"/>
      <c r="P89" s="79"/>
      <c r="Q89" s="79"/>
      <c r="R89" s="79"/>
      <c r="S89" s="79"/>
      <c r="T89" s="79"/>
    </row>
    <row r="90" spans="10:20" x14ac:dyDescent="0.25">
      <c r="J90" s="79"/>
      <c r="K90" s="79"/>
      <c r="L90" s="79"/>
      <c r="M90" s="79"/>
      <c r="N90" s="79"/>
      <c r="O90" s="79"/>
      <c r="P90" s="79"/>
      <c r="Q90" s="79"/>
      <c r="R90" s="79"/>
      <c r="S90" s="79"/>
      <c r="T90" s="79"/>
    </row>
    <row r="91" spans="10:20" x14ac:dyDescent="0.25">
      <c r="J91" s="79"/>
      <c r="K91" s="79"/>
      <c r="L91" s="79"/>
      <c r="M91" s="79"/>
      <c r="N91" s="79"/>
      <c r="O91" s="79"/>
      <c r="P91" s="79"/>
      <c r="Q91" s="79"/>
      <c r="R91" s="79"/>
      <c r="S91" s="79"/>
      <c r="T91" s="79"/>
    </row>
    <row r="92" spans="10:20" x14ac:dyDescent="0.25">
      <c r="J92" s="79"/>
      <c r="K92" s="79"/>
      <c r="L92" s="79"/>
      <c r="M92" s="79"/>
      <c r="N92" s="79"/>
      <c r="O92" s="79"/>
      <c r="P92" s="79"/>
      <c r="Q92" s="79"/>
      <c r="R92" s="79"/>
      <c r="S92" s="79"/>
      <c r="T92" s="79"/>
    </row>
    <row r="93" spans="10:20" x14ac:dyDescent="0.25">
      <c r="J93" s="79"/>
      <c r="K93" s="79"/>
      <c r="L93" s="79"/>
      <c r="M93" s="79"/>
      <c r="N93" s="79"/>
      <c r="O93" s="79"/>
      <c r="P93" s="79"/>
      <c r="Q93" s="79"/>
      <c r="R93" s="79"/>
      <c r="S93" s="79"/>
      <c r="T93" s="79"/>
    </row>
    <row r="94" spans="10:20" x14ac:dyDescent="0.25">
      <c r="J94" s="79"/>
      <c r="K94" s="79"/>
      <c r="L94" s="79"/>
      <c r="M94" s="79"/>
      <c r="N94" s="79"/>
      <c r="O94" s="79"/>
      <c r="P94" s="79"/>
      <c r="Q94" s="79"/>
      <c r="R94" s="79"/>
      <c r="S94" s="79"/>
      <c r="T94" s="79"/>
    </row>
    <row r="95" spans="10:20" x14ac:dyDescent="0.25">
      <c r="J95" s="79"/>
      <c r="K95" s="79"/>
      <c r="L95" s="79"/>
      <c r="M95" s="79"/>
      <c r="N95" s="79"/>
      <c r="O95" s="79"/>
      <c r="P95" s="79"/>
      <c r="Q95" s="79"/>
      <c r="R95" s="79"/>
      <c r="S95" s="79"/>
      <c r="T95" s="79"/>
    </row>
    <row r="96" spans="10:20" x14ac:dyDescent="0.25">
      <c r="J96" s="79"/>
      <c r="K96" s="79"/>
      <c r="L96" s="79"/>
      <c r="M96" s="79"/>
      <c r="N96" s="79"/>
      <c r="O96" s="79"/>
      <c r="P96" s="79"/>
      <c r="Q96" s="79"/>
      <c r="R96" s="79"/>
      <c r="S96" s="79"/>
      <c r="T96" s="79"/>
    </row>
    <row r="97" spans="10:20" x14ac:dyDescent="0.25">
      <c r="J97" s="79"/>
      <c r="K97" s="79"/>
      <c r="L97" s="79"/>
      <c r="M97" s="79"/>
      <c r="N97" s="79"/>
      <c r="O97" s="79"/>
      <c r="P97" s="79"/>
      <c r="Q97" s="79"/>
      <c r="R97" s="79"/>
      <c r="S97" s="79"/>
      <c r="T97" s="79"/>
    </row>
    <row r="98" spans="10:20" x14ac:dyDescent="0.25">
      <c r="J98" s="79"/>
      <c r="K98" s="79"/>
      <c r="L98" s="79"/>
      <c r="M98" s="79"/>
      <c r="N98" s="79"/>
      <c r="O98" s="79"/>
      <c r="P98" s="79"/>
      <c r="Q98" s="79"/>
      <c r="R98" s="79"/>
      <c r="S98" s="79"/>
      <c r="T98" s="79"/>
    </row>
    <row r="99" spans="10:20" x14ac:dyDescent="0.25">
      <c r="J99" s="79"/>
      <c r="K99" s="79"/>
      <c r="L99" s="79"/>
      <c r="M99" s="79"/>
      <c r="N99" s="79"/>
      <c r="O99" s="79"/>
      <c r="P99" s="79"/>
      <c r="Q99" s="79"/>
      <c r="R99" s="79"/>
      <c r="S99" s="79"/>
      <c r="T99" s="79"/>
    </row>
    <row r="100" spans="10:20" x14ac:dyDescent="0.25">
      <c r="J100" s="79"/>
      <c r="K100" s="79"/>
      <c r="L100" s="79"/>
      <c r="M100" s="79"/>
      <c r="N100" s="79"/>
      <c r="O100" s="79"/>
      <c r="P100" s="79"/>
      <c r="Q100" s="79"/>
      <c r="R100" s="79"/>
      <c r="S100" s="79"/>
      <c r="T100" s="79"/>
    </row>
    <row r="101" spans="10:20" x14ac:dyDescent="0.25">
      <c r="J101" s="79"/>
      <c r="K101" s="79"/>
      <c r="L101" s="79"/>
      <c r="M101" s="79"/>
      <c r="N101" s="79"/>
      <c r="O101" s="79"/>
      <c r="P101" s="79"/>
      <c r="Q101" s="79"/>
      <c r="R101" s="79"/>
      <c r="S101" s="79"/>
      <c r="T101" s="79"/>
    </row>
    <row r="102" spans="10:20" x14ac:dyDescent="0.25">
      <c r="J102" s="79"/>
      <c r="K102" s="79"/>
      <c r="L102" s="79"/>
      <c r="M102" s="79"/>
      <c r="N102" s="79"/>
      <c r="O102" s="79"/>
      <c r="P102" s="79"/>
      <c r="Q102" s="79"/>
      <c r="R102" s="79"/>
      <c r="S102" s="79"/>
      <c r="T102" s="79"/>
    </row>
    <row r="103" spans="10:20" x14ac:dyDescent="0.25">
      <c r="J103" s="79"/>
      <c r="K103" s="79"/>
      <c r="L103" s="79"/>
      <c r="M103" s="79"/>
      <c r="N103" s="79"/>
      <c r="O103" s="79"/>
      <c r="P103" s="79"/>
      <c r="Q103" s="79"/>
      <c r="R103" s="79"/>
      <c r="S103" s="79"/>
      <c r="T103" s="79"/>
    </row>
    <row r="104" spans="10:20" x14ac:dyDescent="0.25">
      <c r="J104" s="79"/>
      <c r="K104" s="79"/>
      <c r="L104" s="79"/>
      <c r="M104" s="79"/>
      <c r="N104" s="79"/>
      <c r="O104" s="79"/>
      <c r="P104" s="79"/>
      <c r="Q104" s="79"/>
      <c r="R104" s="79"/>
      <c r="S104" s="79"/>
      <c r="T104" s="79"/>
    </row>
    <row r="105" spans="10:20" x14ac:dyDescent="0.25">
      <c r="J105" s="79"/>
      <c r="K105" s="79"/>
      <c r="L105" s="79"/>
      <c r="M105" s="79"/>
      <c r="N105" s="79"/>
      <c r="O105" s="79"/>
      <c r="P105" s="79"/>
      <c r="Q105" s="79"/>
      <c r="R105" s="79"/>
      <c r="S105" s="79"/>
      <c r="T105" s="79"/>
    </row>
    <row r="106" spans="10:20" x14ac:dyDescent="0.25">
      <c r="J106" s="79"/>
      <c r="K106" s="79"/>
      <c r="L106" s="79"/>
      <c r="M106" s="79"/>
      <c r="N106" s="79"/>
      <c r="O106" s="79"/>
      <c r="P106" s="79"/>
      <c r="Q106" s="79"/>
      <c r="R106" s="79"/>
      <c r="S106" s="79"/>
      <c r="T106" s="79"/>
    </row>
    <row r="107" spans="10:20" x14ac:dyDescent="0.25">
      <c r="J107" s="79"/>
      <c r="K107" s="79"/>
      <c r="L107" s="79"/>
      <c r="M107" s="79"/>
      <c r="N107" s="79"/>
      <c r="O107" s="79"/>
      <c r="P107" s="79"/>
      <c r="Q107" s="79"/>
      <c r="R107" s="79"/>
      <c r="S107" s="79"/>
      <c r="T107" s="79"/>
    </row>
    <row r="108" spans="10:20" x14ac:dyDescent="0.25">
      <c r="J108" s="79"/>
      <c r="K108" s="79"/>
      <c r="L108" s="79"/>
      <c r="M108" s="79"/>
      <c r="N108" s="79"/>
      <c r="O108" s="79"/>
      <c r="P108" s="79"/>
      <c r="Q108" s="79"/>
      <c r="R108" s="79"/>
      <c r="S108" s="79"/>
      <c r="T108" s="79"/>
    </row>
    <row r="109" spans="10:20" x14ac:dyDescent="0.25">
      <c r="J109" s="79"/>
      <c r="K109" s="79"/>
      <c r="L109" s="79"/>
      <c r="M109" s="79"/>
      <c r="N109" s="79"/>
      <c r="O109" s="79"/>
      <c r="P109" s="79"/>
      <c r="Q109" s="79"/>
      <c r="R109" s="79"/>
      <c r="S109" s="79"/>
      <c r="T109" s="79"/>
    </row>
    <row r="110" spans="10:20" x14ac:dyDescent="0.25">
      <c r="J110" s="79"/>
      <c r="K110" s="79"/>
      <c r="L110" s="79"/>
      <c r="M110" s="79"/>
      <c r="N110" s="79"/>
      <c r="O110" s="79"/>
      <c r="P110" s="79"/>
      <c r="Q110" s="79"/>
      <c r="R110" s="79"/>
      <c r="S110" s="79"/>
      <c r="T110" s="79"/>
    </row>
    <row r="111" spans="10:20" x14ac:dyDescent="0.25">
      <c r="J111" s="79"/>
      <c r="K111" s="79"/>
      <c r="L111" s="79"/>
      <c r="M111" s="79"/>
      <c r="N111" s="79"/>
      <c r="O111" s="79"/>
      <c r="P111" s="79"/>
      <c r="Q111" s="79"/>
      <c r="R111" s="79"/>
      <c r="S111" s="79"/>
      <c r="T111" s="79"/>
    </row>
    <row r="112" spans="10:20" x14ac:dyDescent="0.25">
      <c r="J112" s="79"/>
      <c r="K112" s="79"/>
      <c r="L112" s="79"/>
      <c r="M112" s="79"/>
      <c r="N112" s="79"/>
      <c r="O112" s="79"/>
      <c r="P112" s="79"/>
      <c r="Q112" s="79"/>
      <c r="R112" s="79"/>
      <c r="S112" s="79"/>
      <c r="T112" s="79"/>
    </row>
    <row r="113" spans="10:20" x14ac:dyDescent="0.25">
      <c r="J113" s="79"/>
      <c r="K113" s="79"/>
      <c r="L113" s="79"/>
      <c r="M113" s="79"/>
      <c r="N113" s="79"/>
      <c r="O113" s="79"/>
      <c r="P113" s="79"/>
      <c r="Q113" s="79"/>
      <c r="R113" s="79"/>
      <c r="S113" s="79"/>
      <c r="T113" s="79"/>
    </row>
    <row r="114" spans="10:20" x14ac:dyDescent="0.25">
      <c r="J114" s="79"/>
      <c r="K114" s="79"/>
      <c r="L114" s="79"/>
      <c r="M114" s="79"/>
      <c r="N114" s="79"/>
      <c r="O114" s="79"/>
      <c r="P114" s="79"/>
      <c r="Q114" s="79"/>
      <c r="R114" s="79"/>
      <c r="S114" s="79"/>
      <c r="T114" s="79"/>
    </row>
    <row r="115" spans="10:20" x14ac:dyDescent="0.25">
      <c r="J115" s="79"/>
      <c r="K115" s="79"/>
      <c r="L115" s="79"/>
      <c r="M115" s="79"/>
      <c r="N115" s="79"/>
      <c r="O115" s="79"/>
      <c r="P115" s="79"/>
      <c r="Q115" s="79"/>
      <c r="R115" s="79"/>
      <c r="S115" s="79"/>
      <c r="T115" s="79"/>
    </row>
    <row r="116" spans="10:20" x14ac:dyDescent="0.25">
      <c r="J116" s="79"/>
      <c r="K116" s="79"/>
      <c r="L116" s="79"/>
      <c r="M116" s="79"/>
      <c r="N116" s="79"/>
      <c r="O116" s="79"/>
      <c r="P116" s="79"/>
      <c r="Q116" s="79"/>
      <c r="R116" s="79"/>
      <c r="S116" s="79"/>
      <c r="T116" s="79"/>
    </row>
    <row r="117" spans="10:20" x14ac:dyDescent="0.25">
      <c r="J117" s="79"/>
      <c r="K117" s="79"/>
      <c r="L117" s="79"/>
      <c r="M117" s="79"/>
      <c r="N117" s="79"/>
      <c r="O117" s="79"/>
      <c r="P117" s="79"/>
      <c r="Q117" s="79"/>
      <c r="R117" s="79"/>
      <c r="S117" s="79"/>
      <c r="T117" s="79"/>
    </row>
    <row r="118" spans="10:20" x14ac:dyDescent="0.25">
      <c r="J118" s="79"/>
      <c r="K118" s="79"/>
      <c r="L118" s="79"/>
      <c r="M118" s="79"/>
      <c r="N118" s="79"/>
      <c r="O118" s="79"/>
      <c r="P118" s="79"/>
      <c r="Q118" s="79"/>
      <c r="R118" s="79"/>
      <c r="S118" s="79"/>
      <c r="T118" s="79"/>
    </row>
    <row r="119" spans="10:20" x14ac:dyDescent="0.25">
      <c r="J119" s="79"/>
      <c r="K119" s="79"/>
      <c r="L119" s="79"/>
      <c r="M119" s="79"/>
      <c r="N119" s="79"/>
      <c r="O119" s="79"/>
      <c r="P119" s="79"/>
      <c r="Q119" s="79"/>
      <c r="R119" s="79"/>
      <c r="S119" s="79"/>
      <c r="T119" s="79"/>
    </row>
    <row r="120" spans="10:20" x14ac:dyDescent="0.25">
      <c r="J120" s="79"/>
      <c r="K120" s="79"/>
      <c r="L120" s="79"/>
      <c r="M120" s="79"/>
      <c r="N120" s="79"/>
      <c r="O120" s="79"/>
      <c r="P120" s="79"/>
      <c r="Q120" s="79"/>
      <c r="R120" s="79"/>
      <c r="S120" s="79"/>
      <c r="T120" s="79"/>
    </row>
    <row r="121" spans="10:20" x14ac:dyDescent="0.25">
      <c r="J121" s="79"/>
      <c r="K121" s="79"/>
      <c r="L121" s="79"/>
      <c r="M121" s="79"/>
      <c r="N121" s="79"/>
      <c r="O121" s="79"/>
      <c r="P121" s="79"/>
      <c r="Q121" s="79"/>
      <c r="R121" s="79"/>
      <c r="S121" s="79"/>
      <c r="T121" s="79"/>
    </row>
    <row r="122" spans="10:20" x14ac:dyDescent="0.25">
      <c r="J122" s="79"/>
      <c r="K122" s="79"/>
      <c r="L122" s="79"/>
      <c r="M122" s="79"/>
      <c r="N122" s="79"/>
      <c r="O122" s="79"/>
      <c r="P122" s="79"/>
      <c r="Q122" s="79"/>
      <c r="R122" s="79"/>
      <c r="S122" s="79"/>
      <c r="T122" s="79"/>
    </row>
    <row r="123" spans="10:20" x14ac:dyDescent="0.25">
      <c r="J123" s="79"/>
      <c r="K123" s="79"/>
      <c r="L123" s="79"/>
      <c r="M123" s="79"/>
      <c r="N123" s="79"/>
      <c r="O123" s="79"/>
      <c r="P123" s="79"/>
      <c r="Q123" s="79"/>
      <c r="R123" s="79"/>
      <c r="S123" s="79"/>
      <c r="T123" s="79"/>
    </row>
  </sheetData>
  <phoneticPr fontId="0" type="noConversion"/>
  <dataValidations count="2">
    <dataValidation type="list" allowBlank="1" showInputMessage="1" showErrorMessage="1" sqref="C3:C24" xr:uid="{54C8B4F0-2F31-4776-AF38-5CF365573AEB}">
      <formula1>"Cavalier,Cutlas Supreme,Festiva,Sunbird,Tempo,Lumina,Caravan,LeBaron"</formula1>
    </dataValidation>
    <dataValidation type="decimal" allowBlank="1" showInputMessage="1" showErrorMessage="1" sqref="I3:I24" xr:uid="{F6DFCB83-2CFA-42B4-9E4E-77C0A1DE1403}">
      <formula1>14.95</formula1>
      <formula2>39.95</formula2>
    </dataValidation>
  </dataValidation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J831"/>
  <sheetViews>
    <sheetView topLeftCell="A4" workbookViewId="0">
      <selection activeCell="E22" sqref="E2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10" x14ac:dyDescent="0.25">
      <c r="A1" t="s">
        <v>1384</v>
      </c>
      <c r="B1" t="s">
        <v>744</v>
      </c>
      <c r="C1" t="s">
        <v>1385</v>
      </c>
      <c r="D1" t="s">
        <v>1386</v>
      </c>
      <c r="E1" t="s">
        <v>1387</v>
      </c>
      <c r="F1" t="s">
        <v>1388</v>
      </c>
      <c r="G1" t="s">
        <v>1389</v>
      </c>
      <c r="H1" t="s">
        <v>1390</v>
      </c>
    </row>
    <row r="2" spans="1:10" x14ac:dyDescent="0.25">
      <c r="A2">
        <v>10643</v>
      </c>
      <c r="B2" t="s">
        <v>749</v>
      </c>
      <c r="C2">
        <v>6</v>
      </c>
      <c r="D2" s="30">
        <v>35667</v>
      </c>
      <c r="E2" s="30">
        <v>35695</v>
      </c>
      <c r="F2" s="30">
        <v>35675</v>
      </c>
      <c r="G2">
        <v>1</v>
      </c>
      <c r="H2">
        <v>29.46</v>
      </c>
    </row>
    <row r="3" spans="1:10" x14ac:dyDescent="0.25">
      <c r="A3">
        <v>10692</v>
      </c>
      <c r="B3" t="s">
        <v>749</v>
      </c>
      <c r="C3">
        <v>4</v>
      </c>
      <c r="D3" s="30">
        <v>35706</v>
      </c>
      <c r="E3" s="30">
        <v>35734</v>
      </c>
      <c r="F3" s="30">
        <v>35716</v>
      </c>
      <c r="G3">
        <v>2</v>
      </c>
      <c r="H3">
        <v>61.02</v>
      </c>
    </row>
    <row r="4" spans="1:10" x14ac:dyDescent="0.25">
      <c r="A4">
        <v>10702</v>
      </c>
      <c r="B4" t="s">
        <v>749</v>
      </c>
      <c r="C4">
        <v>4</v>
      </c>
      <c r="D4" s="30">
        <v>35716</v>
      </c>
      <c r="E4" s="30">
        <v>35758</v>
      </c>
      <c r="F4" s="30">
        <v>35724</v>
      </c>
      <c r="G4">
        <v>1</v>
      </c>
      <c r="H4">
        <v>23.94</v>
      </c>
    </row>
    <row r="5" spans="1:10" x14ac:dyDescent="0.25">
      <c r="A5">
        <v>10835</v>
      </c>
      <c r="B5" t="s">
        <v>749</v>
      </c>
      <c r="C5">
        <v>1</v>
      </c>
      <c r="D5" s="30">
        <v>35810</v>
      </c>
      <c r="E5" s="30">
        <v>35838</v>
      </c>
      <c r="F5" s="30">
        <v>35816</v>
      </c>
      <c r="G5">
        <v>3</v>
      </c>
      <c r="H5">
        <v>69.53</v>
      </c>
    </row>
    <row r="6" spans="1:10" x14ac:dyDescent="0.25">
      <c r="A6">
        <v>10952</v>
      </c>
      <c r="B6" t="s">
        <v>749</v>
      </c>
      <c r="C6">
        <v>1</v>
      </c>
      <c r="D6" s="30">
        <v>35870</v>
      </c>
      <c r="E6" s="30">
        <v>35912</v>
      </c>
      <c r="F6" s="30">
        <v>35878</v>
      </c>
      <c r="G6">
        <v>1</v>
      </c>
      <c r="H6">
        <v>40.42</v>
      </c>
    </row>
    <row r="7" spans="1:10" x14ac:dyDescent="0.25">
      <c r="A7">
        <v>11011</v>
      </c>
      <c r="B7" t="s">
        <v>749</v>
      </c>
      <c r="C7">
        <v>3</v>
      </c>
      <c r="D7" s="30">
        <v>35894</v>
      </c>
      <c r="E7" s="30">
        <v>35922</v>
      </c>
      <c r="F7" s="30">
        <v>35898</v>
      </c>
      <c r="G7">
        <v>1</v>
      </c>
      <c r="H7">
        <v>1.21</v>
      </c>
    </row>
    <row r="8" spans="1:10" x14ac:dyDescent="0.25">
      <c r="A8">
        <v>10308</v>
      </c>
      <c r="B8" t="s">
        <v>757</v>
      </c>
      <c r="C8">
        <v>7</v>
      </c>
      <c r="D8" s="30">
        <v>35326</v>
      </c>
      <c r="E8" s="30">
        <v>35354</v>
      </c>
      <c r="F8" s="30">
        <v>35332</v>
      </c>
      <c r="G8">
        <v>3</v>
      </c>
      <c r="H8">
        <v>1.61</v>
      </c>
      <c r="J8" t="s">
        <v>1480</v>
      </c>
    </row>
    <row r="9" spans="1:10" x14ac:dyDescent="0.25">
      <c r="A9">
        <v>10625</v>
      </c>
      <c r="B9" t="s">
        <v>757</v>
      </c>
      <c r="C9">
        <v>3</v>
      </c>
      <c r="D9" s="30">
        <v>35650</v>
      </c>
      <c r="E9" s="30">
        <v>35678</v>
      </c>
      <c r="F9" s="30">
        <v>35656</v>
      </c>
      <c r="G9">
        <v>1</v>
      </c>
      <c r="H9">
        <v>43.9</v>
      </c>
      <c r="J9" t="s">
        <v>1481</v>
      </c>
    </row>
    <row r="10" spans="1:10" x14ac:dyDescent="0.25">
      <c r="A10">
        <v>10759</v>
      </c>
      <c r="B10" t="s">
        <v>757</v>
      </c>
      <c r="C10">
        <v>3</v>
      </c>
      <c r="D10" s="30">
        <v>35762</v>
      </c>
      <c r="E10" s="30">
        <v>35790</v>
      </c>
      <c r="F10" s="30">
        <v>35776</v>
      </c>
      <c r="G10">
        <v>3</v>
      </c>
      <c r="H10">
        <v>11.99</v>
      </c>
      <c r="J10" t="s">
        <v>1482</v>
      </c>
    </row>
    <row r="11" spans="1:10" x14ac:dyDescent="0.25">
      <c r="A11">
        <v>10926</v>
      </c>
      <c r="B11" t="s">
        <v>757</v>
      </c>
      <c r="C11">
        <v>4</v>
      </c>
      <c r="D11" s="30">
        <v>35858</v>
      </c>
      <c r="E11" s="30">
        <v>35886</v>
      </c>
      <c r="F11" s="30">
        <v>35865</v>
      </c>
      <c r="G11">
        <v>3</v>
      </c>
      <c r="H11">
        <v>39.92</v>
      </c>
    </row>
    <row r="12" spans="1:10" x14ac:dyDescent="0.25">
      <c r="A12">
        <v>10365</v>
      </c>
      <c r="B12" t="s">
        <v>765</v>
      </c>
      <c r="C12">
        <v>3</v>
      </c>
      <c r="D12" s="30">
        <v>35396</v>
      </c>
      <c r="E12" s="30">
        <v>35424</v>
      </c>
      <c r="F12" s="30">
        <v>35401</v>
      </c>
      <c r="G12">
        <v>2</v>
      </c>
      <c r="H12">
        <v>22</v>
      </c>
      <c r="J12" t="s">
        <v>1483</v>
      </c>
    </row>
    <row r="13" spans="1:10" x14ac:dyDescent="0.25">
      <c r="A13">
        <v>10507</v>
      </c>
      <c r="B13" t="s">
        <v>765</v>
      </c>
      <c r="C13">
        <v>7</v>
      </c>
      <c r="D13" s="30">
        <v>35535</v>
      </c>
      <c r="E13" s="30">
        <v>35563</v>
      </c>
      <c r="F13" s="30">
        <v>35542</v>
      </c>
      <c r="G13">
        <v>1</v>
      </c>
      <c r="H13">
        <v>47.45</v>
      </c>
      <c r="J13" t="s">
        <v>1484</v>
      </c>
    </row>
    <row r="14" spans="1:10" x14ac:dyDescent="0.25">
      <c r="A14">
        <v>10535</v>
      </c>
      <c r="B14" t="s">
        <v>765</v>
      </c>
      <c r="C14">
        <v>4</v>
      </c>
      <c r="D14" s="30">
        <v>35563</v>
      </c>
      <c r="E14" s="30">
        <v>35591</v>
      </c>
      <c r="F14" s="30">
        <v>35571</v>
      </c>
      <c r="G14">
        <v>1</v>
      </c>
      <c r="H14">
        <v>15.64</v>
      </c>
      <c r="J14" t="s">
        <v>1485</v>
      </c>
    </row>
    <row r="15" spans="1:10" x14ac:dyDescent="0.25">
      <c r="A15">
        <v>10573</v>
      </c>
      <c r="B15" t="s">
        <v>765</v>
      </c>
      <c r="C15">
        <v>7</v>
      </c>
      <c r="D15" s="30">
        <v>35600</v>
      </c>
      <c r="E15" s="30">
        <v>35628</v>
      </c>
      <c r="F15" s="30">
        <v>35601</v>
      </c>
      <c r="G15">
        <v>3</v>
      </c>
      <c r="H15">
        <v>84.84</v>
      </c>
    </row>
    <row r="16" spans="1:10" x14ac:dyDescent="0.25">
      <c r="A16">
        <v>10677</v>
      </c>
      <c r="B16" t="s">
        <v>765</v>
      </c>
      <c r="C16">
        <v>1</v>
      </c>
      <c r="D16" s="30">
        <v>35695</v>
      </c>
      <c r="E16" s="30">
        <v>35723</v>
      </c>
      <c r="F16" s="30">
        <v>35699</v>
      </c>
      <c r="G16">
        <v>3</v>
      </c>
      <c r="H16">
        <v>4.03</v>
      </c>
      <c r="J16" t="s">
        <v>1486</v>
      </c>
    </row>
    <row r="17" spans="1:10" x14ac:dyDescent="0.25">
      <c r="A17">
        <v>10682</v>
      </c>
      <c r="B17" t="s">
        <v>765</v>
      </c>
      <c r="C17">
        <v>3</v>
      </c>
      <c r="D17" s="30">
        <v>35698</v>
      </c>
      <c r="E17" s="30">
        <v>35726</v>
      </c>
      <c r="F17" s="30">
        <v>35704</v>
      </c>
      <c r="G17">
        <v>2</v>
      </c>
      <c r="H17">
        <v>36.130000000000003</v>
      </c>
      <c r="J17" t="s">
        <v>1487</v>
      </c>
    </row>
    <row r="18" spans="1:10" x14ac:dyDescent="0.25">
      <c r="A18">
        <v>10856</v>
      </c>
      <c r="B18" t="s">
        <v>765</v>
      </c>
      <c r="C18">
        <v>3</v>
      </c>
      <c r="D18" s="30">
        <v>35823</v>
      </c>
      <c r="E18" s="30">
        <v>35851</v>
      </c>
      <c r="F18" s="30">
        <v>35836</v>
      </c>
      <c r="G18">
        <v>2</v>
      </c>
      <c r="H18">
        <v>58.43</v>
      </c>
    </row>
    <row r="19" spans="1:10" x14ac:dyDescent="0.25">
      <c r="A19">
        <v>10355</v>
      </c>
      <c r="B19" t="s">
        <v>771</v>
      </c>
      <c r="C19">
        <v>6</v>
      </c>
      <c r="D19" s="30">
        <v>35384</v>
      </c>
      <c r="E19" s="30">
        <v>35412</v>
      </c>
      <c r="F19" s="30">
        <v>35389</v>
      </c>
      <c r="G19">
        <v>1</v>
      </c>
      <c r="H19">
        <v>41.95</v>
      </c>
    </row>
    <row r="20" spans="1:10" x14ac:dyDescent="0.25">
      <c r="A20">
        <v>10383</v>
      </c>
      <c r="B20" t="s">
        <v>771</v>
      </c>
      <c r="C20">
        <v>8</v>
      </c>
      <c r="D20" s="30">
        <v>35415</v>
      </c>
      <c r="E20" s="30">
        <v>35443</v>
      </c>
      <c r="F20" s="30">
        <v>35417</v>
      </c>
      <c r="G20">
        <v>3</v>
      </c>
      <c r="H20">
        <v>34.24</v>
      </c>
    </row>
    <row r="21" spans="1:10" x14ac:dyDescent="0.25">
      <c r="A21">
        <v>10453</v>
      </c>
      <c r="B21" t="s">
        <v>771</v>
      </c>
      <c r="C21">
        <v>1</v>
      </c>
      <c r="D21" s="30">
        <v>35482</v>
      </c>
      <c r="E21" s="30">
        <v>35510</v>
      </c>
      <c r="F21" s="30">
        <v>35487</v>
      </c>
      <c r="G21">
        <v>2</v>
      </c>
      <c r="H21">
        <v>25.36</v>
      </c>
    </row>
    <row r="22" spans="1:10" x14ac:dyDescent="0.25">
      <c r="A22">
        <v>10558</v>
      </c>
      <c r="B22" t="s">
        <v>771</v>
      </c>
      <c r="C22">
        <v>1</v>
      </c>
      <c r="D22" s="30">
        <v>35585</v>
      </c>
      <c r="E22" s="30">
        <v>35613</v>
      </c>
      <c r="F22" s="30">
        <v>35591</v>
      </c>
      <c r="G22">
        <v>2</v>
      </c>
      <c r="H22">
        <v>72.97</v>
      </c>
    </row>
    <row r="23" spans="1:10" x14ac:dyDescent="0.25">
      <c r="A23">
        <v>10707</v>
      </c>
      <c r="B23" t="s">
        <v>771</v>
      </c>
      <c r="C23">
        <v>4</v>
      </c>
      <c r="D23" s="30">
        <v>35719</v>
      </c>
      <c r="E23" s="30">
        <v>35733</v>
      </c>
      <c r="F23" s="30">
        <v>35726</v>
      </c>
      <c r="G23">
        <v>3</v>
      </c>
      <c r="H23">
        <v>21.74</v>
      </c>
    </row>
    <row r="24" spans="1:10" x14ac:dyDescent="0.25">
      <c r="A24">
        <v>10741</v>
      </c>
      <c r="B24" t="s">
        <v>771</v>
      </c>
      <c r="C24">
        <v>4</v>
      </c>
      <c r="D24" s="30">
        <v>35748</v>
      </c>
      <c r="E24" s="30">
        <v>35762</v>
      </c>
      <c r="F24" s="30">
        <v>35752</v>
      </c>
      <c r="G24">
        <v>3</v>
      </c>
      <c r="H24">
        <v>10.96</v>
      </c>
    </row>
    <row r="25" spans="1:10" x14ac:dyDescent="0.25">
      <c r="A25">
        <v>10743</v>
      </c>
      <c r="B25" t="s">
        <v>771</v>
      </c>
      <c r="C25">
        <v>1</v>
      </c>
      <c r="D25" s="30">
        <v>35751</v>
      </c>
      <c r="E25" s="30">
        <v>35779</v>
      </c>
      <c r="F25" s="30">
        <v>35755</v>
      </c>
      <c r="G25">
        <v>2</v>
      </c>
      <c r="H25">
        <v>23.72</v>
      </c>
    </row>
    <row r="26" spans="1:10" x14ac:dyDescent="0.25">
      <c r="A26">
        <v>10768</v>
      </c>
      <c r="B26" t="s">
        <v>771</v>
      </c>
      <c r="C26">
        <v>3</v>
      </c>
      <c r="D26" s="30">
        <v>35772</v>
      </c>
      <c r="E26" s="30">
        <v>35800</v>
      </c>
      <c r="F26" s="30">
        <v>35779</v>
      </c>
      <c r="G26">
        <v>2</v>
      </c>
      <c r="H26">
        <v>146.32</v>
      </c>
    </row>
    <row r="27" spans="1:10" x14ac:dyDescent="0.25">
      <c r="A27">
        <v>10793</v>
      </c>
      <c r="B27" t="s">
        <v>771</v>
      </c>
      <c r="C27">
        <v>3</v>
      </c>
      <c r="D27" s="30">
        <v>35788</v>
      </c>
      <c r="E27" s="30">
        <v>35816</v>
      </c>
      <c r="F27" s="30">
        <v>35803</v>
      </c>
      <c r="G27">
        <v>3</v>
      </c>
      <c r="H27">
        <v>4.5199999999999996</v>
      </c>
    </row>
    <row r="28" spans="1:10" x14ac:dyDescent="0.25">
      <c r="A28">
        <v>10864</v>
      </c>
      <c r="B28" t="s">
        <v>771</v>
      </c>
      <c r="C28">
        <v>4</v>
      </c>
      <c r="D28" s="30">
        <v>35828</v>
      </c>
      <c r="E28" s="30">
        <v>35856</v>
      </c>
      <c r="F28" s="30">
        <v>35835</v>
      </c>
      <c r="G28">
        <v>2</v>
      </c>
      <c r="H28">
        <v>3.04</v>
      </c>
    </row>
    <row r="29" spans="1:10" x14ac:dyDescent="0.25">
      <c r="A29">
        <v>10920</v>
      </c>
      <c r="B29" t="s">
        <v>771</v>
      </c>
      <c r="C29">
        <v>4</v>
      </c>
      <c r="D29" s="30">
        <v>35857</v>
      </c>
      <c r="E29" s="30">
        <v>35885</v>
      </c>
      <c r="F29" s="30">
        <v>35863</v>
      </c>
      <c r="G29">
        <v>2</v>
      </c>
      <c r="H29">
        <v>29.61</v>
      </c>
    </row>
    <row r="30" spans="1:10" x14ac:dyDescent="0.25">
      <c r="A30">
        <v>10953</v>
      </c>
      <c r="B30" t="s">
        <v>771</v>
      </c>
      <c r="C30">
        <v>9</v>
      </c>
      <c r="D30" s="30">
        <v>35870</v>
      </c>
      <c r="E30" s="30">
        <v>35884</v>
      </c>
      <c r="F30" s="30">
        <v>35879</v>
      </c>
      <c r="G30">
        <v>2</v>
      </c>
      <c r="H30">
        <v>23.72</v>
      </c>
    </row>
    <row r="31" spans="1:10" x14ac:dyDescent="0.25">
      <c r="A31">
        <v>11016</v>
      </c>
      <c r="B31" t="s">
        <v>771</v>
      </c>
      <c r="C31">
        <v>9</v>
      </c>
      <c r="D31" s="30">
        <v>35895</v>
      </c>
      <c r="E31" s="30">
        <v>35923</v>
      </c>
      <c r="F31" s="30">
        <v>35898</v>
      </c>
      <c r="G31">
        <v>2</v>
      </c>
      <c r="H31">
        <v>33.799999999999997</v>
      </c>
    </row>
    <row r="32" spans="1:10"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2DA8-3A3D-4226-95EA-D9D0426643FA}">
  <dimension ref="B3:K93"/>
  <sheetViews>
    <sheetView workbookViewId="0">
      <selection activeCell="B3" sqref="B3"/>
    </sheetView>
  </sheetViews>
  <sheetFormatPr defaultRowHeight="13.2" x14ac:dyDescent="0.25"/>
  <cols>
    <col min="2" max="2" width="21" bestFit="1" customWidth="1"/>
    <col min="3" max="3" width="23.6640625" bestFit="1" customWidth="1"/>
    <col min="4" max="4" width="17.33203125" bestFit="1" customWidth="1"/>
    <col min="5" max="5" width="12.44140625" customWidth="1"/>
    <col min="6" max="6" width="11.33203125" bestFit="1" customWidth="1"/>
    <col min="7" max="832" width="6" bestFit="1" customWidth="1"/>
    <col min="833" max="833" width="11.33203125" bestFit="1" customWidth="1"/>
  </cols>
  <sheetData>
    <row r="3" spans="2:11" x14ac:dyDescent="0.25">
      <c r="B3" s="80" t="s">
        <v>1465</v>
      </c>
      <c r="C3" t="s">
        <v>1492</v>
      </c>
      <c r="D3" t="s">
        <v>1493</v>
      </c>
    </row>
    <row r="4" spans="2:11" x14ac:dyDescent="0.25">
      <c r="B4" s="81" t="s">
        <v>1228</v>
      </c>
      <c r="C4">
        <v>1</v>
      </c>
      <c r="D4">
        <v>12.894</v>
      </c>
    </row>
    <row r="5" spans="2:11" x14ac:dyDescent="0.25">
      <c r="B5" s="81" t="s">
        <v>1121</v>
      </c>
      <c r="C5">
        <v>0</v>
      </c>
      <c r="D5">
        <v>64.408000000000001</v>
      </c>
    </row>
    <row r="6" spans="2:11" x14ac:dyDescent="0.25">
      <c r="B6" s="81" t="s">
        <v>759</v>
      </c>
      <c r="C6">
        <v>1</v>
      </c>
      <c r="D6">
        <v>24.355</v>
      </c>
      <c r="J6" t="s">
        <v>1488</v>
      </c>
    </row>
    <row r="7" spans="2:11" x14ac:dyDescent="0.25">
      <c r="B7" s="81" t="s">
        <v>1310</v>
      </c>
      <c r="C7">
        <v>0</v>
      </c>
      <c r="D7">
        <v>40.881428571428572</v>
      </c>
      <c r="J7" t="s">
        <v>1489</v>
      </c>
    </row>
    <row r="8" spans="2:11" x14ac:dyDescent="0.25">
      <c r="B8" s="81" t="s">
        <v>963</v>
      </c>
      <c r="C8">
        <v>1</v>
      </c>
      <c r="D8">
        <v>35.82</v>
      </c>
      <c r="J8" t="s">
        <v>1490</v>
      </c>
    </row>
    <row r="9" spans="2:11" x14ac:dyDescent="0.25">
      <c r="B9" s="81" t="s">
        <v>884</v>
      </c>
      <c r="C9">
        <v>-1</v>
      </c>
      <c r="D9">
        <v>104.0425</v>
      </c>
      <c r="J9" t="s">
        <v>1491</v>
      </c>
    </row>
    <row r="10" spans="2:11" x14ac:dyDescent="0.25">
      <c r="B10" s="81" t="s">
        <v>1039</v>
      </c>
      <c r="C10">
        <v>0</v>
      </c>
      <c r="D10">
        <v>45.415714285714287</v>
      </c>
    </row>
    <row r="11" spans="2:11" x14ac:dyDescent="0.25">
      <c r="B11" s="81" t="s">
        <v>767</v>
      </c>
      <c r="C11">
        <v>1</v>
      </c>
      <c r="D11">
        <v>38.36</v>
      </c>
    </row>
    <row r="12" spans="2:11" x14ac:dyDescent="0.25">
      <c r="B12" s="81" t="s">
        <v>898</v>
      </c>
      <c r="C12">
        <v>1</v>
      </c>
      <c r="D12">
        <v>33.25</v>
      </c>
    </row>
    <row r="13" spans="2:11" x14ac:dyDescent="0.25">
      <c r="B13" s="81" t="s">
        <v>1270</v>
      </c>
      <c r="C13">
        <v>0</v>
      </c>
      <c r="D13">
        <v>62.074444444444438</v>
      </c>
      <c r="K13" s="85"/>
    </row>
    <row r="14" spans="2:11" x14ac:dyDescent="0.25">
      <c r="B14" s="81" t="s">
        <v>1176</v>
      </c>
      <c r="C14">
        <v>1</v>
      </c>
      <c r="D14">
        <v>36.394444444444446</v>
      </c>
    </row>
    <row r="15" spans="2:11" x14ac:dyDescent="0.25">
      <c r="B15" s="81" t="s">
        <v>929</v>
      </c>
      <c r="C15">
        <v>0</v>
      </c>
      <c r="D15">
        <v>57.139999999999993</v>
      </c>
    </row>
    <row r="16" spans="2:11" x14ac:dyDescent="0.25">
      <c r="B16" s="81" t="s">
        <v>1075</v>
      </c>
      <c r="C16">
        <v>0</v>
      </c>
      <c r="D16">
        <v>52.457857142857144</v>
      </c>
    </row>
    <row r="17" spans="2:4" x14ac:dyDescent="0.25">
      <c r="B17" s="81" t="s">
        <v>996</v>
      </c>
      <c r="C17">
        <v>0</v>
      </c>
      <c r="D17">
        <v>69.953333333333333</v>
      </c>
    </row>
    <row r="18" spans="2:4" x14ac:dyDescent="0.25">
      <c r="B18" s="81" t="s">
        <v>1105</v>
      </c>
      <c r="C18">
        <v>0</v>
      </c>
      <c r="D18">
        <v>65.558571428571426</v>
      </c>
    </row>
    <row r="19" spans="2:4" x14ac:dyDescent="0.25">
      <c r="B19" s="81" t="s">
        <v>781</v>
      </c>
      <c r="C19">
        <v>-1</v>
      </c>
      <c r="D19">
        <v>86.64</v>
      </c>
    </row>
    <row r="20" spans="2:4" x14ac:dyDescent="0.25">
      <c r="B20" s="81" t="s">
        <v>1032</v>
      </c>
      <c r="C20">
        <v>1</v>
      </c>
      <c r="D20">
        <v>21.872499999999999</v>
      </c>
    </row>
    <row r="21" spans="2:4" x14ac:dyDescent="0.25">
      <c r="B21" s="81" t="s">
        <v>1264</v>
      </c>
      <c r="C21">
        <v>1</v>
      </c>
      <c r="D21">
        <v>27.07</v>
      </c>
    </row>
    <row r="22" spans="2:4" x14ac:dyDescent="0.25">
      <c r="B22" s="81" t="s">
        <v>949</v>
      </c>
      <c r="C22">
        <v>1</v>
      </c>
      <c r="D22">
        <v>7.5959999999999992</v>
      </c>
    </row>
    <row r="23" spans="2:4" x14ac:dyDescent="0.25">
      <c r="B23" s="81" t="s">
        <v>865</v>
      </c>
      <c r="C23">
        <v>1</v>
      </c>
      <c r="D23">
        <v>17.873333333333331</v>
      </c>
    </row>
    <row r="24" spans="2:4" x14ac:dyDescent="0.25">
      <c r="B24" s="81" t="s">
        <v>819</v>
      </c>
      <c r="C24">
        <v>0</v>
      </c>
      <c r="D24">
        <v>56.710714285714289</v>
      </c>
    </row>
    <row r="25" spans="2:4" x14ac:dyDescent="0.25">
      <c r="B25" s="81" t="s">
        <v>1083</v>
      </c>
      <c r="C25">
        <v>0</v>
      </c>
      <c r="D25">
        <v>56.150833333333331</v>
      </c>
    </row>
    <row r="26" spans="2:4" x14ac:dyDescent="0.25">
      <c r="B26" s="81" t="s">
        <v>1091</v>
      </c>
      <c r="C26">
        <v>1</v>
      </c>
      <c r="D26">
        <v>9.9824999999999999</v>
      </c>
    </row>
    <row r="27" spans="2:4" x14ac:dyDescent="0.25">
      <c r="B27" s="81" t="s">
        <v>842</v>
      </c>
      <c r="C27">
        <v>1</v>
      </c>
      <c r="D27">
        <v>3.25</v>
      </c>
    </row>
    <row r="28" spans="2:4" x14ac:dyDescent="0.25">
      <c r="B28" s="81" t="s">
        <v>796</v>
      </c>
      <c r="C28">
        <v>0</v>
      </c>
      <c r="D28">
        <v>56.696363636363635</v>
      </c>
    </row>
    <row r="29" spans="2:4" x14ac:dyDescent="0.25">
      <c r="B29" s="81" t="s">
        <v>1163</v>
      </c>
      <c r="C29">
        <v>-1</v>
      </c>
      <c r="D29">
        <v>118.61099999999999</v>
      </c>
    </row>
    <row r="30" spans="2:4" x14ac:dyDescent="0.25">
      <c r="B30" s="81" t="s">
        <v>1098</v>
      </c>
      <c r="C30">
        <v>0</v>
      </c>
      <c r="D30">
        <v>46.975000000000001</v>
      </c>
    </row>
    <row r="31" spans="2:4" x14ac:dyDescent="0.25">
      <c r="B31" s="81" t="s">
        <v>1157</v>
      </c>
      <c r="C31">
        <v>0</v>
      </c>
      <c r="D31">
        <v>46.326666666666661</v>
      </c>
    </row>
    <row r="32" spans="2:4" x14ac:dyDescent="0.25">
      <c r="B32" s="81" t="s">
        <v>789</v>
      </c>
      <c r="C32">
        <v>1</v>
      </c>
      <c r="D32">
        <v>24.037142857142857</v>
      </c>
    </row>
    <row r="33" spans="2:4" x14ac:dyDescent="0.25">
      <c r="B33" s="81" t="s">
        <v>1250</v>
      </c>
      <c r="C33">
        <v>-1</v>
      </c>
      <c r="D33">
        <v>101.53444444444443</v>
      </c>
    </row>
    <row r="34" spans="2:4" x14ac:dyDescent="0.25">
      <c r="B34" s="81" t="s">
        <v>1018</v>
      </c>
      <c r="C34">
        <v>1</v>
      </c>
      <c r="D34">
        <v>36.364999999999995</v>
      </c>
    </row>
    <row r="35" spans="2:4" x14ac:dyDescent="0.25">
      <c r="B35" s="81" t="s">
        <v>1316</v>
      </c>
      <c r="C35">
        <v>1</v>
      </c>
      <c r="D35">
        <v>23.33666666666667</v>
      </c>
    </row>
    <row r="36" spans="2:4" x14ac:dyDescent="0.25">
      <c r="B36" s="81" t="s">
        <v>1145</v>
      </c>
      <c r="C36">
        <v>-1</v>
      </c>
      <c r="D36">
        <v>89.73888888888888</v>
      </c>
    </row>
    <row r="37" spans="2:4" x14ac:dyDescent="0.25">
      <c r="B37" s="81" t="s">
        <v>1188</v>
      </c>
      <c r="C37">
        <v>-1</v>
      </c>
      <c r="D37">
        <v>200.20107142857142</v>
      </c>
    </row>
    <row r="38" spans="2:4" x14ac:dyDescent="0.25">
      <c r="B38" s="81" t="s">
        <v>970</v>
      </c>
      <c r="C38">
        <v>-1</v>
      </c>
      <c r="D38">
        <v>98.873636363636351</v>
      </c>
    </row>
    <row r="39" spans="2:4" x14ac:dyDescent="0.25">
      <c r="B39" s="81" t="s">
        <v>1170</v>
      </c>
      <c r="C39">
        <v>0</v>
      </c>
      <c r="D39">
        <v>68.398333333333326</v>
      </c>
    </row>
    <row r="40" spans="2:4" x14ac:dyDescent="0.25">
      <c r="B40" s="81" t="s">
        <v>1068</v>
      </c>
      <c r="C40">
        <v>0</v>
      </c>
      <c r="D40">
        <v>50.527500000000003</v>
      </c>
    </row>
    <row r="41" spans="2:4" x14ac:dyDescent="0.25">
      <c r="B41" s="81" t="s">
        <v>1215</v>
      </c>
      <c r="C41">
        <v>0</v>
      </c>
      <c r="D41">
        <v>57.540909090909096</v>
      </c>
    </row>
    <row r="42" spans="2:4" x14ac:dyDescent="0.25">
      <c r="B42" s="81" t="s">
        <v>877</v>
      </c>
      <c r="C42">
        <v>1</v>
      </c>
      <c r="D42">
        <v>15.925000000000001</v>
      </c>
    </row>
    <row r="43" spans="2:4" x14ac:dyDescent="0.25">
      <c r="B43" s="81" t="s">
        <v>1113</v>
      </c>
      <c r="C43">
        <v>-1</v>
      </c>
      <c r="D43">
        <v>107.2476923076923</v>
      </c>
    </row>
    <row r="44" spans="2:4" x14ac:dyDescent="0.25">
      <c r="B44" s="81" t="s">
        <v>1053</v>
      </c>
      <c r="C44">
        <v>1</v>
      </c>
      <c r="D44">
        <v>9.6999999999999993</v>
      </c>
    </row>
    <row r="45" spans="2:4" x14ac:dyDescent="0.25">
      <c r="B45" s="81" t="s">
        <v>1234</v>
      </c>
      <c r="C45">
        <v>0</v>
      </c>
      <c r="D45">
        <v>45.916666666666664</v>
      </c>
    </row>
    <row r="46" spans="2:4" x14ac:dyDescent="0.25">
      <c r="B46" s="81" t="s">
        <v>1242</v>
      </c>
      <c r="C46">
        <v>-1</v>
      </c>
      <c r="D46">
        <v>215.6032258064516</v>
      </c>
    </row>
    <row r="47" spans="2:4" x14ac:dyDescent="0.25">
      <c r="B47" s="81" t="s">
        <v>956</v>
      </c>
      <c r="C47">
        <v>0</v>
      </c>
      <c r="D47">
        <v>56.826999999999998</v>
      </c>
    </row>
    <row r="48" spans="2:4" x14ac:dyDescent="0.25">
      <c r="B48" s="81" t="s">
        <v>1256</v>
      </c>
      <c r="C48">
        <v>0</v>
      </c>
      <c r="D48">
        <v>64.121428571428581</v>
      </c>
    </row>
    <row r="49" spans="2:4" x14ac:dyDescent="0.25">
      <c r="B49" s="81" t="s">
        <v>1298</v>
      </c>
      <c r="C49">
        <v>1</v>
      </c>
      <c r="D49">
        <v>22.872</v>
      </c>
    </row>
    <row r="50" spans="2:4" x14ac:dyDescent="0.25">
      <c r="B50" s="81" t="s">
        <v>1366</v>
      </c>
      <c r="C50">
        <v>-1</v>
      </c>
      <c r="D50">
        <v>96.647142857142853</v>
      </c>
    </row>
    <row r="51" spans="2:4" x14ac:dyDescent="0.25">
      <c r="B51" s="81" t="s">
        <v>812</v>
      </c>
      <c r="C51">
        <v>0</v>
      </c>
      <c r="D51">
        <v>79.874705882352941</v>
      </c>
    </row>
    <row r="52" spans="2:4" x14ac:dyDescent="0.25">
      <c r="B52" s="81" t="s">
        <v>1479</v>
      </c>
      <c r="C52">
        <v>1</v>
      </c>
      <c r="D52">
        <v>34.833750000000002</v>
      </c>
    </row>
    <row r="53" spans="2:4" x14ac:dyDescent="0.25">
      <c r="B53" s="81" t="s">
        <v>1290</v>
      </c>
      <c r="C53">
        <v>0</v>
      </c>
      <c r="D53">
        <v>43.32</v>
      </c>
    </row>
    <row r="54" spans="2:4" x14ac:dyDescent="0.25">
      <c r="B54" s="81" t="s">
        <v>1285</v>
      </c>
      <c r="C54">
        <v>0</v>
      </c>
      <c r="D54">
        <v>65.522499999999994</v>
      </c>
    </row>
    <row r="55" spans="2:4" x14ac:dyDescent="0.25">
      <c r="B55" s="81" t="s">
        <v>1182</v>
      </c>
      <c r="C55">
        <v>-1</v>
      </c>
      <c r="D55">
        <v>152.51538461538462</v>
      </c>
    </row>
    <row r="56" spans="2:4" x14ac:dyDescent="0.25">
      <c r="B56" s="81" t="s">
        <v>979</v>
      </c>
      <c r="C56">
        <v>1</v>
      </c>
      <c r="D56">
        <v>33.9</v>
      </c>
    </row>
    <row r="57" spans="2:4" x14ac:dyDescent="0.25">
      <c r="B57" s="81" t="s">
        <v>751</v>
      </c>
      <c r="C57">
        <v>1</v>
      </c>
      <c r="D57">
        <v>37.596666666666671</v>
      </c>
    </row>
    <row r="58" spans="2:4" x14ac:dyDescent="0.25">
      <c r="B58" s="81" t="s">
        <v>915</v>
      </c>
      <c r="C58">
        <v>-1</v>
      </c>
      <c r="D58">
        <v>88.32</v>
      </c>
    </row>
    <row r="59" spans="2:4" x14ac:dyDescent="0.25">
      <c r="B59" s="81" t="s">
        <v>988</v>
      </c>
      <c r="C59">
        <v>0</v>
      </c>
      <c r="D59">
        <v>51.769285714285715</v>
      </c>
    </row>
    <row r="60" spans="2:4" x14ac:dyDescent="0.25">
      <c r="B60" s="81" t="s">
        <v>804</v>
      </c>
      <c r="C60">
        <v>0</v>
      </c>
      <c r="D60">
        <v>63.723333333333329</v>
      </c>
    </row>
    <row r="61" spans="2:4" x14ac:dyDescent="0.25">
      <c r="B61" s="81" t="s">
        <v>908</v>
      </c>
      <c r="C61">
        <v>-1</v>
      </c>
      <c r="D61">
        <v>127.58800000000001</v>
      </c>
    </row>
    <row r="62" spans="2:4" x14ac:dyDescent="0.25">
      <c r="B62" s="81" t="s">
        <v>1330</v>
      </c>
      <c r="C62">
        <v>0</v>
      </c>
      <c r="D62">
        <v>49.325000000000003</v>
      </c>
    </row>
    <row r="63" spans="2:4" x14ac:dyDescent="0.25">
      <c r="B63" s="81" t="s">
        <v>1372</v>
      </c>
      <c r="C63">
        <v>1</v>
      </c>
      <c r="D63">
        <v>15.098750000000001</v>
      </c>
    </row>
    <row r="64" spans="2:4" x14ac:dyDescent="0.25">
      <c r="B64" s="81" t="s">
        <v>1208</v>
      </c>
      <c r="C64">
        <v>1</v>
      </c>
      <c r="D64">
        <v>26.63</v>
      </c>
    </row>
    <row r="65" spans="2:4" x14ac:dyDescent="0.25">
      <c r="B65" s="81" t="s">
        <v>1221</v>
      </c>
      <c r="C65">
        <v>-1</v>
      </c>
      <c r="D65">
        <v>100.12899999999999</v>
      </c>
    </row>
    <row r="66" spans="2:4" x14ac:dyDescent="0.25">
      <c r="B66" s="81" t="s">
        <v>1305</v>
      </c>
      <c r="C66">
        <v>0</v>
      </c>
      <c r="D66">
        <v>47.563000000000002</v>
      </c>
    </row>
    <row r="67" spans="2:4" x14ac:dyDescent="0.25">
      <c r="B67" s="81" t="s">
        <v>1323</v>
      </c>
      <c r="C67">
        <v>-1</v>
      </c>
      <c r="D67">
        <v>86.121818181818185</v>
      </c>
    </row>
    <row r="68" spans="2:4" x14ac:dyDescent="0.25">
      <c r="B68" s="81" t="s">
        <v>934</v>
      </c>
      <c r="C68">
        <v>1</v>
      </c>
      <c r="D68">
        <v>12.521666666666667</v>
      </c>
    </row>
    <row r="69" spans="2:4" x14ac:dyDescent="0.25">
      <c r="B69" s="81" t="s">
        <v>1278</v>
      </c>
      <c r="C69">
        <v>0</v>
      </c>
      <c r="D69">
        <v>68.435833333333335</v>
      </c>
    </row>
    <row r="70" spans="2:4" x14ac:dyDescent="0.25">
      <c r="B70" s="81" t="s">
        <v>1010</v>
      </c>
      <c r="C70">
        <v>-1</v>
      </c>
      <c r="D70">
        <v>145.01263157894735</v>
      </c>
    </row>
    <row r="71" spans="2:4" x14ac:dyDescent="0.25">
      <c r="B71" s="81" t="s">
        <v>834</v>
      </c>
      <c r="C71">
        <v>1</v>
      </c>
      <c r="D71">
        <v>12.126666666666667</v>
      </c>
    </row>
    <row r="72" spans="2:4" x14ac:dyDescent="0.25">
      <c r="B72" s="81" t="s">
        <v>1337</v>
      </c>
      <c r="C72">
        <v>1</v>
      </c>
      <c r="D72">
        <v>6.5075000000000003</v>
      </c>
    </row>
    <row r="73" spans="2:4" x14ac:dyDescent="0.25">
      <c r="B73" s="81" t="s">
        <v>1359</v>
      </c>
      <c r="C73">
        <v>1</v>
      </c>
      <c r="D73">
        <v>21.634444444444444</v>
      </c>
    </row>
    <row r="74" spans="2:4" x14ac:dyDescent="0.25">
      <c r="B74" s="81" t="s">
        <v>1200</v>
      </c>
      <c r="C74">
        <v>-1</v>
      </c>
      <c r="D74">
        <v>118.56722222222223</v>
      </c>
    </row>
    <row r="75" spans="2:4" x14ac:dyDescent="0.25">
      <c r="B75" s="81" t="s">
        <v>856</v>
      </c>
      <c r="C75">
        <v>1</v>
      </c>
      <c r="D75">
        <v>37.564</v>
      </c>
    </row>
    <row r="76" spans="2:4" x14ac:dyDescent="0.25">
      <c r="B76" s="81" t="s">
        <v>922</v>
      </c>
      <c r="C76">
        <v>-1</v>
      </c>
      <c r="D76">
        <v>93.562666666666672</v>
      </c>
    </row>
    <row r="77" spans="2:4" x14ac:dyDescent="0.25">
      <c r="B77" s="81" t="s">
        <v>1025</v>
      </c>
      <c r="C77">
        <v>0</v>
      </c>
      <c r="D77">
        <v>58.12</v>
      </c>
    </row>
    <row r="78" spans="2:4" x14ac:dyDescent="0.25">
      <c r="B78" s="81" t="s">
        <v>1351</v>
      </c>
      <c r="C78">
        <v>0</v>
      </c>
      <c r="D78">
        <v>54.832000000000001</v>
      </c>
    </row>
    <row r="79" spans="2:4" x14ac:dyDescent="0.25">
      <c r="B79" s="81" t="s">
        <v>1061</v>
      </c>
      <c r="C79">
        <v>0</v>
      </c>
      <c r="D79">
        <v>67.801999999999992</v>
      </c>
    </row>
    <row r="80" spans="2:4" x14ac:dyDescent="0.25">
      <c r="B80" s="81" t="s">
        <v>1137</v>
      </c>
      <c r="C80">
        <v>-1</v>
      </c>
      <c r="D80">
        <v>99.308999999999997</v>
      </c>
    </row>
    <row r="81" spans="2:4" x14ac:dyDescent="0.25">
      <c r="B81" s="81" t="s">
        <v>1344</v>
      </c>
      <c r="C81">
        <v>0</v>
      </c>
      <c r="D81">
        <v>43.286999999999999</v>
      </c>
    </row>
    <row r="82" spans="2:4" x14ac:dyDescent="0.25">
      <c r="B82" s="81" t="s">
        <v>890</v>
      </c>
      <c r="C82">
        <v>-1</v>
      </c>
      <c r="D82">
        <v>206.84633333333335</v>
      </c>
    </row>
    <row r="83" spans="2:4" x14ac:dyDescent="0.25">
      <c r="B83" s="81" t="s">
        <v>1195</v>
      </c>
      <c r="C83">
        <v>0</v>
      </c>
      <c r="D83">
        <v>43.835999999999999</v>
      </c>
    </row>
    <row r="84" spans="2:4" x14ac:dyDescent="0.25">
      <c r="B84" s="81" t="s">
        <v>1128</v>
      </c>
      <c r="C84">
        <v>1</v>
      </c>
      <c r="D84">
        <v>12.530000000000001</v>
      </c>
    </row>
    <row r="85" spans="2:4" x14ac:dyDescent="0.25">
      <c r="B85" s="81" t="s">
        <v>870</v>
      </c>
      <c r="C85">
        <v>0</v>
      </c>
      <c r="D85">
        <v>51.006666666666668</v>
      </c>
    </row>
    <row r="86" spans="2:4" x14ac:dyDescent="0.25">
      <c r="B86" s="81" t="s">
        <v>773</v>
      </c>
      <c r="C86">
        <v>1</v>
      </c>
      <c r="D86">
        <v>36.303846153846152</v>
      </c>
    </row>
    <row r="87" spans="2:4" x14ac:dyDescent="0.25">
      <c r="B87" s="81" t="s">
        <v>828</v>
      </c>
      <c r="C87">
        <v>1</v>
      </c>
      <c r="D87">
        <v>28.131</v>
      </c>
    </row>
    <row r="88" spans="2:4" x14ac:dyDescent="0.25">
      <c r="B88" s="81" t="s">
        <v>848</v>
      </c>
      <c r="C88">
        <v>0</v>
      </c>
      <c r="D88">
        <v>45.905000000000001</v>
      </c>
    </row>
    <row r="89" spans="2:4" x14ac:dyDescent="0.25">
      <c r="B89" s="81" t="s">
        <v>1004</v>
      </c>
      <c r="C89">
        <v>0</v>
      </c>
      <c r="D89">
        <v>41.416000000000004</v>
      </c>
    </row>
    <row r="90" spans="2:4" x14ac:dyDescent="0.25">
      <c r="B90" s="81" t="s">
        <v>1046</v>
      </c>
      <c r="C90">
        <v>1</v>
      </c>
      <c r="D90">
        <v>3.3066666666666666</v>
      </c>
    </row>
    <row r="91" spans="2:4" x14ac:dyDescent="0.25">
      <c r="B91" s="81" t="s">
        <v>1133</v>
      </c>
      <c r="C91">
        <v>0</v>
      </c>
      <c r="D91">
        <v>61.327999999999996</v>
      </c>
    </row>
    <row r="92" spans="2:4" x14ac:dyDescent="0.25">
      <c r="B92" s="81" t="s">
        <v>1378</v>
      </c>
      <c r="C92">
        <v>1</v>
      </c>
      <c r="D92">
        <v>25.105714285714289</v>
      </c>
    </row>
    <row r="93" spans="2:4" x14ac:dyDescent="0.25">
      <c r="B93" s="81" t="s">
        <v>1466</v>
      </c>
      <c r="C93">
        <v>0</v>
      </c>
      <c r="D93">
        <v>78.244204819277115</v>
      </c>
    </row>
  </sheetData>
  <conditionalFormatting pivot="1" sqref="C4:C93">
    <cfRule type="iconSet" priority="1">
      <iconSet iconSet="3Symbols" showValue="0">
        <cfvo type="num" val="-1"/>
        <cfvo type="num" val="-0.5"/>
        <cfvo type="num" val="0.5"/>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79" workbookViewId="0">
      <selection activeCell="B4" sqref="B4"/>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65" t="s">
        <v>749</v>
      </c>
      <c r="B2" s="65" t="s">
        <v>750</v>
      </c>
      <c r="C2" s="65" t="s">
        <v>751</v>
      </c>
      <c r="D2" s="65" t="s">
        <v>1400</v>
      </c>
      <c r="E2" s="65" t="s">
        <v>752</v>
      </c>
      <c r="F2" s="65" t="s">
        <v>753</v>
      </c>
      <c r="G2" s="65" t="s">
        <v>1401</v>
      </c>
      <c r="H2" s="65" t="s">
        <v>754</v>
      </c>
      <c r="I2" s="65" t="s">
        <v>755</v>
      </c>
      <c r="J2" s="65" t="s">
        <v>756</v>
      </c>
    </row>
    <row r="3" spans="1:10" ht="14.4" x14ac:dyDescent="0.3">
      <c r="A3" s="65" t="s">
        <v>757</v>
      </c>
      <c r="B3" s="65" t="s">
        <v>758</v>
      </c>
      <c r="C3" s="65" t="s">
        <v>759</v>
      </c>
      <c r="D3" s="65" t="s">
        <v>1402</v>
      </c>
      <c r="E3" s="65" t="s">
        <v>760</v>
      </c>
      <c r="F3" s="65" t="s">
        <v>761</v>
      </c>
      <c r="G3" s="65" t="s">
        <v>1401</v>
      </c>
      <c r="H3" s="65" t="s">
        <v>762</v>
      </c>
      <c r="I3" s="65" t="s">
        <v>763</v>
      </c>
      <c r="J3" s="65" t="s">
        <v>764</v>
      </c>
    </row>
    <row r="4" spans="1:10" ht="14.4" x14ac:dyDescent="0.3">
      <c r="A4" s="65" t="s">
        <v>765</v>
      </c>
      <c r="B4" s="65" t="s">
        <v>766</v>
      </c>
      <c r="C4" s="65" t="s">
        <v>767</v>
      </c>
      <c r="D4" s="65" t="s">
        <v>1402</v>
      </c>
      <c r="E4" s="65" t="s">
        <v>768</v>
      </c>
      <c r="F4" s="65" t="s">
        <v>761</v>
      </c>
      <c r="G4" s="65" t="s">
        <v>1401</v>
      </c>
      <c r="H4" s="65" t="s">
        <v>769</v>
      </c>
      <c r="I4" s="65" t="s">
        <v>763</v>
      </c>
      <c r="J4" s="65" t="s">
        <v>770</v>
      </c>
    </row>
    <row r="5" spans="1:10" ht="14.4" x14ac:dyDescent="0.3">
      <c r="A5" s="65" t="s">
        <v>771</v>
      </c>
      <c r="B5" s="65" t="s">
        <v>772</v>
      </c>
      <c r="C5" s="65" t="s">
        <v>773</v>
      </c>
      <c r="D5" s="65" t="s">
        <v>1400</v>
      </c>
      <c r="E5" s="65" t="s">
        <v>774</v>
      </c>
      <c r="F5" s="65" t="s">
        <v>775</v>
      </c>
      <c r="G5" s="65" t="s">
        <v>1401</v>
      </c>
      <c r="H5" s="65" t="s">
        <v>776</v>
      </c>
      <c r="I5" s="65" t="s">
        <v>777</v>
      </c>
      <c r="J5" s="65" t="s">
        <v>778</v>
      </c>
    </row>
    <row r="6" spans="1:10" ht="14.4" x14ac:dyDescent="0.3">
      <c r="A6" s="65" t="s">
        <v>779</v>
      </c>
      <c r="B6" s="65" t="s">
        <v>780</v>
      </c>
      <c r="C6" s="65" t="s">
        <v>781</v>
      </c>
      <c r="D6" s="65" t="s">
        <v>1403</v>
      </c>
      <c r="E6" s="65" t="s">
        <v>782</v>
      </c>
      <c r="F6" s="65" t="s">
        <v>783</v>
      </c>
      <c r="G6" s="65" t="s">
        <v>1401</v>
      </c>
      <c r="H6" s="65" t="s">
        <v>784</v>
      </c>
      <c r="I6" s="65" t="s">
        <v>785</v>
      </c>
      <c r="J6" s="65" t="s">
        <v>786</v>
      </c>
    </row>
    <row r="7" spans="1:10" ht="14.4" x14ac:dyDescent="0.3">
      <c r="A7" s="65" t="s">
        <v>787</v>
      </c>
      <c r="B7" s="65" t="s">
        <v>788</v>
      </c>
      <c r="C7" s="65" t="s">
        <v>789</v>
      </c>
      <c r="D7" s="65" t="s">
        <v>1400</v>
      </c>
      <c r="E7" s="65" t="s">
        <v>790</v>
      </c>
      <c r="F7" s="65" t="s">
        <v>791</v>
      </c>
      <c r="G7" s="65" t="s">
        <v>1401</v>
      </c>
      <c r="H7" s="65" t="s">
        <v>792</v>
      </c>
      <c r="I7" s="65" t="s">
        <v>755</v>
      </c>
      <c r="J7" s="65" t="s">
        <v>793</v>
      </c>
    </row>
    <row r="8" spans="1:10" ht="14.4" x14ac:dyDescent="0.3">
      <c r="A8" s="65" t="s">
        <v>794</v>
      </c>
      <c r="B8" s="65" t="s">
        <v>795</v>
      </c>
      <c r="C8" s="65" t="s">
        <v>796</v>
      </c>
      <c r="D8" s="65" t="s">
        <v>1404</v>
      </c>
      <c r="E8" s="65" t="s">
        <v>797</v>
      </c>
      <c r="F8" s="65" t="s">
        <v>798</v>
      </c>
      <c r="G8" s="65" t="s">
        <v>1401</v>
      </c>
      <c r="H8" s="65" t="s">
        <v>799</v>
      </c>
      <c r="I8" s="65" t="s">
        <v>800</v>
      </c>
      <c r="J8" s="65" t="s">
        <v>801</v>
      </c>
    </row>
    <row r="9" spans="1:10" ht="14.4" x14ac:dyDescent="0.3">
      <c r="A9" s="65" t="s">
        <v>802</v>
      </c>
      <c r="B9" s="65" t="s">
        <v>803</v>
      </c>
      <c r="C9" s="65" t="s">
        <v>804</v>
      </c>
      <c r="D9" s="65" t="s">
        <v>1402</v>
      </c>
      <c r="E9" s="65" t="s">
        <v>805</v>
      </c>
      <c r="F9" s="65" t="s">
        <v>806</v>
      </c>
      <c r="G9" s="65" t="s">
        <v>1401</v>
      </c>
      <c r="H9" s="65" t="s">
        <v>807</v>
      </c>
      <c r="I9" s="65" t="s">
        <v>808</v>
      </c>
      <c r="J9" s="65" t="s">
        <v>809</v>
      </c>
    </row>
    <row r="10" spans="1:10" ht="14.4" x14ac:dyDescent="0.3">
      <c r="A10" s="65" t="s">
        <v>810</v>
      </c>
      <c r="B10" s="65" t="s">
        <v>811</v>
      </c>
      <c r="C10" s="65" t="s">
        <v>812</v>
      </c>
      <c r="D10" s="65" t="s">
        <v>1402</v>
      </c>
      <c r="E10" s="65" t="s">
        <v>813</v>
      </c>
      <c r="F10" s="65" t="s">
        <v>814</v>
      </c>
      <c r="G10" s="65" t="s">
        <v>1401</v>
      </c>
      <c r="H10" s="65" t="s">
        <v>815</v>
      </c>
      <c r="I10" s="65" t="s">
        <v>800</v>
      </c>
      <c r="J10" s="65" t="s">
        <v>816</v>
      </c>
    </row>
    <row r="11" spans="1:10" ht="14.4" x14ac:dyDescent="0.3">
      <c r="A11" s="65" t="s">
        <v>817</v>
      </c>
      <c r="B11" s="65" t="s">
        <v>818</v>
      </c>
      <c r="C11" s="65" t="s">
        <v>819</v>
      </c>
      <c r="D11" s="65" t="s">
        <v>1405</v>
      </c>
      <c r="E11" s="65" t="s">
        <v>820</v>
      </c>
      <c r="F11" s="65" t="s">
        <v>821</v>
      </c>
      <c r="G11" s="65" t="s">
        <v>822</v>
      </c>
      <c r="H11" s="65" t="s">
        <v>823</v>
      </c>
      <c r="I11" s="65" t="s">
        <v>824</v>
      </c>
      <c r="J11" s="65" t="s">
        <v>825</v>
      </c>
    </row>
    <row r="12" spans="1:10" ht="14.4" x14ac:dyDescent="0.3">
      <c r="A12" s="65" t="s">
        <v>826</v>
      </c>
      <c r="B12" s="65" t="s">
        <v>827</v>
      </c>
      <c r="C12" s="65" t="s">
        <v>828</v>
      </c>
      <c r="D12" s="65" t="s">
        <v>1400</v>
      </c>
      <c r="E12" s="65" t="s">
        <v>829</v>
      </c>
      <c r="F12" s="65" t="s">
        <v>775</v>
      </c>
      <c r="G12" s="65" t="s">
        <v>1401</v>
      </c>
      <c r="H12" s="65" t="s">
        <v>830</v>
      </c>
      <c r="I12" s="65" t="s">
        <v>777</v>
      </c>
      <c r="J12" s="65" t="s">
        <v>831</v>
      </c>
    </row>
    <row r="13" spans="1:10" ht="14.4" x14ac:dyDescent="0.3">
      <c r="A13" s="65" t="s">
        <v>832</v>
      </c>
      <c r="B13" s="65" t="s">
        <v>833</v>
      </c>
      <c r="C13" s="65" t="s">
        <v>834</v>
      </c>
      <c r="D13" s="65" t="s">
        <v>1406</v>
      </c>
      <c r="E13" s="65" t="s">
        <v>835</v>
      </c>
      <c r="F13" s="65" t="s">
        <v>836</v>
      </c>
      <c r="G13" s="65" t="s">
        <v>1401</v>
      </c>
      <c r="H13" s="65" t="s">
        <v>837</v>
      </c>
      <c r="I13" s="65" t="s">
        <v>838</v>
      </c>
      <c r="J13" s="65" t="s">
        <v>839</v>
      </c>
    </row>
    <row r="14" spans="1:10" ht="14.4" x14ac:dyDescent="0.3">
      <c r="A14" s="65" t="s">
        <v>840</v>
      </c>
      <c r="B14" s="65" t="s">
        <v>841</v>
      </c>
      <c r="C14" s="65" t="s">
        <v>842</v>
      </c>
      <c r="D14" s="65" t="s">
        <v>1404</v>
      </c>
      <c r="E14" s="65" t="s">
        <v>843</v>
      </c>
      <c r="F14" s="65" t="s">
        <v>761</v>
      </c>
      <c r="G14" s="65" t="s">
        <v>1401</v>
      </c>
      <c r="H14" s="65" t="s">
        <v>844</v>
      </c>
      <c r="I14" s="65" t="s">
        <v>763</v>
      </c>
      <c r="J14" s="65" t="s">
        <v>845</v>
      </c>
    </row>
    <row r="15" spans="1:10" ht="14.4" x14ac:dyDescent="0.3">
      <c r="A15" s="65" t="s">
        <v>846</v>
      </c>
      <c r="B15" s="65" t="s">
        <v>847</v>
      </c>
      <c r="C15" s="65" t="s">
        <v>848</v>
      </c>
      <c r="D15" s="65" t="s">
        <v>1402</v>
      </c>
      <c r="E15" s="65" t="s">
        <v>849</v>
      </c>
      <c r="F15" s="65" t="s">
        <v>850</v>
      </c>
      <c r="G15" s="65" t="s">
        <v>1401</v>
      </c>
      <c r="H15" s="65" t="s">
        <v>851</v>
      </c>
      <c r="I15" s="65" t="s">
        <v>852</v>
      </c>
      <c r="J15" s="65" t="s">
        <v>853</v>
      </c>
    </row>
    <row r="16" spans="1:10" ht="14.4" x14ac:dyDescent="0.3">
      <c r="A16" s="65" t="s">
        <v>854</v>
      </c>
      <c r="B16" s="65" t="s">
        <v>855</v>
      </c>
      <c r="C16" s="65" t="s">
        <v>856</v>
      </c>
      <c r="D16" s="65" t="s">
        <v>1407</v>
      </c>
      <c r="E16" s="65" t="s">
        <v>857</v>
      </c>
      <c r="F16" s="65" t="s">
        <v>858</v>
      </c>
      <c r="G16" s="65" t="s">
        <v>859</v>
      </c>
      <c r="H16" s="65" t="s">
        <v>860</v>
      </c>
      <c r="I16" s="65" t="s">
        <v>861</v>
      </c>
      <c r="J16" s="65" t="s">
        <v>862</v>
      </c>
    </row>
    <row r="17" spans="1:10" ht="14.4" x14ac:dyDescent="0.3">
      <c r="A17" s="65" t="s">
        <v>863</v>
      </c>
      <c r="B17" s="65" t="s">
        <v>864</v>
      </c>
      <c r="C17" s="65" t="s">
        <v>865</v>
      </c>
      <c r="D17" s="65" t="s">
        <v>1400</v>
      </c>
      <c r="E17" s="65" t="s">
        <v>1426</v>
      </c>
      <c r="F17" s="65" t="s">
        <v>775</v>
      </c>
      <c r="G17" s="65" t="s">
        <v>1401</v>
      </c>
      <c r="H17" s="65" t="s">
        <v>866</v>
      </c>
      <c r="I17" s="65" t="s">
        <v>777</v>
      </c>
      <c r="J17" s="65" t="s">
        <v>867</v>
      </c>
    </row>
    <row r="18" spans="1:10" ht="14.4" x14ac:dyDescent="0.3">
      <c r="A18" s="65" t="s">
        <v>868</v>
      </c>
      <c r="B18" s="65" t="s">
        <v>869</v>
      </c>
      <c r="C18" s="65" t="s">
        <v>870</v>
      </c>
      <c r="D18" s="65" t="s">
        <v>1403</v>
      </c>
      <c r="E18" s="65" t="s">
        <v>871</v>
      </c>
      <c r="F18" s="65" t="s">
        <v>872</v>
      </c>
      <c r="G18" s="65" t="s">
        <v>1401</v>
      </c>
      <c r="H18" s="65" t="s">
        <v>873</v>
      </c>
      <c r="I18" s="65" t="s">
        <v>755</v>
      </c>
      <c r="J18" s="65" t="s">
        <v>874</v>
      </c>
    </row>
    <row r="19" spans="1:10" ht="14.4" x14ac:dyDescent="0.3">
      <c r="A19" s="65" t="s">
        <v>875</v>
      </c>
      <c r="B19" s="65" t="s">
        <v>876</v>
      </c>
      <c r="C19" s="65" t="s">
        <v>877</v>
      </c>
      <c r="D19" s="65" t="s">
        <v>1402</v>
      </c>
      <c r="E19" s="65" t="s">
        <v>878</v>
      </c>
      <c r="F19" s="65" t="s">
        <v>879</v>
      </c>
      <c r="G19" s="65" t="s">
        <v>1401</v>
      </c>
      <c r="H19" s="65" t="s">
        <v>880</v>
      </c>
      <c r="I19" s="65" t="s">
        <v>800</v>
      </c>
      <c r="J19" s="65" t="s">
        <v>881</v>
      </c>
    </row>
    <row r="20" spans="1:10" ht="14.4" x14ac:dyDescent="0.3">
      <c r="A20" s="65" t="s">
        <v>882</v>
      </c>
      <c r="B20" s="65" t="s">
        <v>883</v>
      </c>
      <c r="C20" s="65" t="s">
        <v>884</v>
      </c>
      <c r="D20" s="65" t="s">
        <v>1406</v>
      </c>
      <c r="E20" s="65" t="s">
        <v>885</v>
      </c>
      <c r="F20" s="65" t="s">
        <v>775</v>
      </c>
      <c r="G20" s="65" t="s">
        <v>1401</v>
      </c>
      <c r="H20" s="65" t="s">
        <v>886</v>
      </c>
      <c r="I20" s="65" t="s">
        <v>777</v>
      </c>
      <c r="J20" s="65" t="s">
        <v>887</v>
      </c>
    </row>
    <row r="21" spans="1:10" ht="14.4" x14ac:dyDescent="0.3">
      <c r="A21" s="65" t="s">
        <v>888</v>
      </c>
      <c r="B21" s="65" t="s">
        <v>889</v>
      </c>
      <c r="C21" s="65" t="s">
        <v>890</v>
      </c>
      <c r="D21" s="65" t="s">
        <v>1408</v>
      </c>
      <c r="E21" s="65" t="s">
        <v>891</v>
      </c>
      <c r="F21" s="65" t="s">
        <v>892</v>
      </c>
      <c r="G21" s="65" t="s">
        <v>1401</v>
      </c>
      <c r="H21" s="65" t="s">
        <v>893</v>
      </c>
      <c r="I21" s="65" t="s">
        <v>894</v>
      </c>
      <c r="J21" s="65" t="s">
        <v>895</v>
      </c>
    </row>
    <row r="22" spans="1:10" ht="14.4" x14ac:dyDescent="0.3">
      <c r="A22" s="65" t="s">
        <v>896</v>
      </c>
      <c r="B22" s="65" t="s">
        <v>897</v>
      </c>
      <c r="C22" s="65" t="s">
        <v>898</v>
      </c>
      <c r="D22" s="65" t="s">
        <v>1409</v>
      </c>
      <c r="E22" s="65" t="s">
        <v>899</v>
      </c>
      <c r="F22" s="65" t="s">
        <v>858</v>
      </c>
      <c r="G22" s="65" t="s">
        <v>859</v>
      </c>
      <c r="H22" s="65" t="s">
        <v>900</v>
      </c>
      <c r="I22" s="65" t="s">
        <v>861</v>
      </c>
      <c r="J22" s="65" t="s">
        <v>901</v>
      </c>
    </row>
    <row r="23" spans="1:10" ht="14.4" x14ac:dyDescent="0.3">
      <c r="A23" s="65" t="s">
        <v>1410</v>
      </c>
      <c r="B23" s="65" t="s">
        <v>1411</v>
      </c>
      <c r="C23" s="65" t="s">
        <v>902</v>
      </c>
      <c r="D23" s="65" t="s">
        <v>1405</v>
      </c>
      <c r="E23" s="65" t="s">
        <v>903</v>
      </c>
      <c r="F23" s="65" t="s">
        <v>806</v>
      </c>
      <c r="G23" s="65" t="s">
        <v>1401</v>
      </c>
      <c r="H23" s="65" t="s">
        <v>904</v>
      </c>
      <c r="I23" s="65" t="s">
        <v>808</v>
      </c>
      <c r="J23" s="65" t="s">
        <v>905</v>
      </c>
    </row>
    <row r="24" spans="1:10" ht="14.4" x14ac:dyDescent="0.3">
      <c r="A24" s="65" t="s">
        <v>906</v>
      </c>
      <c r="B24" s="65" t="s">
        <v>907</v>
      </c>
      <c r="C24" s="65" t="s">
        <v>908</v>
      </c>
      <c r="D24" s="65" t="s">
        <v>1412</v>
      </c>
      <c r="E24" s="65" t="s">
        <v>909</v>
      </c>
      <c r="F24" s="65" t="s">
        <v>910</v>
      </c>
      <c r="G24" s="65" t="s">
        <v>1401</v>
      </c>
      <c r="H24" s="65" t="s">
        <v>911</v>
      </c>
      <c r="I24" s="65" t="s">
        <v>800</v>
      </c>
      <c r="J24" s="65" t="s">
        <v>912</v>
      </c>
    </row>
    <row r="25" spans="1:10" ht="14.4" x14ac:dyDescent="0.3">
      <c r="A25" s="65" t="s">
        <v>913</v>
      </c>
      <c r="B25" s="65" t="s">
        <v>914</v>
      </c>
      <c r="C25" s="65" t="s">
        <v>915</v>
      </c>
      <c r="D25" s="65" t="s">
        <v>1402</v>
      </c>
      <c r="E25" s="65" t="s">
        <v>916</v>
      </c>
      <c r="F25" s="65" t="s">
        <v>917</v>
      </c>
      <c r="G25" s="65" t="s">
        <v>1401</v>
      </c>
      <c r="H25" s="65" t="s">
        <v>918</v>
      </c>
      <c r="I25" s="65" t="s">
        <v>785</v>
      </c>
      <c r="J25" s="65" t="s">
        <v>919</v>
      </c>
    </row>
    <row r="26" spans="1:10" ht="14.4" x14ac:dyDescent="0.3">
      <c r="A26" s="65" t="s">
        <v>920</v>
      </c>
      <c r="B26" s="65" t="s">
        <v>921</v>
      </c>
      <c r="C26" s="65" t="s">
        <v>922</v>
      </c>
      <c r="D26" s="65" t="s">
        <v>1404</v>
      </c>
      <c r="E26" s="65" t="s">
        <v>923</v>
      </c>
      <c r="F26" s="65" t="s">
        <v>924</v>
      </c>
      <c r="G26" s="65" t="s">
        <v>1401</v>
      </c>
      <c r="H26" s="65" t="s">
        <v>925</v>
      </c>
      <c r="I26" s="65" t="s">
        <v>755</v>
      </c>
      <c r="J26" s="65" t="s">
        <v>926</v>
      </c>
    </row>
    <row r="27" spans="1:10" ht="14.4" x14ac:dyDescent="0.3">
      <c r="A27" s="65" t="s">
        <v>927</v>
      </c>
      <c r="B27" s="65" t="s">
        <v>928</v>
      </c>
      <c r="C27" s="65" t="s">
        <v>929</v>
      </c>
      <c r="D27" s="65" t="s">
        <v>1404</v>
      </c>
      <c r="E27" s="65" t="s">
        <v>930</v>
      </c>
      <c r="F27" s="65" t="s">
        <v>879</v>
      </c>
      <c r="G27" s="65" t="s">
        <v>1401</v>
      </c>
      <c r="H27" s="65" t="s">
        <v>880</v>
      </c>
      <c r="I27" s="65" t="s">
        <v>800</v>
      </c>
      <c r="J27" s="65" t="s">
        <v>931</v>
      </c>
    </row>
    <row r="28" spans="1:10" ht="14.4" x14ac:dyDescent="0.3">
      <c r="A28" s="65" t="s">
        <v>932</v>
      </c>
      <c r="B28" s="65" t="s">
        <v>933</v>
      </c>
      <c r="C28" s="65" t="s">
        <v>934</v>
      </c>
      <c r="D28" s="65" t="s">
        <v>1400</v>
      </c>
      <c r="E28" s="65" t="s">
        <v>935</v>
      </c>
      <c r="F28" s="65" t="s">
        <v>936</v>
      </c>
      <c r="G28" s="65" t="s">
        <v>1401</v>
      </c>
      <c r="H28" s="65" t="s">
        <v>937</v>
      </c>
      <c r="I28" s="65" t="s">
        <v>938</v>
      </c>
      <c r="J28" s="65" t="s">
        <v>939</v>
      </c>
    </row>
    <row r="29" spans="1:10" ht="14.4" x14ac:dyDescent="0.3">
      <c r="A29" s="65" t="s">
        <v>940</v>
      </c>
      <c r="B29" s="65" t="s">
        <v>941</v>
      </c>
      <c r="C29" s="65" t="s">
        <v>942</v>
      </c>
      <c r="D29" s="65" t="s">
        <v>1408</v>
      </c>
      <c r="E29" s="65" t="s">
        <v>943</v>
      </c>
      <c r="F29" s="65" t="s">
        <v>944</v>
      </c>
      <c r="G29" s="65" t="s">
        <v>1401</v>
      </c>
      <c r="H29" s="65" t="s">
        <v>945</v>
      </c>
      <c r="I29" s="65" t="s">
        <v>946</v>
      </c>
      <c r="J29" s="65" t="s">
        <v>947</v>
      </c>
    </row>
    <row r="30" spans="1:10" ht="14.4" x14ac:dyDescent="0.3">
      <c r="A30" s="65" t="s">
        <v>948</v>
      </c>
      <c r="B30" s="65" t="s">
        <v>1413</v>
      </c>
      <c r="C30" s="65" t="s">
        <v>949</v>
      </c>
      <c r="D30" s="65" t="s">
        <v>1404</v>
      </c>
      <c r="E30" s="65" t="s">
        <v>950</v>
      </c>
      <c r="F30" s="65" t="s">
        <v>951</v>
      </c>
      <c r="G30" s="65" t="s">
        <v>1401</v>
      </c>
      <c r="H30" s="65" t="s">
        <v>952</v>
      </c>
      <c r="I30" s="65" t="s">
        <v>808</v>
      </c>
      <c r="J30" s="65" t="s">
        <v>953</v>
      </c>
    </row>
    <row r="31" spans="1:10" ht="14.4" x14ac:dyDescent="0.3">
      <c r="A31" s="65" t="s">
        <v>954</v>
      </c>
      <c r="B31" s="65" t="s">
        <v>955</v>
      </c>
      <c r="C31" s="65" t="s">
        <v>956</v>
      </c>
      <c r="D31" s="65" t="s">
        <v>1408</v>
      </c>
      <c r="E31" s="65" t="s">
        <v>957</v>
      </c>
      <c r="F31" s="65" t="s">
        <v>958</v>
      </c>
      <c r="G31" s="65" t="s">
        <v>1401</v>
      </c>
      <c r="H31" s="65" t="s">
        <v>959</v>
      </c>
      <c r="I31" s="65" t="s">
        <v>808</v>
      </c>
      <c r="J31" s="65" t="s">
        <v>960</v>
      </c>
    </row>
    <row r="32" spans="1:10" ht="14.4" x14ac:dyDescent="0.3">
      <c r="A32" s="65" t="s">
        <v>961</v>
      </c>
      <c r="B32" s="65" t="s">
        <v>962</v>
      </c>
      <c r="C32" s="65" t="s">
        <v>963</v>
      </c>
      <c r="D32" s="65" t="s">
        <v>1407</v>
      </c>
      <c r="E32" s="65" t="s">
        <v>964</v>
      </c>
      <c r="F32" s="65" t="s">
        <v>965</v>
      </c>
      <c r="G32" s="65" t="s">
        <v>859</v>
      </c>
      <c r="H32" s="65" t="s">
        <v>966</v>
      </c>
      <c r="I32" s="65" t="s">
        <v>861</v>
      </c>
      <c r="J32" s="65" t="s">
        <v>967</v>
      </c>
    </row>
    <row r="33" spans="1:10" ht="14.4" x14ac:dyDescent="0.3">
      <c r="A33" s="65" t="s">
        <v>968</v>
      </c>
      <c r="B33" s="65" t="s">
        <v>969</v>
      </c>
      <c r="C33" s="65" t="s">
        <v>970</v>
      </c>
      <c r="D33" s="65" t="s">
        <v>1404</v>
      </c>
      <c r="E33" s="65" t="s">
        <v>971</v>
      </c>
      <c r="F33" s="65" t="s">
        <v>972</v>
      </c>
      <c r="G33" s="65" t="s">
        <v>973</v>
      </c>
      <c r="H33" s="65" t="s">
        <v>974</v>
      </c>
      <c r="I33" s="65" t="s">
        <v>975</v>
      </c>
      <c r="J33" s="65" t="s">
        <v>976</v>
      </c>
    </row>
    <row r="34" spans="1:10" ht="14.4" x14ac:dyDescent="0.3">
      <c r="A34" s="65" t="s">
        <v>977</v>
      </c>
      <c r="B34" s="65" t="s">
        <v>978</v>
      </c>
      <c r="C34" s="65" t="s">
        <v>979</v>
      </c>
      <c r="D34" s="65" t="s">
        <v>1402</v>
      </c>
      <c r="E34" s="65" t="s">
        <v>980</v>
      </c>
      <c r="F34" s="65" t="s">
        <v>981</v>
      </c>
      <c r="G34" s="65" t="s">
        <v>982</v>
      </c>
      <c r="H34" s="65" t="s">
        <v>983</v>
      </c>
      <c r="I34" s="65" t="s">
        <v>984</v>
      </c>
      <c r="J34" s="65" t="s">
        <v>985</v>
      </c>
    </row>
    <row r="35" spans="1:10" ht="14.4" x14ac:dyDescent="0.3">
      <c r="A35" s="65" t="s">
        <v>986</v>
      </c>
      <c r="B35" s="65" t="s">
        <v>987</v>
      </c>
      <c r="C35" s="65" t="s">
        <v>988</v>
      </c>
      <c r="D35" s="65" t="s">
        <v>1405</v>
      </c>
      <c r="E35" s="65" t="s">
        <v>989</v>
      </c>
      <c r="F35" s="65" t="s">
        <v>990</v>
      </c>
      <c r="G35" s="65" t="s">
        <v>991</v>
      </c>
      <c r="H35" s="65" t="s">
        <v>992</v>
      </c>
      <c r="I35" s="65" t="s">
        <v>861</v>
      </c>
      <c r="J35" s="65" t="s">
        <v>993</v>
      </c>
    </row>
    <row r="36" spans="1:10" ht="14.4" x14ac:dyDescent="0.3">
      <c r="A36" s="65" t="s">
        <v>994</v>
      </c>
      <c r="B36" s="65" t="s">
        <v>995</v>
      </c>
      <c r="C36" s="65" t="s">
        <v>996</v>
      </c>
      <c r="D36" s="65" t="s">
        <v>1400</v>
      </c>
      <c r="E36" s="65" t="s">
        <v>997</v>
      </c>
      <c r="F36" s="65" t="s">
        <v>998</v>
      </c>
      <c r="G36" s="65" t="s">
        <v>999</v>
      </c>
      <c r="H36" s="65" t="s">
        <v>1000</v>
      </c>
      <c r="I36" s="65" t="s">
        <v>984</v>
      </c>
      <c r="J36" s="65" t="s">
        <v>1001</v>
      </c>
    </row>
    <row r="37" spans="1:10" ht="14.4" x14ac:dyDescent="0.3">
      <c r="A37" s="65" t="s">
        <v>1002</v>
      </c>
      <c r="B37" s="65" t="s">
        <v>1003</v>
      </c>
      <c r="C37" s="65" t="s">
        <v>1004</v>
      </c>
      <c r="D37" s="65" t="s">
        <v>1400</v>
      </c>
      <c r="E37" s="65" t="s">
        <v>1424</v>
      </c>
      <c r="F37" s="65" t="s">
        <v>1005</v>
      </c>
      <c r="G37" s="65" t="s">
        <v>973</v>
      </c>
      <c r="H37" s="65" t="s">
        <v>1006</v>
      </c>
      <c r="I37" s="65" t="s">
        <v>975</v>
      </c>
      <c r="J37" s="65" t="s">
        <v>1007</v>
      </c>
    </row>
    <row r="38" spans="1:10" ht="14.4" x14ac:dyDescent="0.3">
      <c r="A38" s="65" t="s">
        <v>1008</v>
      </c>
      <c r="B38" s="65" t="s">
        <v>1009</v>
      </c>
      <c r="C38" s="65" t="s">
        <v>1010</v>
      </c>
      <c r="D38" s="65" t="s">
        <v>1407</v>
      </c>
      <c r="E38" s="65" t="s">
        <v>1011</v>
      </c>
      <c r="F38" s="65" t="s">
        <v>1012</v>
      </c>
      <c r="G38" s="65" t="s">
        <v>1013</v>
      </c>
      <c r="H38" s="65" t="s">
        <v>1401</v>
      </c>
      <c r="I38" s="65" t="s">
        <v>1014</v>
      </c>
      <c r="J38" s="65" t="s">
        <v>1015</v>
      </c>
    </row>
    <row r="39" spans="1:10" ht="14.4" x14ac:dyDescent="0.3">
      <c r="A39" s="65" t="s">
        <v>1016</v>
      </c>
      <c r="B39" s="65" t="s">
        <v>1017</v>
      </c>
      <c r="C39" s="65" t="s">
        <v>1018</v>
      </c>
      <c r="D39" s="65" t="s">
        <v>1404</v>
      </c>
      <c r="E39" s="65" t="s">
        <v>1425</v>
      </c>
      <c r="F39" s="65" t="s">
        <v>1019</v>
      </c>
      <c r="G39" s="65" t="s">
        <v>1020</v>
      </c>
      <c r="H39" s="65" t="s">
        <v>1021</v>
      </c>
      <c r="I39" s="65" t="s">
        <v>777</v>
      </c>
      <c r="J39" s="65" t="s">
        <v>1022</v>
      </c>
    </row>
    <row r="40" spans="1:10" ht="14.4" x14ac:dyDescent="0.3">
      <c r="A40" s="65" t="s">
        <v>1023</v>
      </c>
      <c r="B40" s="65" t="s">
        <v>1024</v>
      </c>
      <c r="C40" s="65" t="s">
        <v>1025</v>
      </c>
      <c r="D40" s="65" t="s">
        <v>1407</v>
      </c>
      <c r="E40" s="65" t="s">
        <v>1026</v>
      </c>
      <c r="F40" s="65" t="s">
        <v>1027</v>
      </c>
      <c r="G40" s="65" t="s">
        <v>1401</v>
      </c>
      <c r="H40" s="65" t="s">
        <v>1028</v>
      </c>
      <c r="I40" s="65" t="s">
        <v>755</v>
      </c>
      <c r="J40" s="65" t="s">
        <v>1029</v>
      </c>
    </row>
    <row r="41" spans="1:10" ht="14.4" x14ac:dyDescent="0.3">
      <c r="A41" s="65" t="s">
        <v>1030</v>
      </c>
      <c r="B41" s="65" t="s">
        <v>1031</v>
      </c>
      <c r="C41" s="65" t="s">
        <v>1032</v>
      </c>
      <c r="D41" s="65" t="s">
        <v>1400</v>
      </c>
      <c r="E41" s="65" t="s">
        <v>1033</v>
      </c>
      <c r="F41" s="65" t="s">
        <v>1034</v>
      </c>
      <c r="G41" s="65" t="s">
        <v>1401</v>
      </c>
      <c r="H41" s="65" t="s">
        <v>1035</v>
      </c>
      <c r="I41" s="65" t="s">
        <v>800</v>
      </c>
      <c r="J41" s="65" t="s">
        <v>1036</v>
      </c>
    </row>
    <row r="42" spans="1:10" ht="14.4" x14ac:dyDescent="0.3">
      <c r="A42" s="65" t="s">
        <v>1037</v>
      </c>
      <c r="B42" s="65" t="s">
        <v>1038</v>
      </c>
      <c r="C42" s="65" t="s">
        <v>1039</v>
      </c>
      <c r="D42" s="65" t="s">
        <v>1408</v>
      </c>
      <c r="E42" s="65" t="s">
        <v>1040</v>
      </c>
      <c r="F42" s="65" t="s">
        <v>1041</v>
      </c>
      <c r="G42" s="65" t="s">
        <v>1401</v>
      </c>
      <c r="H42" s="65" t="s">
        <v>1042</v>
      </c>
      <c r="I42" s="65" t="s">
        <v>800</v>
      </c>
      <c r="J42" s="65" t="s">
        <v>1043</v>
      </c>
    </row>
    <row r="43" spans="1:10" ht="14.4" x14ac:dyDescent="0.3">
      <c r="A43" s="65" t="s">
        <v>1044</v>
      </c>
      <c r="B43" s="65" t="s">
        <v>1045</v>
      </c>
      <c r="C43" s="65" t="s">
        <v>1046</v>
      </c>
      <c r="D43" s="65" t="s">
        <v>1409</v>
      </c>
      <c r="E43" s="65" t="s">
        <v>1047</v>
      </c>
      <c r="F43" s="65" t="s">
        <v>1048</v>
      </c>
      <c r="G43" s="65" t="s">
        <v>822</v>
      </c>
      <c r="H43" s="65" t="s">
        <v>1049</v>
      </c>
      <c r="I43" s="65" t="s">
        <v>824</v>
      </c>
      <c r="J43" s="65" t="s">
        <v>1050</v>
      </c>
    </row>
    <row r="44" spans="1:10" ht="14.4" x14ac:dyDescent="0.3">
      <c r="A44" s="65" t="s">
        <v>1051</v>
      </c>
      <c r="B44" s="65" t="s">
        <v>1052</v>
      </c>
      <c r="C44" s="65" t="s">
        <v>1053</v>
      </c>
      <c r="D44" s="65" t="s">
        <v>1404</v>
      </c>
      <c r="E44" s="65" t="s">
        <v>1054</v>
      </c>
      <c r="F44" s="65" t="s">
        <v>1055</v>
      </c>
      <c r="G44" s="65" t="s">
        <v>1056</v>
      </c>
      <c r="H44" s="65" t="s">
        <v>1057</v>
      </c>
      <c r="I44" s="65" t="s">
        <v>975</v>
      </c>
      <c r="J44" s="65" t="s">
        <v>1058</v>
      </c>
    </row>
    <row r="45" spans="1:10" ht="14.4" x14ac:dyDescent="0.3">
      <c r="A45" s="65" t="s">
        <v>1059</v>
      </c>
      <c r="B45" s="65" t="s">
        <v>1060</v>
      </c>
      <c r="C45" s="65" t="s">
        <v>1061</v>
      </c>
      <c r="D45" s="65" t="s">
        <v>1400</v>
      </c>
      <c r="E45" s="65" t="s">
        <v>1062</v>
      </c>
      <c r="F45" s="65" t="s">
        <v>1063</v>
      </c>
      <c r="G45" s="65" t="s">
        <v>1401</v>
      </c>
      <c r="H45" s="65" t="s">
        <v>1064</v>
      </c>
      <c r="I45" s="65" t="s">
        <v>755</v>
      </c>
      <c r="J45" s="65" t="s">
        <v>1065</v>
      </c>
    </row>
    <row r="46" spans="1:10" ht="14.4" x14ac:dyDescent="0.3">
      <c r="A46" s="65" t="s">
        <v>1066</v>
      </c>
      <c r="B46" s="65" t="s">
        <v>1067</v>
      </c>
      <c r="C46" s="65" t="s">
        <v>1068</v>
      </c>
      <c r="D46" s="65" t="s">
        <v>1402</v>
      </c>
      <c r="E46" s="65" t="s">
        <v>1421</v>
      </c>
      <c r="F46" s="65" t="s">
        <v>1069</v>
      </c>
      <c r="G46" s="65" t="s">
        <v>1070</v>
      </c>
      <c r="H46" s="65" t="s">
        <v>1071</v>
      </c>
      <c r="I46" s="65" t="s">
        <v>975</v>
      </c>
      <c r="J46" s="65" t="s">
        <v>1072</v>
      </c>
    </row>
    <row r="47" spans="1:10" ht="14.4" x14ac:dyDescent="0.3">
      <c r="A47" s="65" t="s">
        <v>1073</v>
      </c>
      <c r="B47" s="65" t="s">
        <v>1074</v>
      </c>
      <c r="C47" s="65" t="s">
        <v>1075</v>
      </c>
      <c r="D47" s="65" t="s">
        <v>1405</v>
      </c>
      <c r="E47" s="65" t="s">
        <v>1076</v>
      </c>
      <c r="F47" s="65" t="s">
        <v>1077</v>
      </c>
      <c r="G47" s="65" t="s">
        <v>1078</v>
      </c>
      <c r="H47" s="65" t="s">
        <v>1079</v>
      </c>
      <c r="I47" s="65" t="s">
        <v>984</v>
      </c>
      <c r="J47" s="65" t="s">
        <v>1080</v>
      </c>
    </row>
    <row r="48" spans="1:10" ht="14.4" x14ac:dyDescent="0.3">
      <c r="A48" s="65" t="s">
        <v>1081</v>
      </c>
      <c r="B48" s="65" t="s">
        <v>1082</v>
      </c>
      <c r="C48" s="65" t="s">
        <v>1083</v>
      </c>
      <c r="D48" s="65" t="s">
        <v>1402</v>
      </c>
      <c r="E48" s="65" t="s">
        <v>1084</v>
      </c>
      <c r="F48" s="65" t="s">
        <v>1085</v>
      </c>
      <c r="G48" s="65" t="s">
        <v>1086</v>
      </c>
      <c r="H48" s="65" t="s">
        <v>1087</v>
      </c>
      <c r="I48" s="65" t="s">
        <v>984</v>
      </c>
      <c r="J48" s="65" t="s">
        <v>1088</v>
      </c>
    </row>
    <row r="49" spans="1:10" ht="14.4" x14ac:dyDescent="0.3">
      <c r="A49" s="65" t="s">
        <v>1089</v>
      </c>
      <c r="B49" s="65" t="s">
        <v>1090</v>
      </c>
      <c r="C49" s="65" t="s">
        <v>1091</v>
      </c>
      <c r="D49" s="65" t="s">
        <v>1408</v>
      </c>
      <c r="E49" s="65" t="s">
        <v>1092</v>
      </c>
      <c r="F49" s="65" t="s">
        <v>1093</v>
      </c>
      <c r="G49" s="65" t="s">
        <v>973</v>
      </c>
      <c r="H49" s="65" t="s">
        <v>1094</v>
      </c>
      <c r="I49" s="65" t="s">
        <v>975</v>
      </c>
      <c r="J49" s="65" t="s">
        <v>1095</v>
      </c>
    </row>
    <row r="50" spans="1:10" ht="14.4" x14ac:dyDescent="0.3">
      <c r="A50" s="65" t="s">
        <v>1096</v>
      </c>
      <c r="B50" s="65" t="s">
        <v>1097</v>
      </c>
      <c r="C50" s="65" t="s">
        <v>1098</v>
      </c>
      <c r="D50" s="65" t="s">
        <v>1404</v>
      </c>
      <c r="E50" s="65" t="s">
        <v>1099</v>
      </c>
      <c r="F50" s="65" t="s">
        <v>1100</v>
      </c>
      <c r="G50" s="65" t="s">
        <v>1401</v>
      </c>
      <c r="H50" s="65" t="s">
        <v>1101</v>
      </c>
      <c r="I50" s="65" t="s">
        <v>938</v>
      </c>
      <c r="J50" s="65" t="s">
        <v>1102</v>
      </c>
    </row>
    <row r="51" spans="1:10" ht="14.4" x14ac:dyDescent="0.3">
      <c r="A51" s="65" t="s">
        <v>1103</v>
      </c>
      <c r="B51" s="65" t="s">
        <v>1104</v>
      </c>
      <c r="C51" s="65" t="s">
        <v>1105</v>
      </c>
      <c r="D51" s="65" t="s">
        <v>1406</v>
      </c>
      <c r="E51" s="65" t="s">
        <v>1106</v>
      </c>
      <c r="F51" s="65" t="s">
        <v>1107</v>
      </c>
      <c r="G51" s="65" t="s">
        <v>1401</v>
      </c>
      <c r="H51" s="65" t="s">
        <v>1108</v>
      </c>
      <c r="I51" s="65" t="s">
        <v>1109</v>
      </c>
      <c r="J51" s="65" t="s">
        <v>1110</v>
      </c>
    </row>
    <row r="52" spans="1:10" ht="14.4" x14ac:dyDescent="0.3">
      <c r="A52" s="65" t="s">
        <v>1111</v>
      </c>
      <c r="B52" s="65" t="s">
        <v>1112</v>
      </c>
      <c r="C52" s="65" t="s">
        <v>1113</v>
      </c>
      <c r="D52" s="65" t="s">
        <v>1409</v>
      </c>
      <c r="E52" s="65" t="s">
        <v>1114</v>
      </c>
      <c r="F52" s="65" t="s">
        <v>1115</v>
      </c>
      <c r="G52" s="65" t="s">
        <v>1116</v>
      </c>
      <c r="H52" s="65" t="s">
        <v>1117</v>
      </c>
      <c r="I52" s="65" t="s">
        <v>824</v>
      </c>
      <c r="J52" s="65" t="s">
        <v>1118</v>
      </c>
    </row>
    <row r="53" spans="1:10" ht="14.4" x14ac:dyDescent="0.3">
      <c r="A53" s="65" t="s">
        <v>1119</v>
      </c>
      <c r="B53" s="65" t="s">
        <v>1120</v>
      </c>
      <c r="C53" s="65" t="s">
        <v>1121</v>
      </c>
      <c r="D53" s="65" t="s">
        <v>1409</v>
      </c>
      <c r="E53" s="65" t="s">
        <v>1122</v>
      </c>
      <c r="F53" s="65" t="s">
        <v>1123</v>
      </c>
      <c r="G53" s="65" t="s">
        <v>1401</v>
      </c>
      <c r="H53" s="65" t="s">
        <v>1124</v>
      </c>
      <c r="I53" s="65" t="s">
        <v>755</v>
      </c>
      <c r="J53" s="65" t="s">
        <v>1125</v>
      </c>
    </row>
    <row r="54" spans="1:10" ht="14.4" x14ac:dyDescent="0.3">
      <c r="A54" s="65" t="s">
        <v>1126</v>
      </c>
      <c r="B54" s="65" t="s">
        <v>1127</v>
      </c>
      <c r="C54" s="65" t="s">
        <v>1128</v>
      </c>
      <c r="D54" s="65" t="s">
        <v>1407</v>
      </c>
      <c r="E54" s="65" t="s">
        <v>1422</v>
      </c>
      <c r="F54" s="65" t="s">
        <v>775</v>
      </c>
      <c r="G54" s="65" t="s">
        <v>1401</v>
      </c>
      <c r="H54" s="65" t="s">
        <v>1129</v>
      </c>
      <c r="I54" s="65" t="s">
        <v>777</v>
      </c>
      <c r="J54" s="65" t="s">
        <v>1130</v>
      </c>
    </row>
    <row r="55" spans="1:10" ht="14.4" x14ac:dyDescent="0.3">
      <c r="A55" s="65" t="s">
        <v>1131</v>
      </c>
      <c r="B55" s="65" t="s">
        <v>1132</v>
      </c>
      <c r="C55" s="65" t="s">
        <v>1133</v>
      </c>
      <c r="D55" s="65" t="s">
        <v>1406</v>
      </c>
      <c r="E55" s="65" t="s">
        <v>1423</v>
      </c>
      <c r="F55" s="65" t="s">
        <v>836</v>
      </c>
      <c r="G55" s="65" t="s">
        <v>1401</v>
      </c>
      <c r="H55" s="65" t="s">
        <v>837</v>
      </c>
      <c r="I55" s="65" t="s">
        <v>838</v>
      </c>
      <c r="J55" s="65" t="s">
        <v>1134</v>
      </c>
    </row>
    <row r="56" spans="1:10" ht="14.4" x14ac:dyDescent="0.3">
      <c r="A56" s="65" t="s">
        <v>1135</v>
      </c>
      <c r="B56" s="65" t="s">
        <v>1136</v>
      </c>
      <c r="C56" s="65" t="s">
        <v>1137</v>
      </c>
      <c r="D56" s="65" t="s">
        <v>1400</v>
      </c>
      <c r="E56" s="65" t="s">
        <v>1138</v>
      </c>
      <c r="F56" s="65" t="s">
        <v>1139</v>
      </c>
      <c r="G56" s="65" t="s">
        <v>1140</v>
      </c>
      <c r="H56" s="65" t="s">
        <v>1141</v>
      </c>
      <c r="I56" s="65" t="s">
        <v>975</v>
      </c>
      <c r="J56" s="65" t="s">
        <v>1142</v>
      </c>
    </row>
    <row r="57" spans="1:10" ht="14.4" x14ac:dyDescent="0.3">
      <c r="A57" s="65" t="s">
        <v>1143</v>
      </c>
      <c r="B57" s="65" t="s">
        <v>1144</v>
      </c>
      <c r="C57" s="65" t="s">
        <v>1145</v>
      </c>
      <c r="D57" s="65" t="s">
        <v>1402</v>
      </c>
      <c r="E57" s="65" t="s">
        <v>1146</v>
      </c>
      <c r="F57" s="65" t="s">
        <v>1147</v>
      </c>
      <c r="G57" s="65" t="s">
        <v>1401</v>
      </c>
      <c r="H57" s="65" t="s">
        <v>1148</v>
      </c>
      <c r="I57" s="65" t="s">
        <v>755</v>
      </c>
      <c r="J57" s="65" t="s">
        <v>1149</v>
      </c>
    </row>
    <row r="58" spans="1:10" ht="14.4" x14ac:dyDescent="0.3">
      <c r="A58" s="65" t="s">
        <v>1414</v>
      </c>
      <c r="B58" s="65" t="s">
        <v>1415</v>
      </c>
      <c r="C58" s="65" t="s">
        <v>1150</v>
      </c>
      <c r="D58" s="65" t="s">
        <v>1402</v>
      </c>
      <c r="E58" s="65" t="s">
        <v>1151</v>
      </c>
      <c r="F58" s="65" t="s">
        <v>1152</v>
      </c>
      <c r="G58" s="65" t="s">
        <v>1401</v>
      </c>
      <c r="H58" s="65" t="s">
        <v>1153</v>
      </c>
      <c r="I58" s="65" t="s">
        <v>800</v>
      </c>
      <c r="J58" s="65" t="s">
        <v>1154</v>
      </c>
    </row>
    <row r="59" spans="1:10" ht="14.4" x14ac:dyDescent="0.3">
      <c r="A59" s="65" t="s">
        <v>1155</v>
      </c>
      <c r="B59" s="65" t="s">
        <v>1156</v>
      </c>
      <c r="C59" s="65" t="s">
        <v>1157</v>
      </c>
      <c r="D59" s="65" t="s">
        <v>1400</v>
      </c>
      <c r="E59" s="65" t="s">
        <v>1158</v>
      </c>
      <c r="F59" s="65" t="s">
        <v>761</v>
      </c>
      <c r="G59" s="65" t="s">
        <v>1401</v>
      </c>
      <c r="H59" s="65" t="s">
        <v>1159</v>
      </c>
      <c r="I59" s="65" t="s">
        <v>763</v>
      </c>
      <c r="J59" s="65" t="s">
        <v>1160</v>
      </c>
    </row>
    <row r="60" spans="1:10" ht="14.4" x14ac:dyDescent="0.3">
      <c r="A60" s="65" t="s">
        <v>1161</v>
      </c>
      <c r="B60" s="65" t="s">
        <v>1162</v>
      </c>
      <c r="C60" s="65" t="s">
        <v>1163</v>
      </c>
      <c r="D60" s="65" t="s">
        <v>1408</v>
      </c>
      <c r="E60" s="65" t="s">
        <v>1164</v>
      </c>
      <c r="F60" s="65" t="s">
        <v>1165</v>
      </c>
      <c r="G60" s="65" t="s">
        <v>1401</v>
      </c>
      <c r="H60" s="65" t="s">
        <v>1166</v>
      </c>
      <c r="I60" s="65" t="s">
        <v>894</v>
      </c>
      <c r="J60" s="65" t="s">
        <v>1167</v>
      </c>
    </row>
    <row r="61" spans="1:10" ht="14.4" x14ac:dyDescent="0.3">
      <c r="A61" s="65" t="s">
        <v>1168</v>
      </c>
      <c r="B61" s="65" t="s">
        <v>1169</v>
      </c>
      <c r="C61" s="65" t="s">
        <v>1170</v>
      </c>
      <c r="D61" s="65" t="s">
        <v>1400</v>
      </c>
      <c r="E61" s="65" t="s">
        <v>1171</v>
      </c>
      <c r="F61" s="65" t="s">
        <v>944</v>
      </c>
      <c r="G61" s="65" t="s">
        <v>1401</v>
      </c>
      <c r="H61" s="65" t="s">
        <v>1172</v>
      </c>
      <c r="I61" s="65" t="s">
        <v>946</v>
      </c>
      <c r="J61" s="65" t="s">
        <v>1173</v>
      </c>
    </row>
    <row r="62" spans="1:10" ht="14.4" x14ac:dyDescent="0.3">
      <c r="A62" s="65" t="s">
        <v>1174</v>
      </c>
      <c r="B62" s="65" t="s">
        <v>1175</v>
      </c>
      <c r="C62" s="65" t="s">
        <v>1176</v>
      </c>
      <c r="D62" s="65" t="s">
        <v>1405</v>
      </c>
      <c r="E62" s="65" t="s">
        <v>1177</v>
      </c>
      <c r="F62" s="65" t="s">
        <v>990</v>
      </c>
      <c r="G62" s="65" t="s">
        <v>991</v>
      </c>
      <c r="H62" s="65" t="s">
        <v>1178</v>
      </c>
      <c r="I62" s="65" t="s">
        <v>861</v>
      </c>
      <c r="J62" s="65" t="s">
        <v>1179</v>
      </c>
    </row>
    <row r="63" spans="1:10" ht="14.4" x14ac:dyDescent="0.3">
      <c r="A63" s="65" t="s">
        <v>1180</v>
      </c>
      <c r="B63" s="65" t="s">
        <v>1181</v>
      </c>
      <c r="C63" s="65" t="s">
        <v>1182</v>
      </c>
      <c r="D63" s="65" t="s">
        <v>1409</v>
      </c>
      <c r="E63" s="65" t="s">
        <v>1183</v>
      </c>
      <c r="F63" s="65" t="s">
        <v>858</v>
      </c>
      <c r="G63" s="65" t="s">
        <v>859</v>
      </c>
      <c r="H63" s="65" t="s">
        <v>1184</v>
      </c>
      <c r="I63" s="65" t="s">
        <v>861</v>
      </c>
      <c r="J63" s="65" t="s">
        <v>1185</v>
      </c>
    </row>
    <row r="64" spans="1:10" ht="14.4" x14ac:dyDescent="0.3">
      <c r="A64" s="65" t="s">
        <v>1186</v>
      </c>
      <c r="B64" s="65" t="s">
        <v>1187</v>
      </c>
      <c r="C64" s="65" t="s">
        <v>1188</v>
      </c>
      <c r="D64" s="65" t="s">
        <v>1405</v>
      </c>
      <c r="E64" s="65" t="s">
        <v>1189</v>
      </c>
      <c r="F64" s="65" t="s">
        <v>1190</v>
      </c>
      <c r="G64" s="65" t="s">
        <v>1401</v>
      </c>
      <c r="H64" s="65" t="s">
        <v>1191</v>
      </c>
      <c r="I64" s="65" t="s">
        <v>755</v>
      </c>
      <c r="J64" s="65" t="s">
        <v>1192</v>
      </c>
    </row>
    <row r="65" spans="1:10" ht="14.4" x14ac:dyDescent="0.3">
      <c r="A65" s="65" t="s">
        <v>1193</v>
      </c>
      <c r="B65" s="65" t="s">
        <v>1194</v>
      </c>
      <c r="C65" s="65" t="s">
        <v>1195</v>
      </c>
      <c r="D65" s="65" t="s">
        <v>1400</v>
      </c>
      <c r="E65" s="65" t="s">
        <v>1196</v>
      </c>
      <c r="F65" s="65" t="s">
        <v>836</v>
      </c>
      <c r="G65" s="65" t="s">
        <v>1401</v>
      </c>
      <c r="H65" s="65" t="s">
        <v>837</v>
      </c>
      <c r="I65" s="65" t="s">
        <v>838</v>
      </c>
      <c r="J65" s="65" t="s">
        <v>1197</v>
      </c>
    </row>
    <row r="66" spans="1:10" ht="14.4" x14ac:dyDescent="0.3">
      <c r="A66" s="65" t="s">
        <v>1198</v>
      </c>
      <c r="B66" s="65" t="s">
        <v>1199</v>
      </c>
      <c r="C66" s="65" t="s">
        <v>1200</v>
      </c>
      <c r="D66" s="65" t="s">
        <v>1416</v>
      </c>
      <c r="E66" s="65" t="s">
        <v>1201</v>
      </c>
      <c r="F66" s="65" t="s">
        <v>1202</v>
      </c>
      <c r="G66" s="65" t="s">
        <v>1203</v>
      </c>
      <c r="H66" s="65" t="s">
        <v>1204</v>
      </c>
      <c r="I66" s="65" t="s">
        <v>975</v>
      </c>
      <c r="J66" s="65" t="s">
        <v>1205</v>
      </c>
    </row>
    <row r="67" spans="1:10" ht="14.4" x14ac:dyDescent="0.3">
      <c r="A67" s="65" t="s">
        <v>1206</v>
      </c>
      <c r="B67" s="65" t="s">
        <v>1207</v>
      </c>
      <c r="C67" s="65" t="s">
        <v>1208</v>
      </c>
      <c r="D67" s="65" t="s">
        <v>1407</v>
      </c>
      <c r="E67" s="65" t="s">
        <v>1209</v>
      </c>
      <c r="F67" s="65" t="s">
        <v>1210</v>
      </c>
      <c r="G67" s="65" t="s">
        <v>1401</v>
      </c>
      <c r="H67" s="65" t="s">
        <v>1211</v>
      </c>
      <c r="I67" s="65" t="s">
        <v>938</v>
      </c>
      <c r="J67" s="65" t="s">
        <v>1212</v>
      </c>
    </row>
    <row r="68" spans="1:10" ht="14.4" x14ac:dyDescent="0.3">
      <c r="A68" s="65" t="s">
        <v>1213</v>
      </c>
      <c r="B68" s="65" t="s">
        <v>1214</v>
      </c>
      <c r="C68" s="65" t="s">
        <v>1215</v>
      </c>
      <c r="D68" s="65" t="s">
        <v>1412</v>
      </c>
      <c r="E68" s="65" t="s">
        <v>1216</v>
      </c>
      <c r="F68" s="65" t="s">
        <v>990</v>
      </c>
      <c r="G68" s="65" t="s">
        <v>991</v>
      </c>
      <c r="H68" s="65" t="s">
        <v>1217</v>
      </c>
      <c r="I68" s="65" t="s">
        <v>861</v>
      </c>
      <c r="J68" s="65" t="s">
        <v>1218</v>
      </c>
    </row>
    <row r="69" spans="1:10" ht="14.4" x14ac:dyDescent="0.3">
      <c r="A69" s="65" t="s">
        <v>1219</v>
      </c>
      <c r="B69" s="65" t="s">
        <v>1220</v>
      </c>
      <c r="C69" s="65" t="s">
        <v>1221</v>
      </c>
      <c r="D69" s="65" t="s">
        <v>1408</v>
      </c>
      <c r="E69" s="65" t="s">
        <v>1222</v>
      </c>
      <c r="F69" s="65" t="s">
        <v>1223</v>
      </c>
      <c r="G69" s="65" t="s">
        <v>1401</v>
      </c>
      <c r="H69" s="65" t="s">
        <v>1224</v>
      </c>
      <c r="I69" s="65" t="s">
        <v>852</v>
      </c>
      <c r="J69" s="65" t="s">
        <v>1225</v>
      </c>
    </row>
    <row r="70" spans="1:10" ht="14.4" x14ac:dyDescent="0.3">
      <c r="A70" s="65" t="s">
        <v>1226</v>
      </c>
      <c r="B70" s="65" t="s">
        <v>1227</v>
      </c>
      <c r="C70" s="65" t="s">
        <v>1228</v>
      </c>
      <c r="D70" s="65" t="s">
        <v>1405</v>
      </c>
      <c r="E70" s="65" t="s">
        <v>1229</v>
      </c>
      <c r="F70" s="65" t="s">
        <v>806</v>
      </c>
      <c r="G70" s="65" t="s">
        <v>1401</v>
      </c>
      <c r="H70" s="65" t="s">
        <v>1230</v>
      </c>
      <c r="I70" s="65" t="s">
        <v>808</v>
      </c>
      <c r="J70" s="65" t="s">
        <v>1231</v>
      </c>
    </row>
    <row r="71" spans="1:10" ht="14.4" x14ac:dyDescent="0.3">
      <c r="A71" s="65" t="s">
        <v>1232</v>
      </c>
      <c r="B71" s="65" t="s">
        <v>1233</v>
      </c>
      <c r="C71" s="65" t="s">
        <v>1234</v>
      </c>
      <c r="D71" s="65" t="s">
        <v>1402</v>
      </c>
      <c r="E71" s="65" t="s">
        <v>1235</v>
      </c>
      <c r="F71" s="65" t="s">
        <v>1236</v>
      </c>
      <c r="G71" s="65" t="s">
        <v>1401</v>
      </c>
      <c r="H71" s="65" t="s">
        <v>1237</v>
      </c>
      <c r="I71" s="65" t="s">
        <v>1238</v>
      </c>
      <c r="J71" s="65" t="s">
        <v>1239</v>
      </c>
    </row>
    <row r="72" spans="1:10" ht="14.4" x14ac:dyDescent="0.3">
      <c r="A72" s="65" t="s">
        <v>1240</v>
      </c>
      <c r="B72" s="65" t="s">
        <v>1241</v>
      </c>
      <c r="C72" s="65" t="s">
        <v>1242</v>
      </c>
      <c r="D72" s="65" t="s">
        <v>1400</v>
      </c>
      <c r="E72" s="65" t="s">
        <v>1243</v>
      </c>
      <c r="F72" s="65" t="s">
        <v>1244</v>
      </c>
      <c r="G72" s="65" t="s">
        <v>1245</v>
      </c>
      <c r="H72" s="65" t="s">
        <v>1246</v>
      </c>
      <c r="I72" s="65" t="s">
        <v>975</v>
      </c>
      <c r="J72" s="65" t="s">
        <v>1247</v>
      </c>
    </row>
    <row r="73" spans="1:10" ht="14.4" x14ac:dyDescent="0.3">
      <c r="A73" s="65" t="s">
        <v>1248</v>
      </c>
      <c r="B73" s="65" t="s">
        <v>1249</v>
      </c>
      <c r="C73" s="65" t="s">
        <v>1250</v>
      </c>
      <c r="D73" s="65" t="s">
        <v>1408</v>
      </c>
      <c r="E73" s="65" t="s">
        <v>1251</v>
      </c>
      <c r="F73" s="65" t="s">
        <v>775</v>
      </c>
      <c r="G73" s="65" t="s">
        <v>1401</v>
      </c>
      <c r="H73" s="65" t="s">
        <v>1252</v>
      </c>
      <c r="I73" s="65" t="s">
        <v>777</v>
      </c>
      <c r="J73" s="65" t="s">
        <v>1253</v>
      </c>
    </row>
    <row r="74" spans="1:10" ht="14.4" x14ac:dyDescent="0.3">
      <c r="A74" s="65" t="s">
        <v>1254</v>
      </c>
      <c r="B74" s="65" t="s">
        <v>1255</v>
      </c>
      <c r="C74" s="65" t="s">
        <v>1256</v>
      </c>
      <c r="D74" s="65" t="s">
        <v>1402</v>
      </c>
      <c r="E74" s="65" t="s">
        <v>1257</v>
      </c>
      <c r="F74" s="65" t="s">
        <v>1258</v>
      </c>
      <c r="G74" s="65" t="s">
        <v>1401</v>
      </c>
      <c r="H74" s="65" t="s">
        <v>1259</v>
      </c>
      <c r="I74" s="65" t="s">
        <v>1260</v>
      </c>
      <c r="J74" s="65" t="s">
        <v>1261</v>
      </c>
    </row>
    <row r="75" spans="1:10" ht="14.4" x14ac:dyDescent="0.3">
      <c r="A75" s="65" t="s">
        <v>1262</v>
      </c>
      <c r="B75" s="65" t="s">
        <v>1263</v>
      </c>
      <c r="C75" s="65" t="s">
        <v>1264</v>
      </c>
      <c r="D75" s="65" t="s">
        <v>1404</v>
      </c>
      <c r="E75" s="65" t="s">
        <v>1265</v>
      </c>
      <c r="F75" s="65" t="s">
        <v>1152</v>
      </c>
      <c r="G75" s="65" t="s">
        <v>1401</v>
      </c>
      <c r="H75" s="65" t="s">
        <v>1266</v>
      </c>
      <c r="I75" s="65" t="s">
        <v>800</v>
      </c>
      <c r="J75" s="65" t="s">
        <v>1267</v>
      </c>
    </row>
    <row r="76" spans="1:10" ht="14.4" x14ac:dyDescent="0.3">
      <c r="A76" s="65" t="s">
        <v>1268</v>
      </c>
      <c r="B76" s="65" t="s">
        <v>1269</v>
      </c>
      <c r="C76" s="65" t="s">
        <v>1270</v>
      </c>
      <c r="D76" s="65" t="s">
        <v>1408</v>
      </c>
      <c r="E76" s="65" t="s">
        <v>1271</v>
      </c>
      <c r="F76" s="65" t="s">
        <v>1272</v>
      </c>
      <c r="G76" s="65" t="s">
        <v>1273</v>
      </c>
      <c r="H76" s="65" t="s">
        <v>1274</v>
      </c>
      <c r="I76" s="65" t="s">
        <v>975</v>
      </c>
      <c r="J76" s="65" t="s">
        <v>1275</v>
      </c>
    </row>
    <row r="77" spans="1:10" ht="14.4" x14ac:dyDescent="0.3">
      <c r="A77" s="65" t="s">
        <v>1276</v>
      </c>
      <c r="B77" s="65" t="s">
        <v>1277</v>
      </c>
      <c r="C77" s="65" t="s">
        <v>1278</v>
      </c>
      <c r="D77" s="65" t="s">
        <v>1405</v>
      </c>
      <c r="E77" s="65" t="s">
        <v>1279</v>
      </c>
      <c r="F77" s="65" t="s">
        <v>1280</v>
      </c>
      <c r="G77" s="65" t="s">
        <v>1401</v>
      </c>
      <c r="H77" s="65" t="s">
        <v>1281</v>
      </c>
      <c r="I77" s="65" t="s">
        <v>1109</v>
      </c>
      <c r="J77" s="65" t="s">
        <v>1282</v>
      </c>
    </row>
    <row r="78" spans="1:10" ht="28.8" x14ac:dyDescent="0.3">
      <c r="A78" s="65" t="s">
        <v>1283</v>
      </c>
      <c r="B78" s="65" t="s">
        <v>1284</v>
      </c>
      <c r="C78" s="65" t="s">
        <v>1285</v>
      </c>
      <c r="D78" s="65" t="s">
        <v>1404</v>
      </c>
      <c r="E78" s="65" t="s">
        <v>1417</v>
      </c>
      <c r="F78" s="65" t="s">
        <v>1093</v>
      </c>
      <c r="G78" s="65" t="s">
        <v>973</v>
      </c>
      <c r="H78" s="65" t="s">
        <v>1286</v>
      </c>
      <c r="I78" s="65" t="s">
        <v>975</v>
      </c>
      <c r="J78" s="65" t="s">
        <v>1287</v>
      </c>
    </row>
    <row r="79" spans="1:10" ht="14.4" x14ac:dyDescent="0.3">
      <c r="A79" s="65" t="s">
        <v>1288</v>
      </c>
      <c r="B79" s="65" t="s">
        <v>1289</v>
      </c>
      <c r="C79" s="65" t="s">
        <v>1290</v>
      </c>
      <c r="D79" s="65" t="s">
        <v>1409</v>
      </c>
      <c r="E79" s="65" t="s">
        <v>1291</v>
      </c>
      <c r="F79" s="65" t="s">
        <v>1292</v>
      </c>
      <c r="G79" s="65" t="s">
        <v>1293</v>
      </c>
      <c r="H79" s="65" t="s">
        <v>1294</v>
      </c>
      <c r="I79" s="65" t="s">
        <v>975</v>
      </c>
      <c r="J79" s="65" t="s">
        <v>1295</v>
      </c>
    </row>
    <row r="80" spans="1:10" ht="14.4" x14ac:dyDescent="0.3">
      <c r="A80" s="65" t="s">
        <v>1296</v>
      </c>
      <c r="B80" s="65" t="s">
        <v>1297</v>
      </c>
      <c r="C80" s="65" t="s">
        <v>1298</v>
      </c>
      <c r="D80" s="65" t="s">
        <v>1404</v>
      </c>
      <c r="E80" s="65" t="s">
        <v>1299</v>
      </c>
      <c r="F80" s="65" t="s">
        <v>1300</v>
      </c>
      <c r="G80" s="65" t="s">
        <v>1401</v>
      </c>
      <c r="H80" s="65" t="s">
        <v>1301</v>
      </c>
      <c r="I80" s="65" t="s">
        <v>755</v>
      </c>
      <c r="J80" s="65" t="s">
        <v>1302</v>
      </c>
    </row>
    <row r="81" spans="1:10" ht="14.4" x14ac:dyDescent="0.3">
      <c r="A81" s="65" t="s">
        <v>1303</v>
      </c>
      <c r="B81" s="65" t="s">
        <v>1304</v>
      </c>
      <c r="C81" s="65" t="s">
        <v>1305</v>
      </c>
      <c r="D81" s="65" t="s">
        <v>1402</v>
      </c>
      <c r="E81" s="65" t="s">
        <v>1306</v>
      </c>
      <c r="F81" s="65" t="s">
        <v>761</v>
      </c>
      <c r="G81" s="65" t="s">
        <v>1401</v>
      </c>
      <c r="H81" s="65" t="s">
        <v>1159</v>
      </c>
      <c r="I81" s="65" t="s">
        <v>763</v>
      </c>
      <c r="J81" s="65" t="s">
        <v>1307</v>
      </c>
    </row>
    <row r="82" spans="1:10" ht="14.4" x14ac:dyDescent="0.3">
      <c r="A82" s="65" t="s">
        <v>1308</v>
      </c>
      <c r="B82" s="65" t="s">
        <v>1309</v>
      </c>
      <c r="C82" s="65" t="s">
        <v>1310</v>
      </c>
      <c r="D82" s="65" t="s">
        <v>1400</v>
      </c>
      <c r="E82" s="65" t="s">
        <v>1311</v>
      </c>
      <c r="F82" s="65" t="s">
        <v>858</v>
      </c>
      <c r="G82" s="65" t="s">
        <v>859</v>
      </c>
      <c r="H82" s="65" t="s">
        <v>1312</v>
      </c>
      <c r="I82" s="65" t="s">
        <v>861</v>
      </c>
      <c r="J82" s="65" t="s">
        <v>1313</v>
      </c>
    </row>
    <row r="83" spans="1:10" ht="14.4" x14ac:dyDescent="0.3">
      <c r="A83" s="65" t="s">
        <v>1314</v>
      </c>
      <c r="B83" s="65" t="s">
        <v>1315</v>
      </c>
      <c r="C83" s="65" t="s">
        <v>1316</v>
      </c>
      <c r="D83" s="65" t="s">
        <v>1407</v>
      </c>
      <c r="E83" s="65" t="s">
        <v>1317</v>
      </c>
      <c r="F83" s="65" t="s">
        <v>1318</v>
      </c>
      <c r="G83" s="65" t="s">
        <v>1056</v>
      </c>
      <c r="H83" s="65" t="s">
        <v>1319</v>
      </c>
      <c r="I83" s="65" t="s">
        <v>975</v>
      </c>
      <c r="J83" s="65" t="s">
        <v>1320</v>
      </c>
    </row>
    <row r="84" spans="1:10" ht="14.4" x14ac:dyDescent="0.3">
      <c r="A84" s="65" t="s">
        <v>1321</v>
      </c>
      <c r="B84" s="65" t="s">
        <v>1322</v>
      </c>
      <c r="C84" s="65" t="s">
        <v>1323</v>
      </c>
      <c r="D84" s="65" t="s">
        <v>1408</v>
      </c>
      <c r="E84" s="65" t="s">
        <v>1324</v>
      </c>
      <c r="F84" s="65" t="s">
        <v>1325</v>
      </c>
      <c r="G84" s="65" t="s">
        <v>1401</v>
      </c>
      <c r="H84" s="65" t="s">
        <v>1326</v>
      </c>
      <c r="I84" s="65" t="s">
        <v>1260</v>
      </c>
      <c r="J84" s="65" t="s">
        <v>1327</v>
      </c>
    </row>
    <row r="85" spans="1:10" ht="14.4" x14ac:dyDescent="0.3">
      <c r="A85" s="65" t="s">
        <v>1328</v>
      </c>
      <c r="B85" s="65" t="s">
        <v>1329</v>
      </c>
      <c r="C85" s="65" t="s">
        <v>1330</v>
      </c>
      <c r="D85" s="65" t="s">
        <v>1406</v>
      </c>
      <c r="E85" s="65" t="s">
        <v>1331</v>
      </c>
      <c r="F85" s="65" t="s">
        <v>1332</v>
      </c>
      <c r="G85" s="65" t="s">
        <v>1401</v>
      </c>
      <c r="H85" s="65" t="s">
        <v>1333</v>
      </c>
      <c r="I85" s="65" t="s">
        <v>800</v>
      </c>
      <c r="J85" s="65" t="s">
        <v>1334</v>
      </c>
    </row>
    <row r="86" spans="1:10" ht="14.4" x14ac:dyDescent="0.3">
      <c r="A86" s="65" t="s">
        <v>1335</v>
      </c>
      <c r="B86" s="65" t="s">
        <v>1336</v>
      </c>
      <c r="C86" s="65" t="s">
        <v>1337</v>
      </c>
      <c r="D86" s="65" t="s">
        <v>1405</v>
      </c>
      <c r="E86" s="65" t="s">
        <v>1338</v>
      </c>
      <c r="F86" s="65" t="s">
        <v>1339</v>
      </c>
      <c r="G86" s="65" t="s">
        <v>1401</v>
      </c>
      <c r="H86" s="65" t="s">
        <v>1340</v>
      </c>
      <c r="I86" s="65" t="s">
        <v>800</v>
      </c>
      <c r="J86" s="65" t="s">
        <v>1341</v>
      </c>
    </row>
    <row r="87" spans="1:10" ht="14.4" x14ac:dyDescent="0.3">
      <c r="A87" s="65" t="s">
        <v>1342</v>
      </c>
      <c r="B87" s="65" t="s">
        <v>1343</v>
      </c>
      <c r="C87" s="65" t="s">
        <v>1344</v>
      </c>
      <c r="D87" s="65" t="s">
        <v>1400</v>
      </c>
      <c r="E87" s="65" t="s">
        <v>1345</v>
      </c>
      <c r="F87" s="65" t="s">
        <v>1346</v>
      </c>
      <c r="G87" s="65" t="s">
        <v>1401</v>
      </c>
      <c r="H87" s="65" t="s">
        <v>1347</v>
      </c>
      <c r="I87" s="65" t="s">
        <v>755</v>
      </c>
      <c r="J87" s="65" t="s">
        <v>1348</v>
      </c>
    </row>
    <row r="88" spans="1:10" ht="14.4" x14ac:dyDescent="0.3">
      <c r="A88" s="65" t="s">
        <v>1349</v>
      </c>
      <c r="B88" s="65" t="s">
        <v>1350</v>
      </c>
      <c r="C88" s="65" t="s">
        <v>1351</v>
      </c>
      <c r="D88" s="65" t="s">
        <v>1405</v>
      </c>
      <c r="E88" s="65" t="s">
        <v>1352</v>
      </c>
      <c r="F88" s="65" t="s">
        <v>1353</v>
      </c>
      <c r="G88" s="65" t="s">
        <v>1401</v>
      </c>
      <c r="H88" s="65" t="s">
        <v>1354</v>
      </c>
      <c r="I88" s="65" t="s">
        <v>1355</v>
      </c>
      <c r="J88" s="65" t="s">
        <v>1356</v>
      </c>
    </row>
    <row r="89" spans="1:10" ht="14.4" x14ac:dyDescent="0.3">
      <c r="A89" s="65" t="s">
        <v>1357</v>
      </c>
      <c r="B89" s="65" t="s">
        <v>1358</v>
      </c>
      <c r="C89" s="65" t="s">
        <v>1359</v>
      </c>
      <c r="D89" s="65" t="s">
        <v>1408</v>
      </c>
      <c r="E89" s="65" t="s">
        <v>1360</v>
      </c>
      <c r="F89" s="65" t="s">
        <v>1361</v>
      </c>
      <c r="G89" s="65" t="s">
        <v>859</v>
      </c>
      <c r="H89" s="65" t="s">
        <v>1362</v>
      </c>
      <c r="I89" s="65" t="s">
        <v>861</v>
      </c>
      <c r="J89" s="65" t="s">
        <v>1363</v>
      </c>
    </row>
    <row r="90" spans="1:10" ht="14.4" x14ac:dyDescent="0.3">
      <c r="A90" s="65" t="s">
        <v>1364</v>
      </c>
      <c r="B90" s="65" t="s">
        <v>1365</v>
      </c>
      <c r="C90" s="65" t="s">
        <v>1366</v>
      </c>
      <c r="D90" s="65" t="s">
        <v>1402</v>
      </c>
      <c r="E90" s="65" t="s">
        <v>1420</v>
      </c>
      <c r="F90" s="65" t="s">
        <v>1367</v>
      </c>
      <c r="G90" s="65" t="s">
        <v>1056</v>
      </c>
      <c r="H90" s="65" t="s">
        <v>1368</v>
      </c>
      <c r="I90" s="65" t="s">
        <v>975</v>
      </c>
      <c r="J90" s="65" t="s">
        <v>1369</v>
      </c>
    </row>
    <row r="91" spans="1:10" ht="14.4" x14ac:dyDescent="0.3">
      <c r="A91" s="65" t="s">
        <v>1370</v>
      </c>
      <c r="B91" s="65" t="s">
        <v>1371</v>
      </c>
      <c r="C91" s="65" t="s">
        <v>1372</v>
      </c>
      <c r="D91" s="65" t="s">
        <v>1418</v>
      </c>
      <c r="E91" s="65" t="s">
        <v>1373</v>
      </c>
      <c r="F91" s="65" t="s">
        <v>1374</v>
      </c>
      <c r="G91" s="65" t="s">
        <v>1401</v>
      </c>
      <c r="H91" s="65" t="s">
        <v>1375</v>
      </c>
      <c r="I91" s="65" t="s">
        <v>1355</v>
      </c>
      <c r="J91" s="65" t="s">
        <v>1376</v>
      </c>
    </row>
    <row r="92" spans="1:10" ht="14.4" x14ac:dyDescent="0.3">
      <c r="A92" s="66" t="s">
        <v>1377</v>
      </c>
      <c r="B92" s="66" t="s">
        <v>1419</v>
      </c>
      <c r="C92" s="66" t="s">
        <v>1378</v>
      </c>
      <c r="D92" s="66" t="s">
        <v>1402</v>
      </c>
      <c r="E92" s="66" t="s">
        <v>1379</v>
      </c>
      <c r="F92" s="66" t="s">
        <v>1380</v>
      </c>
      <c r="G92" s="66" t="s">
        <v>1401</v>
      </c>
      <c r="H92" s="66" t="s">
        <v>1381</v>
      </c>
      <c r="I92" s="66" t="s">
        <v>1382</v>
      </c>
      <c r="J92" s="66" t="s">
        <v>1383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0"/>
  <sheetViews>
    <sheetView zoomScale="145" zoomScaleNormal="145" workbookViewId="0">
      <selection activeCell="E14" sqref="E14:G30"/>
    </sheetView>
  </sheetViews>
  <sheetFormatPr defaultRowHeight="13.2" outlineLevelRow="1" x14ac:dyDescent="0.25"/>
  <cols>
    <col min="1" max="1" width="12.44140625" customWidth="1"/>
    <col min="2" max="2" width="11.33203125" customWidth="1"/>
    <col min="5" max="5" width="2.21875" customWidth="1"/>
    <col min="6" max="6" width="6.6640625" customWidth="1"/>
  </cols>
  <sheetData>
    <row r="1" spans="1:7" x14ac:dyDescent="0.25">
      <c r="A1" s="4" t="s">
        <v>7</v>
      </c>
      <c r="B1" s="1"/>
    </row>
    <row r="3" spans="1:7" ht="13.8" thickBot="1" x14ac:dyDescent="0.3">
      <c r="A3" s="60" t="s">
        <v>0</v>
      </c>
      <c r="B3" s="58" t="s">
        <v>1</v>
      </c>
      <c r="E3" t="s">
        <v>1511</v>
      </c>
    </row>
    <row r="4" spans="1:7" x14ac:dyDescent="0.25">
      <c r="A4" s="59" t="s">
        <v>2</v>
      </c>
      <c r="B4" s="57">
        <v>3245998</v>
      </c>
      <c r="E4" t="s">
        <v>1512</v>
      </c>
    </row>
    <row r="5" spans="1:7" x14ac:dyDescent="0.25">
      <c r="A5" s="7" t="s">
        <v>3</v>
      </c>
      <c r="B5" s="57">
        <v>4197439</v>
      </c>
      <c r="E5" t="s">
        <v>1513</v>
      </c>
    </row>
    <row r="6" spans="1:7" x14ac:dyDescent="0.25">
      <c r="A6" s="7" t="s">
        <v>4</v>
      </c>
      <c r="B6" s="57">
        <v>5599346</v>
      </c>
      <c r="E6" t="s">
        <v>1514</v>
      </c>
    </row>
    <row r="7" spans="1:7" x14ac:dyDescent="0.25">
      <c r="A7" s="7" t="s">
        <v>5</v>
      </c>
      <c r="B7" s="57">
        <v>3293297</v>
      </c>
      <c r="E7" t="s">
        <v>1515</v>
      </c>
    </row>
    <row r="8" spans="1:7" x14ac:dyDescent="0.25">
      <c r="A8" s="7" t="s">
        <v>6</v>
      </c>
      <c r="B8" s="57">
        <v>3184977</v>
      </c>
    </row>
    <row r="9" spans="1:7" x14ac:dyDescent="0.25">
      <c r="B9" s="2"/>
    </row>
    <row r="10" spans="1:7" x14ac:dyDescent="0.25">
      <c r="A10" s="3"/>
      <c r="B10" s="2"/>
    </row>
    <row r="11" spans="1:7" hidden="1" outlineLevel="1" x14ac:dyDescent="0.25">
      <c r="A11" s="3"/>
      <c r="B11" s="2"/>
      <c r="F11" t="s">
        <v>1516</v>
      </c>
      <c r="G11" s="2">
        <f>'2013'!$B$4</f>
        <v>985134</v>
      </c>
    </row>
    <row r="12" spans="1:7" hidden="1" outlineLevel="1" collapsed="1" x14ac:dyDescent="0.25">
      <c r="A12" s="3"/>
      <c r="B12" s="2"/>
      <c r="F12" t="s">
        <v>1516</v>
      </c>
      <c r="G12" s="2">
        <f>'2014'!$B$4</f>
        <v>1075443</v>
      </c>
    </row>
    <row r="13" spans="1:7" hidden="1" outlineLevel="1" collapsed="1" x14ac:dyDescent="0.25">
      <c r="A13" s="3"/>
      <c r="B13" s="2"/>
      <c r="F13" t="s">
        <v>1516</v>
      </c>
      <c r="G13" s="2">
        <f>'2015'!$B$4</f>
        <v>1185421</v>
      </c>
    </row>
    <row r="14" spans="1:7" collapsed="1" x14ac:dyDescent="0.25">
      <c r="E14" t="s">
        <v>2</v>
      </c>
      <c r="G14" s="2">
        <f>SUM(G11:G13)</f>
        <v>3245998</v>
      </c>
    </row>
    <row r="15" spans="1:7" hidden="1" outlineLevel="1" x14ac:dyDescent="0.25">
      <c r="F15" t="s">
        <v>1516</v>
      </c>
      <c r="G15" s="2">
        <f>'2013'!$B$5</f>
        <v>1369696</v>
      </c>
    </row>
    <row r="16" spans="1:7" hidden="1" outlineLevel="1" collapsed="1" x14ac:dyDescent="0.25">
      <c r="F16" t="s">
        <v>1516</v>
      </c>
      <c r="G16" s="2">
        <f>'2014'!$B$5</f>
        <v>1382143</v>
      </c>
    </row>
    <row r="17" spans="5:7" hidden="1" outlineLevel="1" collapsed="1" x14ac:dyDescent="0.25">
      <c r="F17" t="s">
        <v>1516</v>
      </c>
      <c r="G17" s="2">
        <f>'2015'!$B$5</f>
        <v>1445600</v>
      </c>
    </row>
    <row r="18" spans="5:7" collapsed="1" x14ac:dyDescent="0.25">
      <c r="E18" t="s">
        <v>3</v>
      </c>
      <c r="G18" s="2">
        <f>SUM(G15:G17)</f>
        <v>4197439</v>
      </c>
    </row>
    <row r="19" spans="5:7" hidden="1" outlineLevel="1" x14ac:dyDescent="0.25">
      <c r="F19" t="s">
        <v>1516</v>
      </c>
      <c r="G19" s="2">
        <f>'2013'!$B$6</f>
        <v>1966973</v>
      </c>
    </row>
    <row r="20" spans="5:7" hidden="1" outlineLevel="1" collapsed="1" x14ac:dyDescent="0.25">
      <c r="F20" t="s">
        <v>1516</v>
      </c>
      <c r="G20" s="2">
        <f>'2014'!$B$6</f>
        <v>1865400</v>
      </c>
    </row>
    <row r="21" spans="5:7" hidden="1" outlineLevel="1" collapsed="1" x14ac:dyDescent="0.25">
      <c r="F21" t="s">
        <v>1516</v>
      </c>
      <c r="G21" s="2">
        <f>'2015'!$B$6</f>
        <v>1766973</v>
      </c>
    </row>
    <row r="22" spans="5:7" collapsed="1" x14ac:dyDescent="0.25">
      <c r="E22" t="s">
        <v>4</v>
      </c>
      <c r="G22" s="2">
        <f>SUM(G19:G21)</f>
        <v>5599346</v>
      </c>
    </row>
    <row r="23" spans="5:7" hidden="1" outlineLevel="1" x14ac:dyDescent="0.25">
      <c r="F23" t="s">
        <v>1516</v>
      </c>
      <c r="G23" s="2">
        <f>'2013'!$B$7</f>
        <v>1145699</v>
      </c>
    </row>
    <row r="24" spans="5:7" hidden="1" outlineLevel="1" collapsed="1" x14ac:dyDescent="0.25">
      <c r="F24" t="s">
        <v>1516</v>
      </c>
      <c r="G24" s="2">
        <f>'2014'!$B$7</f>
        <v>1113799</v>
      </c>
    </row>
    <row r="25" spans="5:7" hidden="1" outlineLevel="1" collapsed="1" x14ac:dyDescent="0.25">
      <c r="F25" t="s">
        <v>1516</v>
      </c>
      <c r="G25" s="2">
        <f>'2015'!$B$7</f>
        <v>1033799</v>
      </c>
    </row>
    <row r="26" spans="5:7" collapsed="1" x14ac:dyDescent="0.25">
      <c r="E26" t="s">
        <v>5</v>
      </c>
      <c r="G26" s="2">
        <f>SUM(G23:G25)</f>
        <v>3293297</v>
      </c>
    </row>
    <row r="27" spans="5:7" hidden="1" outlineLevel="1" x14ac:dyDescent="0.25">
      <c r="F27" t="s">
        <v>1516</v>
      </c>
      <c r="G27" s="2">
        <f>'2013'!$B$8</f>
        <v>968645</v>
      </c>
    </row>
    <row r="28" spans="5:7" hidden="1" outlineLevel="1" collapsed="1" x14ac:dyDescent="0.25">
      <c r="F28" t="s">
        <v>1516</v>
      </c>
      <c r="G28" s="2">
        <f>'2014'!$B$8</f>
        <v>1057665</v>
      </c>
    </row>
    <row r="29" spans="5:7" hidden="1" outlineLevel="1" collapsed="1" x14ac:dyDescent="0.25">
      <c r="F29" t="s">
        <v>1516</v>
      </c>
      <c r="G29" s="2">
        <f>'2015'!$B$8</f>
        <v>1158667</v>
      </c>
    </row>
    <row r="30" spans="5:7" collapsed="1" x14ac:dyDescent="0.25">
      <c r="E30" t="s">
        <v>6</v>
      </c>
      <c r="G30" s="2">
        <f>SUM(G27:G29)</f>
        <v>3184977</v>
      </c>
    </row>
  </sheetData>
  <dataConsolidate>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60" t="s">
        <v>0</v>
      </c>
      <c r="B3" s="58" t="s">
        <v>1</v>
      </c>
    </row>
    <row r="4" spans="1:2" x14ac:dyDescent="0.25">
      <c r="A4" s="59" t="s">
        <v>2</v>
      </c>
      <c r="B4" s="57">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60" t="s">
        <v>0</v>
      </c>
      <c r="B3" s="58" t="s">
        <v>1</v>
      </c>
    </row>
    <row r="4" spans="1:2" x14ac:dyDescent="0.25">
      <c r="A4" s="61" t="s">
        <v>2</v>
      </c>
      <c r="B4" s="62">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60" t="s">
        <v>0</v>
      </c>
      <c r="B3" s="63" t="s">
        <v>1</v>
      </c>
    </row>
    <row r="4" spans="1:2" x14ac:dyDescent="0.25">
      <c r="A4" s="61"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heetViews>
  <sheetFormatPr defaultRowHeight="13.2" x14ac:dyDescent="0.25"/>
  <cols>
    <col min="1" max="1" width="13" customWidth="1"/>
    <col min="2" max="5" width="13" style="33" customWidth="1"/>
    <col min="7" max="7" width="8.109375" customWidth="1"/>
    <col min="8" max="8" width="13.44140625" customWidth="1"/>
  </cols>
  <sheetData>
    <row r="1" spans="1:11" ht="18" thickBot="1" x14ac:dyDescent="0.35">
      <c r="A1" s="49" t="s">
        <v>73</v>
      </c>
      <c r="B1" s="49" t="s">
        <v>74</v>
      </c>
      <c r="C1" s="49" t="s">
        <v>75</v>
      </c>
      <c r="D1" s="49" t="s">
        <v>76</v>
      </c>
      <c r="E1" s="49" t="s">
        <v>77</v>
      </c>
      <c r="G1" s="31"/>
      <c r="H1" s="32"/>
      <c r="I1" s="32"/>
      <c r="J1" s="32"/>
      <c r="K1" s="32"/>
    </row>
    <row r="2" spans="1:11" ht="13.8" thickTop="1" x14ac:dyDescent="0.25">
      <c r="A2" t="s">
        <v>84</v>
      </c>
      <c r="B2" s="33">
        <v>2015</v>
      </c>
      <c r="C2" s="34">
        <v>1050</v>
      </c>
      <c r="D2" s="33">
        <v>99</v>
      </c>
      <c r="E2" s="33" t="s">
        <v>80</v>
      </c>
      <c r="I2" s="21"/>
      <c r="J2" s="33"/>
      <c r="K2" s="33"/>
    </row>
    <row r="3" spans="1:11" x14ac:dyDescent="0.25">
      <c r="A3" t="s">
        <v>84</v>
      </c>
      <c r="B3" s="33">
        <v>2015</v>
      </c>
      <c r="C3" s="34">
        <v>1105</v>
      </c>
      <c r="D3" s="33">
        <v>70</v>
      </c>
      <c r="E3" s="33" t="s">
        <v>79</v>
      </c>
      <c r="J3" s="33"/>
      <c r="K3" s="33"/>
    </row>
    <row r="4" spans="1:11" x14ac:dyDescent="0.25">
      <c r="A4" t="s">
        <v>84</v>
      </c>
      <c r="B4" s="33">
        <v>2015</v>
      </c>
      <c r="C4" s="34">
        <v>1200</v>
      </c>
      <c r="D4" s="33">
        <v>161</v>
      </c>
      <c r="E4" s="33" t="s">
        <v>69</v>
      </c>
      <c r="G4" t="s">
        <v>1427</v>
      </c>
      <c r="J4" s="33"/>
      <c r="K4" s="33"/>
    </row>
    <row r="5" spans="1:11" x14ac:dyDescent="0.25">
      <c r="A5" t="s">
        <v>84</v>
      </c>
      <c r="B5" s="33">
        <v>2015</v>
      </c>
      <c r="C5" s="34">
        <v>1690</v>
      </c>
      <c r="D5" s="33">
        <v>111</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70</v>
      </c>
      <c r="E10" s="33" t="s">
        <v>69</v>
      </c>
    </row>
    <row r="11" spans="1:11" x14ac:dyDescent="0.25">
      <c r="A11" t="s">
        <v>87</v>
      </c>
      <c r="B11" s="33">
        <v>2015</v>
      </c>
      <c r="C11" s="34">
        <v>1350</v>
      </c>
      <c r="D11" s="33">
        <v>99</v>
      </c>
      <c r="E11" s="33" t="s">
        <v>79</v>
      </c>
    </row>
    <row r="12" spans="1:11" x14ac:dyDescent="0.25">
      <c r="A12" t="s">
        <v>87</v>
      </c>
      <c r="B12" s="33">
        <v>2015</v>
      </c>
      <c r="C12" s="34">
        <v>1435</v>
      </c>
      <c r="D12" s="33">
        <v>111</v>
      </c>
      <c r="E12" s="33" t="s">
        <v>80</v>
      </c>
    </row>
    <row r="13" spans="1:11" x14ac:dyDescent="0.25">
      <c r="A13" t="s">
        <v>87</v>
      </c>
      <c r="B13" s="33">
        <v>2015</v>
      </c>
      <c r="C13" s="34">
        <v>1672</v>
      </c>
      <c r="D13" s="33">
        <v>101</v>
      </c>
      <c r="E13" s="33" t="s">
        <v>81</v>
      </c>
    </row>
    <row r="14" spans="1:11" x14ac:dyDescent="0.25">
      <c r="A14" t="s">
        <v>78</v>
      </c>
      <c r="B14" s="33">
        <v>2015</v>
      </c>
      <c r="C14" s="34">
        <v>1200</v>
      </c>
      <c r="D14" s="33">
        <v>125</v>
      </c>
      <c r="E14" s="33" t="s">
        <v>69</v>
      </c>
    </row>
    <row r="15" spans="1:11" x14ac:dyDescent="0.25">
      <c r="A15" t="s">
        <v>78</v>
      </c>
      <c r="B15" s="33">
        <v>2015</v>
      </c>
      <c r="C15" s="34">
        <v>1350</v>
      </c>
      <c r="D15" s="33">
        <v>131</v>
      </c>
      <c r="E15" s="33" t="s">
        <v>79</v>
      </c>
    </row>
    <row r="16" spans="1:11" x14ac:dyDescent="0.25">
      <c r="A16" t="s">
        <v>78</v>
      </c>
      <c r="B16" s="33">
        <v>2015</v>
      </c>
      <c r="C16" s="34">
        <v>1435</v>
      </c>
      <c r="D16" s="33">
        <v>161</v>
      </c>
      <c r="E16" s="33" t="s">
        <v>80</v>
      </c>
    </row>
    <row r="17" spans="1:5" x14ac:dyDescent="0.25">
      <c r="A17" t="s">
        <v>78</v>
      </c>
      <c r="B17" s="33">
        <v>2015</v>
      </c>
      <c r="C17" s="34">
        <v>1672</v>
      </c>
      <c r="D17" s="33">
        <v>70</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A3" sqref="A3"/>
    </sheetView>
  </sheetViews>
  <sheetFormatPr defaultRowHeight="13.2" x14ac:dyDescent="0.25"/>
  <cols>
    <col min="1" max="1" width="14.44140625" customWidth="1"/>
    <col min="2" max="5" width="10.33203125" customWidth="1"/>
  </cols>
  <sheetData>
    <row r="1" spans="1:6" ht="18" thickBot="1" x14ac:dyDescent="0.35">
      <c r="A1" s="91" t="s">
        <v>51</v>
      </c>
      <c r="B1" s="92"/>
      <c r="C1" s="92"/>
      <c r="D1" s="92"/>
      <c r="E1" s="92"/>
      <c r="F1" s="92"/>
    </row>
    <row r="2" spans="1:6" ht="13.8" thickBot="1" x14ac:dyDescent="0.3"/>
    <row r="3" spans="1:6" ht="13.8" x14ac:dyDescent="0.25">
      <c r="A3" s="54" t="s">
        <v>52</v>
      </c>
      <c r="B3" s="55" t="s">
        <v>53</v>
      </c>
      <c r="C3" s="55" t="s">
        <v>54</v>
      </c>
      <c r="D3" s="55" t="s">
        <v>55</v>
      </c>
      <c r="E3" s="55" t="s">
        <v>56</v>
      </c>
      <c r="F3" s="56" t="s">
        <v>57</v>
      </c>
    </row>
    <row r="4" spans="1:6" ht="13.8" x14ac:dyDescent="0.25">
      <c r="A4" s="19" t="s">
        <v>58</v>
      </c>
      <c r="B4" s="25">
        <v>4520</v>
      </c>
      <c r="C4" s="27">
        <v>3620</v>
      </c>
      <c r="D4" s="27">
        <v>2560</v>
      </c>
      <c r="E4" s="27">
        <v>2750</v>
      </c>
      <c r="F4" s="23">
        <f>SUM(B4:E4)</f>
        <v>13450</v>
      </c>
    </row>
    <row r="5" spans="1:6" ht="13.8" x14ac:dyDescent="0.25">
      <c r="A5" s="19" t="s">
        <v>59</v>
      </c>
      <c r="B5" s="26">
        <v>3220</v>
      </c>
      <c r="C5" s="28">
        <v>5230</v>
      </c>
      <c r="D5" s="28">
        <v>4550</v>
      </c>
      <c r="E5" s="28">
        <v>5400</v>
      </c>
      <c r="F5" s="22">
        <f>SUM(B5:E5)</f>
        <v>18400</v>
      </c>
    </row>
    <row r="6" spans="1:6" ht="13.8" x14ac:dyDescent="0.25">
      <c r="A6" s="19" t="s">
        <v>60</v>
      </c>
      <c r="B6" s="26">
        <v>4560</v>
      </c>
      <c r="C6" s="28">
        <v>2320</v>
      </c>
      <c r="D6" s="28">
        <v>3220</v>
      </c>
      <c r="E6" s="28">
        <v>2320</v>
      </c>
      <c r="F6" s="22">
        <f>SUM(B6:E6)</f>
        <v>12420</v>
      </c>
    </row>
    <row r="7" spans="1:6" ht="13.8" x14ac:dyDescent="0.25">
      <c r="A7" s="19" t="s">
        <v>61</v>
      </c>
      <c r="B7" s="26">
        <v>5600</v>
      </c>
      <c r="C7" s="28">
        <v>6510</v>
      </c>
      <c r="D7" s="28">
        <v>5660</v>
      </c>
      <c r="E7" s="28">
        <v>4500</v>
      </c>
      <c r="F7" s="22">
        <f>SUM(B7:E7)</f>
        <v>22270</v>
      </c>
    </row>
    <row r="8" spans="1:6" ht="13.8" x14ac:dyDescent="0.25">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topLeftCell="A10" zoomScale="145" zoomScaleNormal="145" workbookViewId="0">
      <selection activeCell="A4" sqref="A4:G4"/>
    </sheetView>
  </sheetViews>
  <sheetFormatPr defaultRowHeight="13.2" x14ac:dyDescent="0.25"/>
  <cols>
    <col min="1" max="1" width="25" customWidth="1"/>
    <col min="2" max="2" width="10.109375" bestFit="1" customWidth="1"/>
    <col min="3" max="3" width="18.33203125" customWidth="1"/>
    <col min="4" max="4" width="18.44140625" customWidth="1"/>
    <col min="5" max="5" width="13.6640625" customWidth="1"/>
    <col min="6" max="6" width="16.44140625" customWidth="1"/>
    <col min="7" max="7" width="10.77734375" customWidth="1"/>
  </cols>
  <sheetData>
    <row r="4" spans="1:7" ht="13.8" thickBot="1" x14ac:dyDescent="0.3">
      <c r="A4" s="50" t="s">
        <v>91</v>
      </c>
      <c r="B4" s="50" t="s">
        <v>63</v>
      </c>
      <c r="C4" s="50" t="s">
        <v>92</v>
      </c>
      <c r="D4" s="50" t="s">
        <v>93</v>
      </c>
      <c r="E4" s="50" t="s">
        <v>94</v>
      </c>
      <c r="F4" s="50" t="s">
        <v>95</v>
      </c>
      <c r="G4" s="50"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D8E04-975A-46D8-B7B5-FE05CB33D959}">
  <dimension ref="A1:H91"/>
  <sheetViews>
    <sheetView tabSelected="1" topLeftCell="A67" workbookViewId="0">
      <selection activeCell="C92" sqref="C92"/>
    </sheetView>
  </sheetViews>
  <sheetFormatPr defaultRowHeight="13.2" x14ac:dyDescent="0.25"/>
  <cols>
    <col min="4" max="4" width="13.6640625" customWidth="1"/>
    <col min="5" max="5" width="9" customWidth="1"/>
    <col min="8" max="8" width="9.554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1C5C315B-DDC8-4B76-8AA8-530422992D62}">
  <ds:schemaRefs/>
</ds:datastoreItem>
</file>

<file path=customXml/itemProps2.xml><?xml version="1.0" encoding="utf-8"?>
<ds:datastoreItem xmlns:ds="http://schemas.openxmlformats.org/officeDocument/2006/customXml" ds:itemID="{D8FCFB9F-0D23-441A-A157-CFD97A1C494A}">
  <ds:schemaRefs/>
</ds:datastoreItem>
</file>

<file path=customXml/itemProps3.xml><?xml version="1.0" encoding="utf-8"?>
<ds:datastoreItem xmlns:ds="http://schemas.openxmlformats.org/officeDocument/2006/customXml" ds:itemID="{42B0744A-C53F-498E-A9CE-97D18DE6A6CD}">
  <ds:schemaRefs/>
</ds:datastoreItem>
</file>

<file path=customXml/itemProps4.xml><?xml version="1.0" encoding="utf-8"?>
<ds:datastoreItem xmlns:ds="http://schemas.openxmlformats.org/officeDocument/2006/customXml" ds:itemID="{B28F0D39-CADA-443A-BF1C-58401798BA13}">
  <ds:schemaRefs/>
</ds:datastoreItem>
</file>

<file path=customXml/itemProps5.xml><?xml version="1.0" encoding="utf-8"?>
<ds:datastoreItem xmlns:ds="http://schemas.openxmlformats.org/officeDocument/2006/customXml" ds:itemID="{545A412D-4A88-4BE3-8E16-A401F687206B}">
  <ds:schemaRefs/>
</ds:datastoreItem>
</file>

<file path=customXml/itemProps6.xml><?xml version="1.0" encoding="utf-8"?>
<ds:datastoreItem xmlns:ds="http://schemas.openxmlformats.org/officeDocument/2006/customXml" ds:itemID="{6AB18F88-9E24-41BF-A9D5-B8C70D161457}">
  <ds:schemaRefs/>
</ds:datastoreItem>
</file>

<file path=customXml/itemProps7.xml><?xml version="1.0" encoding="utf-8"?>
<ds:datastoreItem xmlns:ds="http://schemas.openxmlformats.org/officeDocument/2006/customXml" ds:itemID="{CA960AA2-B930-472F-BC1A-C0B3735BA250}">
  <ds:schemaRefs/>
</ds:datastoreItem>
</file>

<file path=customXml/itemProps8.xml><?xml version="1.0" encoding="utf-8"?>
<ds:datastoreItem xmlns:ds="http://schemas.openxmlformats.org/officeDocument/2006/customXml" ds:itemID="{630F3DBE-F254-4BC0-BA31-66D30759498E}">
  <ds:schemaRefs/>
</ds:datastoreItem>
</file>

<file path=customXml/itemProps9.xml><?xml version="1.0" encoding="utf-8"?>
<ds:datastoreItem xmlns:ds="http://schemas.openxmlformats.org/officeDocument/2006/customXml" ds:itemID="{307DC325-9636-4539-B9D9-69324BE39383}">
  <ds:schemaRefs/>
</ds:datastoreItem>
</file>

<file path=customXml/itemProps10.xml><?xml version="1.0" encoding="utf-8"?>
<ds:datastoreItem xmlns:ds="http://schemas.openxmlformats.org/officeDocument/2006/customXml" ds:itemID="{023FAF47-D9DB-4C14-B147-6F0B2A8EAF68}">
  <ds:schemaRefs/>
</ds:datastoreItem>
</file>

<file path=customXml/itemProps11.xml><?xml version="1.0" encoding="utf-8"?>
<ds:datastoreItem xmlns:ds="http://schemas.openxmlformats.org/officeDocument/2006/customXml" ds:itemID="{6432FCC5-560B-4D16-B2C8-F3A6C12FE2A8}">
  <ds:schemaRefs/>
</ds:datastoreItem>
</file>

<file path=customXml/itemProps12.xml><?xml version="1.0" encoding="utf-8"?>
<ds:datastoreItem xmlns:ds="http://schemas.openxmlformats.org/officeDocument/2006/customXml" ds:itemID="{5CA0837A-AF75-46D8-BEC0-D7A9BFDA638E}">
  <ds:schemaRefs/>
</ds:datastoreItem>
</file>

<file path=customXml/itemProps13.xml><?xml version="1.0" encoding="utf-8"?>
<ds:datastoreItem xmlns:ds="http://schemas.openxmlformats.org/officeDocument/2006/customXml" ds:itemID="{33E395BA-E618-4BCC-9961-CE1FD414BFC2}">
  <ds:schemaRefs/>
</ds:datastoreItem>
</file>

<file path=customXml/itemProps14.xml><?xml version="1.0" encoding="utf-8"?>
<ds:datastoreItem xmlns:ds="http://schemas.openxmlformats.org/officeDocument/2006/customXml" ds:itemID="{F207CAB2-859C-4829-90A1-B27458D3E5A3}">
  <ds:schemaRefs/>
</ds:datastoreItem>
</file>

<file path=customXml/itemProps15.xml><?xml version="1.0" encoding="utf-8"?>
<ds:datastoreItem xmlns:ds="http://schemas.openxmlformats.org/officeDocument/2006/customXml" ds:itemID="{74D97C60-D070-466B-B331-AE0498A7FB0F}">
  <ds:schemaRefs/>
</ds:datastoreItem>
</file>

<file path=customXml/itemProps16.xml><?xml version="1.0" encoding="utf-8"?>
<ds:datastoreItem xmlns:ds="http://schemas.openxmlformats.org/officeDocument/2006/customXml" ds:itemID="{FD9C5A9D-F625-41F3-AB87-7407BF1713D8}">
  <ds:schemaRefs/>
</ds:datastoreItem>
</file>

<file path=customXml/itemProps17.xml><?xml version="1.0" encoding="utf-8"?>
<ds:datastoreItem xmlns:ds="http://schemas.openxmlformats.org/officeDocument/2006/customXml" ds:itemID="{834F6D85-072D-410D-84A1-6A250AA44B2D}">
  <ds:schemaRefs/>
</ds:datastoreItem>
</file>

<file path=customXml/itemProps18.xml><?xml version="1.0" encoding="utf-8"?>
<ds:datastoreItem xmlns:ds="http://schemas.openxmlformats.org/officeDocument/2006/customXml" ds:itemID="{CA67AE75-55EF-4D2B-A74C-5B115CE30410}">
  <ds:schemaRefs/>
</ds:datastoreItem>
</file>

<file path=customXml/itemProps19.xml><?xml version="1.0" encoding="utf-8"?>
<ds:datastoreItem xmlns:ds="http://schemas.openxmlformats.org/officeDocument/2006/customXml" ds:itemID="{18BE4071-5E57-4C0D-AA16-85226DAECE64}">
  <ds:schemaRefs/>
</ds:datastoreItem>
</file>

<file path=customXml/itemProps20.xml><?xml version="1.0" encoding="utf-8"?>
<ds:datastoreItem xmlns:ds="http://schemas.openxmlformats.org/officeDocument/2006/customXml" ds:itemID="{0A186685-D6C8-4958-A7BB-35D2BDF23D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Employee Records</vt:lpstr>
      <vt:lpstr>EXPORT EMP RECS</vt:lpstr>
      <vt:lpstr>Subtotals</vt:lpstr>
      <vt:lpstr>List Functions</vt:lpstr>
      <vt:lpstr>Sales Data</vt:lpstr>
      <vt:lpstr>Sales Data (2)</vt:lpstr>
      <vt:lpstr>Sort &amp; Filter</vt:lpstr>
      <vt:lpstr>Order Info</vt:lpstr>
      <vt:lpstr>PowerPivot</vt:lpstr>
      <vt:lpstr>Customer Info</vt:lpstr>
      <vt:lpstr>SUMMARY</vt:lpstr>
      <vt:lpstr>2013</vt:lpstr>
      <vt:lpstr>2014</vt:lpstr>
      <vt:lpstr>2015</vt:lpstr>
      <vt:lpstr>Buyers 2015</vt:lpstr>
      <vt:lpstr>Charting</vt:lpstr>
      <vt:lpstr>New Hires</vt:lpstr>
      <vt:lpstr>Sheet1</vt:lpstr>
      <vt:lpstr>'Buyers 2015'!Criteria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Madhav Mishra</cp:lastModifiedBy>
  <dcterms:created xsi:type="dcterms:W3CDTF">1998-08-21T01:22:16Z</dcterms:created>
  <dcterms:modified xsi:type="dcterms:W3CDTF">2023-10-23T04:59:02Z</dcterms:modified>
</cp:coreProperties>
</file>