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G:\Madhav\Uni Files\Monsoon'23\PSY310\Tutorials\5 Word Priming\"/>
    </mc:Choice>
  </mc:AlternateContent>
  <xr:revisionPtr revIDLastSave="0" documentId="13_ncr:1_{B8430E71-6244-48DB-BA76-6A32436E4468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Participant 1R" sheetId="2" r:id="rId2"/>
    <sheet name="Participant 2A" sheetId="3" r:id="rId3"/>
    <sheet name="Participant 3I" sheetId="4" r:id="rId4"/>
    <sheet name="Participant 4M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6" i="1"/>
  <c r="C15" i="1"/>
  <c r="C14" i="1"/>
  <c r="C13" i="1"/>
  <c r="C12" i="1"/>
  <c r="C11" i="1"/>
  <c r="C7" i="1"/>
  <c r="C9" i="1"/>
  <c r="C8" i="1"/>
  <c r="C6" i="1"/>
  <c r="C5" i="1"/>
  <c r="C2" i="1"/>
  <c r="C3" i="1"/>
  <c r="D25" i="5"/>
  <c r="E24" i="5"/>
  <c r="E23" i="5"/>
  <c r="C25" i="4"/>
  <c r="E24" i="4"/>
  <c r="E23" i="4"/>
  <c r="B26" i="3"/>
  <c r="E25" i="3"/>
  <c r="E24" i="3"/>
  <c r="C26" i="2"/>
  <c r="F25" i="2"/>
  <c r="F24" i="2"/>
  <c r="C4" i="1" l="1"/>
</calcChain>
</file>

<file path=xl/sharedStrings.xml><?xml version="1.0" encoding="utf-8"?>
<sst xmlns="http://schemas.openxmlformats.org/spreadsheetml/2006/main" count="1133" uniqueCount="200">
  <si>
    <t>Prop of Hits from Study List</t>
  </si>
  <si>
    <t>Prop of Hits for Non-primed words</t>
  </si>
  <si>
    <t>g_a_s</t>
  </si>
  <si>
    <t>grass</t>
  </si>
  <si>
    <t>[-0.025]</t>
  </si>
  <si>
    <t>[-0.32083333333333336]</t>
  </si>
  <si>
    <t>[1]</t>
  </si>
  <si>
    <t>[0]</t>
  </si>
  <si>
    <t>[4.15719630000001]</t>
  </si>
  <si>
    <t>['submit']</t>
  </si>
  <si>
    <t>2023-10-18_14h47.56.739</t>
  </si>
  <si>
    <t>wordpriming</t>
  </si>
  <si>
    <t>2023.1.3</t>
  </si>
  <si>
    <t>_o_se</t>
  </si>
  <si>
    <t>horse</t>
  </si>
  <si>
    <t>[-0.03611111111111111]</t>
  </si>
  <si>
    <t>[-0.29444444444444445]</t>
  </si>
  <si>
    <t>[5.6285632000000305]</t>
  </si>
  <si>
    <t>_i_n_</t>
  </si>
  <si>
    <t>lines</t>
  </si>
  <si>
    <t>[9.292219000000046]</t>
  </si>
  <si>
    <t>_l_ss</t>
  </si>
  <si>
    <t>glass</t>
  </si>
  <si>
    <t>[-0.05555555555555555]</t>
  </si>
  <si>
    <t>[-0.2986111111111111]</t>
  </si>
  <si>
    <t>[4.4959497999999485]</t>
  </si>
  <si>
    <t>c_m_r_</t>
  </si>
  <si>
    <t>camera</t>
  </si>
  <si>
    <t>[3.494532500000105]</t>
  </si>
  <si>
    <t>_ol_</t>
  </si>
  <si>
    <t>pole</t>
  </si>
  <si>
    <t>[5.796859300000051]</t>
  </si>
  <si>
    <t>b_o_d</t>
  </si>
  <si>
    <t>broad</t>
  </si>
  <si>
    <t>[-0.05694444444444444]</t>
  </si>
  <si>
    <t>[-0.3013888888888889]</t>
  </si>
  <si>
    <t>[5.113624300000083]</t>
  </si>
  <si>
    <t>m_u_d</t>
  </si>
  <si>
    <t>[]</t>
  </si>
  <si>
    <t>P_n_</t>
  </si>
  <si>
    <t>pine</t>
  </si>
  <si>
    <t>[3.1776007999999365]</t>
  </si>
  <si>
    <t>c_sh_o_n</t>
  </si>
  <si>
    <t>cushion</t>
  </si>
  <si>
    <t>[3.1754709000000503]</t>
  </si>
  <si>
    <t>t_g_r</t>
  </si>
  <si>
    <t>tiger</t>
  </si>
  <si>
    <t>[3.1805305999999973]</t>
  </si>
  <si>
    <t>_a_e</t>
  </si>
  <si>
    <t>vase</t>
  </si>
  <si>
    <t>[3.245229600000016]</t>
  </si>
  <si>
    <t>L__k</t>
  </si>
  <si>
    <t>look</t>
  </si>
  <si>
    <t>[3.1932026000000633]</t>
  </si>
  <si>
    <t>b_a_s</t>
  </si>
  <si>
    <t>brass</t>
  </si>
  <si>
    <t>[4.411458100000004]</t>
  </si>
  <si>
    <t>b_s_</t>
  </si>
  <si>
    <t>base</t>
  </si>
  <si>
    <t>[3.4437222000000247]</t>
  </si>
  <si>
    <t>_oo_</t>
  </si>
  <si>
    <t>book</t>
  </si>
  <si>
    <t>[3.227782100000013]</t>
  </si>
  <si>
    <t>h_u_e</t>
  </si>
  <si>
    <t>b_r_</t>
  </si>
  <si>
    <t>bore</t>
  </si>
  <si>
    <t>[4.211401799999976]</t>
  </si>
  <si>
    <t>f_n_</t>
  </si>
  <si>
    <t>fine</t>
  </si>
  <si>
    <t>[3.3616835000000265]</t>
  </si>
  <si>
    <t>p_i_t</t>
  </si>
  <si>
    <t>print</t>
  </si>
  <si>
    <t>[4.263402400000018]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</si>
  <si>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</si>
  <si>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</si>
  <si>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</si>
  <si>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</si>
  <si>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</si>
  <si>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</si>
  <si>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</si>
  <si>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</si>
  <si>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</si>
  <si>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</si>
  <si>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</si>
  <si>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</si>
  <si>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</si>
  <si>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</si>
  <si>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Test</t>
  </si>
  <si>
    <t>piano</t>
  </si>
  <si>
    <t>study_testw</t>
  </si>
  <si>
    <t>Prime Score</t>
  </si>
  <si>
    <t xml:space="preserve">look
</t>
  </si>
  <si>
    <t>[-0.06111111111111111]</t>
  </si>
  <si>
    <t>[5.9869641999999885]</t>
  </si>
  <si>
    <t>2023-10-18_14h42.55.019</t>
  </si>
  <si>
    <t>[2.472284000000002]</t>
  </si>
  <si>
    <t>[3.497110199999952]</t>
  </si>
  <si>
    <t>pint</t>
  </si>
  <si>
    <t>[9.39410190000001]</t>
  </si>
  <si>
    <t>cushon</t>
  </si>
  <si>
    <t>[2.513520900000003]</t>
  </si>
  <si>
    <t>[-0.044444444444444446]</t>
  </si>
  <si>
    <t>[-0.3277777777777778]</t>
  </si>
  <si>
    <t>[3.7129264999999805]</t>
  </si>
  <si>
    <t>blood</t>
  </si>
  <si>
    <t>[4.328485100000023]</t>
  </si>
  <si>
    <t>[1.7972050000000195]</t>
  </si>
  <si>
    <t>b</t>
  </si>
  <si>
    <t>[3.1981735999999046]</t>
  </si>
  <si>
    <t>bose</t>
  </si>
  <si>
    <t>[3.2312458999999762]</t>
  </si>
  <si>
    <t>[2.093738299999927]</t>
  </si>
  <si>
    <t>[5.765367900000001]</t>
  </si>
  <si>
    <t>[2.5039522999999235]</t>
  </si>
  <si>
    <t>[8.777606200000037]</t>
  </si>
  <si>
    <t>bare</t>
  </si>
  <si>
    <t>[7.645132899999908]</t>
  </si>
  <si>
    <t>[4.080810399999905]</t>
  </si>
  <si>
    <t>tols</t>
  </si>
  <si>
    <t>m</t>
  </si>
  <si>
    <t>1R</t>
  </si>
  <si>
    <t>2A</t>
  </si>
  <si>
    <t>text_2.stopped</t>
  </si>
  <si>
    <t>textbox.stopped</t>
  </si>
  <si>
    <t>submit.stopped</t>
  </si>
  <si>
    <t>mouse.stopped</t>
  </si>
  <si>
    <t>Study</t>
  </si>
  <si>
    <t>Prop. of Hits from Study list</t>
  </si>
  <si>
    <t>Prop. Of Hits for Non-primed words</t>
  </si>
  <si>
    <t>Priming Score</t>
  </si>
  <si>
    <t xml:space="preserve">fine
</t>
  </si>
  <si>
    <t>[0.044444444444444446]</t>
  </si>
  <si>
    <t>[-0.3416666666666667]</t>
  </si>
  <si>
    <t>[6.793811600000481]</t>
  </si>
  <si>
    <t>2023-10-19_18h55.59.416</t>
  </si>
  <si>
    <t>h</t>
  </si>
  <si>
    <t>[3.195872700000109]</t>
  </si>
  <si>
    <t>fins</t>
  </si>
  <si>
    <t>[0.04027777777777778]</t>
  </si>
  <si>
    <t>[-0.3111111111111111]</t>
  </si>
  <si>
    <t>[3.742584800000259]</t>
  </si>
  <si>
    <t>[4.244555400000536]</t>
  </si>
  <si>
    <t>[5.54206239999985]</t>
  </si>
  <si>
    <t>[4.826391099999455]</t>
  </si>
  <si>
    <t>mould</t>
  </si>
  <si>
    <t>[5.924119000001156]</t>
  </si>
  <si>
    <t>[5.627546200001234]</t>
  </si>
  <si>
    <t>[8.094361599998592]</t>
  </si>
  <si>
    <t>pens</t>
  </si>
  <si>
    <t>[4.8223902999998245]</t>
  </si>
  <si>
    <t>[5.390925199999401]</t>
  </si>
  <si>
    <t>pl</t>
  </si>
  <si>
    <t>bard</t>
  </si>
  <si>
    <t>[8.542274299999917]</t>
  </si>
  <si>
    <t>toll</t>
  </si>
  <si>
    <t>[9.363416099999085]</t>
  </si>
  <si>
    <t>[4.442813300000125]</t>
  </si>
  <si>
    <t>[4.621520700000474]</t>
  </si>
  <si>
    <t>brood</t>
  </si>
  <si>
    <t>[5.860889699999461]</t>
  </si>
  <si>
    <t>3I</t>
  </si>
  <si>
    <t>Prop. Of Hits from Study</t>
  </si>
  <si>
    <t>Prop. Of Hits for Non-Primed</t>
  </si>
  <si>
    <t>blo</t>
  </si>
  <si>
    <t>2023-10-18_01h01.23.504</t>
  </si>
  <si>
    <t>[-0.041666666666666664]</t>
  </si>
  <si>
    <t>[-0.3194444444444444]</t>
  </si>
  <si>
    <t>[3.647809400004917]</t>
  </si>
  <si>
    <t>house</t>
  </si>
  <si>
    <t>[-0.005555555555555556]</t>
  </si>
  <si>
    <t>[-0.30277777777777776]</t>
  </si>
  <si>
    <t>[3.7091080999962287]</t>
  </si>
  <si>
    <t>[3.444711500007543]</t>
  </si>
  <si>
    <t>[5.111672200000612]</t>
  </si>
  <si>
    <t>[2.978300800008583]</t>
  </si>
  <si>
    <t>[0.006944444444444444]</t>
  </si>
  <si>
    <t>[-0.29583333333333334]</t>
  </si>
  <si>
    <t>[3.863964999996824]</t>
  </si>
  <si>
    <t>[2.695564000008744]</t>
  </si>
  <si>
    <t>best</t>
  </si>
  <si>
    <t>[5.560960100003285]</t>
  </si>
  <si>
    <t>[3.064334199996665]</t>
  </si>
  <si>
    <t>bold</t>
  </si>
  <si>
    <t>[9.012852300002123]</t>
  </si>
  <si>
    <t>[5.313801500000409]</t>
  </si>
  <si>
    <t>[4.688372899996466]</t>
  </si>
  <si>
    <t>[0.001388888888888889]</t>
  </si>
  <si>
    <t>[-0.28888888888888886]</t>
  </si>
  <si>
    <t>[5.645733199999086]</t>
  </si>
  <si>
    <t>[3.3446308999991743]</t>
  </si>
  <si>
    <t>[3.3795068000035826]</t>
  </si>
  <si>
    <t>[3.8105138999962946]</t>
  </si>
  <si>
    <t>[4.109046700003091]</t>
  </si>
  <si>
    <t>[3.594913099994301]</t>
  </si>
  <si>
    <t>4M</t>
  </si>
  <si>
    <t>Prop. Of hits for Non-primed</t>
  </si>
  <si>
    <t>Participant #</t>
  </si>
  <si>
    <t>Proportion/Priming Score</t>
  </si>
  <si>
    <t>Cumulative</t>
  </si>
  <si>
    <t>Prop of Hits from Primed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</si>
</sst>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wrapText="1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0" borderId="0" xfId="0" applyFill="1"/>
    <xf numFmtId="0" fontId="0" fillId="0" borderId="1" xfId="0" applyBorder="1"/>
    <xf numFmtId="0" fontId="0" fillId="8" borderId="1" xfId="0" applyFill="1" applyBorder="1"/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0" borderId="1" xfId="0" applyFont="1" applyBorder="1"/>
    <xf numFmtId="0" fontId="1" fillId="8" borderId="1" xfId="0" applyFont="1" applyFill="1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Cumulative</a:t>
            </a:r>
            <a:r>
              <a:rPr lang="en-IN" baseline="0"/>
              <a:t> Proportion of Hits from Primed words and Non-Primed words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Sheet1!$B$2:$B$3</c:f>
              <c:strCache>
                <c:ptCount val="2"/>
                <c:pt idx="0">
                  <c:v>Prop of Hits from Primed words</c:v>
                </c:pt>
                <c:pt idx="1">
                  <c:v>Prop of Hits for Non-primed words</c:v>
                </c:pt>
              </c:strCache>
            </c:strRef>
          </c:cat>
          <c:val>
            <c:numRef>
              <c:f>Sheet1!$C$2:$C$3</c:f>
              <c:numCache>
                <c:formatCode>General</c:formatCode>
                <c:ptCount val="2"/>
                <c:pt idx="0">
                  <c:v>0.3125</c:v>
                </c:pt>
                <c:pt idx="1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8-4951-A379-058D01993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1035567"/>
        <c:axId val="1442055247"/>
      </c:barChart>
      <c:catAx>
        <c:axId val="1441035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Criterion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55247"/>
        <c:crosses val="autoZero"/>
        <c:auto val="1"/>
        <c:lblAlgn val="ctr"/>
        <c:lblOffset val="100"/>
        <c:noMultiLvlLbl val="0"/>
      </c:catAx>
      <c:valAx>
        <c:axId val="144205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Proportion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03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Individual</a:t>
            </a:r>
            <a:r>
              <a:rPr lang="en-IN" baseline="0"/>
              <a:t> </a:t>
            </a:r>
            <a:r>
              <a:rPr lang="en-IN"/>
              <a:t>Priming</a:t>
            </a:r>
            <a:r>
              <a:rPr lang="en-IN" baseline="0"/>
              <a:t> Scores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v>Cumulative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Sheet1!$C$4</c:f>
              <c:numCache>
                <c:formatCode>General</c:formatCode>
                <c:ptCount val="1"/>
                <c:pt idx="0">
                  <c:v>-6.25E-2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0EC-469B-A47E-1188E16F1403}"/>
            </c:ext>
          </c:extLst>
        </c:ser>
        <c:ser>
          <c:idx val="6"/>
          <c:order val="5"/>
          <c:tx>
            <c:v>1R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Sheet1!$C$7</c:f>
              <c:numCache>
                <c:formatCode>General</c:formatCode>
                <c:ptCount val="1"/>
                <c:pt idx="0">
                  <c:v>-0.10000000000000003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0EC-469B-A47E-1188E16F1403}"/>
            </c:ext>
          </c:extLst>
        </c:ser>
        <c:ser>
          <c:idx val="9"/>
          <c:order val="8"/>
          <c:tx>
            <c:v>2A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0EC-469B-A47E-1188E16F1403}"/>
            </c:ext>
          </c:extLst>
        </c:ser>
        <c:ser>
          <c:idx val="12"/>
          <c:order val="11"/>
          <c:tx>
            <c:v>3I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Sheet1!$C$13</c:f>
              <c:numCache>
                <c:formatCode>General</c:formatCode>
                <c:ptCount val="1"/>
                <c:pt idx="0">
                  <c:v>-4.9999999999999989E-2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0EC-469B-A47E-1188E16F1403}"/>
            </c:ext>
          </c:extLst>
        </c:ser>
        <c:ser>
          <c:idx val="15"/>
          <c:order val="14"/>
          <c:tx>
            <c:v>4M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Sheet1!$C$16</c:f>
              <c:numCache>
                <c:formatCode>General</c:formatCode>
                <c:ptCount val="1"/>
                <c:pt idx="0">
                  <c:v>-0.10000000000000003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0EC-469B-A47E-1188E16F14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5282815"/>
        <c:axId val="1389810879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Sheet1!$A$2:$B$2</c15:sqref>
                        </c15:formulaRef>
                      </c:ext>
                    </c:extLst>
                    <c:strCache>
                      <c:ptCount val="2"/>
                      <c:pt idx="0">
                        <c:v>Cumulative</c:v>
                      </c:pt>
                      <c:pt idx="1">
                        <c:v>Prop of Hits from Primed words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Sheet1!$C$2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0.3125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7-90EC-469B-A47E-1188E16F1403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Sheet1!$A$3:$B$3</c15:sqref>
                        </c15:formulaRef>
                      </c:ext>
                    </c:extLst>
                    <c:strCache>
                      <c:ptCount val="2"/>
                      <c:pt idx="0">
                        <c:v>Cumulative</c:v>
                      </c:pt>
                      <c:pt idx="1">
                        <c:v>Prop of Hits for Non-primed words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0.375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8-90EC-469B-A47E-1188E16F1403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Sheet1!$A$5:$B$5</c15:sqref>
                        </c15:formulaRef>
                      </c:ext>
                    </c:extLst>
                    <c:strCache>
                      <c:ptCount val="2"/>
                      <c:pt idx="0">
                        <c:v>1R</c:v>
                      </c:pt>
                      <c:pt idx="1">
                        <c:v>Prop of Hits from Study List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A-90EC-469B-A47E-1188E16F1403}"/>
                  </c:ext>
                </c:extLst>
              </c15:ser>
            </c15:filteredBarSeries>
            <c15:filteredBarSeries>
              <c15:ser>
                <c:idx val="5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Sheet1!$A$6:$B$6</c15:sqref>
                        </c15:formulaRef>
                      </c:ext>
                    </c:extLst>
                    <c:strCache>
                      <c:ptCount val="2"/>
                      <c:pt idx="0">
                        <c:v>1R</c:v>
                      </c:pt>
                      <c:pt idx="1">
                        <c:v>Prop of Hits for Non-primed words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B-90EC-469B-A47E-1188E16F1403}"/>
                  </c:ext>
                </c:extLst>
              </c15:ser>
            </c15:filteredBarSeries>
            <c15:filteredBarSeries>
              <c15:ser>
                <c:idx val="7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Sheet1!$A$8:$B$8</c15:sqref>
                        </c15:formulaRef>
                      </c:ext>
                    </c:extLst>
                    <c:strCache>
                      <c:ptCount val="2"/>
                      <c:pt idx="0">
                        <c:v>2A</c:v>
                      </c:pt>
                      <c:pt idx="1">
                        <c:v>Prop of Hits from Study List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D-90EC-469B-A47E-1188E16F1403}"/>
                  </c:ext>
                </c:extLst>
              </c15:ser>
            </c15:filteredBarSeries>
            <c15:filteredBarSeries>
              <c15:ser>
                <c:idx val="8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Sheet1!$A$9:$B$9</c15:sqref>
                        </c15:formulaRef>
                      </c:ext>
                    </c:extLst>
                    <c:strCache>
                      <c:ptCount val="2"/>
                      <c:pt idx="0">
                        <c:v>2A</c:v>
                      </c:pt>
                      <c:pt idx="1">
                        <c:v>Prop of Hits for Non-primed words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E-90EC-469B-A47E-1188E16F1403}"/>
                  </c:ext>
                </c:extLst>
              </c15:ser>
            </c15:filteredBarSeries>
            <c15:filteredBarSeries>
              <c15:ser>
                <c:idx val="10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Sheet1!$A$11:$B$11</c15:sqref>
                        </c15:formulaRef>
                      </c:ext>
                    </c:extLst>
                    <c:strCache>
                      <c:ptCount val="2"/>
                      <c:pt idx="0">
                        <c:v>3I</c:v>
                      </c:pt>
                      <c:pt idx="1">
                        <c:v>Prop of Hits from Study List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0-90EC-469B-A47E-1188E16F1403}"/>
                  </c:ext>
                </c:extLst>
              </c15:ser>
            </c15:filteredBarSeries>
            <c15:filteredBarSeries>
              <c15:ser>
                <c:idx val="11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Sheet1!$A$12:$B$12</c15:sqref>
                        </c15:formulaRef>
                      </c:ext>
                    </c:extLst>
                    <c:strCache>
                      <c:ptCount val="2"/>
                      <c:pt idx="0">
                        <c:v>3I</c:v>
                      </c:pt>
                      <c:pt idx="1">
                        <c:v>Prop of Hits for Non-primed words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1-90EC-469B-A47E-1188E16F1403}"/>
                  </c:ext>
                </c:extLst>
              </c15:ser>
            </c15:filteredBarSeries>
            <c15:filteredBarSeries>
              <c15:ser>
                <c:idx val="13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Sheet1!$A$14:$B$14</c15:sqref>
                        </c15:formulaRef>
                      </c:ext>
                    </c:extLst>
                    <c:strCache>
                      <c:ptCount val="2"/>
                      <c:pt idx="0">
                        <c:v>4M</c:v>
                      </c:pt>
                      <c:pt idx="1">
                        <c:v>Prop of Hits from Study List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3-90EC-469B-A47E-1188E16F1403}"/>
                  </c:ext>
                </c:extLst>
              </c15:ser>
            </c15:filteredBarSeries>
            <c15:filteredBarSeries>
              <c15:ser>
                <c:idx val="14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Sheet1!$A$15:$B$15</c15:sqref>
                        </c15:formulaRef>
                      </c:ext>
                    </c:extLst>
                    <c:strCache>
                      <c:ptCount val="2"/>
                      <c:pt idx="0">
                        <c:v>4M</c:v>
                      </c:pt>
                      <c:pt idx="1">
                        <c:v>Prop of Hits for Non-primed words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4-90EC-469B-A47E-1188E16F1403}"/>
                  </c:ext>
                </c:extLst>
              </c15:ser>
            </c15:filteredBarSeries>
          </c:ext>
        </c:extLst>
      </c:barChart>
      <c:catAx>
        <c:axId val="128528281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389810879"/>
        <c:crosses val="autoZero"/>
        <c:auto val="1"/>
        <c:lblAlgn val="ctr"/>
        <c:lblOffset val="100"/>
        <c:noMultiLvlLbl val="0"/>
      </c:catAx>
      <c:valAx>
        <c:axId val="1389810879"/>
        <c:scaling>
          <c:orientation val="minMax"/>
          <c:max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Priming</a:t>
                </a:r>
                <a:r>
                  <a:rPr lang="en-IN" baseline="0"/>
                  <a:t> Score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28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386618</xdr:colOff>
      <xdr:row>2</xdr:row>
      <xdr:rowOff>48846</xdr:rowOff>
    </xdr:from>
    <xdr:to>
      <xdr:col>17</xdr:col>
      <xdr:colOff>81817</xdr:colOff>
      <xdr:row>15</xdr:row>
      <xdr:rowOff>131395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0C6610-0C20-35C3-8C4D-184D40510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302131</xdr:colOff>
      <xdr:row>18</xdr:row>
      <xdr:rowOff>3717</xdr:rowOff>
    </xdr:from>
    <xdr:to>
      <xdr:col>17</xdr:col>
      <xdr:colOff>23398</xdr:colOff>
      <xdr:row>32</xdr:row>
      <xdr:rowOff>144115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A83665-45F3-F5BF-4D78-24010BA5B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zoomScale="70" workbookViewId="0">
      <selection activeCell="U24" sqref="U24"/>
    </sheetView>
  </sheetViews>
  <sheetFormatPr defaultRowHeight="14.5" x14ac:dyDescent="0.35"/>
  <cols>
    <col min="1" max="1" width="16.54296875" customWidth="1"/>
    <col min="2" max="2" width="39.453125" customWidth="1"/>
  </cols>
  <sheetData>
    <row r="1" spans="1:3" x14ac:dyDescent="0.35">
      <c r="A1" t="s">
        <v>196</v>
      </c>
      <c r="B1" s="16" t="s">
        <v>197</v>
      </c>
      <c r="C1" s="16"/>
    </row>
    <row r="2" spans="1:3" x14ac:dyDescent="0.35">
      <c r="A2" s="12" t="s">
        <v>198</v>
      </c>
      <c r="B2" s="10" t="s">
        <v>199</v>
      </c>
      <c r="C2" s="10">
        <f>25/80</f>
        <v>0.3125</v>
      </c>
    </row>
    <row r="3" spans="1:3" x14ac:dyDescent="0.35">
      <c r="A3" s="12"/>
      <c r="B3" s="10" t="s">
        <v>1</v>
      </c>
      <c r="C3" s="10">
        <f>30/80</f>
        <v>0.375</v>
      </c>
    </row>
    <row r="4" spans="1:3" x14ac:dyDescent="0.35">
      <c r="A4" s="12"/>
      <c r="B4" s="10" t="s">
        <v>129</v>
      </c>
      <c r="C4" s="14">
        <f>C2-C3</f>
        <v>-6.25E-2</v>
      </c>
    </row>
    <row r="5" spans="1:3" x14ac:dyDescent="0.35">
      <c r="A5" s="13" t="s">
        <v>120</v>
      </c>
      <c r="B5" s="11" t="s">
        <v>0</v>
      </c>
      <c r="C5" s="11">
        <f>7/20</f>
        <v>0.35</v>
      </c>
    </row>
    <row r="6" spans="1:3" x14ac:dyDescent="0.35">
      <c r="A6" s="13"/>
      <c r="B6" s="11" t="s">
        <v>1</v>
      </c>
      <c r="C6" s="11">
        <f>9/20</f>
        <v>0.45</v>
      </c>
    </row>
    <row r="7" spans="1:3" x14ac:dyDescent="0.35">
      <c r="A7" s="13"/>
      <c r="B7" s="11" t="s">
        <v>90</v>
      </c>
      <c r="C7" s="15">
        <f>C5-C6</f>
        <v>-0.10000000000000003</v>
      </c>
    </row>
    <row r="8" spans="1:3" x14ac:dyDescent="0.35">
      <c r="A8" s="12" t="s">
        <v>121</v>
      </c>
      <c r="B8" s="10" t="s">
        <v>0</v>
      </c>
      <c r="C8" s="10">
        <f>6/20</f>
        <v>0.3</v>
      </c>
    </row>
    <row r="9" spans="1:3" x14ac:dyDescent="0.35">
      <c r="A9" s="12"/>
      <c r="B9" s="10" t="s">
        <v>1</v>
      </c>
      <c r="C9" s="10">
        <f>6/20</f>
        <v>0.3</v>
      </c>
    </row>
    <row r="10" spans="1:3" x14ac:dyDescent="0.35">
      <c r="A10" s="12"/>
      <c r="B10" s="10" t="s">
        <v>90</v>
      </c>
      <c r="C10" s="14">
        <f>C8-C9</f>
        <v>0</v>
      </c>
    </row>
    <row r="11" spans="1:3" x14ac:dyDescent="0.35">
      <c r="A11" s="13" t="s">
        <v>160</v>
      </c>
      <c r="B11" s="11" t="s">
        <v>0</v>
      </c>
      <c r="C11" s="11">
        <f>5/20</f>
        <v>0.25</v>
      </c>
    </row>
    <row r="12" spans="1:3" x14ac:dyDescent="0.35">
      <c r="A12" s="13"/>
      <c r="B12" s="11" t="s">
        <v>1</v>
      </c>
      <c r="C12" s="11">
        <f>6/20</f>
        <v>0.3</v>
      </c>
    </row>
    <row r="13" spans="1:3" x14ac:dyDescent="0.35">
      <c r="A13" s="13"/>
      <c r="B13" s="11" t="s">
        <v>90</v>
      </c>
      <c r="C13" s="15">
        <f>C11-C12</f>
        <v>-4.9999999999999989E-2</v>
      </c>
    </row>
    <row r="14" spans="1:3" x14ac:dyDescent="0.35">
      <c r="A14" s="12" t="s">
        <v>194</v>
      </c>
      <c r="B14" s="10" t="s">
        <v>0</v>
      </c>
      <c r="C14" s="10">
        <f>7/20</f>
        <v>0.35</v>
      </c>
    </row>
    <row r="15" spans="1:3" x14ac:dyDescent="0.35">
      <c r="A15" s="12"/>
      <c r="B15" s="10" t="s">
        <v>1</v>
      </c>
      <c r="C15" s="10">
        <f>9/20</f>
        <v>0.45</v>
      </c>
    </row>
    <row r="16" spans="1:3" x14ac:dyDescent="0.35">
      <c r="A16" s="12"/>
      <c r="B16" s="10" t="s">
        <v>90</v>
      </c>
      <c r="C16" s="14">
        <f>C14-C15</f>
        <v>-0.10000000000000003</v>
      </c>
    </row>
  </sheetData>
  <mergeCells count="6">
    <mergeCell ref="A2:A4"/>
    <mergeCell ref="A5:A7"/>
    <mergeCell ref="A8:A10"/>
    <mergeCell ref="A11:A13"/>
    <mergeCell ref="A14:A16"/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7FA6E-8A17-4515-A05B-3D218C273F3E}">
  <dimension ref="A1:O26"/>
  <sheetViews>
    <sheetView topLeftCell="A19" zoomScale="79" zoomScaleNormal="100" workbookViewId="0">
      <selection activeCell="C26" sqref="C26"/>
    </sheetView>
  </sheetViews>
  <sheetFormatPr defaultRowHeight="14.5" x14ac:dyDescent="0.35"/>
  <sheetData>
    <row r="1" spans="1:15" x14ac:dyDescent="0.35">
      <c r="A1" t="s">
        <v>87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</row>
    <row r="2" spans="1:15" x14ac:dyDescent="0.35">
      <c r="A2" s="3" t="s">
        <v>2</v>
      </c>
      <c r="B2" s="3" t="s">
        <v>3</v>
      </c>
      <c r="C2" t="s">
        <v>4</v>
      </c>
      <c r="D2" t="s">
        <v>5</v>
      </c>
      <c r="E2" t="s">
        <v>6</v>
      </c>
      <c r="F2" t="s">
        <v>7</v>
      </c>
      <c r="G2" t="s">
        <v>7</v>
      </c>
      <c r="H2" t="s">
        <v>8</v>
      </c>
      <c r="I2" t="s">
        <v>9</v>
      </c>
      <c r="J2" t="s">
        <v>120</v>
      </c>
      <c r="K2">
        <v>1</v>
      </c>
      <c r="L2" t="s">
        <v>10</v>
      </c>
      <c r="M2" t="s">
        <v>11</v>
      </c>
      <c r="N2" t="s">
        <v>12</v>
      </c>
      <c r="O2">
        <v>60.059951843952703</v>
      </c>
    </row>
    <row r="3" spans="1:15" x14ac:dyDescent="0.35">
      <c r="A3" s="3" t="s">
        <v>13</v>
      </c>
      <c r="B3" s="3" t="s">
        <v>14</v>
      </c>
      <c r="C3" t="s">
        <v>15</v>
      </c>
      <c r="D3" t="s">
        <v>16</v>
      </c>
      <c r="E3" t="s">
        <v>6</v>
      </c>
      <c r="F3" t="s">
        <v>7</v>
      </c>
      <c r="G3" t="s">
        <v>7</v>
      </c>
      <c r="H3" t="s">
        <v>17</v>
      </c>
      <c r="I3" t="s">
        <v>9</v>
      </c>
      <c r="J3" t="s">
        <v>120</v>
      </c>
      <c r="K3">
        <v>1</v>
      </c>
      <c r="L3" t="s">
        <v>10</v>
      </c>
      <c r="M3" t="s">
        <v>11</v>
      </c>
      <c r="N3" t="s">
        <v>12</v>
      </c>
      <c r="O3">
        <v>60.059951843952703</v>
      </c>
    </row>
    <row r="4" spans="1:15" x14ac:dyDescent="0.35">
      <c r="A4" s="1" t="s">
        <v>18</v>
      </c>
      <c r="B4" s="1" t="s">
        <v>19</v>
      </c>
      <c r="C4" t="s">
        <v>15</v>
      </c>
      <c r="D4" t="s">
        <v>16</v>
      </c>
      <c r="E4" t="s">
        <v>6</v>
      </c>
      <c r="F4" t="s">
        <v>7</v>
      </c>
      <c r="G4" t="s">
        <v>7</v>
      </c>
      <c r="H4" t="s">
        <v>20</v>
      </c>
      <c r="I4" t="s">
        <v>9</v>
      </c>
      <c r="J4" t="s">
        <v>120</v>
      </c>
      <c r="K4">
        <v>1</v>
      </c>
      <c r="L4" t="s">
        <v>10</v>
      </c>
      <c r="M4" t="s">
        <v>11</v>
      </c>
      <c r="N4" t="s">
        <v>12</v>
      </c>
      <c r="O4">
        <v>60.059951843952703</v>
      </c>
    </row>
    <row r="5" spans="1:15" x14ac:dyDescent="0.35">
      <c r="A5" s="2" t="s">
        <v>21</v>
      </c>
      <c r="B5" s="2" t="s">
        <v>22</v>
      </c>
      <c r="C5" t="s">
        <v>23</v>
      </c>
      <c r="D5" t="s">
        <v>24</v>
      </c>
      <c r="E5" t="s">
        <v>6</v>
      </c>
      <c r="F5" t="s">
        <v>7</v>
      </c>
      <c r="G5" t="s">
        <v>7</v>
      </c>
      <c r="H5" t="s">
        <v>25</v>
      </c>
      <c r="I5" t="s">
        <v>9</v>
      </c>
      <c r="J5" t="s">
        <v>120</v>
      </c>
      <c r="K5">
        <v>1</v>
      </c>
      <c r="L5" t="s">
        <v>10</v>
      </c>
      <c r="M5" t="s">
        <v>11</v>
      </c>
      <c r="N5" t="s">
        <v>12</v>
      </c>
      <c r="O5">
        <v>60.059951843952703</v>
      </c>
    </row>
    <row r="6" spans="1:15" x14ac:dyDescent="0.35">
      <c r="A6" s="2" t="s">
        <v>26</v>
      </c>
      <c r="B6" s="2" t="s">
        <v>27</v>
      </c>
      <c r="C6" t="s">
        <v>23</v>
      </c>
      <c r="D6" t="s">
        <v>24</v>
      </c>
      <c r="E6" t="s">
        <v>6</v>
      </c>
      <c r="F6" t="s">
        <v>7</v>
      </c>
      <c r="G6" t="s">
        <v>7</v>
      </c>
      <c r="H6" t="s">
        <v>28</v>
      </c>
      <c r="I6" t="s">
        <v>9</v>
      </c>
      <c r="J6" t="s">
        <v>120</v>
      </c>
      <c r="K6">
        <v>1</v>
      </c>
      <c r="L6" t="s">
        <v>10</v>
      </c>
      <c r="M6" t="s">
        <v>11</v>
      </c>
      <c r="N6" t="s">
        <v>12</v>
      </c>
      <c r="O6">
        <v>60.059951843952703</v>
      </c>
    </row>
    <row r="7" spans="1:15" x14ac:dyDescent="0.35">
      <c r="A7" s="1" t="s">
        <v>29</v>
      </c>
      <c r="B7" s="1" t="s">
        <v>30</v>
      </c>
      <c r="C7" t="s">
        <v>23</v>
      </c>
      <c r="D7" t="s">
        <v>24</v>
      </c>
      <c r="E7" t="s">
        <v>6</v>
      </c>
      <c r="F7" t="s">
        <v>7</v>
      </c>
      <c r="G7" t="s">
        <v>7</v>
      </c>
      <c r="H7" t="s">
        <v>31</v>
      </c>
      <c r="I7" t="s">
        <v>9</v>
      </c>
      <c r="J7" t="s">
        <v>120</v>
      </c>
      <c r="K7">
        <v>1</v>
      </c>
      <c r="L7" t="s">
        <v>10</v>
      </c>
      <c r="M7" t="s">
        <v>11</v>
      </c>
      <c r="N7" t="s">
        <v>12</v>
      </c>
      <c r="O7">
        <v>60.059951843952703</v>
      </c>
    </row>
    <row r="8" spans="1:15" x14ac:dyDescent="0.35">
      <c r="A8" s="2" t="s">
        <v>32</v>
      </c>
      <c r="B8" s="2" t="s">
        <v>33</v>
      </c>
      <c r="C8" t="s">
        <v>34</v>
      </c>
      <c r="D8" t="s">
        <v>35</v>
      </c>
      <c r="E8" t="s">
        <v>6</v>
      </c>
      <c r="F8" t="s">
        <v>7</v>
      </c>
      <c r="G8" t="s">
        <v>7</v>
      </c>
      <c r="H8" t="s">
        <v>36</v>
      </c>
      <c r="I8" t="s">
        <v>9</v>
      </c>
      <c r="J8" t="s">
        <v>120</v>
      </c>
      <c r="K8">
        <v>1</v>
      </c>
      <c r="L8" t="s">
        <v>10</v>
      </c>
      <c r="M8" t="s">
        <v>11</v>
      </c>
      <c r="N8" t="s">
        <v>12</v>
      </c>
      <c r="O8">
        <v>60.059951843952703</v>
      </c>
    </row>
    <row r="9" spans="1:15" x14ac:dyDescent="0.35">
      <c r="A9" s="4" t="s">
        <v>37</v>
      </c>
      <c r="B9" s="4"/>
      <c r="C9" t="s">
        <v>38</v>
      </c>
      <c r="D9" t="s">
        <v>38</v>
      </c>
      <c r="E9" t="s">
        <v>38</v>
      </c>
      <c r="F9" t="s">
        <v>38</v>
      </c>
      <c r="G9" t="s">
        <v>38</v>
      </c>
      <c r="H9" t="s">
        <v>38</v>
      </c>
      <c r="I9" t="s">
        <v>38</v>
      </c>
      <c r="J9" t="s">
        <v>120</v>
      </c>
      <c r="K9">
        <v>1</v>
      </c>
      <c r="L9" t="s">
        <v>10</v>
      </c>
      <c r="M9" t="s">
        <v>11</v>
      </c>
      <c r="N9" t="s">
        <v>12</v>
      </c>
      <c r="O9">
        <v>60.059951843952703</v>
      </c>
    </row>
    <row r="10" spans="1:15" x14ac:dyDescent="0.35">
      <c r="A10" s="2" t="s">
        <v>39</v>
      </c>
      <c r="B10" s="2" t="s">
        <v>40</v>
      </c>
      <c r="C10" t="s">
        <v>34</v>
      </c>
      <c r="D10" t="s">
        <v>35</v>
      </c>
      <c r="E10" t="s">
        <v>6</v>
      </c>
      <c r="F10" t="s">
        <v>7</v>
      </c>
      <c r="G10" t="s">
        <v>7</v>
      </c>
      <c r="H10" t="s">
        <v>41</v>
      </c>
      <c r="I10" t="s">
        <v>9</v>
      </c>
      <c r="J10" t="s">
        <v>120</v>
      </c>
      <c r="K10">
        <v>1</v>
      </c>
      <c r="L10" t="s">
        <v>10</v>
      </c>
      <c r="M10" t="s">
        <v>11</v>
      </c>
      <c r="N10" t="s">
        <v>12</v>
      </c>
      <c r="O10">
        <v>60.059951843952703</v>
      </c>
    </row>
    <row r="11" spans="1:15" x14ac:dyDescent="0.35">
      <c r="A11" s="3" t="s">
        <v>42</v>
      </c>
      <c r="B11" s="3" t="s">
        <v>43</v>
      </c>
      <c r="C11" t="s">
        <v>34</v>
      </c>
      <c r="D11" t="s">
        <v>35</v>
      </c>
      <c r="E11" t="s">
        <v>6</v>
      </c>
      <c r="F11" t="s">
        <v>7</v>
      </c>
      <c r="G11" t="s">
        <v>7</v>
      </c>
      <c r="H11" t="s">
        <v>44</v>
      </c>
      <c r="I11" t="s">
        <v>9</v>
      </c>
      <c r="J11" t="s">
        <v>120</v>
      </c>
      <c r="K11">
        <v>1</v>
      </c>
      <c r="L11" t="s">
        <v>10</v>
      </c>
      <c r="M11" t="s">
        <v>11</v>
      </c>
      <c r="N11" t="s">
        <v>12</v>
      </c>
      <c r="O11">
        <v>60.059951843952703</v>
      </c>
    </row>
    <row r="12" spans="1:15" x14ac:dyDescent="0.35">
      <c r="A12" s="3" t="s">
        <v>45</v>
      </c>
      <c r="B12" s="3" t="s">
        <v>46</v>
      </c>
      <c r="C12" t="s">
        <v>34</v>
      </c>
      <c r="D12" t="s">
        <v>35</v>
      </c>
      <c r="E12" t="s">
        <v>6</v>
      </c>
      <c r="F12" t="s">
        <v>7</v>
      </c>
      <c r="G12" t="s">
        <v>7</v>
      </c>
      <c r="H12" t="s">
        <v>47</v>
      </c>
      <c r="I12" t="s">
        <v>9</v>
      </c>
      <c r="J12" t="s">
        <v>120</v>
      </c>
      <c r="K12">
        <v>1</v>
      </c>
      <c r="L12" t="s">
        <v>10</v>
      </c>
      <c r="M12" t="s">
        <v>11</v>
      </c>
      <c r="N12" t="s">
        <v>12</v>
      </c>
      <c r="O12">
        <v>60.059951843952703</v>
      </c>
    </row>
    <row r="13" spans="1:15" x14ac:dyDescent="0.35">
      <c r="A13" s="3" t="s">
        <v>48</v>
      </c>
      <c r="B13" s="3" t="s">
        <v>49</v>
      </c>
      <c r="C13" t="s">
        <v>34</v>
      </c>
      <c r="D13" t="s">
        <v>35</v>
      </c>
      <c r="E13" t="s">
        <v>6</v>
      </c>
      <c r="F13" t="s">
        <v>7</v>
      </c>
      <c r="G13" t="s">
        <v>7</v>
      </c>
      <c r="H13" t="s">
        <v>50</v>
      </c>
      <c r="I13" t="s">
        <v>9</v>
      </c>
      <c r="J13" t="s">
        <v>120</v>
      </c>
      <c r="K13">
        <v>1</v>
      </c>
      <c r="L13" t="s">
        <v>10</v>
      </c>
      <c r="M13" t="s">
        <v>11</v>
      </c>
      <c r="N13" t="s">
        <v>12</v>
      </c>
      <c r="O13">
        <v>60.059951843952703</v>
      </c>
    </row>
    <row r="14" spans="1:15" x14ac:dyDescent="0.35">
      <c r="A14" s="2" t="s">
        <v>51</v>
      </c>
      <c r="B14" s="2" t="s">
        <v>52</v>
      </c>
      <c r="C14" t="s">
        <v>34</v>
      </c>
      <c r="D14" t="s">
        <v>35</v>
      </c>
      <c r="E14" t="s">
        <v>6</v>
      </c>
      <c r="F14" t="s">
        <v>7</v>
      </c>
      <c r="G14" t="s">
        <v>7</v>
      </c>
      <c r="H14" t="s">
        <v>53</v>
      </c>
      <c r="I14" t="s">
        <v>9</v>
      </c>
      <c r="J14" t="s">
        <v>120</v>
      </c>
      <c r="K14">
        <v>1</v>
      </c>
      <c r="L14" t="s">
        <v>10</v>
      </c>
      <c r="M14" t="s">
        <v>11</v>
      </c>
      <c r="N14" t="s">
        <v>12</v>
      </c>
      <c r="O14">
        <v>60.059951843952703</v>
      </c>
    </row>
    <row r="15" spans="1:15" x14ac:dyDescent="0.35">
      <c r="A15" s="2" t="s">
        <v>54</v>
      </c>
      <c r="B15" s="2" t="s">
        <v>55</v>
      </c>
      <c r="C15" t="s">
        <v>34</v>
      </c>
      <c r="D15" t="s">
        <v>35</v>
      </c>
      <c r="E15" t="s">
        <v>6</v>
      </c>
      <c r="F15" t="s">
        <v>7</v>
      </c>
      <c r="G15" t="s">
        <v>7</v>
      </c>
      <c r="H15" t="s">
        <v>56</v>
      </c>
      <c r="I15" t="s">
        <v>9</v>
      </c>
      <c r="J15" t="s">
        <v>120</v>
      </c>
      <c r="K15">
        <v>1</v>
      </c>
      <c r="L15" t="s">
        <v>10</v>
      </c>
      <c r="M15" t="s">
        <v>11</v>
      </c>
      <c r="N15" t="s">
        <v>12</v>
      </c>
      <c r="O15">
        <v>60.059951843952703</v>
      </c>
    </row>
    <row r="16" spans="1:15" x14ac:dyDescent="0.35">
      <c r="A16" s="2" t="s">
        <v>57</v>
      </c>
      <c r="B16" s="2" t="s">
        <v>58</v>
      </c>
      <c r="C16" t="s">
        <v>34</v>
      </c>
      <c r="D16" t="s">
        <v>35</v>
      </c>
      <c r="E16" t="s">
        <v>6</v>
      </c>
      <c r="F16" t="s">
        <v>7</v>
      </c>
      <c r="G16" t="s">
        <v>7</v>
      </c>
      <c r="H16" t="s">
        <v>59</v>
      </c>
      <c r="I16" t="s">
        <v>9</v>
      </c>
      <c r="J16" t="s">
        <v>120</v>
      </c>
      <c r="K16">
        <v>1</v>
      </c>
      <c r="L16" t="s">
        <v>10</v>
      </c>
      <c r="M16" t="s">
        <v>11</v>
      </c>
      <c r="N16" t="s">
        <v>12</v>
      </c>
      <c r="O16">
        <v>60.059951843952703</v>
      </c>
    </row>
    <row r="17" spans="1:15" x14ac:dyDescent="0.35">
      <c r="A17" s="3" t="s">
        <v>60</v>
      </c>
      <c r="B17" s="3" t="s">
        <v>61</v>
      </c>
      <c r="C17" t="s">
        <v>34</v>
      </c>
      <c r="D17" t="s">
        <v>35</v>
      </c>
      <c r="E17" t="s">
        <v>6</v>
      </c>
      <c r="F17" t="s">
        <v>7</v>
      </c>
      <c r="G17" t="s">
        <v>7</v>
      </c>
      <c r="H17" t="s">
        <v>62</v>
      </c>
      <c r="I17" t="s">
        <v>9</v>
      </c>
      <c r="J17" t="s">
        <v>120</v>
      </c>
      <c r="K17">
        <v>1</v>
      </c>
      <c r="L17" t="s">
        <v>10</v>
      </c>
      <c r="M17" t="s">
        <v>11</v>
      </c>
      <c r="N17" t="s">
        <v>12</v>
      </c>
      <c r="O17">
        <v>60.059951843952703</v>
      </c>
    </row>
    <row r="18" spans="1:15" x14ac:dyDescent="0.35">
      <c r="A18" s="4" t="s">
        <v>63</v>
      </c>
      <c r="B18" s="4"/>
      <c r="C18" t="s">
        <v>38</v>
      </c>
      <c r="D18" t="s">
        <v>38</v>
      </c>
      <c r="E18" t="s">
        <v>38</v>
      </c>
      <c r="F18" t="s">
        <v>38</v>
      </c>
      <c r="G18" t="s">
        <v>38</v>
      </c>
      <c r="H18" t="s">
        <v>38</v>
      </c>
      <c r="I18" t="s">
        <v>38</v>
      </c>
      <c r="J18" t="s">
        <v>120</v>
      </c>
      <c r="K18">
        <v>1</v>
      </c>
      <c r="L18" t="s">
        <v>10</v>
      </c>
      <c r="M18" t="s">
        <v>11</v>
      </c>
      <c r="N18" t="s">
        <v>12</v>
      </c>
      <c r="O18">
        <v>60.059951843952703</v>
      </c>
    </row>
    <row r="19" spans="1:15" x14ac:dyDescent="0.35">
      <c r="A19" s="2" t="s">
        <v>64</v>
      </c>
      <c r="B19" s="2" t="s">
        <v>65</v>
      </c>
      <c r="C19" t="s">
        <v>34</v>
      </c>
      <c r="D19" t="s">
        <v>35</v>
      </c>
      <c r="E19" t="s">
        <v>6</v>
      </c>
      <c r="F19" t="s">
        <v>7</v>
      </c>
      <c r="G19" t="s">
        <v>7</v>
      </c>
      <c r="H19" t="s">
        <v>66</v>
      </c>
      <c r="I19" t="s">
        <v>9</v>
      </c>
      <c r="J19" t="s">
        <v>120</v>
      </c>
      <c r="K19">
        <v>1</v>
      </c>
      <c r="L19" t="s">
        <v>10</v>
      </c>
      <c r="M19" t="s">
        <v>11</v>
      </c>
      <c r="N19" t="s">
        <v>12</v>
      </c>
      <c r="O19">
        <v>60.059951843952703</v>
      </c>
    </row>
    <row r="20" spans="1:15" x14ac:dyDescent="0.35">
      <c r="A20" s="2" t="s">
        <v>67</v>
      </c>
      <c r="B20" s="2" t="s">
        <v>68</v>
      </c>
      <c r="C20" t="s">
        <v>34</v>
      </c>
      <c r="D20" t="s">
        <v>35</v>
      </c>
      <c r="E20" t="s">
        <v>6</v>
      </c>
      <c r="F20" t="s">
        <v>7</v>
      </c>
      <c r="G20" t="s">
        <v>7</v>
      </c>
      <c r="H20" t="s">
        <v>69</v>
      </c>
      <c r="I20" t="s">
        <v>9</v>
      </c>
      <c r="J20" t="s">
        <v>120</v>
      </c>
      <c r="K20">
        <v>1</v>
      </c>
      <c r="L20" t="s">
        <v>10</v>
      </c>
      <c r="M20" t="s">
        <v>11</v>
      </c>
      <c r="N20" t="s">
        <v>12</v>
      </c>
      <c r="O20">
        <v>60.059951843952703</v>
      </c>
    </row>
    <row r="21" spans="1:15" x14ac:dyDescent="0.35">
      <c r="A21" s="3" t="s">
        <v>70</v>
      </c>
      <c r="B21" s="3" t="s">
        <v>71</v>
      </c>
      <c r="C21" t="s">
        <v>34</v>
      </c>
      <c r="D21" t="s">
        <v>35</v>
      </c>
      <c r="E21" t="s">
        <v>6</v>
      </c>
      <c r="F21" t="s">
        <v>7</v>
      </c>
      <c r="G21" t="s">
        <v>7</v>
      </c>
      <c r="H21" t="s">
        <v>72</v>
      </c>
      <c r="I21" t="s">
        <v>9</v>
      </c>
      <c r="J21" t="s">
        <v>120</v>
      </c>
      <c r="K21">
        <v>1</v>
      </c>
      <c r="L21" t="s">
        <v>10</v>
      </c>
      <c r="M21" t="s">
        <v>11</v>
      </c>
      <c r="N21" t="s">
        <v>12</v>
      </c>
      <c r="O21">
        <v>60.059951843952703</v>
      </c>
    </row>
    <row r="24" spans="1:15" x14ac:dyDescent="0.35">
      <c r="B24" t="s">
        <v>0</v>
      </c>
      <c r="E24">
        <v>7</v>
      </c>
      <c r="F24">
        <f>7/20</f>
        <v>0.35</v>
      </c>
    </row>
    <row r="25" spans="1:15" x14ac:dyDescent="0.35">
      <c r="B25" t="s">
        <v>1</v>
      </c>
      <c r="E25">
        <v>9</v>
      </c>
      <c r="F25">
        <f>9/20</f>
        <v>0.45</v>
      </c>
    </row>
    <row r="26" spans="1:15" x14ac:dyDescent="0.35">
      <c r="B26" t="s">
        <v>90</v>
      </c>
      <c r="C26">
        <f>F24-F25</f>
        <v>-0.10000000000000003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5735E-3FA6-448B-9B45-87F75980845B}">
  <dimension ref="A2:S26"/>
  <sheetViews>
    <sheetView topLeftCell="A8" zoomScale="79" workbookViewId="0">
      <selection activeCell="E24" sqref="E24:E25"/>
    </sheetView>
  </sheetViews>
  <sheetFormatPr defaultRowHeight="14.5" x14ac:dyDescent="0.35"/>
  <sheetData>
    <row r="2" spans="1:19" x14ac:dyDescent="0.35">
      <c r="A2" t="s">
        <v>126</v>
      </c>
      <c r="B2" t="s">
        <v>73</v>
      </c>
      <c r="C2" t="s">
        <v>74</v>
      </c>
      <c r="D2" t="s">
        <v>75</v>
      </c>
      <c r="E2" t="s">
        <v>76</v>
      </c>
      <c r="F2" t="s">
        <v>77</v>
      </c>
      <c r="G2" t="s">
        <v>78</v>
      </c>
      <c r="H2" t="s">
        <v>79</v>
      </c>
      <c r="I2" t="s">
        <v>80</v>
      </c>
      <c r="J2" t="s">
        <v>122</v>
      </c>
      <c r="K2" t="s">
        <v>123</v>
      </c>
      <c r="L2" t="s">
        <v>124</v>
      </c>
      <c r="M2" t="s">
        <v>125</v>
      </c>
      <c r="N2" t="s">
        <v>81</v>
      </c>
      <c r="O2" t="s">
        <v>82</v>
      </c>
      <c r="P2" t="s">
        <v>83</v>
      </c>
      <c r="Q2" t="s">
        <v>84</v>
      </c>
      <c r="R2" t="s">
        <v>85</v>
      </c>
      <c r="S2" t="s">
        <v>86</v>
      </c>
    </row>
    <row r="3" spans="1:19" ht="29" x14ac:dyDescent="0.35">
      <c r="A3" s="6" t="s">
        <v>51</v>
      </c>
      <c r="B3" s="7" t="s">
        <v>91</v>
      </c>
      <c r="C3" t="s">
        <v>92</v>
      </c>
      <c r="D3" t="s">
        <v>16</v>
      </c>
      <c r="E3" t="s">
        <v>6</v>
      </c>
      <c r="F3" t="s">
        <v>7</v>
      </c>
      <c r="G3" t="s">
        <v>7</v>
      </c>
      <c r="H3" t="s">
        <v>93</v>
      </c>
      <c r="I3" t="s">
        <v>9</v>
      </c>
      <c r="N3" t="s">
        <v>121</v>
      </c>
      <c r="O3">
        <v>1</v>
      </c>
      <c r="P3" t="s">
        <v>94</v>
      </c>
      <c r="Q3" t="s">
        <v>11</v>
      </c>
      <c r="R3" t="s">
        <v>12</v>
      </c>
      <c r="S3">
        <v>59.999520003854798</v>
      </c>
    </row>
    <row r="4" spans="1:19" x14ac:dyDescent="0.35">
      <c r="A4" s="6" t="s">
        <v>26</v>
      </c>
      <c r="B4" s="6" t="s">
        <v>27</v>
      </c>
      <c r="C4" t="s">
        <v>92</v>
      </c>
      <c r="D4" t="s">
        <v>16</v>
      </c>
      <c r="E4" t="s">
        <v>6</v>
      </c>
      <c r="F4" t="s">
        <v>7</v>
      </c>
      <c r="G4" t="s">
        <v>7</v>
      </c>
      <c r="H4" t="s">
        <v>95</v>
      </c>
      <c r="I4" t="s">
        <v>9</v>
      </c>
      <c r="N4" t="s">
        <v>121</v>
      </c>
      <c r="O4">
        <v>1</v>
      </c>
      <c r="P4" t="s">
        <v>94</v>
      </c>
      <c r="Q4" t="s">
        <v>11</v>
      </c>
      <c r="R4" t="s">
        <v>12</v>
      </c>
      <c r="S4">
        <v>59.999520003854798</v>
      </c>
    </row>
    <row r="5" spans="1:19" x14ac:dyDescent="0.35">
      <c r="A5" s="6" t="s">
        <v>21</v>
      </c>
      <c r="B5" s="6" t="s">
        <v>22</v>
      </c>
      <c r="C5" t="s">
        <v>92</v>
      </c>
      <c r="D5" t="s">
        <v>16</v>
      </c>
      <c r="E5" t="s">
        <v>6</v>
      </c>
      <c r="F5" t="s">
        <v>7</v>
      </c>
      <c r="G5" t="s">
        <v>7</v>
      </c>
      <c r="H5" t="s">
        <v>96</v>
      </c>
      <c r="I5" t="s">
        <v>9</v>
      </c>
      <c r="N5" t="s">
        <v>121</v>
      </c>
      <c r="O5">
        <v>1</v>
      </c>
      <c r="P5" t="s">
        <v>94</v>
      </c>
      <c r="Q5" t="s">
        <v>11</v>
      </c>
      <c r="R5" t="s">
        <v>12</v>
      </c>
      <c r="S5">
        <v>59.999520003854798</v>
      </c>
    </row>
    <row r="6" spans="1:19" x14ac:dyDescent="0.35">
      <c r="A6" s="6" t="s">
        <v>39</v>
      </c>
      <c r="B6" s="6" t="s">
        <v>97</v>
      </c>
      <c r="C6" t="s">
        <v>92</v>
      </c>
      <c r="D6" t="s">
        <v>16</v>
      </c>
      <c r="E6" t="s">
        <v>6</v>
      </c>
      <c r="F6" t="s">
        <v>7</v>
      </c>
      <c r="G6" t="s">
        <v>7</v>
      </c>
      <c r="H6" t="s">
        <v>98</v>
      </c>
      <c r="I6" t="s">
        <v>9</v>
      </c>
      <c r="N6" t="s">
        <v>121</v>
      </c>
      <c r="O6">
        <v>1</v>
      </c>
      <c r="P6" t="s">
        <v>94</v>
      </c>
      <c r="Q6" t="s">
        <v>11</v>
      </c>
      <c r="R6" t="s">
        <v>12</v>
      </c>
      <c r="S6">
        <v>59.999520003854798</v>
      </c>
    </row>
    <row r="7" spans="1:19" x14ac:dyDescent="0.35">
      <c r="A7" s="3" t="s">
        <v>42</v>
      </c>
      <c r="B7" s="3" t="s">
        <v>99</v>
      </c>
      <c r="C7" t="s">
        <v>92</v>
      </c>
      <c r="D7" t="s">
        <v>16</v>
      </c>
      <c r="E7" t="s">
        <v>6</v>
      </c>
      <c r="F7" t="s">
        <v>7</v>
      </c>
      <c r="G7" t="s">
        <v>7</v>
      </c>
      <c r="H7" t="s">
        <v>100</v>
      </c>
      <c r="I7" t="s">
        <v>9</v>
      </c>
      <c r="N7" t="s">
        <v>121</v>
      </c>
      <c r="O7">
        <v>1</v>
      </c>
      <c r="P7" t="s">
        <v>94</v>
      </c>
      <c r="Q7" t="s">
        <v>11</v>
      </c>
      <c r="R7" t="s">
        <v>12</v>
      </c>
      <c r="S7">
        <v>59.999520003854798</v>
      </c>
    </row>
    <row r="8" spans="1:19" x14ac:dyDescent="0.35">
      <c r="A8" s="4" t="s">
        <v>2</v>
      </c>
      <c r="B8" s="4" t="s">
        <v>22</v>
      </c>
      <c r="C8" t="s">
        <v>101</v>
      </c>
      <c r="D8" t="s">
        <v>102</v>
      </c>
      <c r="E8" t="s">
        <v>6</v>
      </c>
      <c r="F8" t="s">
        <v>7</v>
      </c>
      <c r="G8" t="s">
        <v>7</v>
      </c>
      <c r="H8" t="s">
        <v>103</v>
      </c>
      <c r="I8" t="s">
        <v>9</v>
      </c>
      <c r="N8" t="s">
        <v>121</v>
      </c>
      <c r="O8">
        <v>1</v>
      </c>
      <c r="P8" t="s">
        <v>94</v>
      </c>
      <c r="Q8" t="s">
        <v>11</v>
      </c>
      <c r="R8" t="s">
        <v>12</v>
      </c>
      <c r="S8">
        <v>59.999520003854798</v>
      </c>
    </row>
    <row r="9" spans="1:19" x14ac:dyDescent="0.35">
      <c r="A9" s="6" t="s">
        <v>32</v>
      </c>
      <c r="B9" s="6" t="s">
        <v>104</v>
      </c>
      <c r="C9" t="s">
        <v>101</v>
      </c>
      <c r="D9" t="s">
        <v>102</v>
      </c>
      <c r="E9" t="s">
        <v>6</v>
      </c>
      <c r="F9" t="s">
        <v>7</v>
      </c>
      <c r="G9" t="s">
        <v>7</v>
      </c>
      <c r="H9" t="s">
        <v>105</v>
      </c>
      <c r="I9" t="s">
        <v>9</v>
      </c>
      <c r="N9" t="s">
        <v>121</v>
      </c>
      <c r="O9">
        <v>1</v>
      </c>
      <c r="P9" t="s">
        <v>94</v>
      </c>
      <c r="Q9" t="s">
        <v>11</v>
      </c>
      <c r="R9" t="s">
        <v>12</v>
      </c>
      <c r="S9">
        <v>59.999520003854798</v>
      </c>
    </row>
    <row r="10" spans="1:19" x14ac:dyDescent="0.35">
      <c r="A10" s="8" t="s">
        <v>48</v>
      </c>
      <c r="B10" s="8" t="s">
        <v>49</v>
      </c>
      <c r="C10" t="s">
        <v>101</v>
      </c>
      <c r="D10" t="s">
        <v>102</v>
      </c>
      <c r="E10" t="s">
        <v>6</v>
      </c>
      <c r="F10" t="s">
        <v>7</v>
      </c>
      <c r="G10" t="s">
        <v>7</v>
      </c>
      <c r="H10" t="s">
        <v>106</v>
      </c>
      <c r="I10" t="s">
        <v>9</v>
      </c>
      <c r="N10" t="s">
        <v>121</v>
      </c>
      <c r="O10">
        <v>1</v>
      </c>
      <c r="P10" t="s">
        <v>94</v>
      </c>
      <c r="Q10" t="s">
        <v>11</v>
      </c>
      <c r="R10" t="s">
        <v>12</v>
      </c>
      <c r="S10">
        <v>59.999520003854798</v>
      </c>
    </row>
    <row r="11" spans="1:19" x14ac:dyDescent="0.35">
      <c r="A11" s="4" t="s">
        <v>54</v>
      </c>
      <c r="B11" s="4" t="s">
        <v>107</v>
      </c>
      <c r="C11" t="s">
        <v>38</v>
      </c>
      <c r="D11" t="s">
        <v>38</v>
      </c>
      <c r="E11" t="s">
        <v>38</v>
      </c>
      <c r="F11" t="s">
        <v>38</v>
      </c>
      <c r="G11" t="s">
        <v>38</v>
      </c>
      <c r="H11" t="s">
        <v>38</v>
      </c>
      <c r="I11" t="s">
        <v>38</v>
      </c>
      <c r="J11">
        <v>83.636255800000001</v>
      </c>
      <c r="K11">
        <v>83.636255800000001</v>
      </c>
      <c r="L11">
        <v>83.636255800000001</v>
      </c>
      <c r="M11">
        <v>9.9973650999999109</v>
      </c>
      <c r="N11" t="s">
        <v>121</v>
      </c>
      <c r="O11">
        <v>1</v>
      </c>
      <c r="P11" t="s">
        <v>94</v>
      </c>
      <c r="Q11" t="s">
        <v>11</v>
      </c>
      <c r="R11" t="s">
        <v>12</v>
      </c>
      <c r="S11">
        <v>59.999520003854798</v>
      </c>
    </row>
    <row r="12" spans="1:19" x14ac:dyDescent="0.35">
      <c r="A12" s="8" t="s">
        <v>18</v>
      </c>
      <c r="B12" s="8" t="s">
        <v>88</v>
      </c>
      <c r="C12" t="s">
        <v>101</v>
      </c>
      <c r="D12" t="s">
        <v>102</v>
      </c>
      <c r="E12" t="s">
        <v>6</v>
      </c>
      <c r="F12" t="s">
        <v>7</v>
      </c>
      <c r="G12" t="s">
        <v>7</v>
      </c>
      <c r="H12" t="s">
        <v>108</v>
      </c>
      <c r="I12" t="s">
        <v>9</v>
      </c>
      <c r="N12" t="s">
        <v>121</v>
      </c>
      <c r="O12">
        <v>1</v>
      </c>
      <c r="P12" t="s">
        <v>94</v>
      </c>
      <c r="Q12" t="s">
        <v>11</v>
      </c>
      <c r="R12" t="s">
        <v>12</v>
      </c>
      <c r="S12">
        <v>59.999520003854798</v>
      </c>
    </row>
    <row r="13" spans="1:19" x14ac:dyDescent="0.35">
      <c r="A13" s="4" t="s">
        <v>57</v>
      </c>
      <c r="B13" s="4" t="s">
        <v>109</v>
      </c>
      <c r="C13" t="s">
        <v>101</v>
      </c>
      <c r="D13" t="s">
        <v>102</v>
      </c>
      <c r="E13" t="s">
        <v>6</v>
      </c>
      <c r="F13" t="s">
        <v>7</v>
      </c>
      <c r="G13" t="s">
        <v>7</v>
      </c>
      <c r="H13" t="s">
        <v>110</v>
      </c>
      <c r="I13" t="s">
        <v>9</v>
      </c>
      <c r="N13" t="s">
        <v>121</v>
      </c>
      <c r="O13">
        <v>1</v>
      </c>
      <c r="P13" t="s">
        <v>94</v>
      </c>
      <c r="Q13" t="s">
        <v>11</v>
      </c>
      <c r="R13" t="s">
        <v>12</v>
      </c>
      <c r="S13">
        <v>59.999520003854798</v>
      </c>
    </row>
    <row r="14" spans="1:19" x14ac:dyDescent="0.35">
      <c r="A14" s="8" t="s">
        <v>45</v>
      </c>
      <c r="B14" s="8" t="s">
        <v>46</v>
      </c>
      <c r="C14" t="s">
        <v>101</v>
      </c>
      <c r="D14" t="s">
        <v>102</v>
      </c>
      <c r="E14" t="s">
        <v>6</v>
      </c>
      <c r="F14" t="s">
        <v>7</v>
      </c>
      <c r="G14" t="s">
        <v>7</v>
      </c>
      <c r="H14" t="s">
        <v>111</v>
      </c>
      <c r="I14" t="s">
        <v>9</v>
      </c>
      <c r="N14" t="s">
        <v>121</v>
      </c>
      <c r="O14">
        <v>1</v>
      </c>
      <c r="P14" t="s">
        <v>94</v>
      </c>
      <c r="Q14" t="s">
        <v>11</v>
      </c>
      <c r="R14" t="s">
        <v>12</v>
      </c>
      <c r="S14">
        <v>59.999520003854798</v>
      </c>
    </row>
    <row r="15" spans="1:19" x14ac:dyDescent="0.35">
      <c r="A15" s="8" t="s">
        <v>60</v>
      </c>
      <c r="B15" s="8" t="s">
        <v>61</v>
      </c>
      <c r="C15" t="s">
        <v>101</v>
      </c>
      <c r="D15" t="s">
        <v>102</v>
      </c>
      <c r="E15" t="s">
        <v>6</v>
      </c>
      <c r="F15" t="s">
        <v>7</v>
      </c>
      <c r="G15" t="s">
        <v>7</v>
      </c>
      <c r="H15" t="s">
        <v>112</v>
      </c>
      <c r="I15" t="s">
        <v>9</v>
      </c>
      <c r="N15" t="s">
        <v>121</v>
      </c>
      <c r="O15">
        <v>1</v>
      </c>
      <c r="P15" t="s">
        <v>94</v>
      </c>
      <c r="Q15" t="s">
        <v>11</v>
      </c>
      <c r="R15" t="s">
        <v>12</v>
      </c>
      <c r="S15">
        <v>59.999520003854798</v>
      </c>
    </row>
    <row r="16" spans="1:19" x14ac:dyDescent="0.35">
      <c r="A16" s="6" t="s">
        <v>67</v>
      </c>
      <c r="B16" s="6" t="s">
        <v>68</v>
      </c>
      <c r="C16" t="s">
        <v>101</v>
      </c>
      <c r="D16" t="s">
        <v>102</v>
      </c>
      <c r="E16" t="s">
        <v>6</v>
      </c>
      <c r="F16" t="s">
        <v>7</v>
      </c>
      <c r="G16" t="s">
        <v>7</v>
      </c>
      <c r="H16" t="s">
        <v>113</v>
      </c>
      <c r="I16" t="s">
        <v>9</v>
      </c>
      <c r="N16" t="s">
        <v>121</v>
      </c>
      <c r="O16">
        <v>1</v>
      </c>
      <c r="P16" t="s">
        <v>94</v>
      </c>
      <c r="Q16" t="s">
        <v>11</v>
      </c>
      <c r="R16" t="s">
        <v>12</v>
      </c>
      <c r="S16">
        <v>59.999520003854798</v>
      </c>
    </row>
    <row r="17" spans="1:19" x14ac:dyDescent="0.35">
      <c r="A17" s="8" t="s">
        <v>70</v>
      </c>
      <c r="B17" s="8" t="s">
        <v>71</v>
      </c>
      <c r="C17" t="s">
        <v>101</v>
      </c>
      <c r="D17" t="s">
        <v>102</v>
      </c>
      <c r="E17" t="s">
        <v>6</v>
      </c>
      <c r="F17" t="s">
        <v>7</v>
      </c>
      <c r="G17" t="s">
        <v>7</v>
      </c>
      <c r="H17" t="s">
        <v>114</v>
      </c>
      <c r="I17" t="s">
        <v>9</v>
      </c>
      <c r="N17" t="s">
        <v>121</v>
      </c>
      <c r="O17">
        <v>1</v>
      </c>
      <c r="P17" t="s">
        <v>94</v>
      </c>
      <c r="Q17" t="s">
        <v>11</v>
      </c>
      <c r="R17" t="s">
        <v>12</v>
      </c>
      <c r="S17">
        <v>59.999520003854798</v>
      </c>
    </row>
    <row r="18" spans="1:19" x14ac:dyDescent="0.35">
      <c r="A18" s="4" t="s">
        <v>64</v>
      </c>
      <c r="B18" s="4" t="s">
        <v>115</v>
      </c>
      <c r="C18" t="s">
        <v>101</v>
      </c>
      <c r="D18" t="s">
        <v>102</v>
      </c>
      <c r="E18" t="s">
        <v>6</v>
      </c>
      <c r="F18" t="s">
        <v>7</v>
      </c>
      <c r="G18" t="s">
        <v>7</v>
      </c>
      <c r="H18" t="s">
        <v>116</v>
      </c>
      <c r="I18" t="s">
        <v>9</v>
      </c>
      <c r="N18" t="s">
        <v>121</v>
      </c>
      <c r="O18">
        <v>1</v>
      </c>
      <c r="P18" t="s">
        <v>94</v>
      </c>
      <c r="Q18" t="s">
        <v>11</v>
      </c>
      <c r="R18" t="s">
        <v>12</v>
      </c>
      <c r="S18">
        <v>59.999520003854798</v>
      </c>
    </row>
    <row r="19" spans="1:19" x14ac:dyDescent="0.35">
      <c r="A19" s="4" t="s">
        <v>63</v>
      </c>
      <c r="B19" s="4"/>
      <c r="C19" t="s">
        <v>38</v>
      </c>
      <c r="D19" t="s">
        <v>38</v>
      </c>
      <c r="E19" t="s">
        <v>38</v>
      </c>
      <c r="F19" t="s">
        <v>38</v>
      </c>
      <c r="G19" t="s">
        <v>38</v>
      </c>
      <c r="H19" t="s">
        <v>38</v>
      </c>
      <c r="I19" t="s">
        <v>38</v>
      </c>
      <c r="J19">
        <v>126.8802348</v>
      </c>
      <c r="K19">
        <v>126.8802348</v>
      </c>
      <c r="L19">
        <v>126.8802348</v>
      </c>
      <c r="M19">
        <v>9.9980874000000295</v>
      </c>
      <c r="N19" t="s">
        <v>121</v>
      </c>
      <c r="O19">
        <v>1</v>
      </c>
      <c r="P19" t="s">
        <v>94</v>
      </c>
      <c r="Q19" t="s">
        <v>11</v>
      </c>
      <c r="R19" t="s">
        <v>12</v>
      </c>
      <c r="S19">
        <v>59.999520003854798</v>
      </c>
    </row>
    <row r="20" spans="1:19" x14ac:dyDescent="0.35">
      <c r="A20" s="8" t="s">
        <v>13</v>
      </c>
      <c r="B20" s="8" t="s">
        <v>14</v>
      </c>
      <c r="C20" t="s">
        <v>101</v>
      </c>
      <c r="D20" t="s">
        <v>102</v>
      </c>
      <c r="E20" t="s">
        <v>6</v>
      </c>
      <c r="F20" t="s">
        <v>7</v>
      </c>
      <c r="G20" t="s">
        <v>7</v>
      </c>
      <c r="H20" t="s">
        <v>117</v>
      </c>
      <c r="I20" t="s">
        <v>9</v>
      </c>
      <c r="N20" t="s">
        <v>121</v>
      </c>
      <c r="O20">
        <v>1</v>
      </c>
      <c r="P20" t="s">
        <v>94</v>
      </c>
      <c r="Q20" t="s">
        <v>11</v>
      </c>
      <c r="R20" t="s">
        <v>12</v>
      </c>
      <c r="S20">
        <v>59.999520003854798</v>
      </c>
    </row>
    <row r="21" spans="1:19" x14ac:dyDescent="0.35">
      <c r="A21" s="4" t="s">
        <v>29</v>
      </c>
      <c r="B21" s="4" t="s">
        <v>118</v>
      </c>
      <c r="C21" t="s">
        <v>38</v>
      </c>
      <c r="D21" t="s">
        <v>38</v>
      </c>
      <c r="E21" t="s">
        <v>38</v>
      </c>
      <c r="F21" t="s">
        <v>38</v>
      </c>
      <c r="G21" t="s">
        <v>38</v>
      </c>
      <c r="H21" t="s">
        <v>38</v>
      </c>
      <c r="I21" t="s">
        <v>38</v>
      </c>
      <c r="J21">
        <v>140.9628629</v>
      </c>
      <c r="K21">
        <v>140.9628629</v>
      </c>
      <c r="L21">
        <v>140.9628629</v>
      </c>
      <c r="M21">
        <v>9.9972731000000294</v>
      </c>
      <c r="N21" t="s">
        <v>121</v>
      </c>
      <c r="O21">
        <v>1</v>
      </c>
      <c r="P21" t="s">
        <v>94</v>
      </c>
      <c r="Q21" t="s">
        <v>11</v>
      </c>
      <c r="R21" t="s">
        <v>12</v>
      </c>
      <c r="S21">
        <v>59.999520003854798</v>
      </c>
    </row>
    <row r="22" spans="1:19" x14ac:dyDescent="0.35">
      <c r="A22" s="4" t="s">
        <v>37</v>
      </c>
      <c r="B22" s="4" t="s">
        <v>119</v>
      </c>
      <c r="C22" t="s">
        <v>38</v>
      </c>
      <c r="D22" t="s">
        <v>38</v>
      </c>
      <c r="E22" t="s">
        <v>38</v>
      </c>
      <c r="F22" t="s">
        <v>38</v>
      </c>
      <c r="G22" t="s">
        <v>38</v>
      </c>
      <c r="H22" t="s">
        <v>38</v>
      </c>
      <c r="I22" t="s">
        <v>38</v>
      </c>
      <c r="N22" t="s">
        <v>121</v>
      </c>
      <c r="O22">
        <v>1</v>
      </c>
      <c r="P22" t="s">
        <v>94</v>
      </c>
      <c r="Q22" t="s">
        <v>11</v>
      </c>
      <c r="R22" t="s">
        <v>12</v>
      </c>
      <c r="S22">
        <v>59.999520003854798</v>
      </c>
    </row>
    <row r="24" spans="1:19" x14ac:dyDescent="0.35">
      <c r="A24" s="9" t="s">
        <v>127</v>
      </c>
      <c r="D24">
        <v>6</v>
      </c>
      <c r="E24">
        <f>6/20</f>
        <v>0.3</v>
      </c>
    </row>
    <row r="25" spans="1:19" x14ac:dyDescent="0.35">
      <c r="A25" t="s">
        <v>128</v>
      </c>
      <c r="D25">
        <v>6</v>
      </c>
      <c r="E25">
        <f>6/20</f>
        <v>0.3</v>
      </c>
    </row>
    <row r="26" spans="1:19" ht="29" x14ac:dyDescent="0.35">
      <c r="A26" s="5" t="s">
        <v>129</v>
      </c>
      <c r="B26">
        <f>E24-E25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97218-1724-4005-B319-D331B24FBC9A}">
  <dimension ref="A1:O25"/>
  <sheetViews>
    <sheetView zoomScale="68" workbookViewId="0">
      <selection activeCell="E24" sqref="E23:E24"/>
    </sheetView>
  </sheetViews>
  <sheetFormatPr defaultRowHeight="14.5" x14ac:dyDescent="0.35"/>
  <sheetData>
    <row r="1" spans="1:15" x14ac:dyDescent="0.35">
      <c r="A1" t="s">
        <v>89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</row>
    <row r="2" spans="1:15" ht="29" x14ac:dyDescent="0.35">
      <c r="A2" s="2" t="s">
        <v>67</v>
      </c>
      <c r="B2" s="5" t="s">
        <v>130</v>
      </c>
      <c r="C2" t="s">
        <v>131</v>
      </c>
      <c r="D2" t="s">
        <v>132</v>
      </c>
      <c r="E2" t="s">
        <v>6</v>
      </c>
      <c r="F2" t="s">
        <v>7</v>
      </c>
      <c r="G2" t="s">
        <v>7</v>
      </c>
      <c r="H2" t="s">
        <v>133</v>
      </c>
      <c r="I2" t="s">
        <v>38</v>
      </c>
      <c r="J2" t="s">
        <v>160</v>
      </c>
      <c r="K2">
        <v>1</v>
      </c>
      <c r="L2" t="s">
        <v>134</v>
      </c>
      <c r="M2" t="s">
        <v>11</v>
      </c>
      <c r="N2" t="s">
        <v>12</v>
      </c>
      <c r="O2">
        <v>60.091242542697799</v>
      </c>
    </row>
    <row r="3" spans="1:15" x14ac:dyDescent="0.35">
      <c r="A3" t="s">
        <v>63</v>
      </c>
      <c r="B3" t="s">
        <v>135</v>
      </c>
      <c r="C3" t="s">
        <v>38</v>
      </c>
      <c r="D3" t="s">
        <v>38</v>
      </c>
      <c r="E3" t="s">
        <v>38</v>
      </c>
      <c r="F3" t="s">
        <v>38</v>
      </c>
      <c r="G3" t="s">
        <v>38</v>
      </c>
      <c r="H3" t="s">
        <v>38</v>
      </c>
      <c r="I3" t="s">
        <v>38</v>
      </c>
      <c r="J3" t="s">
        <v>160</v>
      </c>
      <c r="K3">
        <v>1</v>
      </c>
      <c r="L3" t="s">
        <v>134</v>
      </c>
      <c r="M3" t="s">
        <v>11</v>
      </c>
      <c r="N3" t="s">
        <v>12</v>
      </c>
      <c r="O3">
        <v>60.091242542697799</v>
      </c>
    </row>
    <row r="4" spans="1:15" x14ac:dyDescent="0.35">
      <c r="A4" s="3" t="s">
        <v>45</v>
      </c>
      <c r="B4" t="s">
        <v>46</v>
      </c>
      <c r="C4" t="s">
        <v>131</v>
      </c>
      <c r="D4" t="s">
        <v>132</v>
      </c>
      <c r="E4" t="s">
        <v>6</v>
      </c>
      <c r="F4" t="s">
        <v>7</v>
      </c>
      <c r="G4" t="s">
        <v>7</v>
      </c>
      <c r="H4" t="s">
        <v>136</v>
      </c>
      <c r="I4" t="s">
        <v>38</v>
      </c>
      <c r="J4" t="s">
        <v>160</v>
      </c>
      <c r="K4">
        <v>1</v>
      </c>
      <c r="L4" t="s">
        <v>134</v>
      </c>
      <c r="M4" t="s">
        <v>11</v>
      </c>
      <c r="N4" t="s">
        <v>12</v>
      </c>
      <c r="O4">
        <v>60.091242542697799</v>
      </c>
    </row>
    <row r="5" spans="1:15" x14ac:dyDescent="0.35">
      <c r="A5" s="4" t="s">
        <v>18</v>
      </c>
      <c r="B5" s="4" t="s">
        <v>137</v>
      </c>
      <c r="C5" t="s">
        <v>138</v>
      </c>
      <c r="D5" t="s">
        <v>139</v>
      </c>
      <c r="E5" t="s">
        <v>6</v>
      </c>
      <c r="F5" t="s">
        <v>7</v>
      </c>
      <c r="G5" t="s">
        <v>7</v>
      </c>
      <c r="H5" t="s">
        <v>140</v>
      </c>
      <c r="I5" t="s">
        <v>9</v>
      </c>
      <c r="J5" t="s">
        <v>160</v>
      </c>
      <c r="K5">
        <v>1</v>
      </c>
      <c r="L5" t="s">
        <v>134</v>
      </c>
      <c r="M5" t="s">
        <v>11</v>
      </c>
      <c r="N5" t="s">
        <v>12</v>
      </c>
      <c r="O5">
        <v>60.091242542697799</v>
      </c>
    </row>
    <row r="6" spans="1:15" x14ac:dyDescent="0.35">
      <c r="A6" s="2" t="s">
        <v>21</v>
      </c>
      <c r="B6" s="2" t="s">
        <v>22</v>
      </c>
      <c r="C6" t="s">
        <v>138</v>
      </c>
      <c r="D6" t="s">
        <v>139</v>
      </c>
      <c r="E6" t="s">
        <v>6</v>
      </c>
      <c r="F6" t="s">
        <v>7</v>
      </c>
      <c r="G6" t="s">
        <v>7</v>
      </c>
      <c r="H6" t="s">
        <v>141</v>
      </c>
      <c r="I6" t="s">
        <v>9</v>
      </c>
      <c r="J6" t="s">
        <v>160</v>
      </c>
      <c r="K6">
        <v>1</v>
      </c>
      <c r="L6" t="s">
        <v>134</v>
      </c>
      <c r="M6" t="s">
        <v>11</v>
      </c>
      <c r="N6" t="s">
        <v>12</v>
      </c>
      <c r="O6">
        <v>60.091242542697799</v>
      </c>
    </row>
    <row r="7" spans="1:15" x14ac:dyDescent="0.35">
      <c r="A7" s="3" t="s">
        <v>13</v>
      </c>
      <c r="B7" s="3" t="s">
        <v>14</v>
      </c>
      <c r="C7" t="s">
        <v>138</v>
      </c>
      <c r="D7" t="s">
        <v>139</v>
      </c>
      <c r="E7" t="s">
        <v>6</v>
      </c>
      <c r="F7" t="s">
        <v>7</v>
      </c>
      <c r="G7" t="s">
        <v>7</v>
      </c>
      <c r="H7" t="s">
        <v>142</v>
      </c>
      <c r="I7" t="s">
        <v>9</v>
      </c>
      <c r="J7" t="s">
        <v>160</v>
      </c>
      <c r="K7">
        <v>1</v>
      </c>
      <c r="L7" t="s">
        <v>134</v>
      </c>
      <c r="M7" t="s">
        <v>11</v>
      </c>
      <c r="N7" t="s">
        <v>12</v>
      </c>
      <c r="O7">
        <v>60.091242542697799</v>
      </c>
    </row>
    <row r="8" spans="1:15" x14ac:dyDescent="0.35">
      <c r="A8" s="3" t="s">
        <v>2</v>
      </c>
      <c r="B8" s="3" t="s">
        <v>3</v>
      </c>
      <c r="C8" t="s">
        <v>138</v>
      </c>
      <c r="D8" t="s">
        <v>139</v>
      </c>
      <c r="E8" t="s">
        <v>6</v>
      </c>
      <c r="F8" t="s">
        <v>7</v>
      </c>
      <c r="G8" t="s">
        <v>7</v>
      </c>
      <c r="H8" t="s">
        <v>143</v>
      </c>
      <c r="I8" t="s">
        <v>9</v>
      </c>
      <c r="J8" t="s">
        <v>160</v>
      </c>
      <c r="K8">
        <v>1</v>
      </c>
      <c r="L8" t="s">
        <v>134</v>
      </c>
      <c r="M8" t="s">
        <v>11</v>
      </c>
      <c r="N8" t="s">
        <v>12</v>
      </c>
      <c r="O8">
        <v>60.091242542697799</v>
      </c>
    </row>
    <row r="9" spans="1:15" x14ac:dyDescent="0.35">
      <c r="A9" s="6" t="s">
        <v>37</v>
      </c>
      <c r="B9" s="6" t="s">
        <v>144</v>
      </c>
      <c r="C9" t="s">
        <v>138</v>
      </c>
      <c r="D9" t="s">
        <v>139</v>
      </c>
      <c r="E9" t="s">
        <v>6</v>
      </c>
      <c r="F9" t="s">
        <v>7</v>
      </c>
      <c r="G9" t="s">
        <v>7</v>
      </c>
      <c r="H9" t="s">
        <v>145</v>
      </c>
      <c r="I9" t="s">
        <v>9</v>
      </c>
      <c r="J9" t="s">
        <v>160</v>
      </c>
      <c r="K9">
        <v>1</v>
      </c>
      <c r="L9" t="s">
        <v>134</v>
      </c>
      <c r="M9" t="s">
        <v>11</v>
      </c>
      <c r="N9" t="s">
        <v>12</v>
      </c>
      <c r="O9">
        <v>60.091242542697799</v>
      </c>
    </row>
    <row r="10" spans="1:15" x14ac:dyDescent="0.35">
      <c r="A10" t="s">
        <v>26</v>
      </c>
      <c r="C10" t="s">
        <v>38</v>
      </c>
      <c r="D10" t="s">
        <v>38</v>
      </c>
      <c r="E10" t="s">
        <v>38</v>
      </c>
      <c r="F10" t="s">
        <v>38</v>
      </c>
      <c r="G10" t="s">
        <v>38</v>
      </c>
      <c r="H10" t="s">
        <v>38</v>
      </c>
      <c r="I10" t="s">
        <v>38</v>
      </c>
      <c r="J10" t="s">
        <v>160</v>
      </c>
      <c r="K10">
        <v>1</v>
      </c>
      <c r="L10" t="s">
        <v>134</v>
      </c>
      <c r="M10" t="s">
        <v>11</v>
      </c>
      <c r="N10" t="s">
        <v>12</v>
      </c>
      <c r="O10">
        <v>60.091242542697799</v>
      </c>
    </row>
    <row r="11" spans="1:15" x14ac:dyDescent="0.35">
      <c r="A11" s="6" t="s">
        <v>57</v>
      </c>
      <c r="B11" s="6" t="s">
        <v>58</v>
      </c>
      <c r="C11" t="s">
        <v>138</v>
      </c>
      <c r="D11" t="s">
        <v>139</v>
      </c>
      <c r="E11" t="s">
        <v>6</v>
      </c>
      <c r="F11" t="s">
        <v>7</v>
      </c>
      <c r="G11" t="s">
        <v>7</v>
      </c>
      <c r="H11" t="s">
        <v>146</v>
      </c>
      <c r="I11" t="s">
        <v>9</v>
      </c>
      <c r="J11" t="s">
        <v>160</v>
      </c>
      <c r="K11">
        <v>1</v>
      </c>
      <c r="L11" t="s">
        <v>134</v>
      </c>
      <c r="M11" t="s">
        <v>11</v>
      </c>
      <c r="N11" t="s">
        <v>12</v>
      </c>
      <c r="O11">
        <v>60.091242542697799</v>
      </c>
    </row>
    <row r="12" spans="1:15" x14ac:dyDescent="0.35">
      <c r="A12" s="6" t="s">
        <v>54</v>
      </c>
      <c r="B12" s="6" t="s">
        <v>55</v>
      </c>
      <c r="C12" t="s">
        <v>138</v>
      </c>
      <c r="D12" t="s">
        <v>139</v>
      </c>
      <c r="E12" t="s">
        <v>6</v>
      </c>
      <c r="F12" t="s">
        <v>7</v>
      </c>
      <c r="G12" t="s">
        <v>7</v>
      </c>
      <c r="H12" t="s">
        <v>147</v>
      </c>
      <c r="I12" t="s">
        <v>9</v>
      </c>
      <c r="J12" t="s">
        <v>160</v>
      </c>
      <c r="K12">
        <v>1</v>
      </c>
      <c r="L12" t="s">
        <v>134</v>
      </c>
      <c r="M12" t="s">
        <v>11</v>
      </c>
      <c r="N12" t="s">
        <v>12</v>
      </c>
      <c r="O12">
        <v>60.091242542697799</v>
      </c>
    </row>
    <row r="13" spans="1:15" x14ac:dyDescent="0.35">
      <c r="A13" s="6" t="s">
        <v>39</v>
      </c>
      <c r="B13" s="6" t="s">
        <v>148</v>
      </c>
      <c r="C13" t="s">
        <v>138</v>
      </c>
      <c r="D13" t="s">
        <v>139</v>
      </c>
      <c r="E13" t="s">
        <v>6</v>
      </c>
      <c r="F13" t="s">
        <v>7</v>
      </c>
      <c r="G13" t="s">
        <v>7</v>
      </c>
      <c r="H13" t="s">
        <v>149</v>
      </c>
      <c r="I13" t="s">
        <v>9</v>
      </c>
      <c r="J13" t="s">
        <v>160</v>
      </c>
      <c r="K13">
        <v>1</v>
      </c>
      <c r="L13" t="s">
        <v>134</v>
      </c>
      <c r="M13" t="s">
        <v>11</v>
      </c>
      <c r="N13" t="s">
        <v>12</v>
      </c>
      <c r="O13">
        <v>60.091242542697799</v>
      </c>
    </row>
    <row r="14" spans="1:15" x14ac:dyDescent="0.35">
      <c r="A14" s="8" t="s">
        <v>60</v>
      </c>
      <c r="B14" s="8" t="s">
        <v>61</v>
      </c>
      <c r="C14" t="s">
        <v>138</v>
      </c>
      <c r="D14" t="s">
        <v>139</v>
      </c>
      <c r="E14" t="s">
        <v>6</v>
      </c>
      <c r="F14" t="s">
        <v>7</v>
      </c>
      <c r="G14" t="s">
        <v>7</v>
      </c>
      <c r="H14" t="s">
        <v>150</v>
      </c>
      <c r="I14" t="s">
        <v>9</v>
      </c>
      <c r="J14" t="s">
        <v>160</v>
      </c>
      <c r="K14">
        <v>1</v>
      </c>
      <c r="L14" t="s">
        <v>134</v>
      </c>
      <c r="M14" t="s">
        <v>11</v>
      </c>
      <c r="N14" t="s">
        <v>12</v>
      </c>
      <c r="O14">
        <v>60.091242542697799</v>
      </c>
    </row>
    <row r="15" spans="1:15" x14ac:dyDescent="0.35">
      <c r="A15" t="s">
        <v>70</v>
      </c>
      <c r="B15" t="s">
        <v>151</v>
      </c>
      <c r="C15" t="s">
        <v>38</v>
      </c>
      <c r="D15" t="s">
        <v>38</v>
      </c>
      <c r="E15" t="s">
        <v>38</v>
      </c>
      <c r="F15" t="s">
        <v>38</v>
      </c>
      <c r="G15" t="s">
        <v>38</v>
      </c>
      <c r="H15" t="s">
        <v>38</v>
      </c>
      <c r="I15" t="s">
        <v>38</v>
      </c>
      <c r="J15" t="s">
        <v>160</v>
      </c>
      <c r="K15">
        <v>1</v>
      </c>
      <c r="L15" t="s">
        <v>134</v>
      </c>
      <c r="M15" t="s">
        <v>11</v>
      </c>
      <c r="N15" t="s">
        <v>12</v>
      </c>
      <c r="O15">
        <v>60.091242542697799</v>
      </c>
    </row>
    <row r="16" spans="1:15" x14ac:dyDescent="0.35">
      <c r="A16" t="s">
        <v>64</v>
      </c>
      <c r="B16" t="s">
        <v>152</v>
      </c>
      <c r="C16" t="s">
        <v>138</v>
      </c>
      <c r="D16" t="s">
        <v>139</v>
      </c>
      <c r="E16" t="s">
        <v>6</v>
      </c>
      <c r="F16" t="s">
        <v>7</v>
      </c>
      <c r="G16" t="s">
        <v>7</v>
      </c>
      <c r="H16" t="s">
        <v>153</v>
      </c>
      <c r="I16" t="s">
        <v>9</v>
      </c>
      <c r="J16" t="s">
        <v>160</v>
      </c>
      <c r="K16">
        <v>1</v>
      </c>
      <c r="L16" t="s">
        <v>134</v>
      </c>
      <c r="M16" t="s">
        <v>11</v>
      </c>
      <c r="N16" t="s">
        <v>12</v>
      </c>
      <c r="O16">
        <v>60.091242542697799</v>
      </c>
    </row>
    <row r="17" spans="1:15" x14ac:dyDescent="0.35">
      <c r="A17" t="s">
        <v>29</v>
      </c>
      <c r="B17" t="s">
        <v>154</v>
      </c>
      <c r="C17" t="s">
        <v>138</v>
      </c>
      <c r="D17" t="s">
        <v>139</v>
      </c>
      <c r="E17" t="s">
        <v>6</v>
      </c>
      <c r="F17" t="s">
        <v>7</v>
      </c>
      <c r="G17" t="s">
        <v>7</v>
      </c>
      <c r="H17" t="s">
        <v>155</v>
      </c>
      <c r="I17" t="s">
        <v>9</v>
      </c>
      <c r="J17" t="s">
        <v>160</v>
      </c>
      <c r="K17">
        <v>1</v>
      </c>
      <c r="L17" t="s">
        <v>134</v>
      </c>
      <c r="M17" t="s">
        <v>11</v>
      </c>
      <c r="N17" t="s">
        <v>12</v>
      </c>
      <c r="O17">
        <v>60.091242542697799</v>
      </c>
    </row>
    <row r="18" spans="1:15" x14ac:dyDescent="0.35">
      <c r="A18" s="8" t="s">
        <v>42</v>
      </c>
      <c r="B18" s="8" t="s">
        <v>43</v>
      </c>
      <c r="C18" t="s">
        <v>138</v>
      </c>
      <c r="D18" t="s">
        <v>139</v>
      </c>
      <c r="E18" t="s">
        <v>6</v>
      </c>
      <c r="F18" t="s">
        <v>7</v>
      </c>
      <c r="G18" t="s">
        <v>7</v>
      </c>
      <c r="H18" t="s">
        <v>156</v>
      </c>
      <c r="I18" t="s">
        <v>9</v>
      </c>
      <c r="J18" t="s">
        <v>160</v>
      </c>
      <c r="K18">
        <v>1</v>
      </c>
      <c r="L18" t="s">
        <v>134</v>
      </c>
      <c r="M18" t="s">
        <v>11</v>
      </c>
      <c r="N18" t="s">
        <v>12</v>
      </c>
      <c r="O18">
        <v>60.091242542697799</v>
      </c>
    </row>
    <row r="19" spans="1:15" x14ac:dyDescent="0.35">
      <c r="A19" s="2" t="s">
        <v>51</v>
      </c>
      <c r="B19" s="2" t="s">
        <v>52</v>
      </c>
      <c r="C19" t="s">
        <v>138</v>
      </c>
      <c r="D19" t="s">
        <v>139</v>
      </c>
      <c r="E19" t="s">
        <v>6</v>
      </c>
      <c r="F19" t="s">
        <v>7</v>
      </c>
      <c r="G19" t="s">
        <v>7</v>
      </c>
      <c r="H19" t="s">
        <v>157</v>
      </c>
      <c r="I19" t="s">
        <v>9</v>
      </c>
      <c r="J19" t="s">
        <v>160</v>
      </c>
      <c r="K19">
        <v>1</v>
      </c>
      <c r="L19" t="s">
        <v>134</v>
      </c>
      <c r="M19" t="s">
        <v>11</v>
      </c>
      <c r="N19" t="s">
        <v>12</v>
      </c>
      <c r="O19">
        <v>60.091242542697799</v>
      </c>
    </row>
    <row r="20" spans="1:15" x14ac:dyDescent="0.35">
      <c r="A20" t="s">
        <v>32</v>
      </c>
      <c r="B20" t="s">
        <v>158</v>
      </c>
      <c r="C20" t="s">
        <v>138</v>
      </c>
      <c r="D20" t="s">
        <v>139</v>
      </c>
      <c r="E20" t="s">
        <v>6</v>
      </c>
      <c r="F20" t="s">
        <v>7</v>
      </c>
      <c r="G20" t="s">
        <v>7</v>
      </c>
      <c r="H20" t="s">
        <v>159</v>
      </c>
      <c r="I20" t="s">
        <v>9</v>
      </c>
      <c r="J20" t="s">
        <v>160</v>
      </c>
      <c r="K20">
        <v>1</v>
      </c>
      <c r="L20" t="s">
        <v>134</v>
      </c>
      <c r="M20" t="s">
        <v>11</v>
      </c>
      <c r="N20" t="s">
        <v>12</v>
      </c>
      <c r="O20">
        <v>60.091242542697799</v>
      </c>
    </row>
    <row r="21" spans="1:15" x14ac:dyDescent="0.35">
      <c r="A21" t="s">
        <v>48</v>
      </c>
      <c r="C21" t="s">
        <v>38</v>
      </c>
      <c r="D21" t="s">
        <v>38</v>
      </c>
      <c r="E21" t="s">
        <v>38</v>
      </c>
      <c r="F21" t="s">
        <v>38</v>
      </c>
      <c r="G21" t="s">
        <v>38</v>
      </c>
      <c r="H21" t="s">
        <v>38</v>
      </c>
      <c r="I21" t="s">
        <v>38</v>
      </c>
      <c r="J21" t="s">
        <v>160</v>
      </c>
      <c r="K21">
        <v>1</v>
      </c>
      <c r="L21" t="s">
        <v>134</v>
      </c>
      <c r="M21" t="s">
        <v>11</v>
      </c>
      <c r="N21" t="s">
        <v>12</v>
      </c>
      <c r="O21">
        <v>60.091242542697799</v>
      </c>
    </row>
    <row r="23" spans="1:15" x14ac:dyDescent="0.35">
      <c r="A23" t="s">
        <v>161</v>
      </c>
      <c r="D23">
        <v>5</v>
      </c>
      <c r="E23">
        <f>5/20</f>
        <v>0.25</v>
      </c>
    </row>
    <row r="24" spans="1:15" x14ac:dyDescent="0.35">
      <c r="A24" t="s">
        <v>162</v>
      </c>
      <c r="D24">
        <v>6</v>
      </c>
      <c r="E24">
        <f>6/20</f>
        <v>0.3</v>
      </c>
    </row>
    <row r="25" spans="1:15" x14ac:dyDescent="0.35">
      <c r="A25" t="s">
        <v>129</v>
      </c>
      <c r="C25">
        <f>E23-E24</f>
        <v>-4.9999999999999989E-2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962E7-60BA-4F30-8915-57C24331180F}">
  <dimension ref="A1:O25"/>
  <sheetViews>
    <sheetView zoomScale="64" workbookViewId="0">
      <selection activeCell="E24" sqref="E23:E24"/>
    </sheetView>
  </sheetViews>
  <sheetFormatPr defaultRowHeight="14.5" x14ac:dyDescent="0.35"/>
  <sheetData>
    <row r="1" spans="1:15" x14ac:dyDescent="0.35">
      <c r="A1" t="s">
        <v>89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</row>
    <row r="2" spans="1:15" x14ac:dyDescent="0.35">
      <c r="A2" t="s">
        <v>32</v>
      </c>
      <c r="B2" t="s">
        <v>163</v>
      </c>
      <c r="C2" t="s">
        <v>38</v>
      </c>
      <c r="D2" t="s">
        <v>38</v>
      </c>
      <c r="E2" t="s">
        <v>38</v>
      </c>
      <c r="F2" t="s">
        <v>38</v>
      </c>
      <c r="G2" t="s">
        <v>38</v>
      </c>
      <c r="H2" t="s">
        <v>38</v>
      </c>
      <c r="I2" t="s">
        <v>38</v>
      </c>
      <c r="J2" t="s">
        <v>194</v>
      </c>
      <c r="K2">
        <v>1</v>
      </c>
      <c r="L2" t="s">
        <v>164</v>
      </c>
      <c r="M2" t="s">
        <v>11</v>
      </c>
      <c r="N2" t="s">
        <v>12</v>
      </c>
      <c r="O2">
        <v>59.146189272182397</v>
      </c>
    </row>
    <row r="3" spans="1:15" x14ac:dyDescent="0.35">
      <c r="A3" s="3" t="s">
        <v>70</v>
      </c>
      <c r="B3" s="3" t="s">
        <v>71</v>
      </c>
      <c r="C3" t="s">
        <v>165</v>
      </c>
      <c r="D3" t="s">
        <v>166</v>
      </c>
      <c r="E3" t="s">
        <v>6</v>
      </c>
      <c r="F3" t="s">
        <v>7</v>
      </c>
      <c r="G3" t="s">
        <v>7</v>
      </c>
      <c r="H3" t="s">
        <v>167</v>
      </c>
      <c r="I3" t="s">
        <v>9</v>
      </c>
      <c r="J3" t="s">
        <v>194</v>
      </c>
      <c r="K3">
        <v>1</v>
      </c>
      <c r="L3" t="s">
        <v>164</v>
      </c>
      <c r="M3" t="s">
        <v>11</v>
      </c>
      <c r="N3" t="s">
        <v>12</v>
      </c>
      <c r="O3">
        <v>59.146189272182397</v>
      </c>
    </row>
    <row r="4" spans="1:15" x14ac:dyDescent="0.35">
      <c r="A4" s="6" t="s">
        <v>63</v>
      </c>
      <c r="B4" s="6" t="s">
        <v>168</v>
      </c>
      <c r="C4" t="s">
        <v>169</v>
      </c>
      <c r="D4" t="s">
        <v>170</v>
      </c>
      <c r="E4" t="s">
        <v>6</v>
      </c>
      <c r="F4" t="s">
        <v>7</v>
      </c>
      <c r="G4" t="s">
        <v>7</v>
      </c>
      <c r="H4" t="s">
        <v>171</v>
      </c>
      <c r="I4" t="s">
        <v>9</v>
      </c>
      <c r="J4" t="s">
        <v>194</v>
      </c>
      <c r="K4">
        <v>1</v>
      </c>
      <c r="L4" t="s">
        <v>164</v>
      </c>
      <c r="M4" t="s">
        <v>11</v>
      </c>
      <c r="N4" t="s">
        <v>12</v>
      </c>
      <c r="O4">
        <v>59.146189272182397</v>
      </c>
    </row>
    <row r="5" spans="1:15" x14ac:dyDescent="0.35">
      <c r="A5" s="3" t="s">
        <v>48</v>
      </c>
      <c r="B5" s="3" t="s">
        <v>49</v>
      </c>
      <c r="C5" t="s">
        <v>169</v>
      </c>
      <c r="D5" t="s">
        <v>170</v>
      </c>
      <c r="E5" t="s">
        <v>6</v>
      </c>
      <c r="F5" t="s">
        <v>7</v>
      </c>
      <c r="G5" t="s">
        <v>7</v>
      </c>
      <c r="H5" t="s">
        <v>172</v>
      </c>
      <c r="I5" t="s">
        <v>9</v>
      </c>
      <c r="J5" t="s">
        <v>194</v>
      </c>
      <c r="K5">
        <v>1</v>
      </c>
      <c r="L5" t="s">
        <v>164</v>
      </c>
      <c r="M5" t="s">
        <v>11</v>
      </c>
      <c r="N5" t="s">
        <v>12</v>
      </c>
      <c r="O5">
        <v>59.146189272182397</v>
      </c>
    </row>
    <row r="6" spans="1:15" x14ac:dyDescent="0.35">
      <c r="A6" s="9" t="s">
        <v>18</v>
      </c>
      <c r="B6" s="9" t="s">
        <v>71</v>
      </c>
      <c r="C6" t="s">
        <v>169</v>
      </c>
      <c r="D6" t="s">
        <v>170</v>
      </c>
      <c r="E6" t="s">
        <v>6</v>
      </c>
      <c r="F6" t="s">
        <v>7</v>
      </c>
      <c r="G6" t="s">
        <v>7</v>
      </c>
      <c r="H6" t="s">
        <v>173</v>
      </c>
      <c r="I6" t="s">
        <v>9</v>
      </c>
      <c r="J6" t="s">
        <v>194</v>
      </c>
      <c r="K6">
        <v>1</v>
      </c>
      <c r="L6" t="s">
        <v>164</v>
      </c>
      <c r="M6" t="s">
        <v>11</v>
      </c>
      <c r="N6" t="s">
        <v>12</v>
      </c>
      <c r="O6">
        <v>59.146189272182397</v>
      </c>
    </row>
    <row r="7" spans="1:15" x14ac:dyDescent="0.35">
      <c r="A7" s="3" t="s">
        <v>60</v>
      </c>
      <c r="B7" s="3" t="s">
        <v>61</v>
      </c>
      <c r="C7" t="s">
        <v>169</v>
      </c>
      <c r="D7" t="s">
        <v>170</v>
      </c>
      <c r="E7" t="s">
        <v>6</v>
      </c>
      <c r="F7" t="s">
        <v>7</v>
      </c>
      <c r="G7" t="s">
        <v>7</v>
      </c>
      <c r="H7" t="s">
        <v>174</v>
      </c>
      <c r="I7" t="s">
        <v>9</v>
      </c>
      <c r="J7" t="s">
        <v>194</v>
      </c>
      <c r="K7">
        <v>1</v>
      </c>
      <c r="L7" t="s">
        <v>164</v>
      </c>
      <c r="M7" t="s">
        <v>11</v>
      </c>
      <c r="N7" t="s">
        <v>12</v>
      </c>
      <c r="O7">
        <v>59.146189272182397</v>
      </c>
    </row>
    <row r="8" spans="1:15" x14ac:dyDescent="0.35">
      <c r="A8" s="2" t="s">
        <v>54</v>
      </c>
      <c r="B8" s="2" t="s">
        <v>55</v>
      </c>
      <c r="C8" t="s">
        <v>175</v>
      </c>
      <c r="D8" t="s">
        <v>176</v>
      </c>
      <c r="E8" t="s">
        <v>6</v>
      </c>
      <c r="F8" t="s">
        <v>7</v>
      </c>
      <c r="G8" t="s">
        <v>7</v>
      </c>
      <c r="H8" t="s">
        <v>177</v>
      </c>
      <c r="I8" t="s">
        <v>9</v>
      </c>
      <c r="J8" t="s">
        <v>194</v>
      </c>
      <c r="K8">
        <v>1</v>
      </c>
      <c r="L8" t="s">
        <v>164</v>
      </c>
      <c r="M8" t="s">
        <v>11</v>
      </c>
      <c r="N8" t="s">
        <v>12</v>
      </c>
      <c r="O8">
        <v>59.146189272182397</v>
      </c>
    </row>
    <row r="9" spans="1:15" x14ac:dyDescent="0.35">
      <c r="A9" s="3" t="s">
        <v>45</v>
      </c>
      <c r="B9" s="3" t="s">
        <v>46</v>
      </c>
      <c r="C9" t="s">
        <v>175</v>
      </c>
      <c r="D9" t="s">
        <v>176</v>
      </c>
      <c r="E9" t="s">
        <v>6</v>
      </c>
      <c r="F9" t="s">
        <v>7</v>
      </c>
      <c r="G9" t="s">
        <v>7</v>
      </c>
      <c r="H9" t="s">
        <v>178</v>
      </c>
      <c r="I9" t="s">
        <v>9</v>
      </c>
      <c r="J9" t="s">
        <v>194</v>
      </c>
      <c r="K9">
        <v>1</v>
      </c>
      <c r="L9" t="s">
        <v>164</v>
      </c>
      <c r="M9" t="s">
        <v>11</v>
      </c>
      <c r="N9" t="s">
        <v>12</v>
      </c>
      <c r="O9">
        <v>59.146189272182397</v>
      </c>
    </row>
    <row r="10" spans="1:15" x14ac:dyDescent="0.35">
      <c r="A10" s="2" t="s">
        <v>57</v>
      </c>
      <c r="B10" s="2" t="s">
        <v>179</v>
      </c>
      <c r="C10" t="s">
        <v>175</v>
      </c>
      <c r="D10" t="s">
        <v>176</v>
      </c>
      <c r="E10" t="s">
        <v>6</v>
      </c>
      <c r="F10" t="s">
        <v>7</v>
      </c>
      <c r="G10" t="s">
        <v>7</v>
      </c>
      <c r="H10" t="s">
        <v>180</v>
      </c>
      <c r="I10" t="s">
        <v>9</v>
      </c>
      <c r="J10" t="s">
        <v>194</v>
      </c>
      <c r="K10">
        <v>1</v>
      </c>
      <c r="L10" t="s">
        <v>164</v>
      </c>
      <c r="M10" t="s">
        <v>11</v>
      </c>
      <c r="N10" t="s">
        <v>12</v>
      </c>
      <c r="O10">
        <v>59.146189272182397</v>
      </c>
    </row>
    <row r="11" spans="1:15" x14ac:dyDescent="0.35">
      <c r="A11" s="2" t="s">
        <v>37</v>
      </c>
      <c r="B11" s="2" t="s">
        <v>144</v>
      </c>
      <c r="C11" t="s">
        <v>175</v>
      </c>
      <c r="D11" t="s">
        <v>176</v>
      </c>
      <c r="E11" t="s">
        <v>6</v>
      </c>
      <c r="F11" t="s">
        <v>7</v>
      </c>
      <c r="G11" t="s">
        <v>7</v>
      </c>
      <c r="H11" t="s">
        <v>181</v>
      </c>
      <c r="I11" t="s">
        <v>9</v>
      </c>
      <c r="J11" t="s">
        <v>194</v>
      </c>
      <c r="K11">
        <v>1</v>
      </c>
      <c r="L11" t="s">
        <v>164</v>
      </c>
      <c r="M11" t="s">
        <v>11</v>
      </c>
      <c r="N11" t="s">
        <v>12</v>
      </c>
      <c r="O11">
        <v>59.146189272182397</v>
      </c>
    </row>
    <row r="12" spans="1:15" x14ac:dyDescent="0.35">
      <c r="A12" t="s">
        <v>29</v>
      </c>
      <c r="B12" t="s">
        <v>182</v>
      </c>
      <c r="C12" t="s">
        <v>175</v>
      </c>
      <c r="D12" t="s">
        <v>176</v>
      </c>
      <c r="E12" t="s">
        <v>6</v>
      </c>
      <c r="F12" t="s">
        <v>7</v>
      </c>
      <c r="G12" t="s">
        <v>7</v>
      </c>
      <c r="H12" t="s">
        <v>183</v>
      </c>
      <c r="I12" t="s">
        <v>9</v>
      </c>
      <c r="J12" t="s">
        <v>194</v>
      </c>
      <c r="K12">
        <v>1</v>
      </c>
      <c r="L12" t="s">
        <v>164</v>
      </c>
      <c r="M12" t="s">
        <v>11</v>
      </c>
      <c r="N12" t="s">
        <v>12</v>
      </c>
      <c r="O12">
        <v>59.146189272182397</v>
      </c>
    </row>
    <row r="13" spans="1:15" x14ac:dyDescent="0.35">
      <c r="A13" s="2" t="s">
        <v>64</v>
      </c>
      <c r="B13" s="2" t="s">
        <v>65</v>
      </c>
      <c r="C13" t="s">
        <v>175</v>
      </c>
      <c r="D13" t="s">
        <v>176</v>
      </c>
      <c r="E13" t="s">
        <v>6</v>
      </c>
      <c r="F13" t="s">
        <v>7</v>
      </c>
      <c r="G13" t="s">
        <v>7</v>
      </c>
      <c r="H13" t="s">
        <v>184</v>
      </c>
      <c r="I13" t="s">
        <v>9</v>
      </c>
      <c r="J13" t="s">
        <v>194</v>
      </c>
      <c r="K13">
        <v>1</v>
      </c>
      <c r="L13" t="s">
        <v>164</v>
      </c>
      <c r="M13" t="s">
        <v>11</v>
      </c>
      <c r="N13" t="s">
        <v>12</v>
      </c>
      <c r="O13">
        <v>59.146189272182397</v>
      </c>
    </row>
    <row r="14" spans="1:15" x14ac:dyDescent="0.35">
      <c r="A14" s="2" t="s">
        <v>21</v>
      </c>
      <c r="B14" s="2" t="s">
        <v>22</v>
      </c>
      <c r="C14" t="s">
        <v>175</v>
      </c>
      <c r="D14" t="s">
        <v>176</v>
      </c>
      <c r="E14" t="s">
        <v>6</v>
      </c>
      <c r="F14" t="s">
        <v>7</v>
      </c>
      <c r="G14" t="s">
        <v>7</v>
      </c>
      <c r="H14" t="s">
        <v>185</v>
      </c>
      <c r="I14" t="s">
        <v>9</v>
      </c>
      <c r="J14" t="s">
        <v>194</v>
      </c>
      <c r="K14">
        <v>1</v>
      </c>
      <c r="L14" t="s">
        <v>164</v>
      </c>
      <c r="M14" t="s">
        <v>11</v>
      </c>
      <c r="N14" t="s">
        <v>12</v>
      </c>
      <c r="O14">
        <v>59.146189272182397</v>
      </c>
    </row>
    <row r="15" spans="1:15" x14ac:dyDescent="0.35">
      <c r="A15" s="2" t="s">
        <v>67</v>
      </c>
      <c r="B15" s="2" t="s">
        <v>68</v>
      </c>
      <c r="C15" t="s">
        <v>186</v>
      </c>
      <c r="D15" t="s">
        <v>187</v>
      </c>
      <c r="E15" t="s">
        <v>6</v>
      </c>
      <c r="F15" t="s">
        <v>7</v>
      </c>
      <c r="G15" t="s">
        <v>7</v>
      </c>
      <c r="H15" t="s">
        <v>188</v>
      </c>
      <c r="I15" t="s">
        <v>9</v>
      </c>
      <c r="J15" t="s">
        <v>194</v>
      </c>
      <c r="K15">
        <v>1</v>
      </c>
      <c r="L15" t="s">
        <v>164</v>
      </c>
      <c r="M15" t="s">
        <v>11</v>
      </c>
      <c r="N15" t="s">
        <v>12</v>
      </c>
      <c r="O15">
        <v>59.146189272182397</v>
      </c>
    </row>
    <row r="16" spans="1:15" x14ac:dyDescent="0.35">
      <c r="A16" s="2" t="s">
        <v>39</v>
      </c>
      <c r="B16" s="2" t="s">
        <v>97</v>
      </c>
      <c r="C16" t="s">
        <v>38</v>
      </c>
      <c r="D16" t="s">
        <v>38</v>
      </c>
      <c r="E16" t="s">
        <v>38</v>
      </c>
      <c r="F16" t="s">
        <v>38</v>
      </c>
      <c r="G16" t="s">
        <v>38</v>
      </c>
      <c r="H16" t="s">
        <v>38</v>
      </c>
      <c r="I16" t="s">
        <v>38</v>
      </c>
      <c r="J16" t="s">
        <v>194</v>
      </c>
      <c r="K16">
        <v>1</v>
      </c>
      <c r="L16" t="s">
        <v>164</v>
      </c>
      <c r="M16" t="s">
        <v>11</v>
      </c>
      <c r="N16" t="s">
        <v>12</v>
      </c>
      <c r="O16">
        <v>59.146189272182397</v>
      </c>
    </row>
    <row r="17" spans="1:15" x14ac:dyDescent="0.35">
      <c r="A17" s="2" t="s">
        <v>26</v>
      </c>
      <c r="B17" s="2" t="s">
        <v>27</v>
      </c>
      <c r="C17" t="s">
        <v>186</v>
      </c>
      <c r="D17" t="s">
        <v>187</v>
      </c>
      <c r="E17" t="s">
        <v>6</v>
      </c>
      <c r="F17" t="s">
        <v>7</v>
      </c>
      <c r="G17" t="s">
        <v>7</v>
      </c>
      <c r="H17" t="s">
        <v>189</v>
      </c>
      <c r="I17" t="s">
        <v>9</v>
      </c>
      <c r="J17" t="s">
        <v>194</v>
      </c>
      <c r="K17">
        <v>1</v>
      </c>
      <c r="L17" t="s">
        <v>164</v>
      </c>
      <c r="M17" t="s">
        <v>11</v>
      </c>
      <c r="N17" t="s">
        <v>12</v>
      </c>
      <c r="O17">
        <v>59.146189272182397</v>
      </c>
    </row>
    <row r="18" spans="1:15" x14ac:dyDescent="0.35">
      <c r="A18" s="3" t="s">
        <v>2</v>
      </c>
      <c r="B18" s="3" t="s">
        <v>3</v>
      </c>
      <c r="C18" t="s">
        <v>186</v>
      </c>
      <c r="D18" t="s">
        <v>187</v>
      </c>
      <c r="E18" t="s">
        <v>6</v>
      </c>
      <c r="F18" t="s">
        <v>7</v>
      </c>
      <c r="G18" t="s">
        <v>7</v>
      </c>
      <c r="H18" t="s">
        <v>190</v>
      </c>
      <c r="I18" t="s">
        <v>9</v>
      </c>
      <c r="J18" t="s">
        <v>194</v>
      </c>
      <c r="K18">
        <v>1</v>
      </c>
      <c r="L18" t="s">
        <v>164</v>
      </c>
      <c r="M18" t="s">
        <v>11</v>
      </c>
      <c r="N18" t="s">
        <v>12</v>
      </c>
      <c r="O18">
        <v>59.146189272182397</v>
      </c>
    </row>
    <row r="19" spans="1:15" x14ac:dyDescent="0.35">
      <c r="A19" s="3" t="s">
        <v>42</v>
      </c>
      <c r="B19" s="3" t="s">
        <v>43</v>
      </c>
      <c r="C19" t="s">
        <v>186</v>
      </c>
      <c r="D19" t="s">
        <v>187</v>
      </c>
      <c r="E19" t="s">
        <v>6</v>
      </c>
      <c r="F19" t="s">
        <v>7</v>
      </c>
      <c r="G19" t="s">
        <v>7</v>
      </c>
      <c r="H19" t="s">
        <v>191</v>
      </c>
      <c r="I19" t="s">
        <v>9</v>
      </c>
      <c r="J19" t="s">
        <v>194</v>
      </c>
      <c r="K19">
        <v>1</v>
      </c>
      <c r="L19" t="s">
        <v>164</v>
      </c>
      <c r="M19" t="s">
        <v>11</v>
      </c>
      <c r="N19" t="s">
        <v>12</v>
      </c>
      <c r="O19">
        <v>59.146189272182397</v>
      </c>
    </row>
    <row r="20" spans="1:15" x14ac:dyDescent="0.35">
      <c r="A20" s="3" t="s">
        <v>13</v>
      </c>
      <c r="B20" s="3" t="s">
        <v>14</v>
      </c>
      <c r="C20" t="s">
        <v>186</v>
      </c>
      <c r="D20" t="s">
        <v>187</v>
      </c>
      <c r="E20" t="s">
        <v>6</v>
      </c>
      <c r="F20" t="s">
        <v>7</v>
      </c>
      <c r="G20" t="s">
        <v>7</v>
      </c>
      <c r="H20" t="s">
        <v>192</v>
      </c>
      <c r="I20" t="s">
        <v>9</v>
      </c>
      <c r="J20" t="s">
        <v>194</v>
      </c>
      <c r="K20">
        <v>1</v>
      </c>
      <c r="L20" t="s">
        <v>164</v>
      </c>
      <c r="M20" t="s">
        <v>11</v>
      </c>
      <c r="N20" t="s">
        <v>12</v>
      </c>
      <c r="O20">
        <v>59.146189272182397</v>
      </c>
    </row>
    <row r="21" spans="1:15" x14ac:dyDescent="0.35">
      <c r="A21" t="s">
        <v>51</v>
      </c>
      <c r="B21" t="s">
        <v>52</v>
      </c>
      <c r="C21" t="s">
        <v>186</v>
      </c>
      <c r="D21" t="s">
        <v>176</v>
      </c>
      <c r="E21" t="s">
        <v>6</v>
      </c>
      <c r="F21" t="s">
        <v>7</v>
      </c>
      <c r="G21" t="s">
        <v>7</v>
      </c>
      <c r="H21" t="s">
        <v>193</v>
      </c>
      <c r="I21" t="s">
        <v>9</v>
      </c>
      <c r="J21" t="s">
        <v>194</v>
      </c>
      <c r="K21">
        <v>1</v>
      </c>
      <c r="L21" t="s">
        <v>164</v>
      </c>
      <c r="M21" t="s">
        <v>11</v>
      </c>
      <c r="N21" t="s">
        <v>12</v>
      </c>
      <c r="O21">
        <v>59.146189272182397</v>
      </c>
    </row>
    <row r="23" spans="1:15" x14ac:dyDescent="0.35">
      <c r="A23" t="s">
        <v>161</v>
      </c>
      <c r="D23">
        <v>7</v>
      </c>
      <c r="E23">
        <f>7/20</f>
        <v>0.35</v>
      </c>
    </row>
    <row r="24" spans="1:15" x14ac:dyDescent="0.35">
      <c r="A24" t="s">
        <v>195</v>
      </c>
      <c r="D24">
        <v>9</v>
      </c>
      <c r="E24">
        <f>9/20</f>
        <v>0.45</v>
      </c>
    </row>
    <row r="25" spans="1:15" x14ac:dyDescent="0.35">
      <c r="A25" t="s">
        <v>129</v>
      </c>
      <c r="D25">
        <f>E23-E24</f>
        <v>-0.10000000000000003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Participant 1R</vt:lpstr>
      <vt:lpstr>Participant 2A</vt:lpstr>
      <vt:lpstr>Participant 3I</vt:lpstr>
      <vt:lpstr>Participant 4M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Madhav</dc:creator>
  <cp:lastModifiedBy>Rajendra Sharma</cp:lastModifiedBy>
  <dcterms:created xsi:type="dcterms:W3CDTF">2015-06-05T18:17:20Z</dcterms:created>
  <dcterms:modified xsi:type="dcterms:W3CDTF">2023-10-21T20:12:18Z</dcterms:modified>
</cp:coreProperties>
</file>