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k\Downloads\"/>
    </mc:Choice>
  </mc:AlternateContent>
  <xr:revisionPtr revIDLastSave="0" documentId="13_ncr:1_{D955DE13-199C-4C3E-B781-905A0A4124BD}" xr6:coauthVersionLast="47" xr6:coauthVersionMax="47" xr10:uidLastSave="{00000000-0000-0000-0000-000000000000}"/>
  <bookViews>
    <workbookView xWindow="-120" yWindow="-120" windowWidth="20730" windowHeight="11160" firstSheet="6" activeTab="9" xr2:uid="{00000000-000D-0000-FFFF-FFFF00000000}"/>
  </bookViews>
  <sheets>
    <sheet name="Jan" sheetId="1" r:id="rId1"/>
    <sheet name="Feb" sheetId="2" r:id="rId2"/>
    <sheet name="Comment" sheetId="3" r:id="rId3"/>
    <sheet name="Excel freeze 2012-2013SalesData" sheetId="12" r:id="rId4"/>
    <sheet name="Excel freeze 2014-2015SalesData" sheetId="15" r:id="rId5"/>
    <sheet name="Question4 HighlightNumbers" sheetId="16" r:id="rId6"/>
    <sheet name="Question5 COUNTIFFunction" sheetId="17" r:id="rId7"/>
    <sheet name="Question6 project revenue" sheetId="18" r:id="rId8"/>
    <sheet name="Question7 VLOOKUP" sheetId="19" r:id="rId9"/>
    <sheet name="Question8 Fill" sheetId="20" r:id="rId10"/>
  </sheets>
  <calcPr calcId="181029"/>
  <extLst>
    <ext xmlns:x15="http://schemas.microsoft.com/office/spreadsheetml/2010/11/main" uri="{FCE2AD5D-F65C-4FA6-A056-5C36A1767C68}">
      <x15:dataModel>
        <x15:modelTables>
          <x15:modelTable id="2012-2013 Sales_e4f0f76a-9994-4d2d-a18e-24c346f8ddb0" name="2012-2013 Sales" connection="Query - 2012-2013 Sales"/>
          <x15:modelTable id="2014-2015 Sales_ac240746-1577-455b-a1ba-4df080396697" name="2014-2015 Sales" connection="Query - 2014-2015 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2" i="17" l="1"/>
  <c r="E13" i="17"/>
  <c r="E7" i="17"/>
  <c r="E8" i="17"/>
  <c r="E9" i="17"/>
  <c r="E10" i="17"/>
  <c r="E6" i="17"/>
  <c r="F11" i="18"/>
  <c r="F12" i="18"/>
  <c r="F13" i="18"/>
  <c r="F14" i="18"/>
  <c r="F15" i="18"/>
  <c r="F16" i="18"/>
  <c r="F17" i="18"/>
  <c r="F18" i="18"/>
  <c r="F10" i="18"/>
  <c r="G11" i="18"/>
  <c r="G12" i="18"/>
  <c r="G13" i="18"/>
  <c r="G14" i="18"/>
  <c r="G15" i="18"/>
  <c r="G16" i="18"/>
  <c r="G17" i="18"/>
  <c r="G18" i="18"/>
  <c r="G10" i="18"/>
  <c r="H11" i="18"/>
  <c r="H12" i="18"/>
  <c r="H13" i="18"/>
  <c r="H14" i="18"/>
  <c r="H15" i="18"/>
  <c r="H16" i="18"/>
  <c r="H17" i="18"/>
  <c r="H18" i="18"/>
  <c r="H10" i="18"/>
  <c r="I18" i="18"/>
  <c r="I11" i="18"/>
  <c r="I12" i="18"/>
  <c r="I13" i="18"/>
  <c r="I14" i="18"/>
  <c r="I15" i="18"/>
  <c r="I16" i="18"/>
  <c r="I17" i="18"/>
  <c r="I10" i="18"/>
  <c r="J11" i="18"/>
  <c r="J12" i="18"/>
  <c r="J13" i="18"/>
  <c r="J14" i="18"/>
  <c r="J15" i="18"/>
  <c r="J16" i="18"/>
  <c r="J17" i="18"/>
  <c r="J18" i="18"/>
  <c r="J10" i="18"/>
  <c r="H4" i="19"/>
  <c r="E10" i="18"/>
  <c r="D2" i="18"/>
  <c r="E11" i="18"/>
  <c r="E12" i="18"/>
  <c r="E13" i="18"/>
  <c r="E14" i="18"/>
  <c r="E15" i="18"/>
  <c r="E16" i="18"/>
  <c r="E17" i="18"/>
  <c r="E18" i="18"/>
  <c r="L23" i="2"/>
  <c r="E23" i="2"/>
  <c r="L22" i="2"/>
  <c r="E22" i="2"/>
  <c r="L21" i="2"/>
  <c r="E21" i="2"/>
  <c r="L20" i="2"/>
  <c r="E20" i="2"/>
  <c r="L19" i="2"/>
  <c r="E19" i="2"/>
  <c r="L18" i="2"/>
  <c r="E18" i="2"/>
  <c r="L17" i="2"/>
  <c r="E17" i="2"/>
  <c r="L16" i="2"/>
  <c r="E16" i="2"/>
  <c r="L15" i="2"/>
  <c r="E15" i="2"/>
  <c r="L14" i="2"/>
  <c r="E14" i="2"/>
  <c r="L11" i="2"/>
  <c r="E11" i="2"/>
  <c r="L10" i="2"/>
  <c r="E10" i="2"/>
  <c r="L9" i="2"/>
  <c r="E9" i="2"/>
  <c r="L8" i="2"/>
  <c r="E8" i="2"/>
  <c r="L7" i="2"/>
  <c r="E7" i="2"/>
  <c r="L6" i="2"/>
  <c r="E6" i="2"/>
  <c r="L5" i="2"/>
  <c r="E5" i="2"/>
  <c r="L4" i="2"/>
  <c r="E4" i="2"/>
  <c r="L3" i="2"/>
  <c r="E3" i="2"/>
  <c r="L2" i="2"/>
  <c r="E2" i="2"/>
  <c r="L23" i="1"/>
  <c r="E23" i="1"/>
  <c r="L22" i="1"/>
  <c r="E22" i="1"/>
  <c r="L21" i="1"/>
  <c r="E21" i="1"/>
  <c r="L20" i="1"/>
  <c r="E20" i="1"/>
  <c r="L19" i="1"/>
  <c r="E19" i="1"/>
  <c r="L18" i="1"/>
  <c r="E18" i="1"/>
  <c r="L17" i="1"/>
  <c r="E17" i="1"/>
  <c r="L16" i="1"/>
  <c r="E16" i="1"/>
  <c r="L15" i="1"/>
  <c r="E15" i="1"/>
  <c r="L14" i="1"/>
  <c r="E14" i="1"/>
  <c r="L11" i="1"/>
  <c r="E11" i="1"/>
  <c r="L10" i="1"/>
  <c r="E10" i="1"/>
  <c r="L9" i="1"/>
  <c r="E9" i="1"/>
  <c r="L8" i="1"/>
  <c r="E8" i="1"/>
  <c r="L7" i="1"/>
  <c r="E7" i="1"/>
  <c r="L6" i="1"/>
  <c r="E6" i="1"/>
  <c r="L5" i="1"/>
  <c r="E5" i="1"/>
  <c r="L4" i="1"/>
  <c r="E4" i="1"/>
  <c r="L3" i="1"/>
  <c r="E3" i="1"/>
  <c r="L2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ak</author>
  </authors>
  <commentList>
    <comment ref="D1" authorId="0" shapeId="0" xr:uid="{F67179C4-3077-4596-A561-2992F6DADD02}">
      <text>
        <r>
          <rPr>
            <b/>
            <sz val="9"/>
            <color indexed="81"/>
            <rFont val="Tahoma"/>
            <charset val="1"/>
          </rPr>
          <t>-ve &amp; +ve profit</t>
        </r>
      </text>
    </comment>
    <comment ref="D2" authorId="0" shapeId="0" xr:uid="{F4D0013C-150F-49F1-9080-311E5506A65D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Negative profit</t>
        </r>
      </text>
    </comment>
    <comment ref="D3" authorId="0" shapeId="0" xr:uid="{55564580-C7BD-4F24-B0DA-84E0DAD0125B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4" authorId="0" shapeId="0" xr:uid="{CE6D4C11-6A52-4940-94DB-5F09195BD187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5" authorId="0" shapeId="0" xr:uid="{1D00DC6B-D972-4155-9AEC-B0AE39660609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6" authorId="0" shapeId="0" xr:uid="{11CC71ED-BD6B-415B-AF56-9B027B2DE845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positive profit</t>
        </r>
      </text>
    </comment>
    <comment ref="D7" authorId="0" shapeId="0" xr:uid="{7779A313-7654-4DC5-B364-40E64F41C940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8" authorId="0" shapeId="0" xr:uid="{63630DC4-5801-4524-9428-3BAAF463E40B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9" authorId="0" shapeId="0" xr:uid="{1EADDE9F-4554-428F-8B7B-AF9B1186101D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-ve profit</t>
        </r>
      </text>
    </comment>
    <comment ref="D10" authorId="0" shapeId="0" xr:uid="{70832EDA-9AEA-45B7-A232-4AF6CAC6FA0D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+ve profit</t>
        </r>
      </text>
    </comment>
    <comment ref="D11" authorId="0" shapeId="0" xr:uid="{AB9FE2BF-775E-497F-AEF1-1C252295FEB9}">
      <text>
        <r>
          <rPr>
            <b/>
            <sz val="9"/>
            <color indexed="81"/>
            <rFont val="Tahoma"/>
            <charset val="1"/>
          </rPr>
          <t>ak:</t>
        </r>
        <r>
          <rPr>
            <sz val="9"/>
            <color indexed="81"/>
            <rFont val="Tahoma"/>
            <charset val="1"/>
          </rPr>
          <t xml:space="preserve">
+ve profit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C20555-2093-4FA2-9B5C-5369A703CEF7}" name="Query - 2012-2013 Sales" description="Connection to the '2012-2013 Sales' query in the workbook." type="100" refreshedVersion="8" minRefreshableVersion="5">
    <extLst>
      <ext xmlns:x15="http://schemas.microsoft.com/office/spreadsheetml/2010/11/main" uri="{DE250136-89BD-433C-8126-D09CA5730AF9}">
        <x15:connection id="688e884a-d407-4c71-8fea-df67bc04540e"/>
      </ext>
    </extLst>
  </connection>
  <connection id="2" xr16:uid="{6293DF72-4197-4416-835E-3ECE3BE840ED}" name="Query - 2014-2015 Sales" description="Connection to the '2014-2015 Sales' query in the workbook." type="100" refreshedVersion="8" minRefreshableVersion="5">
    <extLst>
      <ext xmlns:x15="http://schemas.microsoft.com/office/spreadsheetml/2010/11/main" uri="{DE250136-89BD-433C-8126-D09CA5730AF9}">
        <x15:connection id="cd9b68ae-232d-4d4c-98a7-e66a3a3db3a6"/>
      </ext>
    </extLst>
  </connection>
  <connection id="3" xr16:uid="{A9D4F1C3-570A-45B4-AE7D-7A1A9A425FD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<sst xmlns="http://schemas.openxmlformats.org/spreadsheetml/2006/main" count="418" uniqueCount="114">
  <si>
    <t>Product</t>
  </si>
  <si>
    <t>Sales</t>
  </si>
  <si>
    <t>Gross Sales</t>
  </si>
  <si>
    <t>COGS</t>
  </si>
  <si>
    <t>Profit</t>
  </si>
  <si>
    <t>Region</t>
  </si>
  <si>
    <t>PDC-1</t>
  </si>
  <si>
    <t>Ramela</t>
  </si>
  <si>
    <t>South</t>
  </si>
  <si>
    <t>North</t>
  </si>
  <si>
    <t>PDC-2</t>
  </si>
  <si>
    <t>Sowmya</t>
  </si>
  <si>
    <t>PDC-3</t>
  </si>
  <si>
    <t>Peter</t>
  </si>
  <si>
    <t>PDC-4</t>
  </si>
  <si>
    <t>Pramila</t>
  </si>
  <si>
    <t>PDC-5</t>
  </si>
  <si>
    <t>Johnson</t>
  </si>
  <si>
    <t>PDC-6</t>
  </si>
  <si>
    <t>PDC-7</t>
  </si>
  <si>
    <t>John</t>
  </si>
  <si>
    <t>PDC-8</t>
  </si>
  <si>
    <t>PDC-9</t>
  </si>
  <si>
    <t>PDC-10</t>
  </si>
  <si>
    <t>Michael</t>
  </si>
  <si>
    <t>East</t>
  </si>
  <si>
    <t>West</t>
  </si>
  <si>
    <t>2014-2015 Sales Data</t>
  </si>
  <si>
    <t>Salesperson</t>
  </si>
  <si>
    <t>Albertson, Kathy</t>
  </si>
  <si>
    <t>Allenson, Carol</t>
  </si>
  <si>
    <t>Altman, Zoey</t>
  </si>
  <si>
    <t>Bittiman, William</t>
  </si>
  <si>
    <t>Brennan, Michael</t>
  </si>
  <si>
    <t>Carlson, David</t>
  </si>
  <si>
    <t>Collman, Harry</t>
  </si>
  <si>
    <t>Counts, Elizabeth</t>
  </si>
  <si>
    <t>David, Chloe</t>
  </si>
  <si>
    <t>Davis, William</t>
  </si>
  <si>
    <t>Dumlao, Richard</t>
  </si>
  <si>
    <t>Farmer, Kim</t>
  </si>
  <si>
    <t>Ferguson, Elizabeth</t>
  </si>
  <si>
    <t>Flores, Tia</t>
  </si>
  <si>
    <t>Ford, Victor</t>
  </si>
  <si>
    <t>Hodges, Melissa</t>
  </si>
  <si>
    <t>Jameson, Robinson</t>
  </si>
  <si>
    <t>Kellerman, Frances</t>
  </si>
  <si>
    <t>Mark, Katharine</t>
  </si>
  <si>
    <t>Morrison, Thomas</t>
  </si>
  <si>
    <t>Moss, Pete</t>
  </si>
  <si>
    <t>Paul, Henry David</t>
  </si>
  <si>
    <t>Post, Melissa</t>
  </si>
  <si>
    <t>Robinson, Betty</t>
  </si>
  <si>
    <t>Shadow, Elizabeth</t>
  </si>
  <si>
    <t>Smith, Harold</t>
  </si>
  <si>
    <t>Thomas, Robert</t>
  </si>
  <si>
    <t>Thompson, Shannon</t>
  </si>
  <si>
    <t>Walters, Chris</t>
  </si>
  <si>
    <t>Zimmerman, Kate</t>
  </si>
  <si>
    <t>2012-2013 Sales Data</t>
  </si>
  <si>
    <t>Daniel Michele</t>
  </si>
  <si>
    <t>Michele</t>
  </si>
  <si>
    <t xml:space="preserve">               Drawn</t>
  </si>
  <si>
    <t>No1</t>
  </si>
  <si>
    <t>No2</t>
  </si>
  <si>
    <t>No3</t>
  </si>
  <si>
    <t>No4</t>
  </si>
  <si>
    <t>No5</t>
  </si>
  <si>
    <t>No6</t>
  </si>
  <si>
    <t xml:space="preserve">           Ticket</t>
  </si>
  <si>
    <t xml:space="preserve">          Ticket2</t>
  </si>
  <si>
    <t xml:space="preserve">          Ticket3</t>
  </si>
  <si>
    <t>COUNTIFS Function</t>
  </si>
  <si>
    <t>Issue</t>
  </si>
  <si>
    <t>Getting Machine repaired</t>
  </si>
  <si>
    <t>Meeting with Vendors</t>
  </si>
  <si>
    <t>New Laptop order</t>
  </si>
  <si>
    <t>Issuing Salary checks</t>
  </si>
  <si>
    <t>Making MIS reports</t>
  </si>
  <si>
    <t>Identifying defective</t>
  </si>
  <si>
    <t>Inventory</t>
  </si>
  <si>
    <t>Recorder Raw materials</t>
  </si>
  <si>
    <t>Date</t>
  </si>
  <si>
    <t>Priority</t>
  </si>
  <si>
    <t>Edate</t>
  </si>
  <si>
    <t xml:space="preserve">                         Year</t>
  </si>
  <si>
    <t xml:space="preserve">                Revenue</t>
  </si>
  <si>
    <t>Minimum Expected Growth Rate</t>
  </si>
  <si>
    <t>Discount Rate</t>
  </si>
  <si>
    <t>Projected Revenuefor 2019</t>
  </si>
  <si>
    <t xml:space="preserve">                                                         Subject</t>
  </si>
  <si>
    <t xml:space="preserve">Subject </t>
  </si>
  <si>
    <t>Name</t>
  </si>
  <si>
    <t>Math</t>
  </si>
  <si>
    <t>Physics</t>
  </si>
  <si>
    <t>Chemistry</t>
  </si>
  <si>
    <t>Biology</t>
  </si>
  <si>
    <t>Matt</t>
  </si>
  <si>
    <t>Bob</t>
  </si>
  <si>
    <t>Tom</t>
  </si>
  <si>
    <t>Brad</t>
  </si>
  <si>
    <t>Jenny</t>
  </si>
  <si>
    <t>Maria</t>
  </si>
  <si>
    <t>Jill</t>
  </si>
  <si>
    <t>Josh</t>
  </si>
  <si>
    <t>BRAD maths score</t>
  </si>
  <si>
    <t>Formula</t>
  </si>
  <si>
    <t>Year</t>
  </si>
  <si>
    <t>Revenue</t>
  </si>
  <si>
    <t>In my excel in fill option (colours from vary point option)is not available.</t>
  </si>
  <si>
    <t>Tiv</t>
  </si>
  <si>
    <t xml:space="preserve">   Ticket1</t>
  </si>
  <si>
    <t>Discount rate</t>
  </si>
  <si>
    <t>GROWTH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</si>
</sst>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_(* #,##0_);_(* \(#,##0\);_(* &quot;-&quot;??_);_(@_)"/>
    <numFmt numFmtId="165" formatCode="&quot;$&quot;#,##0.00"/>
    <numFmt numFmtId="168" formatCode="mmm\ yyyy"/>
    <numFmt numFmtId="174" formatCode="_(&quot;$&quot;* #,##0_);_(&quot;$&quot;* \(#,##0\);_(&quot;$&quot;* &quot;-&quot;??_);_(@_)"/>
  </numFmts>
  <fonts count="1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</font>
    <font>
      <sz val="11"/>
      <color theme="1"/>
      <name val="Calibri"/>
    </font>
    <font>
      <b/>
      <sz val="11"/>
      <color theme="0"/>
      <name val="Calibri"/>
    </font>
    <font>
      <sz val="10"/>
      <color theme="1"/>
      <name val="Verdana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theme="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92CDDC"/>
        <bgColor rgb="FF92CDDC"/>
      </patternFill>
    </fill>
    <fill>
      <patternFill patternType="solid">
        <fgColor rgb="FF00B050"/>
        <bgColor indexed="64"/>
      </patternFill>
    </fill>
    <fill>
      <patternFill patternType="solid">
        <fgColor rgb="FF227CBE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rgb="FF00B0F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499984740745262"/>
        <bgColor theme="4" tint="0.79998168889431442"/>
      </patternFill>
    </fill>
    <fill>
      <patternFill patternType="solid">
        <fgColor theme="5" tint="-0.499984740745262"/>
        <bgColor rgb="FF4E1919"/>
      </patternFill>
    </fill>
    <fill>
      <patternFill patternType="solid">
        <fgColor theme="5" tint="-0.249977111117893"/>
        <bgColor theme="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E1DCC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1" fillId="0" borderId="0" applyFont="0" applyFill="0" applyBorder="0" applyAlignment="0" applyProtection="0"/>
  </cellStyleXfs>
  <cellXfs count="74">
    <xf numFmtId="0" fontId="0" fillId="0" borderId="0" xfId="0" applyFont="1" applyAlignment="1"/>
    <xf numFmtId="44" fontId="3" fillId="2" borderId="1" xfId="0" applyNumberFormat="1" applyFont="1" applyFill="1" applyBorder="1" applyAlignment="1">
      <alignment horizontal="center" vertical="center"/>
    </xf>
    <xf numFmtId="14" fontId="3" fillId="2" borderId="1" xfId="0" applyNumberFormat="1" applyFont="1" applyFill="1" applyBorder="1" applyAlignment="1">
      <alignment horizontal="center" vertical="center"/>
    </xf>
    <xf numFmtId="0" fontId="4" fillId="0" borderId="0" xfId="0" applyFont="1"/>
    <xf numFmtId="44" fontId="5" fillId="3" borderId="1" xfId="0" applyNumberFormat="1" applyFont="1" applyFill="1" applyBorder="1" applyAlignment="1">
      <alignment horizontal="center" vertical="center"/>
    </xf>
    <xf numFmtId="14" fontId="5" fillId="3" borderId="1" xfId="0" applyNumberFormat="1" applyFont="1" applyFill="1" applyBorder="1" applyAlignment="1">
      <alignment horizontal="center" vertical="center"/>
    </xf>
    <xf numFmtId="0" fontId="6" fillId="0" borderId="0" xfId="0" applyFont="1"/>
    <xf numFmtId="44" fontId="4" fillId="0" borderId="1" xfId="0" applyNumberFormat="1" applyFont="1" applyBorder="1"/>
    <xf numFmtId="164" fontId="4" fillId="0" borderId="1" xfId="0" applyNumberFormat="1" applyFont="1" applyBorder="1"/>
    <xf numFmtId="44" fontId="4" fillId="0" borderId="2" xfId="0" applyNumberFormat="1" applyFont="1" applyBorder="1"/>
    <xf numFmtId="44" fontId="3" fillId="4" borderId="1" xfId="0" applyNumberFormat="1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 wrapText="1"/>
    </xf>
    <xf numFmtId="0" fontId="8" fillId="5" borderId="4" xfId="0" applyFont="1" applyFill="1" applyBorder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3" fontId="2" fillId="0" borderId="6" xfId="0" applyNumberFormat="1" applyFont="1" applyBorder="1" applyAlignment="1">
      <alignment horizontal="right" wrapText="1"/>
    </xf>
    <xf numFmtId="165" fontId="2" fillId="8" borderId="14" xfId="0" applyNumberFormat="1" applyFont="1" applyFill="1" applyBorder="1"/>
    <xf numFmtId="165" fontId="2" fillId="8" borderId="15" xfId="0" applyNumberFormat="1" applyFont="1" applyFill="1" applyBorder="1"/>
    <xf numFmtId="165" fontId="2" fillId="8" borderId="16" xfId="0" applyNumberFormat="1" applyFont="1" applyFill="1" applyBorder="1"/>
    <xf numFmtId="165" fontId="2" fillId="0" borderId="14" xfId="0" applyNumberFormat="1" applyFont="1" applyBorder="1"/>
    <xf numFmtId="165" fontId="2" fillId="0" borderId="15" xfId="0" applyNumberFormat="1" applyFont="1" applyBorder="1"/>
    <xf numFmtId="165" fontId="2" fillId="0" borderId="16" xfId="0" applyNumberFormat="1" applyFont="1" applyBorder="1"/>
    <xf numFmtId="165" fontId="2" fillId="8" borderId="11" xfId="0" applyNumberFormat="1" applyFont="1" applyFill="1" applyBorder="1"/>
    <xf numFmtId="165" fontId="2" fillId="8" borderId="12" xfId="0" applyNumberFormat="1" applyFont="1" applyFill="1" applyBorder="1"/>
    <xf numFmtId="165" fontId="2" fillId="8" borderId="13" xfId="0" applyNumberFormat="1" applyFont="1" applyFill="1" applyBorder="1"/>
    <xf numFmtId="165" fontId="9" fillId="6" borderId="8" xfId="0" applyNumberFormat="1" applyFont="1" applyFill="1" applyBorder="1" applyAlignment="1"/>
    <xf numFmtId="165" fontId="9" fillId="6" borderId="9" xfId="0" applyNumberFormat="1" applyFont="1" applyFill="1" applyBorder="1" applyAlignment="1"/>
    <xf numFmtId="165" fontId="9" fillId="6" borderId="10" xfId="0" applyNumberFormat="1" applyFont="1" applyFill="1" applyBorder="1" applyAlignment="1"/>
    <xf numFmtId="165" fontId="8" fillId="7" borderId="7" xfId="0" applyNumberFormat="1" applyFont="1" applyFill="1" applyBorder="1" applyAlignment="1"/>
    <xf numFmtId="165" fontId="2" fillId="0" borderId="7" xfId="0" applyNumberFormat="1" applyFont="1" applyBorder="1" applyAlignment="1"/>
    <xf numFmtId="165" fontId="2" fillId="0" borderId="7" xfId="0" applyNumberFormat="1" applyFont="1" applyBorder="1" applyAlignment="1">
      <alignment horizontal="right"/>
    </xf>
    <xf numFmtId="44" fontId="4" fillId="9" borderId="1" xfId="0" applyNumberFormat="1" applyFont="1" applyFill="1" applyBorder="1"/>
    <xf numFmtId="168" fontId="5" fillId="10" borderId="0" xfId="0" applyNumberFormat="1" applyFont="1" applyFill="1" applyAlignment="1">
      <alignment horizontal="right"/>
    </xf>
    <xf numFmtId="0" fontId="0" fillId="11" borderId="0" xfId="0" applyFont="1" applyFill="1" applyAlignment="1"/>
    <xf numFmtId="168" fontId="5" fillId="13" borderId="17" xfId="0" applyNumberFormat="1" applyFont="1" applyFill="1" applyBorder="1" applyAlignment="1">
      <alignment horizontal="right"/>
    </xf>
    <xf numFmtId="165" fontId="7" fillId="14" borderId="14" xfId="0" applyNumberFormat="1" applyFont="1" applyFill="1" applyBorder="1"/>
    <xf numFmtId="0" fontId="0" fillId="15" borderId="0" xfId="0" applyFont="1" applyFill="1" applyAlignment="1"/>
    <xf numFmtId="165" fontId="16" fillId="12" borderId="14" xfId="0" applyNumberFormat="1" applyFont="1" applyFill="1" applyBorder="1"/>
    <xf numFmtId="0" fontId="1" fillId="0" borderId="0" xfId="0" applyFont="1" applyAlignment="1"/>
    <xf numFmtId="0" fontId="17" fillId="0" borderId="0" xfId="0" applyFont="1" applyAlignment="1"/>
    <xf numFmtId="0" fontId="0" fillId="0" borderId="18" xfId="0" applyFont="1" applyBorder="1" applyAlignment="1">
      <alignment vertical="center"/>
    </xf>
    <xf numFmtId="0" fontId="0" fillId="0" borderId="18" xfId="0" applyFont="1" applyBorder="1" applyAlignment="1">
      <alignment horizontal="right" vertical="top" indent="1"/>
    </xf>
    <xf numFmtId="0" fontId="12" fillId="0" borderId="18" xfId="0" applyFont="1" applyBorder="1" applyAlignment="1">
      <alignment vertical="center"/>
    </xf>
    <xf numFmtId="14" fontId="0" fillId="0" borderId="0" xfId="0" applyNumberFormat="1" applyFont="1" applyAlignment="1"/>
    <xf numFmtId="0" fontId="13" fillId="16" borderId="0" xfId="0" applyFont="1" applyFill="1" applyAlignment="1"/>
    <xf numFmtId="0" fontId="0" fillId="17" borderId="0" xfId="0" applyFill="1"/>
    <xf numFmtId="0" fontId="0" fillId="0" borderId="0" xfId="0"/>
    <xf numFmtId="10" fontId="0" fillId="0" borderId="0" xfId="0" applyNumberFormat="1"/>
    <xf numFmtId="0" fontId="0" fillId="18" borderId="0" xfId="0" applyFill="1"/>
    <xf numFmtId="6" fontId="0" fillId="18" borderId="0" xfId="0" applyNumberFormat="1" applyFill="1"/>
    <xf numFmtId="0" fontId="0" fillId="0" borderId="0" xfId="0" applyAlignment="1">
      <alignment horizontal="left" vertical="top"/>
    </xf>
    <xf numFmtId="174" fontId="0" fillId="0" borderId="0" xfId="1" applyNumberFormat="1" applyFont="1"/>
    <xf numFmtId="10" fontId="0" fillId="0" borderId="0" xfId="0" applyNumberFormat="1" applyFont="1" applyAlignment="1"/>
    <xf numFmtId="6" fontId="0" fillId="19" borderId="0" xfId="0" applyNumberFormat="1" applyFill="1" applyBorder="1"/>
    <xf numFmtId="10" fontId="0" fillId="0" borderId="0" xfId="0" applyNumberFormat="1" applyFont="1" applyBorder="1" applyAlignment="1"/>
    <xf numFmtId="8" fontId="0" fillId="0" borderId="0" xfId="0" applyNumberFormat="1" applyFont="1" applyAlignment="1"/>
    <xf numFmtId="44" fontId="0" fillId="0" borderId="0" xfId="0" applyNumberFormat="1" applyFont="1" applyAlignment="1"/>
    <xf numFmtId="0" fontId="12" fillId="20" borderId="0" xfId="0" applyFont="1" applyFill="1"/>
    <xf numFmtId="0" fontId="18" fillId="20" borderId="0" xfId="0" applyFont="1" applyFill="1"/>
    <xf numFmtId="0" fontId="13" fillId="17" borderId="0" xfId="0" applyFont="1" applyFill="1"/>
    <xf numFmtId="14" fontId="1" fillId="0" borderId="0" xfId="0" applyNumberFormat="1" applyFont="1" applyAlignment="1"/>
    <xf numFmtId="0" fontId="0" fillId="0" borderId="19" xfId="0" applyFont="1" applyFill="1" applyBorder="1" applyAlignment="1">
      <alignment horizontal="right" vertical="top" indent="1"/>
    </xf>
    <xf numFmtId="0" fontId="0" fillId="0" borderId="20" xfId="0" applyFont="1" applyBorder="1" applyAlignment="1">
      <alignment horizontal="right" vertical="top" indent="1"/>
    </xf>
    <xf numFmtId="0" fontId="12" fillId="0" borderId="21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0" fillId="0" borderId="22" xfId="0" applyFont="1" applyBorder="1" applyAlignment="1">
      <alignment vertical="center"/>
    </xf>
    <xf numFmtId="0" fontId="0" fillId="0" borderId="0" xfId="0" applyFont="1" applyBorder="1" applyAlignment="1">
      <alignment horizontal="right" vertical="top" indent="1"/>
    </xf>
    <xf numFmtId="0" fontId="1" fillId="5" borderId="0" xfId="0" applyFont="1" applyFill="1" applyAlignment="1"/>
    <xf numFmtId="0" fontId="1" fillId="5" borderId="0" xfId="0" applyFont="1" applyFill="1" applyAlignment="1">
      <alignment textRotation="90"/>
    </xf>
    <xf numFmtId="0" fontId="1" fillId="21" borderId="0" xfId="0" applyFont="1" applyFill="1" applyBorder="1" applyAlignment="1">
      <alignment horizontal="right" vertical="top" indent="1"/>
    </xf>
    <xf numFmtId="0" fontId="1" fillId="21" borderId="18" xfId="0" applyFont="1" applyFill="1" applyBorder="1" applyAlignment="1">
      <alignment vertical="center"/>
    </xf>
    <xf numFmtId="0" fontId="0" fillId="5" borderId="18" xfId="0" applyFont="1" applyFill="1" applyBorder="1" applyAlignment="1">
      <alignment horizontal="right" vertical="top" indent="1"/>
    </xf>
    <xf numFmtId="0" fontId="0" fillId="5" borderId="19" xfId="0" applyFont="1" applyFill="1" applyBorder="1" applyAlignment="1">
      <alignment horizontal="right" vertical="top" indent="1"/>
    </xf>
    <xf numFmtId="0" fontId="12" fillId="0" borderId="18" xfId="0" applyFont="1" applyBorder="1" applyAlignme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Year/Revenue</a:t>
            </a:r>
          </a:p>
        </c:rich>
      </c:tx>
      <c:overlay val="0"/>
      <c:spPr>
        <a:solidFill>
          <a:schemeClr val="accent5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'Question8 Fill'!$A$2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Fill'!$B$2</c:f>
              <c:numCache>
                <c:formatCode>General</c:formatCode>
                <c:ptCount val="1"/>
                <c:pt idx="0">
                  <c:v>50856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7-43BC-89F0-DCEACAF94B72}"/>
            </c:ext>
          </c:extLst>
        </c:ser>
        <c:ser>
          <c:idx val="1"/>
          <c:order val="1"/>
          <c:tx>
            <c:strRef>
              <c:f>'Question8 Fill'!$A$3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Fill'!$B$3</c:f>
              <c:numCache>
                <c:formatCode>General</c:formatCode>
                <c:ptCount val="1"/>
                <c:pt idx="0">
                  <c:v>33533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7-43BC-89F0-DCEACAF94B72}"/>
            </c:ext>
          </c:extLst>
        </c:ser>
        <c:ser>
          <c:idx val="2"/>
          <c:order val="2"/>
          <c:tx>
            <c:strRef>
              <c:f>'Question8 Fill'!$A$4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Fill'!$B$4</c:f>
              <c:numCache>
                <c:formatCode>General</c:formatCode>
                <c:ptCount val="1"/>
                <c:pt idx="0">
                  <c:v>36928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7-43BC-89F0-DCEACAF94B72}"/>
            </c:ext>
          </c:extLst>
        </c:ser>
        <c:ser>
          <c:idx val="3"/>
          <c:order val="3"/>
          <c:tx>
            <c:strRef>
              <c:f>'Question8 Fill'!$A$5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Fill'!$B$5</c:f>
              <c:numCache>
                <c:formatCode>General</c:formatCode>
                <c:ptCount val="1"/>
                <c:pt idx="0">
                  <c:v>40742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7-43BC-89F0-DCEACAF94B72}"/>
            </c:ext>
          </c:extLst>
        </c:ser>
        <c:ser>
          <c:idx val="4"/>
          <c:order val="4"/>
          <c:tx>
            <c:strRef>
              <c:f>'Question8 Fill'!$A$6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Fill'!$B$6</c:f>
              <c:numCache>
                <c:formatCode>General</c:formatCode>
                <c:ptCount val="1"/>
                <c:pt idx="0">
                  <c:v>62728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B7-43BC-89F0-DCEACAF94B72}"/>
            </c:ext>
          </c:extLst>
        </c:ser>
        <c:ser>
          <c:idx val="5"/>
          <c:order val="5"/>
          <c:tx>
            <c:strRef>
              <c:f>'Question8 Fill'!$A$7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'Question8 Fill'!$B$1</c:f>
              <c:strCache>
                <c:ptCount val="1"/>
                <c:pt idx="0">
                  <c:v>Revenue</c:v>
                </c:pt>
              </c:strCache>
            </c:strRef>
          </c:cat>
          <c:val>
            <c:numRef>
              <c:f>'Question8 Fill'!$B$7</c:f>
              <c:numCache>
                <c:formatCode>General</c:formatCode>
                <c:ptCount val="1"/>
                <c:pt idx="0">
                  <c:v>34901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B7-43BC-89F0-DCEACAF94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2103488"/>
        <c:axId val="142112224"/>
      </c:barChart>
      <c:catAx>
        <c:axId val="142103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Revenue 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2741105278506849"/>
            </c:manualLayout>
          </c:layout>
          <c:overlay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12224"/>
        <c:crosses val="autoZero"/>
        <c:auto val="1"/>
        <c:lblAlgn val="ctr"/>
        <c:lblOffset val="100"/>
        <c:noMultiLvlLbl val="0"/>
      </c:catAx>
      <c:valAx>
        <c:axId val="14211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0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2</xdr:row>
      <xdr:rowOff>180975</xdr:rowOff>
    </xdr:from>
    <xdr:to>
      <xdr:col>9</xdr:col>
      <xdr:colOff>590550</xdr:colOff>
      <xdr:row>17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ECB62-174B-B84A-9704-CF91997A8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323850</xdr:colOff>
      <xdr:row>6</xdr:row>
      <xdr:rowOff>66675</xdr:rowOff>
    </xdr:from>
    <xdr:to>
      <xdr:col>19</xdr:col>
      <xdr:colOff>206375</xdr:colOff>
      <xdr:row>18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B995B1E-E8E1-B0EB-26FE-268F8635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450" y="1209675"/>
          <a:ext cx="4759325" cy="236220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workbookViewId="0">
      <selection activeCell="I22" sqref="I22"/>
    </sheetView>
  </sheetViews>
  <sheetFormatPr defaultColWidth="14.42578125" defaultRowHeight="15" customHeight="1" x14ac:dyDescent="0.25"/>
  <cols>
    <col min="1" max="1" width="11.28515625" customWidth="1"/>
    <col min="2" max="2" width="15.85546875" customWidth="1"/>
    <col min="3" max="3" width="15.42578125" customWidth="1"/>
    <col min="4" max="4" width="10.28515625" customWidth="1"/>
    <col min="5" max="5" width="13.7109375" customWidth="1"/>
    <col min="6" max="6" width="8.28515625" customWidth="1"/>
    <col min="7" max="7" width="1.85546875" customWidth="1"/>
    <col min="8" max="8" width="11.28515625" customWidth="1"/>
    <col min="9" max="9" width="15.85546875" customWidth="1"/>
    <col min="10" max="10" width="15.5703125" customWidth="1"/>
    <col min="11" max="11" width="12.5703125" customWidth="1"/>
    <col min="12" max="12" width="13.7109375" customWidth="1"/>
    <col min="13" max="13" width="8.28515625" customWidth="1"/>
    <col min="14" max="26" width="8.7109375" customWidth="1"/>
  </cols>
  <sheetData>
    <row r="1" spans="1:26" ht="12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4" t="s">
        <v>0</v>
      </c>
      <c r="I1" s="1" t="s">
        <v>1</v>
      </c>
      <c r="J1" s="4" t="s">
        <v>2</v>
      </c>
      <c r="K1" s="4" t="s">
        <v>3</v>
      </c>
      <c r="L1" s="4" t="s">
        <v>4</v>
      </c>
      <c r="M1" s="5" t="s">
        <v>5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5">
      <c r="A2" s="7" t="s">
        <v>6</v>
      </c>
      <c r="B2" s="7" t="s">
        <v>7</v>
      </c>
      <c r="C2" s="8">
        <v>268953</v>
      </c>
      <c r="D2" s="8">
        <v>252010</v>
      </c>
      <c r="E2" s="8">
        <f t="shared" ref="E2:E11" si="0">C2-D2</f>
        <v>16943</v>
      </c>
      <c r="F2" s="9" t="s">
        <v>8</v>
      </c>
      <c r="G2" s="3"/>
      <c r="H2" s="7" t="s">
        <v>6</v>
      </c>
      <c r="I2" s="7" t="s">
        <v>7</v>
      </c>
      <c r="J2" s="8">
        <v>346969</v>
      </c>
      <c r="K2" s="8">
        <v>330463</v>
      </c>
      <c r="L2" s="8">
        <f t="shared" ref="L2:L11" si="1">J2-K2</f>
        <v>16506</v>
      </c>
      <c r="M2" s="9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5">
      <c r="A3" s="7" t="s">
        <v>10</v>
      </c>
      <c r="B3" s="7" t="s">
        <v>11</v>
      </c>
      <c r="C3" s="8">
        <v>201798</v>
      </c>
      <c r="D3" s="8">
        <v>210604</v>
      </c>
      <c r="E3" s="8">
        <f t="shared" si="0"/>
        <v>-8806</v>
      </c>
      <c r="F3" s="9" t="s">
        <v>8</v>
      </c>
      <c r="G3" s="3"/>
      <c r="H3" s="7" t="s">
        <v>10</v>
      </c>
      <c r="I3" s="7" t="s">
        <v>11</v>
      </c>
      <c r="J3" s="8">
        <v>340592</v>
      </c>
      <c r="K3" s="8">
        <v>151986</v>
      </c>
      <c r="L3" s="8">
        <f t="shared" si="1"/>
        <v>188606</v>
      </c>
      <c r="M3" s="9" t="s">
        <v>9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5">
      <c r="A4" s="7" t="s">
        <v>12</v>
      </c>
      <c r="B4" s="7" t="s">
        <v>13</v>
      </c>
      <c r="C4" s="8">
        <v>236755</v>
      </c>
      <c r="D4" s="8">
        <v>163759</v>
      </c>
      <c r="E4" s="8">
        <f t="shared" si="0"/>
        <v>72996</v>
      </c>
      <c r="F4" s="9" t="s">
        <v>8</v>
      </c>
      <c r="G4" s="3"/>
      <c r="H4" s="7" t="s">
        <v>12</v>
      </c>
      <c r="I4" s="7" t="s">
        <v>13</v>
      </c>
      <c r="J4" s="8">
        <v>152387</v>
      </c>
      <c r="K4" s="8">
        <v>172058</v>
      </c>
      <c r="L4" s="8">
        <f t="shared" si="1"/>
        <v>-19671</v>
      </c>
      <c r="M4" s="9" t="s">
        <v>9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5">
      <c r="A5" s="7" t="s">
        <v>14</v>
      </c>
      <c r="B5" s="7" t="s">
        <v>15</v>
      </c>
      <c r="C5" s="8">
        <v>308433</v>
      </c>
      <c r="D5" s="8">
        <v>241515</v>
      </c>
      <c r="E5" s="8">
        <f t="shared" si="0"/>
        <v>66918</v>
      </c>
      <c r="F5" s="9" t="s">
        <v>8</v>
      </c>
      <c r="G5" s="3"/>
      <c r="H5" s="7" t="s">
        <v>14</v>
      </c>
      <c r="I5" s="7" t="s">
        <v>15</v>
      </c>
      <c r="J5" s="8">
        <v>288861</v>
      </c>
      <c r="K5" s="8">
        <v>321194</v>
      </c>
      <c r="L5" s="8">
        <f t="shared" si="1"/>
        <v>-32333</v>
      </c>
      <c r="M5" s="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5">
      <c r="A6" s="7" t="s">
        <v>16</v>
      </c>
      <c r="B6" s="7" t="s">
        <v>17</v>
      </c>
      <c r="C6" s="8">
        <v>161280</v>
      </c>
      <c r="D6" s="8">
        <v>300583</v>
      </c>
      <c r="E6" s="8">
        <f t="shared" si="0"/>
        <v>-139303</v>
      </c>
      <c r="F6" s="9" t="s">
        <v>8</v>
      </c>
      <c r="G6" s="3"/>
      <c r="H6" s="7" t="s">
        <v>16</v>
      </c>
      <c r="I6" s="7" t="s">
        <v>17</v>
      </c>
      <c r="J6" s="8">
        <v>266678</v>
      </c>
      <c r="K6" s="8">
        <v>157550</v>
      </c>
      <c r="L6" s="8">
        <f t="shared" si="1"/>
        <v>109128</v>
      </c>
      <c r="M6" s="9" t="s">
        <v>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5">
      <c r="A7" s="7" t="s">
        <v>18</v>
      </c>
      <c r="B7" s="31" t="s">
        <v>60</v>
      </c>
      <c r="C7" s="8">
        <v>278407</v>
      </c>
      <c r="D7" s="8">
        <v>231156</v>
      </c>
      <c r="E7" s="8">
        <f t="shared" si="0"/>
        <v>47251</v>
      </c>
      <c r="F7" s="9" t="s">
        <v>8</v>
      </c>
      <c r="G7" s="3"/>
      <c r="H7" s="7" t="s">
        <v>18</v>
      </c>
      <c r="I7" s="31" t="s">
        <v>60</v>
      </c>
      <c r="J7" s="8">
        <v>189809</v>
      </c>
      <c r="K7" s="8">
        <v>206326</v>
      </c>
      <c r="L7" s="8">
        <f t="shared" si="1"/>
        <v>-16517</v>
      </c>
      <c r="M7" s="9" t="s">
        <v>9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5">
      <c r="A8" s="7" t="s">
        <v>19</v>
      </c>
      <c r="B8" s="7" t="s">
        <v>20</v>
      </c>
      <c r="C8" s="8">
        <v>349338</v>
      </c>
      <c r="D8" s="8">
        <v>163012</v>
      </c>
      <c r="E8" s="8">
        <f t="shared" si="0"/>
        <v>186326</v>
      </c>
      <c r="F8" s="9" t="s">
        <v>8</v>
      </c>
      <c r="G8" s="3"/>
      <c r="H8" s="7" t="s">
        <v>19</v>
      </c>
      <c r="I8" s="7" t="s">
        <v>20</v>
      </c>
      <c r="J8" s="8">
        <v>267296</v>
      </c>
      <c r="K8" s="8">
        <v>315235</v>
      </c>
      <c r="L8" s="8">
        <f t="shared" si="1"/>
        <v>-47939</v>
      </c>
      <c r="M8" s="9" t="s">
        <v>9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5">
      <c r="A9" s="7" t="s">
        <v>21</v>
      </c>
      <c r="B9" s="7" t="s">
        <v>13</v>
      </c>
      <c r="C9" s="8">
        <v>257572</v>
      </c>
      <c r="D9" s="8">
        <v>200217</v>
      </c>
      <c r="E9" s="8">
        <f t="shared" si="0"/>
        <v>57355</v>
      </c>
      <c r="F9" s="9" t="s">
        <v>8</v>
      </c>
      <c r="G9" s="3"/>
      <c r="H9" s="7" t="s">
        <v>21</v>
      </c>
      <c r="I9" s="7" t="s">
        <v>13</v>
      </c>
      <c r="J9" s="8">
        <v>251039</v>
      </c>
      <c r="K9" s="8">
        <v>260576</v>
      </c>
      <c r="L9" s="8">
        <f t="shared" si="1"/>
        <v>-9537</v>
      </c>
      <c r="M9" s="9" t="s">
        <v>9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5">
      <c r="A10" s="7" t="s">
        <v>22</v>
      </c>
      <c r="B10" s="31" t="s">
        <v>61</v>
      </c>
      <c r="C10" s="8">
        <v>206135</v>
      </c>
      <c r="D10" s="8">
        <v>325556</v>
      </c>
      <c r="E10" s="8">
        <f t="shared" si="0"/>
        <v>-119421</v>
      </c>
      <c r="F10" s="9" t="s">
        <v>8</v>
      </c>
      <c r="G10" s="3"/>
      <c r="H10" s="7" t="s">
        <v>22</v>
      </c>
      <c r="I10" s="31" t="s">
        <v>61</v>
      </c>
      <c r="J10" s="8">
        <v>186819</v>
      </c>
      <c r="K10" s="8">
        <v>305063</v>
      </c>
      <c r="L10" s="8">
        <f t="shared" si="1"/>
        <v>-118244</v>
      </c>
      <c r="M10" s="9" t="s">
        <v>9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5">
      <c r="A11" s="7" t="s">
        <v>23</v>
      </c>
      <c r="B11" s="7" t="s">
        <v>24</v>
      </c>
      <c r="C11" s="8">
        <v>180399</v>
      </c>
      <c r="D11" s="8">
        <v>257810</v>
      </c>
      <c r="E11" s="8">
        <f t="shared" si="0"/>
        <v>-77411</v>
      </c>
      <c r="F11" s="9" t="s">
        <v>8</v>
      </c>
      <c r="G11" s="3"/>
      <c r="H11" s="7" t="s">
        <v>23</v>
      </c>
      <c r="I11" s="7" t="s">
        <v>24</v>
      </c>
      <c r="J11" s="8">
        <v>185276</v>
      </c>
      <c r="K11" s="8">
        <v>209016</v>
      </c>
      <c r="L11" s="8">
        <f t="shared" si="1"/>
        <v>-23740</v>
      </c>
      <c r="M11" s="9" t="s">
        <v>9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5">
      <c r="A13" s="4" t="s">
        <v>0</v>
      </c>
      <c r="B13" s="4" t="s">
        <v>1</v>
      </c>
      <c r="C13" s="4" t="s">
        <v>2</v>
      </c>
      <c r="D13" s="4" t="s">
        <v>3</v>
      </c>
      <c r="E13" s="4" t="s">
        <v>4</v>
      </c>
      <c r="F13" s="5" t="s">
        <v>5</v>
      </c>
      <c r="G13" s="3"/>
      <c r="H13" s="1" t="s">
        <v>0</v>
      </c>
      <c r="I13" s="4" t="s">
        <v>1</v>
      </c>
      <c r="J13" s="1" t="s">
        <v>2</v>
      </c>
      <c r="K13" s="1" t="s">
        <v>3</v>
      </c>
      <c r="L13" s="1" t="s">
        <v>4</v>
      </c>
      <c r="M13" s="2" t="s">
        <v>5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5">
      <c r="A14" s="7" t="s">
        <v>6</v>
      </c>
      <c r="B14" s="7" t="s">
        <v>7</v>
      </c>
      <c r="C14" s="8">
        <v>250340</v>
      </c>
      <c r="D14" s="8">
        <v>284958</v>
      </c>
      <c r="E14" s="8">
        <f t="shared" ref="E14:E23" si="2">C14-D14</f>
        <v>-34618</v>
      </c>
      <c r="F14" s="9" t="s">
        <v>25</v>
      </c>
      <c r="G14" s="3"/>
      <c r="H14" s="7" t="s">
        <v>6</v>
      </c>
      <c r="I14" s="7" t="s">
        <v>7</v>
      </c>
      <c r="J14" s="8">
        <v>222816</v>
      </c>
      <c r="K14" s="8">
        <v>163518</v>
      </c>
      <c r="L14" s="8">
        <f t="shared" ref="L14:L23" si="3">J14-K14</f>
        <v>59298</v>
      </c>
      <c r="M14" s="9" t="s">
        <v>26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5">
      <c r="A15" s="7" t="s">
        <v>10</v>
      </c>
      <c r="B15" s="7" t="s">
        <v>11</v>
      </c>
      <c r="C15" s="8">
        <v>152495</v>
      </c>
      <c r="D15" s="8">
        <v>155242</v>
      </c>
      <c r="E15" s="8">
        <f t="shared" si="2"/>
        <v>-2747</v>
      </c>
      <c r="F15" s="9" t="s">
        <v>25</v>
      </c>
      <c r="G15" s="3"/>
      <c r="H15" s="7" t="s">
        <v>10</v>
      </c>
      <c r="I15" s="7" t="s">
        <v>11</v>
      </c>
      <c r="J15" s="8">
        <v>291940</v>
      </c>
      <c r="K15" s="8">
        <v>167351</v>
      </c>
      <c r="L15" s="8">
        <f t="shared" si="3"/>
        <v>124589</v>
      </c>
      <c r="M15" s="9" t="s">
        <v>26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5">
      <c r="A16" s="7" t="s">
        <v>12</v>
      </c>
      <c r="B16" s="7" t="s">
        <v>13</v>
      </c>
      <c r="C16" s="8">
        <v>167256</v>
      </c>
      <c r="D16" s="8">
        <v>214528</v>
      </c>
      <c r="E16" s="8">
        <f t="shared" si="2"/>
        <v>-47272</v>
      </c>
      <c r="F16" s="9" t="s">
        <v>25</v>
      </c>
      <c r="G16" s="3"/>
      <c r="H16" s="7" t="s">
        <v>12</v>
      </c>
      <c r="I16" s="7" t="s">
        <v>13</v>
      </c>
      <c r="J16" s="8">
        <v>196535</v>
      </c>
      <c r="K16" s="8">
        <v>292442</v>
      </c>
      <c r="L16" s="8">
        <f t="shared" si="3"/>
        <v>-95907</v>
      </c>
      <c r="M16" s="9" t="s">
        <v>26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5">
      <c r="A17" s="7" t="s">
        <v>14</v>
      </c>
      <c r="B17" s="7" t="s">
        <v>15</v>
      </c>
      <c r="C17" s="8">
        <v>157484</v>
      </c>
      <c r="D17" s="8">
        <v>300310</v>
      </c>
      <c r="E17" s="8">
        <f t="shared" si="2"/>
        <v>-142826</v>
      </c>
      <c r="F17" s="9" t="s">
        <v>25</v>
      </c>
      <c r="G17" s="3"/>
      <c r="H17" s="7" t="s">
        <v>14</v>
      </c>
      <c r="I17" s="7" t="s">
        <v>15</v>
      </c>
      <c r="J17" s="8">
        <v>295470</v>
      </c>
      <c r="K17" s="8">
        <v>290395</v>
      </c>
      <c r="L17" s="8">
        <f t="shared" si="3"/>
        <v>5075</v>
      </c>
      <c r="M17" s="9" t="s">
        <v>26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5">
      <c r="A18" s="7" t="s">
        <v>16</v>
      </c>
      <c r="B18" s="7" t="s">
        <v>17</v>
      </c>
      <c r="C18" s="8">
        <v>336791</v>
      </c>
      <c r="D18" s="8">
        <v>251369</v>
      </c>
      <c r="E18" s="8">
        <f t="shared" si="2"/>
        <v>85422</v>
      </c>
      <c r="F18" s="9" t="s">
        <v>25</v>
      </c>
      <c r="G18" s="3"/>
      <c r="H18" s="7" t="s">
        <v>16</v>
      </c>
      <c r="I18" s="7" t="s">
        <v>17</v>
      </c>
      <c r="J18" s="8">
        <v>273281</v>
      </c>
      <c r="K18" s="8">
        <v>163309</v>
      </c>
      <c r="L18" s="8">
        <f t="shared" si="3"/>
        <v>109972</v>
      </c>
      <c r="M18" s="9" t="s">
        <v>26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5">
      <c r="A19" s="7" t="s">
        <v>18</v>
      </c>
      <c r="B19" s="31" t="s">
        <v>60</v>
      </c>
      <c r="C19" s="8">
        <v>328814</v>
      </c>
      <c r="D19" s="8">
        <v>193548</v>
      </c>
      <c r="E19" s="8">
        <f t="shared" si="2"/>
        <v>135266</v>
      </c>
      <c r="F19" s="9" t="s">
        <v>25</v>
      </c>
      <c r="G19" s="3"/>
      <c r="H19" s="7" t="s">
        <v>18</v>
      </c>
      <c r="I19" s="31" t="s">
        <v>60</v>
      </c>
      <c r="J19" s="8">
        <v>192222</v>
      </c>
      <c r="K19" s="8">
        <v>261736</v>
      </c>
      <c r="L19" s="8">
        <f t="shared" si="3"/>
        <v>-69514</v>
      </c>
      <c r="M19" s="9" t="s">
        <v>26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5">
      <c r="A20" s="7" t="s">
        <v>19</v>
      </c>
      <c r="B20" s="7" t="s">
        <v>20</v>
      </c>
      <c r="C20" s="8">
        <v>226114</v>
      </c>
      <c r="D20" s="8">
        <v>227905</v>
      </c>
      <c r="E20" s="8">
        <f t="shared" si="2"/>
        <v>-1791</v>
      </c>
      <c r="F20" s="9" t="s">
        <v>25</v>
      </c>
      <c r="G20" s="3"/>
      <c r="H20" s="7" t="s">
        <v>19</v>
      </c>
      <c r="I20" s="7" t="s">
        <v>20</v>
      </c>
      <c r="J20" s="8">
        <v>156670</v>
      </c>
      <c r="K20" s="8">
        <v>150067</v>
      </c>
      <c r="L20" s="8">
        <f t="shared" si="3"/>
        <v>6603</v>
      </c>
      <c r="M20" s="9" t="s">
        <v>26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5">
      <c r="A21" s="7" t="s">
        <v>21</v>
      </c>
      <c r="B21" s="7" t="s">
        <v>13</v>
      </c>
      <c r="C21" s="8">
        <v>229210</v>
      </c>
      <c r="D21" s="8">
        <v>194489</v>
      </c>
      <c r="E21" s="8">
        <f t="shared" si="2"/>
        <v>34721</v>
      </c>
      <c r="F21" s="9" t="s">
        <v>25</v>
      </c>
      <c r="G21" s="3"/>
      <c r="H21" s="7" t="s">
        <v>21</v>
      </c>
      <c r="I21" s="7" t="s">
        <v>13</v>
      </c>
      <c r="J21" s="8">
        <v>331601</v>
      </c>
      <c r="K21" s="8">
        <v>331818</v>
      </c>
      <c r="L21" s="8">
        <f t="shared" si="3"/>
        <v>-217</v>
      </c>
      <c r="M21" s="9" t="s">
        <v>26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5">
      <c r="A22" s="7" t="s">
        <v>22</v>
      </c>
      <c r="B22" s="31" t="s">
        <v>61</v>
      </c>
      <c r="C22" s="8">
        <v>194122</v>
      </c>
      <c r="D22" s="8">
        <v>287154</v>
      </c>
      <c r="E22" s="8">
        <f t="shared" si="2"/>
        <v>-93032</v>
      </c>
      <c r="F22" s="9" t="s">
        <v>25</v>
      </c>
      <c r="G22" s="3"/>
      <c r="H22" s="7" t="s">
        <v>22</v>
      </c>
      <c r="I22" s="31" t="s">
        <v>61</v>
      </c>
      <c r="J22" s="8">
        <v>309720</v>
      </c>
      <c r="K22" s="8">
        <v>198456</v>
      </c>
      <c r="L22" s="8">
        <f t="shared" si="3"/>
        <v>111264</v>
      </c>
      <c r="M22" s="9" t="s">
        <v>26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5">
      <c r="A23" s="7" t="s">
        <v>23</v>
      </c>
      <c r="B23" s="7" t="s">
        <v>24</v>
      </c>
      <c r="C23" s="8">
        <v>285688</v>
      </c>
      <c r="D23" s="8">
        <v>321232</v>
      </c>
      <c r="E23" s="8">
        <f t="shared" si="2"/>
        <v>-35544</v>
      </c>
      <c r="F23" s="9" t="s">
        <v>25</v>
      </c>
      <c r="G23" s="3"/>
      <c r="H23" s="7" t="s">
        <v>23</v>
      </c>
      <c r="I23" s="7" t="s">
        <v>24</v>
      </c>
      <c r="J23" s="8">
        <v>247037</v>
      </c>
      <c r="K23" s="8">
        <v>223908</v>
      </c>
      <c r="L23" s="8">
        <f t="shared" si="3"/>
        <v>23129</v>
      </c>
      <c r="M23" s="9" t="s">
        <v>26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showGridLines="0" workbookViewId="0">
      <selection activeCell="I1" sqref="I1"/>
    </sheetView>
  </sheetViews>
  <sheetFormatPr defaultColWidth="14.42578125" defaultRowHeight="15" customHeight="1" x14ac:dyDescent="0.25"/>
  <cols>
    <col min="1" max="1" width="11.28515625" customWidth="1"/>
    <col min="2" max="2" width="15.85546875" customWidth="1"/>
    <col min="3" max="3" width="15.42578125" customWidth="1"/>
    <col min="4" max="4" width="10.28515625" customWidth="1"/>
    <col min="5" max="5" width="13.7109375" customWidth="1"/>
    <col min="6" max="6" width="8.28515625" customWidth="1"/>
    <col min="7" max="7" width="1.85546875" customWidth="1"/>
    <col min="8" max="8" width="11.28515625" customWidth="1"/>
    <col min="9" max="9" width="15.85546875" customWidth="1"/>
    <col min="10" max="10" width="15.5703125" customWidth="1"/>
    <col min="11" max="11" width="12.5703125" customWidth="1"/>
    <col min="12" max="12" width="13.7109375" customWidth="1"/>
    <col min="13" max="13" width="8.28515625" customWidth="1"/>
    <col min="14" max="26" width="8.7109375" customWidth="1"/>
  </cols>
  <sheetData>
    <row r="1" spans="1:26" ht="12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4" t="s">
        <v>0</v>
      </c>
      <c r="I1" s="4" t="s">
        <v>1</v>
      </c>
      <c r="J1" s="4" t="s">
        <v>2</v>
      </c>
      <c r="K1" s="4" t="s">
        <v>3</v>
      </c>
      <c r="L1" s="4" t="s">
        <v>4</v>
      </c>
      <c r="M1" s="5" t="s">
        <v>5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2.75" customHeight="1" x14ac:dyDescent="0.25">
      <c r="A2" s="7" t="s">
        <v>18</v>
      </c>
      <c r="B2" s="7" t="s">
        <v>60</v>
      </c>
      <c r="C2" s="8">
        <v>263550</v>
      </c>
      <c r="D2" s="8">
        <v>326596</v>
      </c>
      <c r="E2" s="8">
        <f t="shared" ref="E2:E11" si="0">C2-D2</f>
        <v>-63046</v>
      </c>
      <c r="F2" s="9" t="s">
        <v>25</v>
      </c>
      <c r="G2" s="3"/>
      <c r="H2" s="7" t="s">
        <v>19</v>
      </c>
      <c r="I2" s="7" t="s">
        <v>20</v>
      </c>
      <c r="J2" s="8">
        <v>188683</v>
      </c>
      <c r="K2" s="8">
        <v>151409</v>
      </c>
      <c r="L2" s="8">
        <f t="shared" ref="L2:L11" si="1">J2-K2</f>
        <v>37274</v>
      </c>
      <c r="M2" s="9" t="s">
        <v>9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2.75" customHeight="1" x14ac:dyDescent="0.25">
      <c r="A3" s="7" t="s">
        <v>19</v>
      </c>
      <c r="B3" s="7" t="s">
        <v>20</v>
      </c>
      <c r="C3" s="8">
        <v>167966</v>
      </c>
      <c r="D3" s="8">
        <v>261214</v>
      </c>
      <c r="E3" s="8">
        <f t="shared" si="0"/>
        <v>-93248</v>
      </c>
      <c r="F3" s="9" t="s">
        <v>25</v>
      </c>
      <c r="G3" s="3"/>
      <c r="H3" s="7" t="s">
        <v>12</v>
      </c>
      <c r="I3" s="7" t="s">
        <v>13</v>
      </c>
      <c r="J3" s="8">
        <v>323865</v>
      </c>
      <c r="K3" s="8">
        <v>197684</v>
      </c>
      <c r="L3" s="8">
        <f t="shared" si="1"/>
        <v>126181</v>
      </c>
      <c r="M3" s="9" t="s">
        <v>9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2.75" customHeight="1" x14ac:dyDescent="0.25">
      <c r="A4" s="7" t="s">
        <v>16</v>
      </c>
      <c r="B4" s="7" t="s">
        <v>17</v>
      </c>
      <c r="C4" s="8">
        <v>199337</v>
      </c>
      <c r="D4" s="8">
        <v>347758</v>
      </c>
      <c r="E4" s="8">
        <f t="shared" si="0"/>
        <v>-148421</v>
      </c>
      <c r="F4" s="9" t="s">
        <v>25</v>
      </c>
      <c r="G4" s="3"/>
      <c r="H4" s="7" t="s">
        <v>16</v>
      </c>
      <c r="I4" s="7" t="s">
        <v>17</v>
      </c>
      <c r="J4" s="8">
        <v>312258</v>
      </c>
      <c r="K4" s="8">
        <v>206956</v>
      </c>
      <c r="L4" s="8">
        <f t="shared" si="1"/>
        <v>105302</v>
      </c>
      <c r="M4" s="9" t="s">
        <v>9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2.75" customHeight="1" x14ac:dyDescent="0.25">
      <c r="A5" s="7" t="s">
        <v>23</v>
      </c>
      <c r="B5" s="7" t="s">
        <v>24</v>
      </c>
      <c r="C5" s="8">
        <v>276693</v>
      </c>
      <c r="D5" s="8">
        <v>284057</v>
      </c>
      <c r="E5" s="8">
        <f t="shared" si="0"/>
        <v>-7364</v>
      </c>
      <c r="F5" s="9" t="s">
        <v>25</v>
      </c>
      <c r="G5" s="3"/>
      <c r="H5" s="7" t="s">
        <v>10</v>
      </c>
      <c r="I5" s="7" t="s">
        <v>11</v>
      </c>
      <c r="J5" s="8">
        <v>284476</v>
      </c>
      <c r="K5" s="8">
        <v>258584</v>
      </c>
      <c r="L5" s="8">
        <f t="shared" si="1"/>
        <v>25892</v>
      </c>
      <c r="M5" s="9" t="s">
        <v>9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2.75" customHeight="1" x14ac:dyDescent="0.25">
      <c r="A6" s="7" t="s">
        <v>22</v>
      </c>
      <c r="B6" s="7" t="s">
        <v>61</v>
      </c>
      <c r="C6" s="8">
        <v>333030</v>
      </c>
      <c r="D6" s="8">
        <v>253225</v>
      </c>
      <c r="E6" s="8">
        <f t="shared" si="0"/>
        <v>79805</v>
      </c>
      <c r="F6" s="9" t="s">
        <v>25</v>
      </c>
      <c r="G6" s="3"/>
      <c r="H6" s="7" t="s">
        <v>21</v>
      </c>
      <c r="I6" s="7" t="s">
        <v>13</v>
      </c>
      <c r="J6" s="8">
        <v>280419</v>
      </c>
      <c r="K6" s="8">
        <v>275410</v>
      </c>
      <c r="L6" s="8">
        <f t="shared" si="1"/>
        <v>5009</v>
      </c>
      <c r="M6" s="9" t="s">
        <v>9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2.75" customHeight="1" x14ac:dyDescent="0.25">
      <c r="A7" s="7" t="s">
        <v>12</v>
      </c>
      <c r="B7" s="7" t="s">
        <v>13</v>
      </c>
      <c r="C7" s="8">
        <v>229782</v>
      </c>
      <c r="D7" s="8">
        <v>297917</v>
      </c>
      <c r="E7" s="8">
        <f t="shared" si="0"/>
        <v>-68135</v>
      </c>
      <c r="F7" s="9" t="s">
        <v>25</v>
      </c>
      <c r="G7" s="3"/>
      <c r="H7" s="7" t="s">
        <v>14</v>
      </c>
      <c r="I7" s="7" t="s">
        <v>15</v>
      </c>
      <c r="J7" s="8">
        <v>326307</v>
      </c>
      <c r="K7" s="8">
        <v>284873</v>
      </c>
      <c r="L7" s="8">
        <f t="shared" si="1"/>
        <v>41434</v>
      </c>
      <c r="M7" s="9" t="s">
        <v>9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 x14ac:dyDescent="0.25">
      <c r="A8" s="7" t="s">
        <v>21</v>
      </c>
      <c r="B8" s="7" t="s">
        <v>13</v>
      </c>
      <c r="C8" s="8">
        <v>229063</v>
      </c>
      <c r="D8" s="8">
        <v>291616</v>
      </c>
      <c r="E8" s="8">
        <f t="shared" si="0"/>
        <v>-62553</v>
      </c>
      <c r="F8" s="9" t="s">
        <v>25</v>
      </c>
      <c r="G8" s="3"/>
      <c r="H8" s="7" t="s">
        <v>23</v>
      </c>
      <c r="I8" s="7" t="s">
        <v>24</v>
      </c>
      <c r="J8" s="8">
        <v>174245</v>
      </c>
      <c r="K8" s="8">
        <v>287409</v>
      </c>
      <c r="L8" s="8">
        <f t="shared" si="1"/>
        <v>-113164</v>
      </c>
      <c r="M8" s="9" t="s">
        <v>9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 x14ac:dyDescent="0.25">
      <c r="A9" s="7" t="s">
        <v>14</v>
      </c>
      <c r="B9" s="7" t="s">
        <v>15</v>
      </c>
      <c r="C9" s="8">
        <v>214985</v>
      </c>
      <c r="D9" s="8">
        <v>315105</v>
      </c>
      <c r="E9" s="8">
        <f t="shared" si="0"/>
        <v>-100120</v>
      </c>
      <c r="F9" s="9" t="s">
        <v>25</v>
      </c>
      <c r="G9" s="3"/>
      <c r="H9" s="7" t="s">
        <v>6</v>
      </c>
      <c r="I9" s="7" t="s">
        <v>7</v>
      </c>
      <c r="J9" s="8">
        <v>244506</v>
      </c>
      <c r="K9" s="8">
        <v>320269</v>
      </c>
      <c r="L9" s="8">
        <f t="shared" si="1"/>
        <v>-75763</v>
      </c>
      <c r="M9" s="9" t="s">
        <v>9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 x14ac:dyDescent="0.25">
      <c r="A10" s="7" t="s">
        <v>6</v>
      </c>
      <c r="B10" s="7" t="s">
        <v>7</v>
      </c>
      <c r="C10" s="8">
        <v>183039</v>
      </c>
      <c r="D10" s="8">
        <v>167327</v>
      </c>
      <c r="E10" s="8">
        <f t="shared" si="0"/>
        <v>15712</v>
      </c>
      <c r="F10" s="9" t="s">
        <v>25</v>
      </c>
      <c r="G10" s="3"/>
      <c r="H10" s="7" t="s">
        <v>22</v>
      </c>
      <c r="I10" s="7" t="s">
        <v>61</v>
      </c>
      <c r="J10" s="8">
        <v>238362</v>
      </c>
      <c r="K10" s="8">
        <v>331781</v>
      </c>
      <c r="L10" s="8">
        <f t="shared" si="1"/>
        <v>-93419</v>
      </c>
      <c r="M10" s="9" t="s">
        <v>9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 x14ac:dyDescent="0.25">
      <c r="A11" s="7" t="s">
        <v>10</v>
      </c>
      <c r="B11" s="7" t="s">
        <v>11</v>
      </c>
      <c r="C11" s="8">
        <v>325282</v>
      </c>
      <c r="D11" s="8">
        <v>308418</v>
      </c>
      <c r="E11" s="8">
        <f t="shared" si="0"/>
        <v>16864</v>
      </c>
      <c r="F11" s="9" t="s">
        <v>25</v>
      </c>
      <c r="G11" s="3"/>
      <c r="H11" s="7" t="s">
        <v>18</v>
      </c>
      <c r="I11" s="7" t="s">
        <v>60</v>
      </c>
      <c r="J11" s="8">
        <v>260446</v>
      </c>
      <c r="K11" s="8">
        <v>337549</v>
      </c>
      <c r="L11" s="8">
        <f t="shared" si="1"/>
        <v>-77103</v>
      </c>
      <c r="M11" s="9" t="s">
        <v>9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 x14ac:dyDescent="0.25">
      <c r="A13" s="1" t="s">
        <v>0</v>
      </c>
      <c r="B13" s="1" t="s">
        <v>1</v>
      </c>
      <c r="C13" s="1" t="s">
        <v>2</v>
      </c>
      <c r="D13" s="1" t="s">
        <v>3</v>
      </c>
      <c r="E13" s="1" t="s">
        <v>4</v>
      </c>
      <c r="F13" s="2" t="s">
        <v>5</v>
      </c>
      <c r="G13" s="3"/>
      <c r="H13" s="10" t="s">
        <v>0</v>
      </c>
      <c r="I13" s="10" t="s">
        <v>1</v>
      </c>
      <c r="J13" s="10" t="s">
        <v>2</v>
      </c>
      <c r="K13" s="10" t="s">
        <v>3</v>
      </c>
      <c r="L13" s="10" t="s">
        <v>4</v>
      </c>
      <c r="M13" s="11" t="s">
        <v>5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 x14ac:dyDescent="0.25">
      <c r="A14" s="7" t="s">
        <v>18</v>
      </c>
      <c r="B14" s="7" t="s">
        <v>60</v>
      </c>
      <c r="C14" s="8">
        <v>211125</v>
      </c>
      <c r="D14" s="8">
        <v>223182</v>
      </c>
      <c r="E14" s="8">
        <f t="shared" ref="E14:E23" si="2">C14-D14</f>
        <v>-12057</v>
      </c>
      <c r="F14" s="9" t="s">
        <v>8</v>
      </c>
      <c r="G14" s="3"/>
      <c r="H14" s="7" t="s">
        <v>23</v>
      </c>
      <c r="I14" s="7" t="s">
        <v>24</v>
      </c>
      <c r="J14" s="8">
        <v>162292</v>
      </c>
      <c r="K14" s="8">
        <v>307231</v>
      </c>
      <c r="L14" s="8">
        <f t="shared" ref="L14:L23" si="3">J14-K14</f>
        <v>-144939</v>
      </c>
      <c r="M14" s="9" t="s">
        <v>26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 x14ac:dyDescent="0.25">
      <c r="A15" s="7" t="s">
        <v>19</v>
      </c>
      <c r="B15" s="7" t="s">
        <v>20</v>
      </c>
      <c r="C15" s="8">
        <v>150098</v>
      </c>
      <c r="D15" s="8">
        <v>289850</v>
      </c>
      <c r="E15" s="8">
        <f t="shared" si="2"/>
        <v>-139752</v>
      </c>
      <c r="F15" s="9" t="s">
        <v>8</v>
      </c>
      <c r="G15" s="3"/>
      <c r="H15" s="7" t="s">
        <v>16</v>
      </c>
      <c r="I15" s="7" t="s">
        <v>17</v>
      </c>
      <c r="J15" s="8">
        <v>172814</v>
      </c>
      <c r="K15" s="8">
        <v>305469</v>
      </c>
      <c r="L15" s="8">
        <f t="shared" si="3"/>
        <v>-132655</v>
      </c>
      <c r="M15" s="9" t="s">
        <v>26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 x14ac:dyDescent="0.25">
      <c r="A16" s="7" t="s">
        <v>16</v>
      </c>
      <c r="B16" s="7" t="s">
        <v>17</v>
      </c>
      <c r="C16" s="8">
        <v>244332</v>
      </c>
      <c r="D16" s="8">
        <v>195732</v>
      </c>
      <c r="E16" s="8">
        <f t="shared" si="2"/>
        <v>48600</v>
      </c>
      <c r="F16" s="9" t="s">
        <v>8</v>
      </c>
      <c r="G16" s="3"/>
      <c r="H16" s="7" t="s">
        <v>22</v>
      </c>
      <c r="I16" s="7" t="s">
        <v>61</v>
      </c>
      <c r="J16" s="8">
        <v>249374</v>
      </c>
      <c r="K16" s="8">
        <v>339367</v>
      </c>
      <c r="L16" s="8">
        <f t="shared" si="3"/>
        <v>-89993</v>
      </c>
      <c r="M16" s="9" t="s">
        <v>26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 x14ac:dyDescent="0.25">
      <c r="A17" s="7" t="s">
        <v>23</v>
      </c>
      <c r="B17" s="7" t="s">
        <v>24</v>
      </c>
      <c r="C17" s="8">
        <v>310148</v>
      </c>
      <c r="D17" s="8">
        <v>336528</v>
      </c>
      <c r="E17" s="8">
        <f t="shared" si="2"/>
        <v>-26380</v>
      </c>
      <c r="F17" s="9" t="s">
        <v>8</v>
      </c>
      <c r="G17" s="3"/>
      <c r="H17" s="7" t="s">
        <v>14</v>
      </c>
      <c r="I17" s="7" t="s">
        <v>15</v>
      </c>
      <c r="J17" s="8">
        <v>278792</v>
      </c>
      <c r="K17" s="8">
        <v>301728</v>
      </c>
      <c r="L17" s="8">
        <f t="shared" si="3"/>
        <v>-22936</v>
      </c>
      <c r="M17" s="9" t="s">
        <v>26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 x14ac:dyDescent="0.25">
      <c r="A18" s="7" t="s">
        <v>22</v>
      </c>
      <c r="B18" s="7" t="s">
        <v>61</v>
      </c>
      <c r="C18" s="8">
        <v>167304</v>
      </c>
      <c r="D18" s="8">
        <v>195025</v>
      </c>
      <c r="E18" s="8">
        <f t="shared" si="2"/>
        <v>-27721</v>
      </c>
      <c r="F18" s="9" t="s">
        <v>8</v>
      </c>
      <c r="G18" s="3"/>
      <c r="H18" s="7" t="s">
        <v>12</v>
      </c>
      <c r="I18" s="7" t="s">
        <v>13</v>
      </c>
      <c r="J18" s="8">
        <v>256746</v>
      </c>
      <c r="K18" s="8">
        <v>278488</v>
      </c>
      <c r="L18" s="8">
        <f t="shared" si="3"/>
        <v>-21742</v>
      </c>
      <c r="M18" s="9" t="s">
        <v>26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 x14ac:dyDescent="0.25">
      <c r="A19" s="7" t="s">
        <v>12</v>
      </c>
      <c r="B19" s="7" t="s">
        <v>13</v>
      </c>
      <c r="C19" s="8">
        <v>190517</v>
      </c>
      <c r="D19" s="8">
        <v>234735</v>
      </c>
      <c r="E19" s="8">
        <f t="shared" si="2"/>
        <v>-44218</v>
      </c>
      <c r="F19" s="9" t="s">
        <v>8</v>
      </c>
      <c r="G19" s="3"/>
      <c r="H19" s="7" t="s">
        <v>19</v>
      </c>
      <c r="I19" s="7" t="s">
        <v>20</v>
      </c>
      <c r="J19" s="8">
        <v>309738</v>
      </c>
      <c r="K19" s="8">
        <v>322815</v>
      </c>
      <c r="L19" s="8">
        <f t="shared" si="3"/>
        <v>-13077</v>
      </c>
      <c r="M19" s="9" t="s">
        <v>26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 x14ac:dyDescent="0.25">
      <c r="A20" s="7" t="s">
        <v>21</v>
      </c>
      <c r="B20" s="7" t="s">
        <v>13</v>
      </c>
      <c r="C20" s="8">
        <v>293401</v>
      </c>
      <c r="D20" s="8">
        <v>324610</v>
      </c>
      <c r="E20" s="8">
        <f t="shared" si="2"/>
        <v>-31209</v>
      </c>
      <c r="F20" s="9" t="s">
        <v>8</v>
      </c>
      <c r="G20" s="3"/>
      <c r="H20" s="7" t="s">
        <v>18</v>
      </c>
      <c r="I20" s="7" t="s">
        <v>60</v>
      </c>
      <c r="J20" s="8">
        <v>336531</v>
      </c>
      <c r="K20" s="8">
        <v>335175</v>
      </c>
      <c r="L20" s="8">
        <f t="shared" si="3"/>
        <v>1356</v>
      </c>
      <c r="M20" s="9" t="s">
        <v>26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 x14ac:dyDescent="0.25">
      <c r="A21" s="7" t="s">
        <v>14</v>
      </c>
      <c r="B21" s="7" t="s">
        <v>15</v>
      </c>
      <c r="C21" s="8">
        <v>246915</v>
      </c>
      <c r="D21" s="8">
        <v>156680</v>
      </c>
      <c r="E21" s="8">
        <f t="shared" si="2"/>
        <v>90235</v>
      </c>
      <c r="F21" s="9" t="s">
        <v>8</v>
      </c>
      <c r="G21" s="3"/>
      <c r="H21" s="7" t="s">
        <v>10</v>
      </c>
      <c r="I21" s="7" t="s">
        <v>11</v>
      </c>
      <c r="J21" s="8">
        <v>305155</v>
      </c>
      <c r="K21" s="8">
        <v>175574</v>
      </c>
      <c r="L21" s="8">
        <f t="shared" si="3"/>
        <v>129581</v>
      </c>
      <c r="M21" s="9" t="s">
        <v>26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 x14ac:dyDescent="0.25">
      <c r="A22" s="7" t="s">
        <v>6</v>
      </c>
      <c r="B22" s="7" t="s">
        <v>7</v>
      </c>
      <c r="C22" s="8">
        <v>272864</v>
      </c>
      <c r="D22" s="8">
        <v>153892</v>
      </c>
      <c r="E22" s="8">
        <f t="shared" si="2"/>
        <v>118972</v>
      </c>
      <c r="F22" s="9" t="s">
        <v>8</v>
      </c>
      <c r="G22" s="3"/>
      <c r="H22" s="7" t="s">
        <v>6</v>
      </c>
      <c r="I22" s="7" t="s">
        <v>7</v>
      </c>
      <c r="J22" s="8">
        <v>321417</v>
      </c>
      <c r="K22" s="8">
        <v>158503</v>
      </c>
      <c r="L22" s="8">
        <f t="shared" si="3"/>
        <v>162914</v>
      </c>
      <c r="M22" s="9" t="s">
        <v>26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 x14ac:dyDescent="0.25">
      <c r="A23" s="7" t="s">
        <v>10</v>
      </c>
      <c r="B23" s="7" t="s">
        <v>11</v>
      </c>
      <c r="C23" s="8">
        <v>186396</v>
      </c>
      <c r="D23" s="8">
        <v>182411</v>
      </c>
      <c r="E23" s="8">
        <f t="shared" si="2"/>
        <v>3985</v>
      </c>
      <c r="F23" s="9" t="s">
        <v>8</v>
      </c>
      <c r="G23" s="3"/>
      <c r="H23" s="7" t="s">
        <v>21</v>
      </c>
      <c r="I23" s="7" t="s">
        <v>13</v>
      </c>
      <c r="J23" s="8">
        <v>339910</v>
      </c>
      <c r="K23" s="8">
        <v>168564</v>
      </c>
      <c r="L23" s="8">
        <f t="shared" si="3"/>
        <v>171346</v>
      </c>
      <c r="M23" s="9" t="s">
        <v>26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 x14ac:dyDescent="0.25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 x14ac:dyDescent="0.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 x14ac:dyDescent="0.25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2.75" customHeight="1" x14ac:dyDescent="0.25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2.75" customHeight="1" x14ac:dyDescent="0.2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2.75" customHeight="1" x14ac:dyDescent="0.25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2.75" customHeight="1" x14ac:dyDescent="0.25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2.75" customHeight="1" x14ac:dyDescent="0.25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2.75" customHeight="1" x14ac:dyDescent="0.2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2.75" customHeight="1" x14ac:dyDescent="0.25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2.75" customHeight="1" x14ac:dyDescent="0.25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2.75" customHeight="1" x14ac:dyDescent="0.2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2.75" customHeight="1" x14ac:dyDescent="0.2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2.75" customHeight="1" x14ac:dyDescent="0.2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2.75" customHeight="1" x14ac:dyDescent="0.2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2.75" customHeight="1" x14ac:dyDescent="0.25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2.75" customHeight="1" x14ac:dyDescent="0.2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2.75" customHeight="1" x14ac:dyDescent="0.2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2.75" customHeight="1" x14ac:dyDescent="0.2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2.75" customHeight="1" x14ac:dyDescent="0.2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2.75" customHeight="1" x14ac:dyDescent="0.2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2.75" customHeight="1" x14ac:dyDescent="0.2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2.75" customHeight="1" x14ac:dyDescent="0.2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2.75" customHeight="1" x14ac:dyDescent="0.2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2.75" customHeight="1" x14ac:dyDescent="0.2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2.75" customHeight="1" x14ac:dyDescent="0.2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2.75" customHeight="1" x14ac:dyDescent="0.2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2.75" customHeight="1" x14ac:dyDescent="0.2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2.75" customHeight="1" x14ac:dyDescent="0.2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2.75" customHeight="1" x14ac:dyDescent="0.2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2.75" customHeight="1" x14ac:dyDescent="0.2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2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2.75" customHeight="1" x14ac:dyDescent="0.2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2.75" customHeight="1" x14ac:dyDescent="0.2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2.75" customHeight="1" x14ac:dyDescent="0.2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2.75" customHeight="1" x14ac:dyDescent="0.2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2.75" customHeight="1" x14ac:dyDescent="0.2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2.75" customHeight="1" x14ac:dyDescent="0.2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2.75" customHeight="1" x14ac:dyDescent="0.2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2.75" customHeight="1" x14ac:dyDescent="0.2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2.75" customHeight="1" x14ac:dyDescent="0.2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2.75" customHeight="1" x14ac:dyDescent="0.2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2.75" customHeight="1" x14ac:dyDescent="0.2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2.75" customHeight="1" x14ac:dyDescent="0.2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2.75" customHeight="1" x14ac:dyDescent="0.2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2.75" customHeight="1" x14ac:dyDescent="0.2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2.75" customHeight="1" x14ac:dyDescent="0.2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2.75" customHeight="1" x14ac:dyDescent="0.2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2.75" customHeight="1" x14ac:dyDescent="0.2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2.75" customHeight="1" x14ac:dyDescent="0.2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2.75" customHeight="1" x14ac:dyDescent="0.2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2.75" customHeight="1" x14ac:dyDescent="0.2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2.75" customHeight="1" x14ac:dyDescent="0.2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2.75" customHeight="1" x14ac:dyDescent="0.2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2.75" customHeight="1" x14ac:dyDescent="0.2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2.75" customHeight="1" x14ac:dyDescent="0.2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2.75" customHeight="1" x14ac:dyDescent="0.2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2.75" customHeight="1" x14ac:dyDescent="0.2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2.75" customHeight="1" x14ac:dyDescent="0.2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2.75" customHeight="1" x14ac:dyDescent="0.2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2.75" customHeight="1" x14ac:dyDescent="0.2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2.75" customHeight="1" x14ac:dyDescent="0.2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2.75" customHeight="1" x14ac:dyDescent="0.2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2.75" customHeight="1" x14ac:dyDescent="0.2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2.75" customHeight="1" x14ac:dyDescent="0.2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2.75" customHeight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2.75" customHeight="1" x14ac:dyDescent="0.2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2.75" customHeight="1" x14ac:dyDescent="0.2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2.75" customHeight="1" x14ac:dyDescent="0.2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2.75" customHeight="1" x14ac:dyDescent="0.2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2.75" customHeight="1" x14ac:dyDescent="0.2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2.75" customHeight="1" x14ac:dyDescent="0.2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2.75" customHeight="1" x14ac:dyDescent="0.2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2.75" customHeight="1" x14ac:dyDescent="0.2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2.75" customHeight="1" x14ac:dyDescent="0.2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2.75" customHeight="1" x14ac:dyDescent="0.2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2.75" customHeight="1" x14ac:dyDescent="0.2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2.75" customHeight="1" x14ac:dyDescent="0.2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2.75" customHeight="1" x14ac:dyDescent="0.2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2.75" customHeight="1" x14ac:dyDescent="0.2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2.75" customHeight="1" x14ac:dyDescent="0.2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2.75" customHeight="1" x14ac:dyDescent="0.2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2.75" customHeight="1" x14ac:dyDescent="0.2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2.75" customHeight="1" x14ac:dyDescent="0.2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2.75" customHeight="1" x14ac:dyDescent="0.2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2.75" customHeight="1" x14ac:dyDescent="0.2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2.75" customHeight="1" x14ac:dyDescent="0.2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2.75" customHeight="1" x14ac:dyDescent="0.2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2.75" customHeight="1" x14ac:dyDescent="0.2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2.75" customHeight="1" x14ac:dyDescent="0.2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2.75" customHeight="1" x14ac:dyDescent="0.2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2.75" customHeight="1" x14ac:dyDescent="0.2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2.75" customHeight="1" x14ac:dyDescent="0.2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2.75" customHeight="1" x14ac:dyDescent="0.2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2.75" customHeight="1" x14ac:dyDescent="0.2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2.75" customHeight="1" x14ac:dyDescent="0.2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2.75" customHeight="1" x14ac:dyDescent="0.2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2.75" customHeight="1" x14ac:dyDescent="0.2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2.75" customHeight="1" x14ac:dyDescent="0.2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2.75" customHeight="1" x14ac:dyDescent="0.2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2.75" customHeight="1" x14ac:dyDescent="0.2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2.75" customHeight="1" x14ac:dyDescent="0.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2.75" customHeight="1" x14ac:dyDescent="0.2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2.75" customHeight="1" x14ac:dyDescent="0.2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2.75" customHeight="1" x14ac:dyDescent="0.2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2.75" customHeight="1" x14ac:dyDescent="0.2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2.75" customHeight="1" x14ac:dyDescent="0.2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2.75" customHeight="1" x14ac:dyDescent="0.2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2.75" customHeight="1" x14ac:dyDescent="0.2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2.75" customHeight="1" x14ac:dyDescent="0.2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2.75" customHeight="1" x14ac:dyDescent="0.2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2.75" customHeight="1" x14ac:dyDescent="0.2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2.75" customHeight="1" x14ac:dyDescent="0.2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2.75" customHeight="1" x14ac:dyDescent="0.2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2.75" customHeight="1" x14ac:dyDescent="0.2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2.75" customHeight="1" x14ac:dyDescent="0.2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2.75" customHeight="1" x14ac:dyDescent="0.2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2.75" customHeight="1" x14ac:dyDescent="0.2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2.75" customHeight="1" x14ac:dyDescent="0.2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2.75" customHeight="1" x14ac:dyDescent="0.2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2.75" customHeight="1" x14ac:dyDescent="0.2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2.75" customHeight="1" x14ac:dyDescent="0.2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2.75" customHeight="1" x14ac:dyDescent="0.2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2.75" customHeight="1" x14ac:dyDescent="0.2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2.75" customHeight="1" x14ac:dyDescent="0.2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2.75" customHeight="1" x14ac:dyDescent="0.2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2.75" customHeight="1" x14ac:dyDescent="0.2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2.75" customHeight="1" x14ac:dyDescent="0.2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2.75" customHeight="1" x14ac:dyDescent="0.2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2.75" customHeight="1" x14ac:dyDescent="0.2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2.75" customHeight="1" x14ac:dyDescent="0.2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2.75" customHeight="1" x14ac:dyDescent="0.2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2.75" customHeight="1" x14ac:dyDescent="0.2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2.75" customHeight="1" x14ac:dyDescent="0.2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2.75" customHeight="1" x14ac:dyDescent="0.2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2.75" customHeight="1" x14ac:dyDescent="0.2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2.75" customHeight="1" x14ac:dyDescent="0.2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2.75" customHeight="1" x14ac:dyDescent="0.2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2.75" customHeight="1" x14ac:dyDescent="0.2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2.75" customHeight="1" x14ac:dyDescent="0.2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2.75" customHeight="1" x14ac:dyDescent="0.2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2.75" customHeight="1" x14ac:dyDescent="0.2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2.75" customHeight="1" x14ac:dyDescent="0.2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2.75" customHeight="1" x14ac:dyDescent="0.2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2.75" customHeight="1" x14ac:dyDescent="0.2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2.75" customHeight="1" x14ac:dyDescent="0.2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2.75" customHeight="1" x14ac:dyDescent="0.2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2.75" customHeight="1" x14ac:dyDescent="0.2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2.75" customHeight="1" x14ac:dyDescent="0.2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2.75" customHeight="1" x14ac:dyDescent="0.2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2.75" customHeight="1" x14ac:dyDescent="0.2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2.75" customHeight="1" x14ac:dyDescent="0.2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2.75" customHeight="1" x14ac:dyDescent="0.2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2.75" customHeight="1" x14ac:dyDescent="0.2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2.75" customHeight="1" x14ac:dyDescent="0.2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2.75" customHeight="1" x14ac:dyDescent="0.2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2.75" customHeight="1" x14ac:dyDescent="0.2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2.75" customHeight="1" x14ac:dyDescent="0.2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2.75" customHeight="1" x14ac:dyDescent="0.2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2.75" customHeight="1" x14ac:dyDescent="0.2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2.75" customHeight="1" x14ac:dyDescent="0.2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2.75" customHeight="1" x14ac:dyDescent="0.2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2.75" customHeight="1" x14ac:dyDescent="0.2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2.75" customHeight="1" x14ac:dyDescent="0.2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2.75" customHeight="1" x14ac:dyDescent="0.2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2.75" customHeight="1" x14ac:dyDescent="0.2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2.75" customHeight="1" x14ac:dyDescent="0.2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2.75" customHeight="1" x14ac:dyDescent="0.2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2.75" customHeight="1" x14ac:dyDescent="0.2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2.75" customHeight="1" x14ac:dyDescent="0.2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2.75" customHeight="1" x14ac:dyDescent="0.2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2.75" customHeight="1" x14ac:dyDescent="0.2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2.75" customHeight="1" x14ac:dyDescent="0.2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2.75" customHeight="1" x14ac:dyDescent="0.2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2.75" customHeight="1" x14ac:dyDescent="0.2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2.75" customHeight="1" x14ac:dyDescent="0.2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2.75" customHeight="1" x14ac:dyDescent="0.2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2.75" customHeight="1" x14ac:dyDescent="0.2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2.75" customHeight="1" x14ac:dyDescent="0.2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2.75" customHeight="1" x14ac:dyDescent="0.2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2.75" customHeight="1" x14ac:dyDescent="0.2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2.75" customHeight="1" x14ac:dyDescent="0.2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2.75" customHeight="1" x14ac:dyDescent="0.2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2.75" customHeight="1" x14ac:dyDescent="0.2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2.75" customHeight="1" x14ac:dyDescent="0.2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2.75" customHeight="1" x14ac:dyDescent="0.2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2.75" customHeight="1" x14ac:dyDescent="0.2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2.75" customHeight="1" x14ac:dyDescent="0.2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2.75" customHeight="1" x14ac:dyDescent="0.2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2.75" customHeight="1" x14ac:dyDescent="0.2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2.75" customHeight="1" x14ac:dyDescent="0.2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2.75" customHeight="1" x14ac:dyDescent="0.2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2.75" customHeight="1" x14ac:dyDescent="0.2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2.75" customHeight="1" x14ac:dyDescent="0.2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2.75" customHeight="1" x14ac:dyDescent="0.2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2.75" customHeight="1" x14ac:dyDescent="0.2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2.75" customHeight="1" x14ac:dyDescent="0.2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2.75" customHeight="1" x14ac:dyDescent="0.2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2.75" customHeight="1" x14ac:dyDescent="0.2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2.75" customHeight="1" x14ac:dyDescent="0.2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2.75" customHeight="1" x14ac:dyDescent="0.2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2.75" customHeight="1" x14ac:dyDescent="0.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2.75" customHeight="1" x14ac:dyDescent="0.2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2.75" customHeight="1" x14ac:dyDescent="0.2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2.75" customHeight="1" x14ac:dyDescent="0.2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2.75" customHeight="1" x14ac:dyDescent="0.2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2.75" customHeight="1" x14ac:dyDescent="0.2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2.75" customHeight="1" x14ac:dyDescent="0.2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2.75" customHeight="1" x14ac:dyDescent="0.2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2.75" customHeight="1" x14ac:dyDescent="0.2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2.75" customHeight="1" x14ac:dyDescent="0.2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2.75" customHeight="1" x14ac:dyDescent="0.2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2.75" customHeight="1" x14ac:dyDescent="0.2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2.75" customHeight="1" x14ac:dyDescent="0.2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2.75" customHeight="1" x14ac:dyDescent="0.2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2.75" customHeight="1" x14ac:dyDescent="0.2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2.75" customHeight="1" x14ac:dyDescent="0.2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2.75" customHeight="1" x14ac:dyDescent="0.2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2.75" customHeight="1" x14ac:dyDescent="0.2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2.75" customHeight="1" x14ac:dyDescent="0.2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2.75" customHeight="1" x14ac:dyDescent="0.2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2.75" customHeight="1" x14ac:dyDescent="0.2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2.75" customHeight="1" x14ac:dyDescent="0.2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2.75" customHeight="1" x14ac:dyDescent="0.2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2.75" customHeight="1" x14ac:dyDescent="0.2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2.75" customHeight="1" x14ac:dyDescent="0.2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2.75" customHeight="1" x14ac:dyDescent="0.2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2.75" customHeight="1" x14ac:dyDescent="0.2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2.75" customHeight="1" x14ac:dyDescent="0.2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2.75" customHeight="1" x14ac:dyDescent="0.2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2.75" customHeight="1" x14ac:dyDescent="0.2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2.75" customHeight="1" x14ac:dyDescent="0.2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2.75" customHeight="1" x14ac:dyDescent="0.2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2.75" customHeight="1" x14ac:dyDescent="0.2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2.75" customHeight="1" x14ac:dyDescent="0.2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2.75" customHeight="1" x14ac:dyDescent="0.2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2.75" customHeight="1" x14ac:dyDescent="0.2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2.75" customHeight="1" x14ac:dyDescent="0.2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2.75" customHeight="1" x14ac:dyDescent="0.2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2.75" customHeight="1" x14ac:dyDescent="0.2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2.75" customHeight="1" x14ac:dyDescent="0.2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2.75" customHeight="1" x14ac:dyDescent="0.2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2.75" customHeight="1" x14ac:dyDescent="0.2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2.75" customHeight="1" x14ac:dyDescent="0.2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2.75" customHeight="1" x14ac:dyDescent="0.2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2.75" customHeight="1" x14ac:dyDescent="0.2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2.75" customHeight="1" x14ac:dyDescent="0.2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2.75" customHeight="1" x14ac:dyDescent="0.2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2.75" customHeight="1" x14ac:dyDescent="0.2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2.75" customHeight="1" x14ac:dyDescent="0.2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2.75" customHeight="1" x14ac:dyDescent="0.2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2.75" customHeight="1" x14ac:dyDescent="0.2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2.75" customHeight="1" x14ac:dyDescent="0.2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2.75" customHeight="1" x14ac:dyDescent="0.2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2.75" customHeight="1" x14ac:dyDescent="0.2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2.75" customHeight="1" x14ac:dyDescent="0.2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2.75" customHeight="1" x14ac:dyDescent="0.2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2.75" customHeight="1" x14ac:dyDescent="0.2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2.75" customHeight="1" x14ac:dyDescent="0.2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2.75" customHeight="1" x14ac:dyDescent="0.2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2.75" customHeight="1" x14ac:dyDescent="0.2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2.75" customHeight="1" x14ac:dyDescent="0.2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2.75" customHeight="1" x14ac:dyDescent="0.2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2.75" customHeight="1" x14ac:dyDescent="0.2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2.75" customHeight="1" x14ac:dyDescent="0.2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2.75" customHeight="1" x14ac:dyDescent="0.2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2.75" customHeight="1" x14ac:dyDescent="0.2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2.75" customHeight="1" x14ac:dyDescent="0.2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2.75" customHeight="1" x14ac:dyDescent="0.2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2.75" customHeight="1" x14ac:dyDescent="0.2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2.75" customHeight="1" x14ac:dyDescent="0.2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2.75" customHeight="1" x14ac:dyDescent="0.2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2.75" customHeight="1" x14ac:dyDescent="0.2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2.75" customHeight="1" x14ac:dyDescent="0.2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2.75" customHeight="1" x14ac:dyDescent="0.2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2.75" customHeight="1" x14ac:dyDescent="0.2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2.75" customHeight="1" x14ac:dyDescent="0.2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2.75" customHeight="1" x14ac:dyDescent="0.2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2.75" customHeight="1" x14ac:dyDescent="0.2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2.75" customHeight="1" x14ac:dyDescent="0.2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2.75" customHeight="1" x14ac:dyDescent="0.2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2.75" customHeight="1" x14ac:dyDescent="0.2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2.75" customHeight="1" x14ac:dyDescent="0.2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2.75" customHeight="1" x14ac:dyDescent="0.2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2.75" customHeight="1" x14ac:dyDescent="0.2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2.75" customHeight="1" x14ac:dyDescent="0.2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2.75" customHeight="1" x14ac:dyDescent="0.2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2.75" customHeight="1" x14ac:dyDescent="0.2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2.75" customHeight="1" x14ac:dyDescent="0.2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2.75" customHeight="1" x14ac:dyDescent="0.2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2.75" customHeight="1" x14ac:dyDescent="0.2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2.75" customHeight="1" x14ac:dyDescent="0.2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2.75" customHeight="1" x14ac:dyDescent="0.2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2.75" customHeight="1" x14ac:dyDescent="0.2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2.75" customHeight="1" x14ac:dyDescent="0.2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2.75" customHeight="1" x14ac:dyDescent="0.2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2.75" customHeight="1" x14ac:dyDescent="0.2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2.75" customHeight="1" x14ac:dyDescent="0.2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2.75" customHeight="1" x14ac:dyDescent="0.2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2.75" customHeight="1" x14ac:dyDescent="0.2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2.75" customHeight="1" x14ac:dyDescent="0.2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2.75" customHeight="1" x14ac:dyDescent="0.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2.75" customHeight="1" x14ac:dyDescent="0.2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2.75" customHeight="1" x14ac:dyDescent="0.2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2.75" customHeight="1" x14ac:dyDescent="0.2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2.75" customHeight="1" x14ac:dyDescent="0.2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2.75" customHeight="1" x14ac:dyDescent="0.2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2.75" customHeight="1" x14ac:dyDescent="0.2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2.75" customHeight="1" x14ac:dyDescent="0.2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2.75" customHeight="1" x14ac:dyDescent="0.2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2.75" customHeight="1" x14ac:dyDescent="0.2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2.75" customHeight="1" x14ac:dyDescent="0.2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2.75" customHeight="1" x14ac:dyDescent="0.2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2.75" customHeight="1" x14ac:dyDescent="0.2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2.75" customHeight="1" x14ac:dyDescent="0.2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2.75" customHeight="1" x14ac:dyDescent="0.2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2.75" customHeight="1" x14ac:dyDescent="0.2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2.75" customHeight="1" x14ac:dyDescent="0.2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2.75" customHeight="1" x14ac:dyDescent="0.2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2.75" customHeight="1" x14ac:dyDescent="0.2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2.75" customHeight="1" x14ac:dyDescent="0.2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2.75" customHeight="1" x14ac:dyDescent="0.2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2.75" customHeight="1" x14ac:dyDescent="0.2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2.75" customHeight="1" x14ac:dyDescent="0.2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2.75" customHeight="1" x14ac:dyDescent="0.2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2.75" customHeight="1" x14ac:dyDescent="0.2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2.75" customHeight="1" x14ac:dyDescent="0.2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2.75" customHeight="1" x14ac:dyDescent="0.2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2.75" customHeight="1" x14ac:dyDescent="0.2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2.75" customHeight="1" x14ac:dyDescent="0.2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2.75" customHeight="1" x14ac:dyDescent="0.2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2.75" customHeight="1" x14ac:dyDescent="0.2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2.75" customHeight="1" x14ac:dyDescent="0.2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2.75" customHeight="1" x14ac:dyDescent="0.2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2.75" customHeight="1" x14ac:dyDescent="0.2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2.75" customHeight="1" x14ac:dyDescent="0.2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2.75" customHeight="1" x14ac:dyDescent="0.2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2.75" customHeight="1" x14ac:dyDescent="0.2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2.75" customHeight="1" x14ac:dyDescent="0.2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2.75" customHeight="1" x14ac:dyDescent="0.2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2.75" customHeight="1" x14ac:dyDescent="0.2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2.75" customHeight="1" x14ac:dyDescent="0.2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2.75" customHeight="1" x14ac:dyDescent="0.2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2.75" customHeight="1" x14ac:dyDescent="0.2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2.75" customHeight="1" x14ac:dyDescent="0.2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2.75" customHeight="1" x14ac:dyDescent="0.2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2.75" customHeight="1" x14ac:dyDescent="0.2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2.75" customHeight="1" x14ac:dyDescent="0.2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2.75" customHeight="1" x14ac:dyDescent="0.2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2.75" customHeight="1" x14ac:dyDescent="0.2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2.75" customHeight="1" x14ac:dyDescent="0.2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2.75" customHeight="1" x14ac:dyDescent="0.2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2.75" customHeight="1" x14ac:dyDescent="0.2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2.75" customHeight="1" x14ac:dyDescent="0.2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2.75" customHeight="1" x14ac:dyDescent="0.2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2.75" customHeight="1" x14ac:dyDescent="0.2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2.75" customHeight="1" x14ac:dyDescent="0.2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2.75" customHeight="1" x14ac:dyDescent="0.2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2.75" customHeight="1" x14ac:dyDescent="0.2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2.75" customHeight="1" x14ac:dyDescent="0.2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2.75" customHeight="1" x14ac:dyDescent="0.2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2.75" customHeight="1" x14ac:dyDescent="0.2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2.75" customHeight="1" x14ac:dyDescent="0.2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2.75" customHeight="1" x14ac:dyDescent="0.2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2.75" customHeight="1" x14ac:dyDescent="0.2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2.75" customHeight="1" x14ac:dyDescent="0.2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2.75" customHeight="1" x14ac:dyDescent="0.2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2.75" customHeight="1" x14ac:dyDescent="0.2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2.75" customHeight="1" x14ac:dyDescent="0.2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2.75" customHeight="1" x14ac:dyDescent="0.2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2.75" customHeight="1" x14ac:dyDescent="0.2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2.75" customHeight="1" x14ac:dyDescent="0.2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2.75" customHeight="1" x14ac:dyDescent="0.2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2.75" customHeight="1" x14ac:dyDescent="0.2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2.75" customHeight="1" x14ac:dyDescent="0.2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2.75" customHeight="1" x14ac:dyDescent="0.2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2.75" customHeight="1" x14ac:dyDescent="0.2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2.75" customHeight="1" x14ac:dyDescent="0.2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2.75" customHeight="1" x14ac:dyDescent="0.2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2.75" customHeight="1" x14ac:dyDescent="0.2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2.75" customHeight="1" x14ac:dyDescent="0.2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2.75" customHeight="1" x14ac:dyDescent="0.2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2.75" customHeight="1" x14ac:dyDescent="0.2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2.75" customHeight="1" x14ac:dyDescent="0.2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2.75" customHeight="1" x14ac:dyDescent="0.2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2.75" customHeight="1" x14ac:dyDescent="0.2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2.75" customHeight="1" x14ac:dyDescent="0.2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2.75" customHeight="1" x14ac:dyDescent="0.2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2.75" customHeight="1" x14ac:dyDescent="0.2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2.75" customHeight="1" x14ac:dyDescent="0.2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2.75" customHeight="1" x14ac:dyDescent="0.2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2.75" customHeight="1" x14ac:dyDescent="0.2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2.75" customHeight="1" x14ac:dyDescent="0.2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2.75" customHeight="1" x14ac:dyDescent="0.2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2.75" customHeight="1" x14ac:dyDescent="0.2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2.75" customHeight="1" x14ac:dyDescent="0.2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2.75" customHeight="1" x14ac:dyDescent="0.2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2.75" customHeight="1" x14ac:dyDescent="0.2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2.75" customHeight="1" x14ac:dyDescent="0.2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2.75" customHeight="1" x14ac:dyDescent="0.2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2.75" customHeight="1" x14ac:dyDescent="0.2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2.75" customHeight="1" x14ac:dyDescent="0.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2.75" customHeight="1" x14ac:dyDescent="0.2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2.75" customHeight="1" x14ac:dyDescent="0.2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2.75" customHeight="1" x14ac:dyDescent="0.2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2.75" customHeight="1" x14ac:dyDescent="0.2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2.75" customHeight="1" x14ac:dyDescent="0.2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2.75" customHeight="1" x14ac:dyDescent="0.2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2.75" customHeight="1" x14ac:dyDescent="0.2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2.75" customHeight="1" x14ac:dyDescent="0.2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2.75" customHeight="1" x14ac:dyDescent="0.2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2.75" customHeight="1" x14ac:dyDescent="0.2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2.75" customHeight="1" x14ac:dyDescent="0.2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2.75" customHeight="1" x14ac:dyDescent="0.2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2.75" customHeight="1" x14ac:dyDescent="0.2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2.75" customHeight="1" x14ac:dyDescent="0.2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2.75" customHeight="1" x14ac:dyDescent="0.2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2.75" customHeight="1" x14ac:dyDescent="0.2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2.75" customHeight="1" x14ac:dyDescent="0.2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2.75" customHeight="1" x14ac:dyDescent="0.2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2.75" customHeight="1" x14ac:dyDescent="0.2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2.75" customHeight="1" x14ac:dyDescent="0.2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2.75" customHeight="1" x14ac:dyDescent="0.2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2.75" customHeight="1" x14ac:dyDescent="0.2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2.75" customHeight="1" x14ac:dyDescent="0.2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2.75" customHeight="1" x14ac:dyDescent="0.2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2.75" customHeight="1" x14ac:dyDescent="0.2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2.75" customHeight="1" x14ac:dyDescent="0.2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2.75" customHeight="1" x14ac:dyDescent="0.2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2.75" customHeight="1" x14ac:dyDescent="0.2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2.75" customHeight="1" x14ac:dyDescent="0.2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2.75" customHeight="1" x14ac:dyDescent="0.2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2.75" customHeight="1" x14ac:dyDescent="0.2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2.75" customHeight="1" x14ac:dyDescent="0.2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2.75" customHeight="1" x14ac:dyDescent="0.2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2.75" customHeight="1" x14ac:dyDescent="0.2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2.75" customHeight="1" x14ac:dyDescent="0.2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2.75" customHeight="1" x14ac:dyDescent="0.2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2.75" customHeight="1" x14ac:dyDescent="0.2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2.75" customHeight="1" x14ac:dyDescent="0.2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2.75" customHeight="1" x14ac:dyDescent="0.2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2.75" customHeight="1" x14ac:dyDescent="0.2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2.75" customHeight="1" x14ac:dyDescent="0.2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2.75" customHeight="1" x14ac:dyDescent="0.2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2.75" customHeight="1" x14ac:dyDescent="0.2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2.75" customHeight="1" x14ac:dyDescent="0.2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2.75" customHeight="1" x14ac:dyDescent="0.2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2.75" customHeight="1" x14ac:dyDescent="0.2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2.75" customHeight="1" x14ac:dyDescent="0.2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2.75" customHeight="1" x14ac:dyDescent="0.2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2.75" customHeight="1" x14ac:dyDescent="0.2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2.75" customHeight="1" x14ac:dyDescent="0.2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2.75" customHeight="1" x14ac:dyDescent="0.2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2.75" customHeight="1" x14ac:dyDescent="0.2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2.75" customHeight="1" x14ac:dyDescent="0.2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2.75" customHeight="1" x14ac:dyDescent="0.2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2.75" customHeight="1" x14ac:dyDescent="0.2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2.75" customHeight="1" x14ac:dyDescent="0.2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2.75" customHeight="1" x14ac:dyDescent="0.2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2.75" customHeight="1" x14ac:dyDescent="0.2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2.75" customHeight="1" x14ac:dyDescent="0.2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2.75" customHeight="1" x14ac:dyDescent="0.2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2.75" customHeight="1" x14ac:dyDescent="0.2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2.75" customHeight="1" x14ac:dyDescent="0.2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2.75" customHeight="1" x14ac:dyDescent="0.2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2.75" customHeight="1" x14ac:dyDescent="0.2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2.75" customHeight="1" x14ac:dyDescent="0.2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2.75" customHeight="1" x14ac:dyDescent="0.2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2.75" customHeight="1" x14ac:dyDescent="0.2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2.75" customHeight="1" x14ac:dyDescent="0.2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2.75" customHeight="1" x14ac:dyDescent="0.2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2.75" customHeight="1" x14ac:dyDescent="0.2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2.75" customHeight="1" x14ac:dyDescent="0.2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2.75" customHeight="1" x14ac:dyDescent="0.2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2.75" customHeight="1" x14ac:dyDescent="0.2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2.75" customHeight="1" x14ac:dyDescent="0.2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2.75" customHeight="1" x14ac:dyDescent="0.2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2.75" customHeight="1" x14ac:dyDescent="0.2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2.75" customHeight="1" x14ac:dyDescent="0.2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2.75" customHeight="1" x14ac:dyDescent="0.2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2.75" customHeight="1" x14ac:dyDescent="0.2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2.75" customHeight="1" x14ac:dyDescent="0.2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2.75" customHeight="1" x14ac:dyDescent="0.2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2.75" customHeight="1" x14ac:dyDescent="0.2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2.75" customHeight="1" x14ac:dyDescent="0.2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2.75" customHeight="1" x14ac:dyDescent="0.2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2.75" customHeight="1" x14ac:dyDescent="0.2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2.75" customHeight="1" x14ac:dyDescent="0.2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2.75" customHeight="1" x14ac:dyDescent="0.2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2.75" customHeight="1" x14ac:dyDescent="0.2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2.75" customHeight="1" x14ac:dyDescent="0.2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2.75" customHeight="1" x14ac:dyDescent="0.2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2.75" customHeight="1" x14ac:dyDescent="0.2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2.75" customHeight="1" x14ac:dyDescent="0.2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2.75" customHeight="1" x14ac:dyDescent="0.2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2.75" customHeight="1" x14ac:dyDescent="0.2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2.75" customHeight="1" x14ac:dyDescent="0.2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2.75" customHeight="1" x14ac:dyDescent="0.2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2.75" customHeight="1" x14ac:dyDescent="0.2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2.75" customHeight="1" x14ac:dyDescent="0.2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2.75" customHeight="1" x14ac:dyDescent="0.2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2.75" customHeight="1" x14ac:dyDescent="0.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2.75" customHeight="1" x14ac:dyDescent="0.2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2.75" customHeight="1" x14ac:dyDescent="0.2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2.75" customHeight="1" x14ac:dyDescent="0.2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2.75" customHeight="1" x14ac:dyDescent="0.2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2.75" customHeight="1" x14ac:dyDescent="0.2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2.75" customHeight="1" x14ac:dyDescent="0.2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2.75" customHeight="1" x14ac:dyDescent="0.2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2.75" customHeight="1" x14ac:dyDescent="0.2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2.75" customHeight="1" x14ac:dyDescent="0.2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2.75" customHeight="1" x14ac:dyDescent="0.2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2.75" customHeight="1" x14ac:dyDescent="0.2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2.75" customHeight="1" x14ac:dyDescent="0.2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2.75" customHeight="1" x14ac:dyDescent="0.2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2.75" customHeight="1" x14ac:dyDescent="0.2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2.75" customHeight="1" x14ac:dyDescent="0.2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2.75" customHeight="1" x14ac:dyDescent="0.2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2.75" customHeight="1" x14ac:dyDescent="0.2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2.75" customHeight="1" x14ac:dyDescent="0.2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2.75" customHeight="1" x14ac:dyDescent="0.2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2.75" customHeight="1" x14ac:dyDescent="0.2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2.75" customHeight="1" x14ac:dyDescent="0.2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2.75" customHeight="1" x14ac:dyDescent="0.2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2.75" customHeight="1" x14ac:dyDescent="0.2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2.75" customHeight="1" x14ac:dyDescent="0.2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2.75" customHeight="1" x14ac:dyDescent="0.2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2.75" customHeight="1" x14ac:dyDescent="0.2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2.75" customHeight="1" x14ac:dyDescent="0.2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2.75" customHeight="1" x14ac:dyDescent="0.2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2.75" customHeight="1" x14ac:dyDescent="0.2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2.75" customHeight="1" x14ac:dyDescent="0.2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2.75" customHeight="1" x14ac:dyDescent="0.2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2.75" customHeight="1" x14ac:dyDescent="0.2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2.75" customHeight="1" x14ac:dyDescent="0.2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2.75" customHeight="1" x14ac:dyDescent="0.2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2.75" customHeight="1" x14ac:dyDescent="0.2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2.75" customHeight="1" x14ac:dyDescent="0.2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2.75" customHeight="1" x14ac:dyDescent="0.2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2.75" customHeight="1" x14ac:dyDescent="0.2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2.75" customHeight="1" x14ac:dyDescent="0.2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2.75" customHeight="1" x14ac:dyDescent="0.2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2.75" customHeight="1" x14ac:dyDescent="0.2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2.75" customHeight="1" x14ac:dyDescent="0.2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2.75" customHeight="1" x14ac:dyDescent="0.2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2.75" customHeight="1" x14ac:dyDescent="0.2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2.75" customHeight="1" x14ac:dyDescent="0.2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2.75" customHeight="1" x14ac:dyDescent="0.2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2.75" customHeight="1" x14ac:dyDescent="0.2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2.75" customHeight="1" x14ac:dyDescent="0.2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2.75" customHeight="1" x14ac:dyDescent="0.2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2.75" customHeight="1" x14ac:dyDescent="0.2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2.75" customHeight="1" x14ac:dyDescent="0.2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2.75" customHeight="1" x14ac:dyDescent="0.2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2.75" customHeight="1" x14ac:dyDescent="0.2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2.75" customHeight="1" x14ac:dyDescent="0.2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2.75" customHeight="1" x14ac:dyDescent="0.2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2.75" customHeight="1" x14ac:dyDescent="0.2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2.75" customHeight="1" x14ac:dyDescent="0.2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2.75" customHeight="1" x14ac:dyDescent="0.2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2.75" customHeight="1" x14ac:dyDescent="0.2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2.75" customHeight="1" x14ac:dyDescent="0.2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2.75" customHeight="1" x14ac:dyDescent="0.2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2.75" customHeight="1" x14ac:dyDescent="0.2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2.75" customHeight="1" x14ac:dyDescent="0.2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2.75" customHeight="1" x14ac:dyDescent="0.2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2.75" customHeight="1" x14ac:dyDescent="0.2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2.75" customHeight="1" x14ac:dyDescent="0.2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2.75" customHeight="1" x14ac:dyDescent="0.2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2.75" customHeight="1" x14ac:dyDescent="0.2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2.75" customHeight="1" x14ac:dyDescent="0.2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2.75" customHeight="1" x14ac:dyDescent="0.2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2.75" customHeight="1" x14ac:dyDescent="0.2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2.75" customHeight="1" x14ac:dyDescent="0.2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2.75" customHeight="1" x14ac:dyDescent="0.2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2.75" customHeight="1" x14ac:dyDescent="0.2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2.75" customHeight="1" x14ac:dyDescent="0.2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2.75" customHeight="1" x14ac:dyDescent="0.2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2.75" customHeight="1" x14ac:dyDescent="0.2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2.75" customHeight="1" x14ac:dyDescent="0.2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2.75" customHeight="1" x14ac:dyDescent="0.2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2.75" customHeight="1" x14ac:dyDescent="0.2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2.75" customHeight="1" x14ac:dyDescent="0.2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2.75" customHeight="1" x14ac:dyDescent="0.2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2.75" customHeight="1" x14ac:dyDescent="0.2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2.75" customHeight="1" x14ac:dyDescent="0.2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2.75" customHeight="1" x14ac:dyDescent="0.2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2.75" customHeight="1" x14ac:dyDescent="0.2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2.75" customHeight="1" x14ac:dyDescent="0.2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2.75" customHeight="1" x14ac:dyDescent="0.2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2.75" customHeight="1" x14ac:dyDescent="0.2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2.75" customHeight="1" x14ac:dyDescent="0.2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2.75" customHeight="1" x14ac:dyDescent="0.2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2.75" customHeight="1" x14ac:dyDescent="0.2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2.75" customHeight="1" x14ac:dyDescent="0.2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2.75" customHeight="1" x14ac:dyDescent="0.2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2.75" customHeight="1" x14ac:dyDescent="0.2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2.75" customHeight="1" x14ac:dyDescent="0.2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2.75" customHeight="1" x14ac:dyDescent="0.2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2.75" customHeight="1" x14ac:dyDescent="0.2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2.75" customHeight="1" x14ac:dyDescent="0.2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2.75" customHeight="1" x14ac:dyDescent="0.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2.75" customHeight="1" x14ac:dyDescent="0.2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2.75" customHeight="1" x14ac:dyDescent="0.2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2.75" customHeight="1" x14ac:dyDescent="0.2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2.75" customHeight="1" x14ac:dyDescent="0.2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2.75" customHeight="1" x14ac:dyDescent="0.2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2.75" customHeight="1" x14ac:dyDescent="0.2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2.75" customHeight="1" x14ac:dyDescent="0.2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2.75" customHeight="1" x14ac:dyDescent="0.2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2.75" customHeight="1" x14ac:dyDescent="0.2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2.75" customHeight="1" x14ac:dyDescent="0.2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2.75" customHeight="1" x14ac:dyDescent="0.2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2.75" customHeight="1" x14ac:dyDescent="0.2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2.75" customHeight="1" x14ac:dyDescent="0.2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2.75" customHeight="1" x14ac:dyDescent="0.2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2.75" customHeight="1" x14ac:dyDescent="0.2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2.75" customHeight="1" x14ac:dyDescent="0.2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2.75" customHeight="1" x14ac:dyDescent="0.2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2.75" customHeight="1" x14ac:dyDescent="0.2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2.75" customHeight="1" x14ac:dyDescent="0.2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2.75" customHeight="1" x14ac:dyDescent="0.2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2.75" customHeight="1" x14ac:dyDescent="0.2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2.75" customHeight="1" x14ac:dyDescent="0.2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2.75" customHeight="1" x14ac:dyDescent="0.2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2.75" customHeight="1" x14ac:dyDescent="0.2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2.75" customHeight="1" x14ac:dyDescent="0.2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2.75" customHeight="1" x14ac:dyDescent="0.2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2.75" customHeight="1" x14ac:dyDescent="0.2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2.75" customHeight="1" x14ac:dyDescent="0.2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2.75" customHeight="1" x14ac:dyDescent="0.2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2.75" customHeight="1" x14ac:dyDescent="0.2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2.75" customHeight="1" x14ac:dyDescent="0.2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2.75" customHeight="1" x14ac:dyDescent="0.2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2.75" customHeight="1" x14ac:dyDescent="0.2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2.75" customHeight="1" x14ac:dyDescent="0.2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2.75" customHeight="1" x14ac:dyDescent="0.2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2.75" customHeight="1" x14ac:dyDescent="0.2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2.75" customHeight="1" x14ac:dyDescent="0.2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2.75" customHeight="1" x14ac:dyDescent="0.2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2.75" customHeight="1" x14ac:dyDescent="0.2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2.75" customHeight="1" x14ac:dyDescent="0.2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2.75" customHeight="1" x14ac:dyDescent="0.2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2.75" customHeight="1" x14ac:dyDescent="0.2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2.75" customHeight="1" x14ac:dyDescent="0.2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2.75" customHeight="1" x14ac:dyDescent="0.2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2.75" customHeight="1" x14ac:dyDescent="0.2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2.75" customHeight="1" x14ac:dyDescent="0.2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2.75" customHeight="1" x14ac:dyDescent="0.2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2.75" customHeight="1" x14ac:dyDescent="0.2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2.75" customHeight="1" x14ac:dyDescent="0.2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2.75" customHeight="1" x14ac:dyDescent="0.2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2.75" customHeight="1" x14ac:dyDescent="0.2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2.75" customHeight="1" x14ac:dyDescent="0.2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2.75" customHeight="1" x14ac:dyDescent="0.2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2.75" customHeight="1" x14ac:dyDescent="0.2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2.75" customHeight="1" x14ac:dyDescent="0.2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2.75" customHeight="1" x14ac:dyDescent="0.2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2.75" customHeight="1" x14ac:dyDescent="0.2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2.75" customHeight="1" x14ac:dyDescent="0.2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2.75" customHeight="1" x14ac:dyDescent="0.2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2.75" customHeight="1" x14ac:dyDescent="0.2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2.75" customHeight="1" x14ac:dyDescent="0.2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2.75" customHeight="1" x14ac:dyDescent="0.2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2.75" customHeight="1" x14ac:dyDescent="0.2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2.75" customHeight="1" x14ac:dyDescent="0.2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2.75" customHeight="1" x14ac:dyDescent="0.2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2.75" customHeight="1" x14ac:dyDescent="0.2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2.75" customHeight="1" x14ac:dyDescent="0.2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2.75" customHeight="1" x14ac:dyDescent="0.2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2.75" customHeight="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2.75" customHeight="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2.75" customHeight="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2.75" customHeight="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2.75" customHeight="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2.75" customHeight="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2.75" customHeight="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2.75" customHeight="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2.75" customHeight="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2.75" customHeight="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2.75" customHeight="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2.75" customHeight="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2.75" customHeight="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2.75" customHeight="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2.75" customHeight="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2.75" customHeight="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2.75" customHeight="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2.75" customHeight="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2.75" customHeight="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2.75" customHeight="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2.75" customHeight="1" x14ac:dyDescent="0.2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2.75" customHeight="1" x14ac:dyDescent="0.2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2.75" customHeight="1" x14ac:dyDescent="0.2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2.75" customHeight="1" x14ac:dyDescent="0.2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2.75" customHeight="1" x14ac:dyDescent="0.2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2.75" customHeight="1" x14ac:dyDescent="0.2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2.75" customHeight="1" x14ac:dyDescent="0.2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2.75" customHeight="1" x14ac:dyDescent="0.2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2.75" customHeight="1" x14ac:dyDescent="0.2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2.75" customHeight="1" x14ac:dyDescent="0.2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2.75" customHeight="1" x14ac:dyDescent="0.2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2.75" customHeight="1" x14ac:dyDescent="0.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2.75" customHeight="1" x14ac:dyDescent="0.2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2.75" customHeight="1" x14ac:dyDescent="0.2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2.75" customHeight="1" x14ac:dyDescent="0.2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2.75" customHeight="1" x14ac:dyDescent="0.2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2.75" customHeight="1" x14ac:dyDescent="0.2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2.75" customHeight="1" x14ac:dyDescent="0.2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2.75" customHeight="1" x14ac:dyDescent="0.2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2.75" customHeight="1" x14ac:dyDescent="0.2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2.75" customHeight="1" x14ac:dyDescent="0.2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2.75" customHeight="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2.75" customHeight="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2.75" customHeight="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2.75" customHeight="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2.75" customHeight="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2.75" customHeight="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2.75" customHeight="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2.75" customHeight="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2.75" customHeight="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2.75" customHeight="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2.75" customHeight="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2.75" customHeight="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2.75" customHeight="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2.75" customHeight="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2.75" customHeight="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2.75" customHeight="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2.75" customHeight="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2.75" customHeight="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2.75" customHeight="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2.75" customHeight="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2.75" customHeight="1" x14ac:dyDescent="0.2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2.75" customHeight="1" x14ac:dyDescent="0.2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2.75" customHeight="1" x14ac:dyDescent="0.2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2.75" customHeight="1" x14ac:dyDescent="0.2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2.75" customHeight="1" x14ac:dyDescent="0.2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2.75" customHeight="1" x14ac:dyDescent="0.2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2.75" customHeight="1" x14ac:dyDescent="0.2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2.75" customHeight="1" x14ac:dyDescent="0.2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2.75" customHeight="1" x14ac:dyDescent="0.2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2.75" customHeight="1" x14ac:dyDescent="0.2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2.75" customHeight="1" x14ac:dyDescent="0.2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2.75" customHeight="1" x14ac:dyDescent="0.2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2.75" customHeight="1" x14ac:dyDescent="0.2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2.75" customHeight="1" x14ac:dyDescent="0.2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2.75" customHeight="1" x14ac:dyDescent="0.2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2.75" customHeight="1" x14ac:dyDescent="0.2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2.75" customHeight="1" x14ac:dyDescent="0.2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2.75" customHeight="1" x14ac:dyDescent="0.2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2.75" customHeight="1" x14ac:dyDescent="0.2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2.75" customHeight="1" x14ac:dyDescent="0.2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2.75" customHeight="1" x14ac:dyDescent="0.2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2.75" customHeight="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2.75" customHeight="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2.75" customHeight="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2.75" customHeight="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2.75" customHeight="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2.75" customHeight="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2.75" customHeight="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2.75" customHeight="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2.75" customHeight="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2.75" customHeight="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2.75" customHeight="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2.75" customHeight="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2.75" customHeight="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2.75" customHeight="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2.75" customHeight="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2.75" customHeight="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2.75" customHeight="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2.75" customHeight="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2.75" customHeight="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2.75" customHeight="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2.75" customHeight="1" x14ac:dyDescent="0.2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2.75" customHeight="1" x14ac:dyDescent="0.2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2.75" customHeight="1" x14ac:dyDescent="0.2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2.75" customHeight="1" x14ac:dyDescent="0.2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2.75" customHeight="1" x14ac:dyDescent="0.2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2.75" customHeight="1" x14ac:dyDescent="0.2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2.75" customHeight="1" x14ac:dyDescent="0.2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2.75" customHeight="1" x14ac:dyDescent="0.2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2.75" customHeight="1" x14ac:dyDescent="0.2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2.75" customHeight="1" x14ac:dyDescent="0.2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2.75" customHeight="1" x14ac:dyDescent="0.2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2.75" customHeight="1" x14ac:dyDescent="0.2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2.75" customHeight="1" x14ac:dyDescent="0.2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2.75" customHeight="1" x14ac:dyDescent="0.2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2.75" customHeight="1" x14ac:dyDescent="0.2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2.75" customHeight="1" x14ac:dyDescent="0.2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2.75" customHeight="1" x14ac:dyDescent="0.2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2.75" customHeight="1" x14ac:dyDescent="0.2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2.75" customHeight="1" x14ac:dyDescent="0.2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2.75" customHeight="1" x14ac:dyDescent="0.2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2.75" customHeight="1" x14ac:dyDescent="0.2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2.75" customHeight="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2.75" customHeight="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2.75" customHeight="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2.75" customHeight="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2.75" customHeight="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2.75" customHeight="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2.75" customHeight="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2.75" customHeight="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2.75" customHeight="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2.75" customHeight="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2.75" customHeight="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2.75" customHeight="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2.75" customHeight="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2.75" customHeight="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2.75" customHeight="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2.75" customHeight="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2.75" customHeight="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2.75" customHeight="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2.75" customHeight="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2.75" customHeight="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2.75" customHeight="1" x14ac:dyDescent="0.2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2.75" customHeight="1" x14ac:dyDescent="0.2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2.75" customHeight="1" x14ac:dyDescent="0.2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2.75" customHeight="1" x14ac:dyDescent="0.2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2.75" customHeight="1" x14ac:dyDescent="0.2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2.75" customHeight="1" x14ac:dyDescent="0.2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2.75" customHeight="1" x14ac:dyDescent="0.2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2.75" customHeight="1" x14ac:dyDescent="0.2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2.75" customHeight="1" x14ac:dyDescent="0.2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2.75" customHeight="1" x14ac:dyDescent="0.2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2.75" customHeight="1" x14ac:dyDescent="0.2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2.75" customHeight="1" x14ac:dyDescent="0.2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2.75" customHeight="1" x14ac:dyDescent="0.2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2.75" customHeight="1" x14ac:dyDescent="0.2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2.75" customHeight="1" x14ac:dyDescent="0.2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2.75" customHeight="1" x14ac:dyDescent="0.2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2.75" customHeight="1" x14ac:dyDescent="0.2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2.75" customHeight="1" x14ac:dyDescent="0.2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2.75" customHeight="1" x14ac:dyDescent="0.2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2.75" customHeight="1" x14ac:dyDescent="0.2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2.75" customHeight="1" x14ac:dyDescent="0.2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2.75" customHeight="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2.75" customHeight="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2.75" customHeight="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2.75" customHeight="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2.75" customHeight="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2.75" customHeight="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2.75" customHeight="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2.75" customHeight="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2.75" customHeight="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2.75" customHeight="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2.75" customHeight="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2.75" customHeight="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2.75" customHeight="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2.75" customHeight="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2.75" customHeight="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2.75" customHeight="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2.75" customHeight="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2.75" customHeight="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2.75" customHeight="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2.75" customHeight="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2.75" customHeight="1" x14ac:dyDescent="0.2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2.75" customHeight="1" x14ac:dyDescent="0.2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2.75" customHeight="1" x14ac:dyDescent="0.2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2.75" customHeight="1" x14ac:dyDescent="0.2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2.75" customHeight="1" x14ac:dyDescent="0.2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2.75" customHeight="1" x14ac:dyDescent="0.2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2.75" customHeight="1" x14ac:dyDescent="0.2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2.75" customHeight="1" x14ac:dyDescent="0.2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2.75" customHeight="1" x14ac:dyDescent="0.2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2.75" customHeight="1" x14ac:dyDescent="0.2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2.75" customHeight="1" x14ac:dyDescent="0.2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2.75" customHeight="1" x14ac:dyDescent="0.2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2.75" customHeight="1" x14ac:dyDescent="0.2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2.75" customHeight="1" x14ac:dyDescent="0.2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2.75" customHeight="1" x14ac:dyDescent="0.2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2.75" customHeight="1" x14ac:dyDescent="0.2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2.75" customHeight="1" x14ac:dyDescent="0.2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2.75" customHeight="1" x14ac:dyDescent="0.2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2.75" customHeight="1" x14ac:dyDescent="0.2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2.75" customHeight="1" x14ac:dyDescent="0.2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2.75" customHeight="1" x14ac:dyDescent="0.2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2.75" customHeight="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2.75" customHeight="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2.75" customHeight="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2.75" customHeight="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2.75" customHeight="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2.75" customHeight="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2.75" customHeight="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2.75" customHeight="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2.75" customHeight="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2.75" customHeight="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2.75" customHeight="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2.75" customHeight="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2.75" customHeight="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2.75" customHeight="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2.75" customHeight="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2.75" customHeight="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2.75" customHeight="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2.75" customHeight="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2.75" customHeight="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2.75" customHeight="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2.75" customHeight="1" x14ac:dyDescent="0.2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2.75" customHeight="1" x14ac:dyDescent="0.2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2.75" customHeight="1" x14ac:dyDescent="0.2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2.75" customHeight="1" x14ac:dyDescent="0.2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2.75" customHeight="1" x14ac:dyDescent="0.2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2.75" customHeight="1" x14ac:dyDescent="0.2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2.75" customHeight="1" x14ac:dyDescent="0.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2.75" customHeight="1" x14ac:dyDescent="0.2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2.75" customHeight="1" x14ac:dyDescent="0.2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2.75" customHeight="1" x14ac:dyDescent="0.2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2.75" customHeight="1" x14ac:dyDescent="0.2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2.75" customHeight="1" x14ac:dyDescent="0.2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2.75" customHeight="1" x14ac:dyDescent="0.2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2.75" customHeight="1" x14ac:dyDescent="0.2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2.75" customHeight="1" x14ac:dyDescent="0.2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2.75" customHeight="1" x14ac:dyDescent="0.2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2.75" customHeight="1" x14ac:dyDescent="0.2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2.75" customHeight="1" x14ac:dyDescent="0.2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2.75" customHeight="1" x14ac:dyDescent="0.2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2.75" customHeight="1" x14ac:dyDescent="0.2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2.75" customHeight="1" x14ac:dyDescent="0.2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2.75" customHeight="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2.75" customHeight="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2.75" customHeight="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2.75" customHeight="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2.75" customHeight="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2.75" customHeight="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2.75" customHeight="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2.75" customHeight="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2.75" customHeight="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2.75" customHeight="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2.75" customHeight="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2.75" customHeight="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2.75" customHeight="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2.75" customHeight="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2.75" customHeight="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2.75" customHeight="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2.75" customHeight="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2.75" customHeight="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2.75" customHeight="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2.75" customHeight="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2.75" customHeight="1" x14ac:dyDescent="0.2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2.75" customHeight="1" x14ac:dyDescent="0.2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2.75" customHeight="1" x14ac:dyDescent="0.2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2.75" customHeight="1" x14ac:dyDescent="0.2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2.75" customHeight="1" x14ac:dyDescent="0.2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2.75" customHeight="1" x14ac:dyDescent="0.2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2.75" customHeight="1" x14ac:dyDescent="0.2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2.75" customHeight="1" x14ac:dyDescent="0.2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2.75" customHeight="1" x14ac:dyDescent="0.2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2.75" customHeight="1" x14ac:dyDescent="0.2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2.75" customHeight="1" x14ac:dyDescent="0.2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2.75" customHeight="1" x14ac:dyDescent="0.2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2.75" customHeight="1" x14ac:dyDescent="0.2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2.75" customHeight="1" x14ac:dyDescent="0.2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2.75" customHeight="1" x14ac:dyDescent="0.2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2.75" customHeight="1" x14ac:dyDescent="0.2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2.75" customHeight="1" x14ac:dyDescent="0.2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2.75" customHeight="1" x14ac:dyDescent="0.2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2.75" customHeight="1" x14ac:dyDescent="0.2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2.75" customHeight="1" x14ac:dyDescent="0.2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2.75" customHeight="1" x14ac:dyDescent="0.2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2.75" customHeight="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2.75" customHeight="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2.75" customHeight="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2.75" customHeight="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2.75" customHeight="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2.75" customHeight="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2.75" customHeight="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2.75" customHeight="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2.75" customHeight="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2.75" customHeight="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2.75" customHeight="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2.75" customHeight="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2.75" customHeight="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2.75" customHeight="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2.75" customHeight="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2.75" customHeight="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2.75" customHeight="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2.75" customHeight="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2.75" customHeight="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2.75" customHeight="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A4179-CE31-4C81-B1A3-A1A12FB991BF}">
  <dimension ref="A1:D11"/>
  <sheetViews>
    <sheetView workbookViewId="0">
      <selection activeCell="G7" sqref="G7"/>
    </sheetView>
  </sheetViews>
  <sheetFormatPr defaultRowHeight="15" x14ac:dyDescent="0.25"/>
  <sheetData>
    <row r="1" spans="1:4" ht="30.75" thickBot="1" x14ac:dyDescent="0.3">
      <c r="A1" s="12" t="s">
        <v>0</v>
      </c>
      <c r="B1" s="13" t="s">
        <v>2</v>
      </c>
      <c r="C1" s="13" t="s">
        <v>3</v>
      </c>
      <c r="D1" s="13" t="s">
        <v>4</v>
      </c>
    </row>
    <row r="2" spans="1:4" ht="15.75" thickBot="1" x14ac:dyDescent="0.3">
      <c r="A2" s="14" t="s">
        <v>18</v>
      </c>
      <c r="B2" s="15">
        <v>263550</v>
      </c>
      <c r="C2" s="15">
        <v>326596</v>
      </c>
      <c r="D2" s="15">
        <v>-63046</v>
      </c>
    </row>
    <row r="3" spans="1:4" ht="15.75" thickBot="1" x14ac:dyDescent="0.3">
      <c r="A3" s="14" t="s">
        <v>19</v>
      </c>
      <c r="B3" s="15">
        <v>167966</v>
      </c>
      <c r="C3" s="15">
        <v>261214</v>
      </c>
      <c r="D3" s="15">
        <v>-93248</v>
      </c>
    </row>
    <row r="4" spans="1:4" ht="15.75" thickBot="1" x14ac:dyDescent="0.3">
      <c r="A4" s="14" t="s">
        <v>16</v>
      </c>
      <c r="B4" s="15">
        <v>199337</v>
      </c>
      <c r="C4" s="15">
        <v>347758</v>
      </c>
      <c r="D4" s="15">
        <v>-148421</v>
      </c>
    </row>
    <row r="5" spans="1:4" ht="15.75" thickBot="1" x14ac:dyDescent="0.3">
      <c r="A5" s="14" t="s">
        <v>23</v>
      </c>
      <c r="B5" s="15">
        <v>276693</v>
      </c>
      <c r="C5" s="15">
        <v>284057</v>
      </c>
      <c r="D5" s="15">
        <v>-7364</v>
      </c>
    </row>
    <row r="6" spans="1:4" ht="15.75" thickBot="1" x14ac:dyDescent="0.3">
      <c r="A6" s="14" t="s">
        <v>22</v>
      </c>
      <c r="B6" s="15">
        <v>333030</v>
      </c>
      <c r="C6" s="15">
        <v>253225</v>
      </c>
      <c r="D6" s="15">
        <v>79805</v>
      </c>
    </row>
    <row r="7" spans="1:4" ht="15.75" thickBot="1" x14ac:dyDescent="0.3">
      <c r="A7" s="14" t="s">
        <v>12</v>
      </c>
      <c r="B7" s="15">
        <v>229782</v>
      </c>
      <c r="C7" s="15">
        <v>297917</v>
      </c>
      <c r="D7" s="15">
        <v>-68135</v>
      </c>
    </row>
    <row r="8" spans="1:4" ht="15.75" thickBot="1" x14ac:dyDescent="0.3">
      <c r="A8" s="14" t="s">
        <v>21</v>
      </c>
      <c r="B8" s="15">
        <v>229063</v>
      </c>
      <c r="C8" s="15">
        <v>291616</v>
      </c>
      <c r="D8" s="15">
        <v>-62553</v>
      </c>
    </row>
    <row r="9" spans="1:4" ht="15.75" thickBot="1" x14ac:dyDescent="0.3">
      <c r="A9" s="14" t="s">
        <v>14</v>
      </c>
      <c r="B9" s="15">
        <v>214985</v>
      </c>
      <c r="C9" s="15">
        <v>315105</v>
      </c>
      <c r="D9" s="15">
        <v>-100120</v>
      </c>
    </row>
    <row r="10" spans="1:4" ht="15.75" thickBot="1" x14ac:dyDescent="0.3">
      <c r="A10" s="14" t="s">
        <v>6</v>
      </c>
      <c r="B10" s="15">
        <v>183039</v>
      </c>
      <c r="C10" s="15">
        <v>167327</v>
      </c>
      <c r="D10" s="15">
        <v>15712</v>
      </c>
    </row>
    <row r="11" spans="1:4" ht="15.75" thickBot="1" x14ac:dyDescent="0.3">
      <c r="A11" s="14" t="s">
        <v>10</v>
      </c>
      <c r="B11" s="15">
        <v>325282</v>
      </c>
      <c r="C11" s="15">
        <v>308418</v>
      </c>
      <c r="D11" s="15">
        <v>16864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2247B-D90B-4619-8F88-F1EBB75EE89B}">
  <dimension ref="A1:Y32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B34" sqref="B34"/>
    </sheetView>
  </sheetViews>
  <sheetFormatPr defaultRowHeight="15" x14ac:dyDescent="0.25"/>
  <cols>
    <col min="1" max="1" width="21.7109375" bestFit="1" customWidth="1"/>
    <col min="2" max="25" width="10.140625" bestFit="1" customWidth="1"/>
    <col min="27" max="27" width="11" customWidth="1"/>
  </cols>
  <sheetData>
    <row r="1" spans="1:25" s="36" customFormat="1" x14ac:dyDescent="0.25">
      <c r="A1" s="35" t="s">
        <v>59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1:25" s="33" customFormat="1" x14ac:dyDescent="0.25">
      <c r="A2" s="37" t="s">
        <v>28</v>
      </c>
      <c r="B2" s="34">
        <v>40909</v>
      </c>
      <c r="C2" s="34">
        <v>40940</v>
      </c>
      <c r="D2" s="34">
        <v>40969</v>
      </c>
      <c r="E2" s="34">
        <v>41000</v>
      </c>
      <c r="F2" s="34">
        <v>41030</v>
      </c>
      <c r="G2" s="34">
        <v>41061</v>
      </c>
      <c r="H2" s="34">
        <v>41091</v>
      </c>
      <c r="I2" s="34">
        <v>41122</v>
      </c>
      <c r="J2" s="34">
        <v>41153</v>
      </c>
      <c r="K2" s="34">
        <v>41183</v>
      </c>
      <c r="L2" s="34">
        <v>41214</v>
      </c>
      <c r="M2" s="34">
        <v>41244</v>
      </c>
      <c r="N2" s="34">
        <v>41275</v>
      </c>
      <c r="O2" s="34">
        <v>41306</v>
      </c>
      <c r="P2" s="34">
        <v>41334</v>
      </c>
      <c r="Q2" s="34">
        <v>41365</v>
      </c>
      <c r="R2" s="34">
        <v>41395</v>
      </c>
      <c r="S2" s="34">
        <v>41426</v>
      </c>
      <c r="T2" s="34">
        <v>41456</v>
      </c>
      <c r="U2" s="34">
        <v>41487</v>
      </c>
      <c r="V2" s="34">
        <v>41518</v>
      </c>
      <c r="W2" s="34">
        <v>41548</v>
      </c>
      <c r="X2" s="34">
        <v>41579</v>
      </c>
      <c r="Y2" s="34">
        <v>41609</v>
      </c>
    </row>
    <row r="3" spans="1:25" x14ac:dyDescent="0.25">
      <c r="A3" s="19" t="s">
        <v>29</v>
      </c>
      <c r="B3" s="20">
        <v>5076</v>
      </c>
      <c r="C3" s="20">
        <v>12037</v>
      </c>
      <c r="D3" s="20">
        <v>2366</v>
      </c>
      <c r="E3" s="20">
        <v>16077</v>
      </c>
      <c r="F3" s="20">
        <v>13028</v>
      </c>
      <c r="G3" s="20">
        <v>4899</v>
      </c>
      <c r="H3" s="20">
        <v>16515</v>
      </c>
      <c r="I3" s="20">
        <v>5687</v>
      </c>
      <c r="J3" s="20">
        <v>10060</v>
      </c>
      <c r="K3" s="20">
        <v>6155</v>
      </c>
      <c r="L3" s="20">
        <v>16454</v>
      </c>
      <c r="M3" s="20">
        <v>7672</v>
      </c>
      <c r="N3" s="20">
        <v>3329</v>
      </c>
      <c r="O3" s="20">
        <v>5821</v>
      </c>
      <c r="P3" s="20">
        <v>7121</v>
      </c>
      <c r="Q3" s="20">
        <v>10121</v>
      </c>
      <c r="R3" s="20">
        <v>7914</v>
      </c>
      <c r="S3" s="20">
        <v>6598</v>
      </c>
      <c r="T3" s="20">
        <v>507</v>
      </c>
      <c r="U3" s="20">
        <v>11280</v>
      </c>
      <c r="V3" s="20">
        <v>16744</v>
      </c>
      <c r="W3" s="20">
        <v>13062</v>
      </c>
      <c r="X3" s="20">
        <v>5459</v>
      </c>
      <c r="Y3" s="21">
        <v>10316</v>
      </c>
    </row>
    <row r="4" spans="1:25" x14ac:dyDescent="0.25">
      <c r="A4" s="16" t="s">
        <v>30</v>
      </c>
      <c r="B4" s="17">
        <v>12148</v>
      </c>
      <c r="C4" s="17">
        <v>5301</v>
      </c>
      <c r="D4" s="17">
        <v>10194</v>
      </c>
      <c r="E4" s="17">
        <v>4916</v>
      </c>
      <c r="F4" s="17">
        <v>11713</v>
      </c>
      <c r="G4" s="17">
        <v>5648</v>
      </c>
      <c r="H4" s="17">
        <v>13428</v>
      </c>
      <c r="I4" s="17">
        <v>6974</v>
      </c>
      <c r="J4" s="17">
        <v>3807</v>
      </c>
      <c r="K4" s="17">
        <v>3053</v>
      </c>
      <c r="L4" s="17">
        <v>11606</v>
      </c>
      <c r="M4" s="17">
        <v>1344</v>
      </c>
      <c r="N4" s="17">
        <v>15090</v>
      </c>
      <c r="O4" s="17">
        <v>16402</v>
      </c>
      <c r="P4" s="17">
        <v>2602</v>
      </c>
      <c r="Q4" s="17">
        <v>12871</v>
      </c>
      <c r="R4" s="17">
        <v>7568</v>
      </c>
      <c r="S4" s="17">
        <v>13817</v>
      </c>
      <c r="T4" s="17">
        <v>3789</v>
      </c>
      <c r="U4" s="17">
        <v>5164</v>
      </c>
      <c r="V4" s="17">
        <v>10783</v>
      </c>
      <c r="W4" s="17">
        <v>9372</v>
      </c>
      <c r="X4" s="17">
        <v>9045</v>
      </c>
      <c r="Y4" s="18">
        <v>3907</v>
      </c>
    </row>
    <row r="5" spans="1:25" x14ac:dyDescent="0.25">
      <c r="A5" s="19" t="s">
        <v>31</v>
      </c>
      <c r="B5" s="20">
        <v>6684</v>
      </c>
      <c r="C5" s="20">
        <v>948</v>
      </c>
      <c r="D5" s="20">
        <v>6918</v>
      </c>
      <c r="E5" s="20">
        <v>565</v>
      </c>
      <c r="F5" s="20">
        <v>15891</v>
      </c>
      <c r="G5" s="20">
        <v>12388</v>
      </c>
      <c r="H5" s="20">
        <v>2609</v>
      </c>
      <c r="I5" s="20">
        <v>1153</v>
      </c>
      <c r="J5" s="20">
        <v>14855</v>
      </c>
      <c r="K5" s="20">
        <v>16691</v>
      </c>
      <c r="L5" s="20">
        <v>3409</v>
      </c>
      <c r="M5" s="20">
        <v>12952</v>
      </c>
      <c r="N5" s="20">
        <v>7931</v>
      </c>
      <c r="O5" s="20">
        <v>12965</v>
      </c>
      <c r="P5" s="20">
        <v>14149</v>
      </c>
      <c r="Q5" s="20">
        <v>2342</v>
      </c>
      <c r="R5" s="20">
        <v>7493</v>
      </c>
      <c r="S5" s="20">
        <v>13584</v>
      </c>
      <c r="T5" s="20">
        <v>6226</v>
      </c>
      <c r="U5" s="20">
        <v>16898</v>
      </c>
      <c r="V5" s="20">
        <v>15540</v>
      </c>
      <c r="W5" s="20">
        <v>3502</v>
      </c>
      <c r="X5" s="20">
        <v>10621</v>
      </c>
      <c r="Y5" s="21">
        <v>9022</v>
      </c>
    </row>
    <row r="6" spans="1:25" x14ac:dyDescent="0.25">
      <c r="A6" s="16" t="s">
        <v>32</v>
      </c>
      <c r="B6" s="17">
        <v>14808</v>
      </c>
      <c r="C6" s="17">
        <v>4299</v>
      </c>
      <c r="D6" s="17">
        <v>9439</v>
      </c>
      <c r="E6" s="17">
        <v>12722</v>
      </c>
      <c r="F6" s="17">
        <v>8455</v>
      </c>
      <c r="G6" s="17">
        <v>4121</v>
      </c>
      <c r="H6" s="17">
        <v>9389</v>
      </c>
      <c r="I6" s="17">
        <v>10129</v>
      </c>
      <c r="J6" s="17">
        <v>15133</v>
      </c>
      <c r="K6" s="17">
        <v>16510</v>
      </c>
      <c r="L6" s="17">
        <v>11521</v>
      </c>
      <c r="M6" s="17">
        <v>6432</v>
      </c>
      <c r="N6" s="17">
        <v>15446</v>
      </c>
      <c r="O6" s="17">
        <v>1091</v>
      </c>
      <c r="P6" s="17">
        <v>16260</v>
      </c>
      <c r="Q6" s="17">
        <v>10621</v>
      </c>
      <c r="R6" s="17">
        <v>3327</v>
      </c>
      <c r="S6" s="17">
        <v>13085</v>
      </c>
      <c r="T6" s="17">
        <v>7755</v>
      </c>
      <c r="U6" s="17">
        <v>16453</v>
      </c>
      <c r="V6" s="17">
        <v>11647</v>
      </c>
      <c r="W6" s="17">
        <v>16839</v>
      </c>
      <c r="X6" s="17">
        <v>9653</v>
      </c>
      <c r="Y6" s="18">
        <v>950</v>
      </c>
    </row>
    <row r="7" spans="1:25" x14ac:dyDescent="0.25">
      <c r="A7" s="19" t="s">
        <v>33</v>
      </c>
      <c r="B7" s="20">
        <v>14374</v>
      </c>
      <c r="C7" s="20">
        <v>16041</v>
      </c>
      <c r="D7" s="20">
        <v>16485</v>
      </c>
      <c r="E7" s="20">
        <v>13506</v>
      </c>
      <c r="F7" s="20">
        <v>14366</v>
      </c>
      <c r="G7" s="20">
        <v>1878</v>
      </c>
      <c r="H7" s="20">
        <v>15207</v>
      </c>
      <c r="I7" s="20">
        <v>7779</v>
      </c>
      <c r="J7" s="20">
        <v>10146</v>
      </c>
      <c r="K7" s="20">
        <v>5506</v>
      </c>
      <c r="L7" s="20">
        <v>13167</v>
      </c>
      <c r="M7" s="20">
        <v>14634</v>
      </c>
      <c r="N7" s="20">
        <v>3412</v>
      </c>
      <c r="O7" s="20">
        <v>16342</v>
      </c>
      <c r="P7" s="20">
        <v>12139</v>
      </c>
      <c r="Q7" s="20">
        <v>5007</v>
      </c>
      <c r="R7" s="20">
        <v>7398</v>
      </c>
      <c r="S7" s="20">
        <v>991</v>
      </c>
      <c r="T7" s="20">
        <v>14709</v>
      </c>
      <c r="U7" s="20">
        <v>4644</v>
      </c>
      <c r="V7" s="20">
        <v>16142</v>
      </c>
      <c r="W7" s="20">
        <v>2619</v>
      </c>
      <c r="X7" s="20">
        <v>13842</v>
      </c>
      <c r="Y7" s="21">
        <v>2576</v>
      </c>
    </row>
    <row r="8" spans="1:25" x14ac:dyDescent="0.25">
      <c r="A8" s="16" t="s">
        <v>34</v>
      </c>
      <c r="B8" s="17">
        <v>8404</v>
      </c>
      <c r="C8" s="17">
        <v>5581</v>
      </c>
      <c r="D8" s="17">
        <v>1067</v>
      </c>
      <c r="E8" s="17">
        <v>9587</v>
      </c>
      <c r="F8" s="17">
        <v>2262</v>
      </c>
      <c r="G8" s="17">
        <v>4954</v>
      </c>
      <c r="H8" s="17">
        <v>9708</v>
      </c>
      <c r="I8" s="17">
        <v>5920</v>
      </c>
      <c r="J8" s="17">
        <v>5955</v>
      </c>
      <c r="K8" s="17">
        <v>7832</v>
      </c>
      <c r="L8" s="17">
        <v>2231</v>
      </c>
      <c r="M8" s="17">
        <v>524</v>
      </c>
      <c r="N8" s="17">
        <v>2382</v>
      </c>
      <c r="O8" s="17">
        <v>8751</v>
      </c>
      <c r="P8" s="17">
        <v>11242</v>
      </c>
      <c r="Q8" s="17">
        <v>14854</v>
      </c>
      <c r="R8" s="17">
        <v>2523</v>
      </c>
      <c r="S8" s="17">
        <v>7324</v>
      </c>
      <c r="T8" s="17">
        <v>9879</v>
      </c>
      <c r="U8" s="17">
        <v>7636</v>
      </c>
      <c r="V8" s="17">
        <v>3415</v>
      </c>
      <c r="W8" s="17">
        <v>3366</v>
      </c>
      <c r="X8" s="17">
        <v>8553</v>
      </c>
      <c r="Y8" s="18">
        <v>1864</v>
      </c>
    </row>
    <row r="9" spans="1:25" x14ac:dyDescent="0.25">
      <c r="A9" s="19" t="s">
        <v>35</v>
      </c>
      <c r="B9" s="20">
        <v>15160</v>
      </c>
      <c r="C9" s="20">
        <v>6286</v>
      </c>
      <c r="D9" s="20">
        <v>14785</v>
      </c>
      <c r="E9" s="20">
        <v>12207</v>
      </c>
      <c r="F9" s="20">
        <v>3739</v>
      </c>
      <c r="G9" s="20">
        <v>6952</v>
      </c>
      <c r="H9" s="20">
        <v>15373</v>
      </c>
      <c r="I9" s="20">
        <v>13446</v>
      </c>
      <c r="J9" s="20">
        <v>6135</v>
      </c>
      <c r="K9" s="20">
        <v>15870</v>
      </c>
      <c r="L9" s="20">
        <v>14483</v>
      </c>
      <c r="M9" s="20">
        <v>10812</v>
      </c>
      <c r="N9" s="20">
        <v>551</v>
      </c>
      <c r="O9" s="20">
        <v>2936</v>
      </c>
      <c r="P9" s="20">
        <v>15109</v>
      </c>
      <c r="Q9" s="20">
        <v>4813</v>
      </c>
      <c r="R9" s="20">
        <v>7228</v>
      </c>
      <c r="S9" s="20">
        <v>14775</v>
      </c>
      <c r="T9" s="20">
        <v>12843</v>
      </c>
      <c r="U9" s="20">
        <v>12067</v>
      </c>
      <c r="V9" s="20">
        <v>848</v>
      </c>
      <c r="W9" s="20">
        <v>14126</v>
      </c>
      <c r="X9" s="20">
        <v>7066</v>
      </c>
      <c r="Y9" s="21">
        <v>6210</v>
      </c>
    </row>
    <row r="10" spans="1:25" x14ac:dyDescent="0.25">
      <c r="A10" s="16" t="s">
        <v>36</v>
      </c>
      <c r="B10" s="17">
        <v>13817</v>
      </c>
      <c r="C10" s="17">
        <v>11727</v>
      </c>
      <c r="D10" s="17">
        <v>13023</v>
      </c>
      <c r="E10" s="17">
        <v>2494</v>
      </c>
      <c r="F10" s="17">
        <v>10602</v>
      </c>
      <c r="G10" s="17">
        <v>1723</v>
      </c>
      <c r="H10" s="17">
        <v>14562</v>
      </c>
      <c r="I10" s="17">
        <v>1717</v>
      </c>
      <c r="J10" s="17">
        <v>13120</v>
      </c>
      <c r="K10" s="17">
        <v>6763</v>
      </c>
      <c r="L10" s="17">
        <v>2625</v>
      </c>
      <c r="M10" s="17">
        <v>13272</v>
      </c>
      <c r="N10" s="17">
        <v>6469</v>
      </c>
      <c r="O10" s="17">
        <v>11290</v>
      </c>
      <c r="P10" s="17">
        <v>5840</v>
      </c>
      <c r="Q10" s="17">
        <v>13345</v>
      </c>
      <c r="R10" s="17">
        <v>15906</v>
      </c>
      <c r="S10" s="17">
        <v>7941</v>
      </c>
      <c r="T10" s="17">
        <v>4957</v>
      </c>
      <c r="U10" s="17">
        <v>12741</v>
      </c>
      <c r="V10" s="17">
        <v>9524</v>
      </c>
      <c r="W10" s="17">
        <v>14199</v>
      </c>
      <c r="X10" s="17">
        <v>10820</v>
      </c>
      <c r="Y10" s="18">
        <v>1153</v>
      </c>
    </row>
    <row r="11" spans="1:25" x14ac:dyDescent="0.25">
      <c r="A11" s="19" t="s">
        <v>37</v>
      </c>
      <c r="B11" s="20">
        <v>11190</v>
      </c>
      <c r="C11" s="20">
        <v>6614</v>
      </c>
      <c r="D11" s="20">
        <v>6279</v>
      </c>
      <c r="E11" s="20">
        <v>9895</v>
      </c>
      <c r="F11" s="20">
        <v>5101</v>
      </c>
      <c r="G11" s="20">
        <v>12213</v>
      </c>
      <c r="H11" s="20">
        <v>14471</v>
      </c>
      <c r="I11" s="20">
        <v>12748</v>
      </c>
      <c r="J11" s="20">
        <v>605</v>
      </c>
      <c r="K11" s="20">
        <v>2357</v>
      </c>
      <c r="L11" s="20">
        <v>4214</v>
      </c>
      <c r="M11" s="20">
        <v>16354</v>
      </c>
      <c r="N11" s="20">
        <v>10986</v>
      </c>
      <c r="O11" s="20">
        <v>4189</v>
      </c>
      <c r="P11" s="20">
        <v>4781</v>
      </c>
      <c r="Q11" s="20">
        <v>4884</v>
      </c>
      <c r="R11" s="20">
        <v>5064</v>
      </c>
      <c r="S11" s="20">
        <v>10784</v>
      </c>
      <c r="T11" s="20">
        <v>5921</v>
      </c>
      <c r="U11" s="20">
        <v>6869</v>
      </c>
      <c r="V11" s="20">
        <v>4255</v>
      </c>
      <c r="W11" s="20">
        <v>10507</v>
      </c>
      <c r="X11" s="20">
        <v>16038</v>
      </c>
      <c r="Y11" s="21">
        <v>4856</v>
      </c>
    </row>
    <row r="12" spans="1:25" x14ac:dyDescent="0.25">
      <c r="A12" s="16" t="s">
        <v>38</v>
      </c>
      <c r="B12" s="17">
        <v>8991</v>
      </c>
      <c r="C12" s="17">
        <v>4261</v>
      </c>
      <c r="D12" s="17">
        <v>7739</v>
      </c>
      <c r="E12" s="17">
        <v>12958</v>
      </c>
      <c r="F12" s="17">
        <v>11541</v>
      </c>
      <c r="G12" s="17">
        <v>15264</v>
      </c>
      <c r="H12" s="17">
        <v>7733</v>
      </c>
      <c r="I12" s="17">
        <v>10798</v>
      </c>
      <c r="J12" s="17">
        <v>13017</v>
      </c>
      <c r="K12" s="17">
        <v>14706</v>
      </c>
      <c r="L12" s="17">
        <v>14049</v>
      </c>
      <c r="M12" s="17">
        <v>8241</v>
      </c>
      <c r="N12" s="17">
        <v>4097</v>
      </c>
      <c r="O12" s="17">
        <v>5120</v>
      </c>
      <c r="P12" s="17">
        <v>1432</v>
      </c>
      <c r="Q12" s="17">
        <v>11974</v>
      </c>
      <c r="R12" s="17">
        <v>16912</v>
      </c>
      <c r="S12" s="17">
        <v>10619</v>
      </c>
      <c r="T12" s="17">
        <v>11469</v>
      </c>
      <c r="U12" s="17">
        <v>15523</v>
      </c>
      <c r="V12" s="17">
        <v>10694</v>
      </c>
      <c r="W12" s="17">
        <v>1147</v>
      </c>
      <c r="X12" s="17">
        <v>5934</v>
      </c>
      <c r="Y12" s="18">
        <v>1731</v>
      </c>
    </row>
    <row r="13" spans="1:25" x14ac:dyDescent="0.25">
      <c r="A13" s="19" t="s">
        <v>39</v>
      </c>
      <c r="B13" s="20">
        <v>2071</v>
      </c>
      <c r="C13" s="20">
        <v>4076</v>
      </c>
      <c r="D13" s="20">
        <v>923</v>
      </c>
      <c r="E13" s="20">
        <v>13760</v>
      </c>
      <c r="F13" s="20">
        <v>8989</v>
      </c>
      <c r="G13" s="20">
        <v>9031</v>
      </c>
      <c r="H13" s="20">
        <v>3249</v>
      </c>
      <c r="I13" s="20">
        <v>7648</v>
      </c>
      <c r="J13" s="20">
        <v>14246</v>
      </c>
      <c r="K13" s="20">
        <v>13882</v>
      </c>
      <c r="L13" s="20">
        <v>12623</v>
      </c>
      <c r="M13" s="20">
        <v>9699</v>
      </c>
      <c r="N13" s="20">
        <v>11770</v>
      </c>
      <c r="O13" s="20">
        <v>12132</v>
      </c>
      <c r="P13" s="20">
        <v>12091</v>
      </c>
      <c r="Q13" s="20">
        <v>6798</v>
      </c>
      <c r="R13" s="20">
        <v>12541</v>
      </c>
      <c r="S13" s="20">
        <v>5810</v>
      </c>
      <c r="T13" s="20">
        <v>6836</v>
      </c>
      <c r="U13" s="20">
        <v>13892</v>
      </c>
      <c r="V13" s="20">
        <v>14479</v>
      </c>
      <c r="W13" s="20">
        <v>10351</v>
      </c>
      <c r="X13" s="20">
        <v>8664</v>
      </c>
      <c r="Y13" s="21">
        <v>7901</v>
      </c>
    </row>
    <row r="14" spans="1:25" x14ac:dyDescent="0.25">
      <c r="A14" s="16" t="s">
        <v>40</v>
      </c>
      <c r="B14" s="17">
        <v>8710</v>
      </c>
      <c r="C14" s="17">
        <v>13275</v>
      </c>
      <c r="D14" s="17">
        <v>12840</v>
      </c>
      <c r="E14" s="17">
        <v>13906</v>
      </c>
      <c r="F14" s="17">
        <v>15348</v>
      </c>
      <c r="G14" s="17">
        <v>2987</v>
      </c>
      <c r="H14" s="17">
        <v>1813</v>
      </c>
      <c r="I14" s="17">
        <v>14558</v>
      </c>
      <c r="J14" s="17">
        <v>643</v>
      </c>
      <c r="K14" s="17">
        <v>2095</v>
      </c>
      <c r="L14" s="17">
        <v>2629</v>
      </c>
      <c r="M14" s="17">
        <v>1203</v>
      </c>
      <c r="N14" s="17">
        <v>16555</v>
      </c>
      <c r="O14" s="17">
        <v>1377</v>
      </c>
      <c r="P14" s="17">
        <v>6233</v>
      </c>
      <c r="Q14" s="17">
        <v>13796</v>
      </c>
      <c r="R14" s="17">
        <v>2312</v>
      </c>
      <c r="S14" s="17">
        <v>16010</v>
      </c>
      <c r="T14" s="17">
        <v>7410</v>
      </c>
      <c r="U14" s="17">
        <v>5735</v>
      </c>
      <c r="V14" s="17">
        <v>16606</v>
      </c>
      <c r="W14" s="17">
        <v>13214</v>
      </c>
      <c r="X14" s="17">
        <v>11407</v>
      </c>
      <c r="Y14" s="18">
        <v>1543</v>
      </c>
    </row>
    <row r="15" spans="1:25" x14ac:dyDescent="0.25">
      <c r="A15" s="19" t="s">
        <v>41</v>
      </c>
      <c r="B15" s="20">
        <v>5641</v>
      </c>
      <c r="C15" s="20">
        <v>10723</v>
      </c>
      <c r="D15" s="20">
        <v>12047</v>
      </c>
      <c r="E15" s="20">
        <v>14173</v>
      </c>
      <c r="F15" s="20">
        <v>16686</v>
      </c>
      <c r="G15" s="20">
        <v>10901</v>
      </c>
      <c r="H15" s="20">
        <v>12167</v>
      </c>
      <c r="I15" s="20">
        <v>10366</v>
      </c>
      <c r="J15" s="20">
        <v>16756</v>
      </c>
      <c r="K15" s="20">
        <v>15846</v>
      </c>
      <c r="L15" s="20">
        <v>7277</v>
      </c>
      <c r="M15" s="20">
        <v>4489</v>
      </c>
      <c r="N15" s="20">
        <v>9274</v>
      </c>
      <c r="O15" s="20">
        <v>7432</v>
      </c>
      <c r="P15" s="20">
        <v>9522</v>
      </c>
      <c r="Q15" s="20">
        <v>5282</v>
      </c>
      <c r="R15" s="20">
        <v>1482</v>
      </c>
      <c r="S15" s="20">
        <v>12137</v>
      </c>
      <c r="T15" s="20">
        <v>7893</v>
      </c>
      <c r="U15" s="20">
        <v>2189</v>
      </c>
      <c r="V15" s="20">
        <v>8712</v>
      </c>
      <c r="W15" s="20">
        <v>5795</v>
      </c>
      <c r="X15" s="20">
        <v>3168</v>
      </c>
      <c r="Y15" s="21">
        <v>15112</v>
      </c>
    </row>
    <row r="16" spans="1:25" x14ac:dyDescent="0.25">
      <c r="A16" s="16" t="s">
        <v>42</v>
      </c>
      <c r="B16" s="17">
        <v>8476</v>
      </c>
      <c r="C16" s="17">
        <v>16177</v>
      </c>
      <c r="D16" s="17">
        <v>10870</v>
      </c>
      <c r="E16" s="17">
        <v>10601</v>
      </c>
      <c r="F16" s="17">
        <v>13235</v>
      </c>
      <c r="G16" s="17">
        <v>9159</v>
      </c>
      <c r="H16" s="17">
        <v>16485</v>
      </c>
      <c r="I16" s="17">
        <v>10863</v>
      </c>
      <c r="J16" s="17">
        <v>2050</v>
      </c>
      <c r="K16" s="17">
        <v>4507</v>
      </c>
      <c r="L16" s="17">
        <v>4532</v>
      </c>
      <c r="M16" s="17">
        <v>2930</v>
      </c>
      <c r="N16" s="17">
        <v>3291</v>
      </c>
      <c r="O16" s="17">
        <v>12625</v>
      </c>
      <c r="P16" s="17">
        <v>9998</v>
      </c>
      <c r="Q16" s="17">
        <v>1334</v>
      </c>
      <c r="R16" s="17">
        <v>6958</v>
      </c>
      <c r="S16" s="17">
        <v>15977</v>
      </c>
      <c r="T16" s="17">
        <v>2414</v>
      </c>
      <c r="U16" s="17">
        <v>2457</v>
      </c>
      <c r="V16" s="17">
        <v>3309</v>
      </c>
      <c r="W16" s="17">
        <v>12635</v>
      </c>
      <c r="X16" s="17">
        <v>5902</v>
      </c>
      <c r="Y16" s="18">
        <v>16912</v>
      </c>
    </row>
    <row r="17" spans="1:25" x14ac:dyDescent="0.25">
      <c r="A17" s="19" t="s">
        <v>43</v>
      </c>
      <c r="B17" s="20">
        <v>3570</v>
      </c>
      <c r="C17" s="20">
        <v>2831</v>
      </c>
      <c r="D17" s="20">
        <v>6935</v>
      </c>
      <c r="E17" s="20">
        <v>10226</v>
      </c>
      <c r="F17" s="20">
        <v>2520</v>
      </c>
      <c r="G17" s="20">
        <v>7745</v>
      </c>
      <c r="H17" s="20">
        <v>4319</v>
      </c>
      <c r="I17" s="20">
        <v>2784</v>
      </c>
      <c r="J17" s="20">
        <v>6146</v>
      </c>
      <c r="K17" s="20">
        <v>2202</v>
      </c>
      <c r="L17" s="20">
        <v>949</v>
      </c>
      <c r="M17" s="20">
        <v>8159</v>
      </c>
      <c r="N17" s="20">
        <v>5282</v>
      </c>
      <c r="O17" s="20">
        <v>4293</v>
      </c>
      <c r="P17" s="20">
        <v>15775</v>
      </c>
      <c r="Q17" s="20">
        <v>8019</v>
      </c>
      <c r="R17" s="20">
        <v>2139</v>
      </c>
      <c r="S17" s="20">
        <v>7534</v>
      </c>
      <c r="T17" s="20">
        <v>12667</v>
      </c>
      <c r="U17" s="20">
        <v>3569</v>
      </c>
      <c r="V17" s="20">
        <v>8043</v>
      </c>
      <c r="W17" s="20">
        <v>5639</v>
      </c>
      <c r="X17" s="20">
        <v>8434</v>
      </c>
      <c r="Y17" s="21">
        <v>1668</v>
      </c>
    </row>
    <row r="18" spans="1:25" x14ac:dyDescent="0.25">
      <c r="A18" s="16" t="s">
        <v>44</v>
      </c>
      <c r="B18" s="17">
        <v>4049</v>
      </c>
      <c r="C18" s="17">
        <v>6037</v>
      </c>
      <c r="D18" s="17">
        <v>16723</v>
      </c>
      <c r="E18" s="17">
        <v>16218</v>
      </c>
      <c r="F18" s="17">
        <v>11810</v>
      </c>
      <c r="G18" s="17">
        <v>8560</v>
      </c>
      <c r="H18" s="17">
        <v>2905</v>
      </c>
      <c r="I18" s="17">
        <v>13288</v>
      </c>
      <c r="J18" s="17">
        <v>13653</v>
      </c>
      <c r="K18" s="17">
        <v>8535</v>
      </c>
      <c r="L18" s="17">
        <v>4460</v>
      </c>
      <c r="M18" s="17">
        <v>16479</v>
      </c>
      <c r="N18" s="17">
        <v>5413</v>
      </c>
      <c r="O18" s="17">
        <v>3862</v>
      </c>
      <c r="P18" s="17">
        <v>5194</v>
      </c>
      <c r="Q18" s="17">
        <v>8027</v>
      </c>
      <c r="R18" s="17">
        <v>6414</v>
      </c>
      <c r="S18" s="17">
        <v>8995</v>
      </c>
      <c r="T18" s="17">
        <v>8581</v>
      </c>
      <c r="U18" s="17">
        <v>11433</v>
      </c>
      <c r="V18" s="17">
        <v>1013</v>
      </c>
      <c r="W18" s="17">
        <v>4822</v>
      </c>
      <c r="X18" s="17">
        <v>8996</v>
      </c>
      <c r="Y18" s="18">
        <v>7466</v>
      </c>
    </row>
    <row r="19" spans="1:25" x14ac:dyDescent="0.25">
      <c r="A19" s="19" t="s">
        <v>45</v>
      </c>
      <c r="B19" s="20">
        <v>12802</v>
      </c>
      <c r="C19" s="20">
        <v>15265</v>
      </c>
      <c r="D19" s="20">
        <v>8074</v>
      </c>
      <c r="E19" s="20">
        <v>12987</v>
      </c>
      <c r="F19" s="20">
        <v>8694</v>
      </c>
      <c r="G19" s="20">
        <v>652</v>
      </c>
      <c r="H19" s="20">
        <v>5059</v>
      </c>
      <c r="I19" s="20">
        <v>10252</v>
      </c>
      <c r="J19" s="20">
        <v>16805</v>
      </c>
      <c r="K19" s="20">
        <v>8917</v>
      </c>
      <c r="L19" s="20">
        <v>6336</v>
      </c>
      <c r="M19" s="20">
        <v>16970</v>
      </c>
      <c r="N19" s="20">
        <v>7869</v>
      </c>
      <c r="O19" s="20">
        <v>2168</v>
      </c>
      <c r="P19" s="20">
        <v>11873</v>
      </c>
      <c r="Q19" s="20">
        <v>944</v>
      </c>
      <c r="R19" s="20">
        <v>2272</v>
      </c>
      <c r="S19" s="20">
        <v>10407</v>
      </c>
      <c r="T19" s="20">
        <v>13875</v>
      </c>
      <c r="U19" s="20">
        <v>908</v>
      </c>
      <c r="V19" s="20">
        <v>10043</v>
      </c>
      <c r="W19" s="20">
        <v>4832</v>
      </c>
      <c r="X19" s="20">
        <v>4179</v>
      </c>
      <c r="Y19" s="21">
        <v>4040</v>
      </c>
    </row>
    <row r="20" spans="1:25" x14ac:dyDescent="0.25">
      <c r="A20" s="16" t="s">
        <v>46</v>
      </c>
      <c r="B20" s="17">
        <v>3900</v>
      </c>
      <c r="C20" s="17">
        <v>10778</v>
      </c>
      <c r="D20" s="17">
        <v>5438</v>
      </c>
      <c r="E20" s="17">
        <v>6313</v>
      </c>
      <c r="F20" s="17">
        <v>12678</v>
      </c>
      <c r="G20" s="17">
        <v>4563</v>
      </c>
      <c r="H20" s="17">
        <v>1226</v>
      </c>
      <c r="I20" s="17">
        <v>10702</v>
      </c>
      <c r="J20" s="17">
        <v>5535</v>
      </c>
      <c r="K20" s="17">
        <v>15818</v>
      </c>
      <c r="L20" s="17">
        <v>14767</v>
      </c>
      <c r="M20" s="17">
        <v>11027</v>
      </c>
      <c r="N20" s="17">
        <v>4400</v>
      </c>
      <c r="O20" s="17">
        <v>8043</v>
      </c>
      <c r="P20" s="17">
        <v>16091</v>
      </c>
      <c r="Q20" s="17">
        <v>11415</v>
      </c>
      <c r="R20" s="17">
        <v>9117</v>
      </c>
      <c r="S20" s="17">
        <v>3018</v>
      </c>
      <c r="T20" s="17">
        <v>4512</v>
      </c>
      <c r="U20" s="17">
        <v>14096</v>
      </c>
      <c r="V20" s="17">
        <v>15289</v>
      </c>
      <c r="W20" s="17">
        <v>3602</v>
      </c>
      <c r="X20" s="17">
        <v>12268</v>
      </c>
      <c r="Y20" s="18">
        <v>6776</v>
      </c>
    </row>
    <row r="21" spans="1:25" x14ac:dyDescent="0.25">
      <c r="A21" s="19" t="s">
        <v>47</v>
      </c>
      <c r="B21" s="20">
        <v>15951</v>
      </c>
      <c r="C21" s="20">
        <v>2756</v>
      </c>
      <c r="D21" s="20">
        <v>13682</v>
      </c>
      <c r="E21" s="20">
        <v>3725</v>
      </c>
      <c r="F21" s="20">
        <v>9988</v>
      </c>
      <c r="G21" s="20">
        <v>15270</v>
      </c>
      <c r="H21" s="20">
        <v>13250</v>
      </c>
      <c r="I21" s="20">
        <v>574</v>
      </c>
      <c r="J21" s="20">
        <v>2264</v>
      </c>
      <c r="K21" s="20">
        <v>12957</v>
      </c>
      <c r="L21" s="20">
        <v>12898</v>
      </c>
      <c r="M21" s="20">
        <v>9210</v>
      </c>
      <c r="N21" s="20">
        <v>6032</v>
      </c>
      <c r="O21" s="20">
        <v>16879</v>
      </c>
      <c r="P21" s="20">
        <v>9363</v>
      </c>
      <c r="Q21" s="20">
        <v>11827</v>
      </c>
      <c r="R21" s="20">
        <v>9095</v>
      </c>
      <c r="S21" s="20">
        <v>4593</v>
      </c>
      <c r="T21" s="20">
        <v>5477</v>
      </c>
      <c r="U21" s="20">
        <v>5184</v>
      </c>
      <c r="V21" s="20">
        <v>11374</v>
      </c>
      <c r="W21" s="20">
        <v>12561</v>
      </c>
      <c r="X21" s="20">
        <v>16524</v>
      </c>
      <c r="Y21" s="21">
        <v>6985</v>
      </c>
    </row>
    <row r="22" spans="1:25" x14ac:dyDescent="0.25">
      <c r="A22" s="16" t="s">
        <v>48</v>
      </c>
      <c r="B22" s="17">
        <v>853</v>
      </c>
      <c r="C22" s="17">
        <v>13777</v>
      </c>
      <c r="D22" s="17">
        <v>12460</v>
      </c>
      <c r="E22" s="17">
        <v>7587</v>
      </c>
      <c r="F22" s="17">
        <v>8735</v>
      </c>
      <c r="G22" s="17">
        <v>7910</v>
      </c>
      <c r="H22" s="17">
        <v>1163</v>
      </c>
      <c r="I22" s="17">
        <v>11729</v>
      </c>
      <c r="J22" s="17">
        <v>8693</v>
      </c>
      <c r="K22" s="17">
        <v>6460</v>
      </c>
      <c r="L22" s="17">
        <v>15848</v>
      </c>
      <c r="M22" s="17">
        <v>6613</v>
      </c>
      <c r="N22" s="17">
        <v>15276</v>
      </c>
      <c r="O22" s="17">
        <v>10079</v>
      </c>
      <c r="P22" s="17">
        <v>10876</v>
      </c>
      <c r="Q22" s="17">
        <v>11484</v>
      </c>
      <c r="R22" s="17">
        <v>5117</v>
      </c>
      <c r="S22" s="17">
        <v>11890</v>
      </c>
      <c r="T22" s="17">
        <v>3581</v>
      </c>
      <c r="U22" s="17">
        <v>3728</v>
      </c>
      <c r="V22" s="17">
        <v>8100</v>
      </c>
      <c r="W22" s="17">
        <v>5038</v>
      </c>
      <c r="X22" s="17">
        <v>8468</v>
      </c>
      <c r="Y22" s="18">
        <v>1167</v>
      </c>
    </row>
    <row r="23" spans="1:25" x14ac:dyDescent="0.25">
      <c r="A23" s="19" t="s">
        <v>49</v>
      </c>
      <c r="B23" s="20">
        <v>1856</v>
      </c>
      <c r="C23" s="20">
        <v>8093</v>
      </c>
      <c r="D23" s="20">
        <v>10254</v>
      </c>
      <c r="E23" s="20">
        <v>2804</v>
      </c>
      <c r="F23" s="20">
        <v>6881</v>
      </c>
      <c r="G23" s="20">
        <v>11421</v>
      </c>
      <c r="H23" s="20">
        <v>2721</v>
      </c>
      <c r="I23" s="20">
        <v>4127</v>
      </c>
      <c r="J23" s="20">
        <v>588</v>
      </c>
      <c r="K23" s="20">
        <v>9780</v>
      </c>
      <c r="L23" s="20">
        <v>7058</v>
      </c>
      <c r="M23" s="20">
        <v>15205</v>
      </c>
      <c r="N23" s="20">
        <v>695</v>
      </c>
      <c r="O23" s="20">
        <v>2667</v>
      </c>
      <c r="P23" s="20">
        <v>11306</v>
      </c>
      <c r="Q23" s="20">
        <v>16742</v>
      </c>
      <c r="R23" s="20">
        <v>10590</v>
      </c>
      <c r="S23" s="20">
        <v>13667</v>
      </c>
      <c r="T23" s="20">
        <v>14034</v>
      </c>
      <c r="U23" s="20">
        <v>16815</v>
      </c>
      <c r="V23" s="20">
        <v>11367</v>
      </c>
      <c r="W23" s="20">
        <v>4478</v>
      </c>
      <c r="X23" s="20">
        <v>11861</v>
      </c>
      <c r="Y23" s="21">
        <v>7754</v>
      </c>
    </row>
    <row r="24" spans="1:25" x14ac:dyDescent="0.25">
      <c r="A24" s="16" t="s">
        <v>50</v>
      </c>
      <c r="B24" s="17">
        <v>3287</v>
      </c>
      <c r="C24" s="17">
        <v>12624</v>
      </c>
      <c r="D24" s="17">
        <v>2605</v>
      </c>
      <c r="E24" s="17">
        <v>6294</v>
      </c>
      <c r="F24" s="17">
        <v>16018</v>
      </c>
      <c r="G24" s="17">
        <v>9670</v>
      </c>
      <c r="H24" s="17">
        <v>3597</v>
      </c>
      <c r="I24" s="17">
        <v>4045</v>
      </c>
      <c r="J24" s="17">
        <v>10794</v>
      </c>
      <c r="K24" s="17">
        <v>15107</v>
      </c>
      <c r="L24" s="17">
        <v>11138</v>
      </c>
      <c r="M24" s="17">
        <v>4070</v>
      </c>
      <c r="N24" s="17">
        <v>14499</v>
      </c>
      <c r="O24" s="17">
        <v>1234</v>
      </c>
      <c r="P24" s="17">
        <v>4126</v>
      </c>
      <c r="Q24" s="17">
        <v>4124</v>
      </c>
      <c r="R24" s="17">
        <v>6917</v>
      </c>
      <c r="S24" s="17">
        <v>12365</v>
      </c>
      <c r="T24" s="17">
        <v>2075</v>
      </c>
      <c r="U24" s="17">
        <v>15048</v>
      </c>
      <c r="V24" s="17">
        <v>11650</v>
      </c>
      <c r="W24" s="17">
        <v>14193</v>
      </c>
      <c r="X24" s="17">
        <v>10741</v>
      </c>
      <c r="Y24" s="18">
        <v>2328</v>
      </c>
    </row>
    <row r="25" spans="1:25" x14ac:dyDescent="0.25">
      <c r="A25" s="19" t="s">
        <v>51</v>
      </c>
      <c r="B25" s="20">
        <v>16631</v>
      </c>
      <c r="C25" s="20">
        <v>6058</v>
      </c>
      <c r="D25" s="20">
        <v>7043</v>
      </c>
      <c r="E25" s="20">
        <v>7331</v>
      </c>
      <c r="F25" s="20">
        <v>13994</v>
      </c>
      <c r="G25" s="20">
        <v>15929</v>
      </c>
      <c r="H25" s="20">
        <v>10367</v>
      </c>
      <c r="I25" s="20">
        <v>4541</v>
      </c>
      <c r="J25" s="20">
        <v>3133</v>
      </c>
      <c r="K25" s="20">
        <v>11634</v>
      </c>
      <c r="L25" s="20">
        <v>8669</v>
      </c>
      <c r="M25" s="20">
        <v>16564</v>
      </c>
      <c r="N25" s="20">
        <v>12241</v>
      </c>
      <c r="O25" s="20">
        <v>5693</v>
      </c>
      <c r="P25" s="20">
        <v>15107</v>
      </c>
      <c r="Q25" s="20">
        <v>2352</v>
      </c>
      <c r="R25" s="20">
        <v>9297</v>
      </c>
      <c r="S25" s="20">
        <v>9563</v>
      </c>
      <c r="T25" s="20">
        <v>11743</v>
      </c>
      <c r="U25" s="20">
        <v>10686</v>
      </c>
      <c r="V25" s="20">
        <v>623</v>
      </c>
      <c r="W25" s="20">
        <v>4111</v>
      </c>
      <c r="X25" s="20">
        <v>4462</v>
      </c>
      <c r="Y25" s="21">
        <v>10809</v>
      </c>
    </row>
    <row r="26" spans="1:25" x14ac:dyDescent="0.25">
      <c r="A26" s="16" t="s">
        <v>52</v>
      </c>
      <c r="B26" s="17">
        <v>1490</v>
      </c>
      <c r="C26" s="17">
        <v>13846</v>
      </c>
      <c r="D26" s="17">
        <v>12991</v>
      </c>
      <c r="E26" s="17">
        <v>15755</v>
      </c>
      <c r="F26" s="17">
        <v>12324</v>
      </c>
      <c r="G26" s="17">
        <v>4212</v>
      </c>
      <c r="H26" s="17">
        <v>4489</v>
      </c>
      <c r="I26" s="17">
        <v>14677</v>
      </c>
      <c r="J26" s="17">
        <v>14568</v>
      </c>
      <c r="K26" s="17">
        <v>9083</v>
      </c>
      <c r="L26" s="17">
        <v>16902</v>
      </c>
      <c r="M26" s="17">
        <v>2510</v>
      </c>
      <c r="N26" s="17">
        <v>16546</v>
      </c>
      <c r="O26" s="17">
        <v>8171</v>
      </c>
      <c r="P26" s="17">
        <v>1325</v>
      </c>
      <c r="Q26" s="17">
        <v>12471</v>
      </c>
      <c r="R26" s="17">
        <v>12641</v>
      </c>
      <c r="S26" s="17">
        <v>9309</v>
      </c>
      <c r="T26" s="17">
        <v>6270</v>
      </c>
      <c r="U26" s="17">
        <v>2596</v>
      </c>
      <c r="V26" s="17">
        <v>8281</v>
      </c>
      <c r="W26" s="17">
        <v>5446</v>
      </c>
      <c r="X26" s="17">
        <v>15324</v>
      </c>
      <c r="Y26" s="18">
        <v>12936</v>
      </c>
    </row>
    <row r="27" spans="1:25" x14ac:dyDescent="0.25">
      <c r="A27" s="19" t="s">
        <v>53</v>
      </c>
      <c r="B27" s="20">
        <v>13318</v>
      </c>
      <c r="C27" s="20">
        <v>14558</v>
      </c>
      <c r="D27" s="20">
        <v>14483</v>
      </c>
      <c r="E27" s="20">
        <v>8589</v>
      </c>
      <c r="F27" s="20">
        <v>2597</v>
      </c>
      <c r="G27" s="20">
        <v>6508</v>
      </c>
      <c r="H27" s="20">
        <v>11063</v>
      </c>
      <c r="I27" s="20">
        <v>13904</v>
      </c>
      <c r="J27" s="20">
        <v>13544</v>
      </c>
      <c r="K27" s="20">
        <v>4282</v>
      </c>
      <c r="L27" s="20">
        <v>8825</v>
      </c>
      <c r="M27" s="20">
        <v>16268</v>
      </c>
      <c r="N27" s="20">
        <v>14341</v>
      </c>
      <c r="O27" s="20">
        <v>10368</v>
      </c>
      <c r="P27" s="20">
        <v>7409</v>
      </c>
      <c r="Q27" s="20">
        <v>2172</v>
      </c>
      <c r="R27" s="20">
        <v>7306</v>
      </c>
      <c r="S27" s="20">
        <v>2386</v>
      </c>
      <c r="T27" s="20">
        <v>3998</v>
      </c>
      <c r="U27" s="20">
        <v>1447</v>
      </c>
      <c r="V27" s="20">
        <v>9646</v>
      </c>
      <c r="W27" s="20">
        <v>10051</v>
      </c>
      <c r="X27" s="20">
        <v>2687</v>
      </c>
      <c r="Y27" s="21">
        <v>9985</v>
      </c>
    </row>
    <row r="28" spans="1:25" x14ac:dyDescent="0.25">
      <c r="A28" s="16" t="s">
        <v>54</v>
      </c>
      <c r="B28" s="17">
        <v>816</v>
      </c>
      <c r="C28" s="17">
        <v>2204</v>
      </c>
      <c r="D28" s="17">
        <v>9514</v>
      </c>
      <c r="E28" s="17">
        <v>16459</v>
      </c>
      <c r="F28" s="17">
        <v>14773</v>
      </c>
      <c r="G28" s="17">
        <v>779</v>
      </c>
      <c r="H28" s="17">
        <v>12321</v>
      </c>
      <c r="I28" s="17">
        <v>10873</v>
      </c>
      <c r="J28" s="17">
        <v>5277</v>
      </c>
      <c r="K28" s="17">
        <v>1112</v>
      </c>
      <c r="L28" s="17">
        <v>4335</v>
      </c>
      <c r="M28" s="17">
        <v>9607</v>
      </c>
      <c r="N28" s="17">
        <v>14839</v>
      </c>
      <c r="O28" s="17">
        <v>3578</v>
      </c>
      <c r="P28" s="17">
        <v>5465</v>
      </c>
      <c r="Q28" s="17">
        <v>5794</v>
      </c>
      <c r="R28" s="17">
        <v>13490</v>
      </c>
      <c r="S28" s="17">
        <v>1931</v>
      </c>
      <c r="T28" s="17">
        <v>16968</v>
      </c>
      <c r="U28" s="17">
        <v>14705</v>
      </c>
      <c r="V28" s="17">
        <v>12612</v>
      </c>
      <c r="W28" s="17">
        <v>1130</v>
      </c>
      <c r="X28" s="17">
        <v>10931</v>
      </c>
      <c r="Y28" s="18">
        <v>10330</v>
      </c>
    </row>
    <row r="29" spans="1:25" x14ac:dyDescent="0.25">
      <c r="A29" s="19" t="s">
        <v>55</v>
      </c>
      <c r="B29" s="20">
        <v>13249</v>
      </c>
      <c r="C29" s="20">
        <v>8041</v>
      </c>
      <c r="D29" s="20">
        <v>5538</v>
      </c>
      <c r="E29" s="20">
        <v>6246</v>
      </c>
      <c r="F29" s="20">
        <v>14506</v>
      </c>
      <c r="G29" s="20">
        <v>15429</v>
      </c>
      <c r="H29" s="20">
        <v>3927</v>
      </c>
      <c r="I29" s="20">
        <v>2788</v>
      </c>
      <c r="J29" s="20">
        <v>1620</v>
      </c>
      <c r="K29" s="20">
        <v>13124</v>
      </c>
      <c r="L29" s="20">
        <v>12874</v>
      </c>
      <c r="M29" s="20">
        <v>4993</v>
      </c>
      <c r="N29" s="20">
        <v>15845</v>
      </c>
      <c r="O29" s="20">
        <v>13247</v>
      </c>
      <c r="P29" s="20">
        <v>13614</v>
      </c>
      <c r="Q29" s="20">
        <v>5972</v>
      </c>
      <c r="R29" s="20">
        <v>12264</v>
      </c>
      <c r="S29" s="20">
        <v>2603</v>
      </c>
      <c r="T29" s="20">
        <v>10278</v>
      </c>
      <c r="U29" s="20">
        <v>16203</v>
      </c>
      <c r="V29" s="20">
        <v>12699</v>
      </c>
      <c r="W29" s="20">
        <v>13509</v>
      </c>
      <c r="X29" s="20">
        <v>3151</v>
      </c>
      <c r="Y29" s="21">
        <v>9134</v>
      </c>
    </row>
    <row r="30" spans="1:25" x14ac:dyDescent="0.25">
      <c r="A30" s="16" t="s">
        <v>56</v>
      </c>
      <c r="B30" s="17">
        <v>7282</v>
      </c>
      <c r="C30" s="17">
        <v>9271</v>
      </c>
      <c r="D30" s="17">
        <v>9086</v>
      </c>
      <c r="E30" s="17">
        <v>8827</v>
      </c>
      <c r="F30" s="17">
        <v>6394</v>
      </c>
      <c r="G30" s="17">
        <v>4306</v>
      </c>
      <c r="H30" s="17">
        <v>9041</v>
      </c>
      <c r="I30" s="17">
        <v>2068</v>
      </c>
      <c r="J30" s="17">
        <v>6758</v>
      </c>
      <c r="K30" s="17">
        <v>3219</v>
      </c>
      <c r="L30" s="17">
        <v>11825</v>
      </c>
      <c r="M30" s="17">
        <v>12442</v>
      </c>
      <c r="N30" s="17">
        <v>16165</v>
      </c>
      <c r="O30" s="17">
        <v>15509</v>
      </c>
      <c r="P30" s="17">
        <v>12020</v>
      </c>
      <c r="Q30" s="17">
        <v>1787</v>
      </c>
      <c r="R30" s="17">
        <v>2859</v>
      </c>
      <c r="S30" s="17">
        <v>13533</v>
      </c>
      <c r="T30" s="17">
        <v>3410</v>
      </c>
      <c r="U30" s="17">
        <v>15885</v>
      </c>
      <c r="V30" s="17">
        <v>15709</v>
      </c>
      <c r="W30" s="17">
        <v>15564</v>
      </c>
      <c r="X30" s="17">
        <v>7960</v>
      </c>
      <c r="Y30" s="18">
        <v>4964</v>
      </c>
    </row>
    <row r="31" spans="1:25" x14ac:dyDescent="0.25">
      <c r="A31" s="19" t="s">
        <v>57</v>
      </c>
      <c r="B31" s="20">
        <v>8307</v>
      </c>
      <c r="C31" s="20">
        <v>11251</v>
      </c>
      <c r="D31" s="20">
        <v>10753</v>
      </c>
      <c r="E31" s="20">
        <v>4831</v>
      </c>
      <c r="F31" s="20">
        <v>6348</v>
      </c>
      <c r="G31" s="20">
        <v>2785</v>
      </c>
      <c r="H31" s="20">
        <v>14302</v>
      </c>
      <c r="I31" s="20">
        <v>16267</v>
      </c>
      <c r="J31" s="20">
        <v>9325</v>
      </c>
      <c r="K31" s="20">
        <v>13581</v>
      </c>
      <c r="L31" s="20">
        <v>8871</v>
      </c>
      <c r="M31" s="20">
        <v>12637</v>
      </c>
      <c r="N31" s="20">
        <v>8595</v>
      </c>
      <c r="O31" s="20">
        <v>5042</v>
      </c>
      <c r="P31" s="20">
        <v>13374</v>
      </c>
      <c r="Q31" s="20">
        <v>8446</v>
      </c>
      <c r="R31" s="20">
        <v>11748</v>
      </c>
      <c r="S31" s="20">
        <v>6006</v>
      </c>
      <c r="T31" s="20">
        <v>12282</v>
      </c>
      <c r="U31" s="20">
        <v>16128</v>
      </c>
      <c r="V31" s="20">
        <v>7428</v>
      </c>
      <c r="W31" s="20">
        <v>6880</v>
      </c>
      <c r="X31" s="20">
        <v>15421</v>
      </c>
      <c r="Y31" s="21">
        <v>8365</v>
      </c>
    </row>
    <row r="32" spans="1:25" x14ac:dyDescent="0.25">
      <c r="A32" s="22" t="s">
        <v>58</v>
      </c>
      <c r="B32" s="23">
        <v>10903</v>
      </c>
      <c r="C32" s="23">
        <v>4766</v>
      </c>
      <c r="D32" s="23">
        <v>14121</v>
      </c>
      <c r="E32" s="23">
        <v>14573</v>
      </c>
      <c r="F32" s="23">
        <v>6767</v>
      </c>
      <c r="G32" s="23">
        <v>12221</v>
      </c>
      <c r="H32" s="23">
        <v>5583</v>
      </c>
      <c r="I32" s="23">
        <v>8613</v>
      </c>
      <c r="J32" s="23">
        <v>1089</v>
      </c>
      <c r="K32" s="23">
        <v>14623</v>
      </c>
      <c r="L32" s="23">
        <v>5057</v>
      </c>
      <c r="M32" s="23">
        <v>3381</v>
      </c>
      <c r="N32" s="23">
        <v>3394</v>
      </c>
      <c r="O32" s="23">
        <v>891</v>
      </c>
      <c r="P32" s="23">
        <v>6007</v>
      </c>
      <c r="Q32" s="23">
        <v>4770</v>
      </c>
      <c r="R32" s="23">
        <v>1859</v>
      </c>
      <c r="S32" s="23">
        <v>9837</v>
      </c>
      <c r="T32" s="23">
        <v>4130</v>
      </c>
      <c r="U32" s="23">
        <v>12299</v>
      </c>
      <c r="V32" s="23">
        <v>15119</v>
      </c>
      <c r="W32" s="23">
        <v>15023</v>
      </c>
      <c r="X32" s="23">
        <v>16535</v>
      </c>
      <c r="Y32" s="24">
        <v>13696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F236E-7940-4598-9372-306F9885F401}">
  <dimension ref="A1:S44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26.42578125" bestFit="1" customWidth="1"/>
    <col min="2" max="19" width="10.140625" bestFit="1" customWidth="1"/>
  </cols>
  <sheetData>
    <row r="1" spans="1:19" ht="19.5" customHeight="1" thickBot="1" x14ac:dyDescent="0.35">
      <c r="A1" s="25" t="s">
        <v>27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7"/>
    </row>
    <row r="2" spans="1:19" ht="15.75" thickBot="1" x14ac:dyDescent="0.3">
      <c r="A2" s="28" t="s">
        <v>28</v>
      </c>
      <c r="B2" s="32">
        <v>41640</v>
      </c>
      <c r="C2" s="32">
        <v>41671</v>
      </c>
      <c r="D2" s="32">
        <v>41699</v>
      </c>
      <c r="E2" s="32">
        <v>41730</v>
      </c>
      <c r="F2" s="32">
        <v>41760</v>
      </c>
      <c r="G2" s="32">
        <v>41791</v>
      </c>
      <c r="H2" s="32">
        <v>41821</v>
      </c>
      <c r="I2" s="32">
        <v>41852</v>
      </c>
      <c r="J2" s="32">
        <v>41883</v>
      </c>
      <c r="K2" s="32">
        <v>41913</v>
      </c>
      <c r="L2" s="32">
        <v>41944</v>
      </c>
      <c r="M2" s="32">
        <v>41974</v>
      </c>
      <c r="N2" s="32">
        <v>42005</v>
      </c>
      <c r="O2" s="32">
        <v>42036</v>
      </c>
      <c r="P2" s="32">
        <v>42064</v>
      </c>
      <c r="Q2" s="32">
        <v>42095</v>
      </c>
      <c r="R2" s="32">
        <v>42125</v>
      </c>
      <c r="S2" s="32">
        <v>42156</v>
      </c>
    </row>
    <row r="3" spans="1:19" ht="15.75" thickBot="1" x14ac:dyDescent="0.3">
      <c r="A3" s="29" t="s">
        <v>29</v>
      </c>
      <c r="B3" s="30">
        <v>3799</v>
      </c>
      <c r="C3" s="30">
        <v>4162</v>
      </c>
      <c r="D3" s="30">
        <v>10491</v>
      </c>
      <c r="E3" s="30">
        <v>6548</v>
      </c>
      <c r="F3" s="30">
        <v>3947</v>
      </c>
      <c r="G3" s="30">
        <v>557</v>
      </c>
      <c r="H3" s="30">
        <v>3863</v>
      </c>
      <c r="I3" s="30">
        <v>1117</v>
      </c>
      <c r="J3" s="30">
        <v>8237</v>
      </c>
      <c r="K3" s="30">
        <v>8690</v>
      </c>
      <c r="L3" s="30">
        <v>10776</v>
      </c>
      <c r="M3" s="30">
        <v>16904</v>
      </c>
      <c r="N3" s="30">
        <v>15367</v>
      </c>
      <c r="O3" s="30">
        <v>7274</v>
      </c>
      <c r="P3" s="30">
        <v>8624</v>
      </c>
      <c r="Q3" s="30">
        <v>4264</v>
      </c>
      <c r="R3" s="30">
        <v>11627</v>
      </c>
      <c r="S3" s="30">
        <v>9211</v>
      </c>
    </row>
    <row r="4" spans="1:19" ht="15.75" thickBot="1" x14ac:dyDescent="0.3">
      <c r="A4" s="29" t="s">
        <v>30</v>
      </c>
      <c r="B4" s="30">
        <v>18930</v>
      </c>
      <c r="C4" s="30">
        <v>3993</v>
      </c>
      <c r="D4" s="30">
        <v>9133</v>
      </c>
      <c r="E4" s="30">
        <v>19845</v>
      </c>
      <c r="F4" s="30">
        <v>4411</v>
      </c>
      <c r="G4" s="30">
        <v>1042</v>
      </c>
      <c r="H4" s="30">
        <v>9355</v>
      </c>
      <c r="I4" s="30">
        <v>1100</v>
      </c>
      <c r="J4" s="30">
        <v>10185</v>
      </c>
      <c r="K4" s="30">
        <v>18749</v>
      </c>
      <c r="L4" s="30">
        <v>1144</v>
      </c>
      <c r="M4" s="30">
        <v>9777</v>
      </c>
      <c r="N4" s="30">
        <v>10740</v>
      </c>
      <c r="O4" s="30">
        <v>7214</v>
      </c>
      <c r="P4" s="30">
        <v>18932</v>
      </c>
      <c r="Q4" s="30">
        <v>2310</v>
      </c>
      <c r="R4" s="30">
        <v>18072</v>
      </c>
      <c r="S4" s="30">
        <v>6944</v>
      </c>
    </row>
    <row r="5" spans="1:19" ht="15.75" thickBot="1" x14ac:dyDescent="0.3">
      <c r="A5" s="29" t="s">
        <v>31</v>
      </c>
      <c r="B5" s="30">
        <v>5725</v>
      </c>
      <c r="C5" s="30">
        <v>4848</v>
      </c>
      <c r="D5" s="30">
        <v>8741</v>
      </c>
      <c r="E5" s="30">
        <v>11138</v>
      </c>
      <c r="F5" s="30">
        <v>2521</v>
      </c>
      <c r="G5" s="30">
        <v>3072</v>
      </c>
      <c r="H5" s="30">
        <v>6702</v>
      </c>
      <c r="I5" s="30">
        <v>2116</v>
      </c>
      <c r="J5" s="30">
        <v>13452</v>
      </c>
      <c r="K5" s="30">
        <v>8046</v>
      </c>
      <c r="L5" s="30">
        <v>12686</v>
      </c>
      <c r="M5" s="30">
        <v>8065</v>
      </c>
      <c r="N5" s="30">
        <v>13478</v>
      </c>
      <c r="O5" s="30">
        <v>13504</v>
      </c>
      <c r="P5" s="30">
        <v>4912</v>
      </c>
      <c r="Q5" s="30">
        <v>19032</v>
      </c>
      <c r="R5" s="30">
        <v>2651</v>
      </c>
      <c r="S5" s="30">
        <v>9401</v>
      </c>
    </row>
    <row r="6" spans="1:19" ht="15.75" thickBot="1" x14ac:dyDescent="0.3">
      <c r="A6" s="29" t="s">
        <v>32</v>
      </c>
      <c r="B6" s="30">
        <v>1344</v>
      </c>
      <c r="C6" s="30">
        <v>3693</v>
      </c>
      <c r="D6" s="30">
        <v>15346</v>
      </c>
      <c r="E6" s="30">
        <v>17253</v>
      </c>
      <c r="F6" s="30">
        <v>4752</v>
      </c>
      <c r="G6" s="30">
        <v>3755</v>
      </c>
      <c r="H6" s="30">
        <v>4415</v>
      </c>
      <c r="I6" s="30">
        <v>1089</v>
      </c>
      <c r="J6" s="30">
        <v>4404</v>
      </c>
      <c r="K6" s="30">
        <v>20114</v>
      </c>
      <c r="L6" s="30">
        <v>18400</v>
      </c>
      <c r="M6" s="30">
        <v>18373</v>
      </c>
      <c r="N6" s="30">
        <v>3424</v>
      </c>
      <c r="O6" s="30">
        <v>16907</v>
      </c>
      <c r="P6" s="30">
        <v>1561</v>
      </c>
      <c r="Q6" s="30">
        <v>9611</v>
      </c>
      <c r="R6" s="30">
        <v>14909</v>
      </c>
      <c r="S6" s="30">
        <v>15173</v>
      </c>
    </row>
    <row r="7" spans="1:19" ht="15.75" thickBot="1" x14ac:dyDescent="0.3">
      <c r="A7" s="29" t="s">
        <v>33</v>
      </c>
      <c r="B7" s="30">
        <v>8296</v>
      </c>
      <c r="C7" s="30">
        <v>6767</v>
      </c>
      <c r="D7" s="30">
        <v>14791</v>
      </c>
      <c r="E7" s="30">
        <v>14130</v>
      </c>
      <c r="F7" s="30">
        <v>4964</v>
      </c>
      <c r="G7" s="30">
        <v>3152</v>
      </c>
      <c r="H7" s="30">
        <v>11601</v>
      </c>
      <c r="I7" s="30">
        <v>1122</v>
      </c>
      <c r="J7" s="30">
        <v>3170</v>
      </c>
      <c r="K7" s="30">
        <v>10733</v>
      </c>
      <c r="L7" s="30">
        <v>6394</v>
      </c>
      <c r="M7" s="30">
        <v>6272</v>
      </c>
      <c r="N7" s="30">
        <v>6065</v>
      </c>
      <c r="O7" s="30">
        <v>11845</v>
      </c>
      <c r="P7" s="30">
        <v>18982</v>
      </c>
      <c r="Q7" s="30">
        <v>13653</v>
      </c>
      <c r="R7" s="30">
        <v>14974</v>
      </c>
      <c r="S7" s="30">
        <v>10053</v>
      </c>
    </row>
    <row r="8" spans="1:19" ht="15.75" thickBot="1" x14ac:dyDescent="0.3">
      <c r="A8" s="29" t="s">
        <v>34</v>
      </c>
      <c r="B8" s="30">
        <v>3945</v>
      </c>
      <c r="C8" s="30">
        <v>17228</v>
      </c>
      <c r="D8" s="30">
        <v>14135</v>
      </c>
      <c r="E8" s="30">
        <v>19306</v>
      </c>
      <c r="F8" s="30">
        <v>2327</v>
      </c>
      <c r="G8" s="30">
        <v>4056</v>
      </c>
      <c r="H8" s="30">
        <v>3726</v>
      </c>
      <c r="I8" s="30">
        <v>1135</v>
      </c>
      <c r="J8" s="30">
        <v>8817</v>
      </c>
      <c r="K8" s="30">
        <v>18524</v>
      </c>
      <c r="L8" s="30">
        <v>6063</v>
      </c>
      <c r="M8" s="30">
        <v>7361</v>
      </c>
      <c r="N8" s="30">
        <v>19216</v>
      </c>
      <c r="O8" s="30">
        <v>12528</v>
      </c>
      <c r="P8" s="30">
        <v>15481</v>
      </c>
      <c r="Q8" s="30">
        <v>5093</v>
      </c>
      <c r="R8" s="30">
        <v>13608</v>
      </c>
      <c r="S8" s="30">
        <v>8936</v>
      </c>
    </row>
    <row r="9" spans="1:19" ht="15.75" thickBot="1" x14ac:dyDescent="0.3">
      <c r="A9" s="29" t="s">
        <v>35</v>
      </c>
      <c r="B9" s="30">
        <v>8337</v>
      </c>
      <c r="C9" s="30">
        <v>1137</v>
      </c>
      <c r="D9" s="30">
        <v>9203</v>
      </c>
      <c r="E9" s="30">
        <v>2302</v>
      </c>
      <c r="F9" s="30">
        <v>3967</v>
      </c>
      <c r="G9" s="30">
        <v>4906</v>
      </c>
      <c r="H9" s="30">
        <v>9007</v>
      </c>
      <c r="I9" s="30">
        <v>2113</v>
      </c>
      <c r="J9" s="30">
        <v>13090</v>
      </c>
      <c r="K9" s="30">
        <v>13953</v>
      </c>
      <c r="L9" s="30">
        <v>17950</v>
      </c>
      <c r="M9" s="30">
        <v>10806</v>
      </c>
      <c r="N9" s="30">
        <v>8454</v>
      </c>
      <c r="O9" s="30">
        <v>9938</v>
      </c>
      <c r="P9" s="30">
        <v>3793</v>
      </c>
      <c r="Q9" s="30">
        <v>11299</v>
      </c>
      <c r="R9" s="30">
        <v>17917</v>
      </c>
      <c r="S9" s="30">
        <v>12387</v>
      </c>
    </row>
    <row r="10" spans="1:19" ht="15.75" thickBot="1" x14ac:dyDescent="0.3">
      <c r="A10" s="29" t="s">
        <v>36</v>
      </c>
      <c r="B10" s="30">
        <v>3742</v>
      </c>
      <c r="C10" s="30">
        <v>17982</v>
      </c>
      <c r="D10" s="30">
        <v>9949</v>
      </c>
      <c r="E10" s="30">
        <v>17075</v>
      </c>
      <c r="F10" s="30">
        <v>4670</v>
      </c>
      <c r="G10" s="30">
        <v>521</v>
      </c>
      <c r="H10" s="30">
        <v>4505</v>
      </c>
      <c r="I10" s="30">
        <v>1024</v>
      </c>
      <c r="J10" s="30">
        <v>3528</v>
      </c>
      <c r="K10" s="30">
        <v>15275</v>
      </c>
      <c r="L10" s="30">
        <v>3639</v>
      </c>
      <c r="M10" s="30">
        <v>12801</v>
      </c>
      <c r="N10" s="30">
        <v>9037</v>
      </c>
      <c r="O10" s="30">
        <v>16489</v>
      </c>
      <c r="P10" s="30">
        <v>8026</v>
      </c>
      <c r="Q10" s="30">
        <v>5367</v>
      </c>
      <c r="R10" s="30">
        <v>6729</v>
      </c>
      <c r="S10" s="30">
        <v>15986</v>
      </c>
    </row>
    <row r="11" spans="1:19" ht="15.75" thickBot="1" x14ac:dyDescent="0.3">
      <c r="A11" s="29" t="s">
        <v>37</v>
      </c>
      <c r="B11" s="30">
        <v>7605</v>
      </c>
      <c r="C11" s="30">
        <v>13184</v>
      </c>
      <c r="D11" s="30">
        <v>10986</v>
      </c>
      <c r="E11" s="30">
        <v>5401</v>
      </c>
      <c r="F11" s="30">
        <v>3379</v>
      </c>
      <c r="G11" s="30">
        <v>3428</v>
      </c>
      <c r="H11" s="30">
        <v>3973</v>
      </c>
      <c r="I11" s="30">
        <v>1716</v>
      </c>
      <c r="J11" s="30">
        <v>4839</v>
      </c>
      <c r="K11" s="30">
        <v>13085</v>
      </c>
      <c r="L11" s="30">
        <v>3576</v>
      </c>
      <c r="M11" s="30">
        <v>19673</v>
      </c>
      <c r="N11" s="30">
        <v>17010</v>
      </c>
      <c r="O11" s="30">
        <v>3812</v>
      </c>
      <c r="P11" s="30">
        <v>7787</v>
      </c>
      <c r="Q11" s="30">
        <v>11646</v>
      </c>
      <c r="R11" s="30">
        <v>11085</v>
      </c>
      <c r="S11" s="30">
        <v>9286</v>
      </c>
    </row>
    <row r="12" spans="1:19" ht="15.75" thickBot="1" x14ac:dyDescent="0.3">
      <c r="A12" s="29" t="s">
        <v>38</v>
      </c>
      <c r="B12" s="30">
        <v>5304</v>
      </c>
      <c r="C12" s="30">
        <v>5593</v>
      </c>
      <c r="D12" s="30">
        <v>9928</v>
      </c>
      <c r="E12" s="30">
        <v>17434</v>
      </c>
      <c r="F12" s="30">
        <v>5363</v>
      </c>
      <c r="G12" s="30">
        <v>1562</v>
      </c>
      <c r="H12" s="30">
        <v>2945</v>
      </c>
      <c r="I12" s="30">
        <v>1176</v>
      </c>
      <c r="J12" s="30">
        <v>9642</v>
      </c>
      <c r="K12" s="30">
        <v>13714</v>
      </c>
      <c r="L12" s="30">
        <v>11380</v>
      </c>
      <c r="M12" s="30">
        <v>11534</v>
      </c>
      <c r="N12" s="30">
        <v>6462</v>
      </c>
      <c r="O12" s="30">
        <v>15861</v>
      </c>
      <c r="P12" s="30">
        <v>18246</v>
      </c>
      <c r="Q12" s="30">
        <v>18059</v>
      </c>
      <c r="R12" s="30">
        <v>16578</v>
      </c>
      <c r="S12" s="30">
        <v>7250</v>
      </c>
    </row>
    <row r="13" spans="1:19" ht="15.75" thickBot="1" x14ac:dyDescent="0.3">
      <c r="A13" s="29" t="s">
        <v>39</v>
      </c>
      <c r="B13" s="30">
        <v>9333</v>
      </c>
      <c r="C13" s="30">
        <v>3466</v>
      </c>
      <c r="D13" s="30">
        <v>13502</v>
      </c>
      <c r="E13" s="30">
        <v>12579</v>
      </c>
      <c r="F13" s="30">
        <v>3275</v>
      </c>
      <c r="G13" s="30">
        <v>2779</v>
      </c>
      <c r="H13" s="30">
        <v>7549</v>
      </c>
      <c r="I13" s="30">
        <v>1101</v>
      </c>
      <c r="J13" s="30">
        <v>5850</v>
      </c>
      <c r="K13" s="30">
        <v>15065</v>
      </c>
      <c r="L13" s="30">
        <v>2706</v>
      </c>
      <c r="M13" s="30">
        <v>3805</v>
      </c>
      <c r="N13" s="30">
        <v>7579</v>
      </c>
      <c r="O13" s="30">
        <v>8579</v>
      </c>
      <c r="P13" s="30">
        <v>16917</v>
      </c>
      <c r="Q13" s="30">
        <v>10951</v>
      </c>
      <c r="R13" s="30">
        <v>5141</v>
      </c>
      <c r="S13" s="30">
        <v>18489</v>
      </c>
    </row>
    <row r="14" spans="1:19" ht="15.75" thickBot="1" x14ac:dyDescent="0.3">
      <c r="A14" s="29" t="s">
        <v>40</v>
      </c>
      <c r="B14" s="30">
        <v>1103</v>
      </c>
      <c r="C14" s="30">
        <v>13531</v>
      </c>
      <c r="D14" s="30">
        <v>19874</v>
      </c>
      <c r="E14" s="30">
        <v>18870</v>
      </c>
      <c r="F14" s="30">
        <v>3860</v>
      </c>
      <c r="G14" s="30">
        <v>3470</v>
      </c>
      <c r="H14" s="30">
        <v>3862</v>
      </c>
      <c r="I14" s="30">
        <v>1040</v>
      </c>
      <c r="J14" s="30">
        <v>10024</v>
      </c>
      <c r="K14" s="30">
        <v>18389</v>
      </c>
      <c r="L14" s="30">
        <v>12321</v>
      </c>
      <c r="M14" s="30">
        <v>18891</v>
      </c>
      <c r="N14" s="30">
        <v>18654</v>
      </c>
      <c r="O14" s="30">
        <v>10062</v>
      </c>
      <c r="P14" s="30">
        <v>19581</v>
      </c>
      <c r="Q14" s="30">
        <v>10915</v>
      </c>
      <c r="R14" s="30">
        <v>10729</v>
      </c>
      <c r="S14" s="30">
        <v>1641</v>
      </c>
    </row>
    <row r="15" spans="1:19" ht="15.75" thickBot="1" x14ac:dyDescent="0.3">
      <c r="A15" s="29" t="s">
        <v>41</v>
      </c>
      <c r="B15" s="30">
        <v>1333</v>
      </c>
      <c r="C15" s="30">
        <v>6165</v>
      </c>
      <c r="D15" s="30">
        <v>18276</v>
      </c>
      <c r="E15" s="30">
        <v>2167</v>
      </c>
      <c r="F15" s="30">
        <v>4685</v>
      </c>
      <c r="G15" s="30">
        <v>1913</v>
      </c>
      <c r="H15" s="30">
        <v>4596</v>
      </c>
      <c r="I15" s="30">
        <v>1126</v>
      </c>
      <c r="J15" s="30">
        <v>5503</v>
      </c>
      <c r="K15" s="30">
        <v>10686</v>
      </c>
      <c r="L15" s="30">
        <v>17909</v>
      </c>
      <c r="M15" s="30">
        <v>5505</v>
      </c>
      <c r="N15" s="30">
        <v>17735</v>
      </c>
      <c r="O15" s="30">
        <v>18574</v>
      </c>
      <c r="P15" s="30">
        <v>12400</v>
      </c>
      <c r="Q15" s="30">
        <v>8608</v>
      </c>
      <c r="R15" s="30">
        <v>14501</v>
      </c>
      <c r="S15" s="30">
        <v>8208</v>
      </c>
    </row>
    <row r="16" spans="1:19" ht="15.75" thickBot="1" x14ac:dyDescent="0.3">
      <c r="A16" s="29" t="s">
        <v>42</v>
      </c>
      <c r="B16" s="30">
        <v>12398</v>
      </c>
      <c r="C16" s="30">
        <v>13779</v>
      </c>
      <c r="D16" s="30">
        <v>18993</v>
      </c>
      <c r="E16" s="30">
        <v>8989</v>
      </c>
      <c r="F16" s="30">
        <v>4052</v>
      </c>
      <c r="G16" s="30">
        <v>2883</v>
      </c>
      <c r="H16" s="30">
        <v>2142</v>
      </c>
      <c r="I16" s="30">
        <v>2014</v>
      </c>
      <c r="J16" s="30">
        <v>13547</v>
      </c>
      <c r="K16" s="30">
        <v>21983</v>
      </c>
      <c r="L16" s="30">
        <v>18999</v>
      </c>
      <c r="M16" s="30">
        <v>15346</v>
      </c>
      <c r="N16" s="30">
        <v>15362</v>
      </c>
      <c r="O16" s="30">
        <v>1569</v>
      </c>
      <c r="P16" s="30">
        <v>14914</v>
      </c>
      <c r="Q16" s="30">
        <v>10992</v>
      </c>
      <c r="R16" s="30">
        <v>11280</v>
      </c>
      <c r="S16" s="30">
        <v>15446</v>
      </c>
    </row>
    <row r="17" spans="1:19" ht="15.75" thickBot="1" x14ac:dyDescent="0.3">
      <c r="A17" s="29" t="s">
        <v>43</v>
      </c>
      <c r="B17" s="30">
        <v>3251</v>
      </c>
      <c r="C17" s="30">
        <v>13670</v>
      </c>
      <c r="D17" s="30">
        <v>7128</v>
      </c>
      <c r="E17" s="30">
        <v>9838</v>
      </c>
      <c r="F17" s="30">
        <v>5541</v>
      </c>
      <c r="G17" s="30">
        <v>4931</v>
      </c>
      <c r="H17" s="30">
        <v>8283</v>
      </c>
      <c r="I17" s="30">
        <v>1054</v>
      </c>
      <c r="J17" s="30">
        <v>9543</v>
      </c>
      <c r="K17" s="30">
        <v>11967</v>
      </c>
      <c r="L17" s="30">
        <v>4752</v>
      </c>
      <c r="M17" s="30">
        <v>17355</v>
      </c>
      <c r="N17" s="30">
        <v>10214</v>
      </c>
      <c r="O17" s="30">
        <v>15276</v>
      </c>
      <c r="P17" s="30">
        <v>13774</v>
      </c>
      <c r="Q17" s="30">
        <v>8111</v>
      </c>
      <c r="R17" s="30">
        <v>1380</v>
      </c>
      <c r="S17" s="30">
        <v>4748</v>
      </c>
    </row>
    <row r="18" spans="1:19" ht="15.75" thickBot="1" x14ac:dyDescent="0.3">
      <c r="A18" s="29" t="s">
        <v>44</v>
      </c>
      <c r="B18" s="30">
        <v>4624</v>
      </c>
      <c r="C18" s="30">
        <v>14772</v>
      </c>
      <c r="D18" s="30">
        <v>19830</v>
      </c>
      <c r="E18" s="30">
        <v>6303</v>
      </c>
      <c r="F18" s="30">
        <v>5667</v>
      </c>
      <c r="G18" s="30">
        <v>4798</v>
      </c>
      <c r="H18" s="30">
        <v>8420</v>
      </c>
      <c r="I18" s="30">
        <v>1389</v>
      </c>
      <c r="J18" s="30">
        <v>10468</v>
      </c>
      <c r="K18" s="30">
        <v>12677</v>
      </c>
      <c r="L18" s="30">
        <v>2840</v>
      </c>
      <c r="M18" s="30">
        <v>6298</v>
      </c>
      <c r="N18" s="30">
        <v>12813</v>
      </c>
      <c r="O18" s="30">
        <v>3973</v>
      </c>
      <c r="P18" s="30">
        <v>14246</v>
      </c>
      <c r="Q18" s="30">
        <v>14454</v>
      </c>
      <c r="R18" s="30">
        <v>4699</v>
      </c>
      <c r="S18" s="30">
        <v>9647</v>
      </c>
    </row>
    <row r="19" spans="1:19" ht="15.75" thickBot="1" x14ac:dyDescent="0.3">
      <c r="A19" s="29" t="s">
        <v>45</v>
      </c>
      <c r="B19" s="30">
        <v>2552</v>
      </c>
      <c r="C19" s="30">
        <v>1627</v>
      </c>
      <c r="D19" s="30">
        <v>4382</v>
      </c>
      <c r="E19" s="30">
        <v>9083</v>
      </c>
      <c r="F19" s="30">
        <v>4269</v>
      </c>
      <c r="G19" s="30">
        <v>4459</v>
      </c>
      <c r="H19" s="30">
        <v>2248</v>
      </c>
      <c r="I19" s="30">
        <v>1058</v>
      </c>
      <c r="J19" s="30">
        <v>6267</v>
      </c>
      <c r="K19" s="30">
        <v>14982</v>
      </c>
      <c r="L19" s="30">
        <v>14605</v>
      </c>
      <c r="M19" s="30">
        <v>2666</v>
      </c>
      <c r="N19" s="30">
        <v>19145</v>
      </c>
      <c r="O19" s="30">
        <v>17752</v>
      </c>
      <c r="P19" s="30">
        <v>1603</v>
      </c>
      <c r="Q19" s="30">
        <v>7006</v>
      </c>
      <c r="R19" s="30">
        <v>6604</v>
      </c>
      <c r="S19" s="30">
        <v>10585</v>
      </c>
    </row>
    <row r="20" spans="1:19" ht="15.75" thickBot="1" x14ac:dyDescent="0.3">
      <c r="A20" s="29" t="s">
        <v>46</v>
      </c>
      <c r="B20" s="30">
        <v>4281</v>
      </c>
      <c r="C20" s="30">
        <v>7375</v>
      </c>
      <c r="D20" s="30">
        <v>17730</v>
      </c>
      <c r="E20" s="30">
        <v>19998</v>
      </c>
      <c r="F20" s="30">
        <v>3502</v>
      </c>
      <c r="G20" s="30">
        <v>4172</v>
      </c>
      <c r="H20" s="30">
        <v>11074</v>
      </c>
      <c r="I20" s="30">
        <v>1282</v>
      </c>
      <c r="J20" s="30">
        <v>2365</v>
      </c>
      <c r="K20" s="30">
        <v>9380</v>
      </c>
      <c r="L20" s="30">
        <v>19412</v>
      </c>
      <c r="M20" s="30">
        <v>10503</v>
      </c>
      <c r="N20" s="30">
        <v>8645</v>
      </c>
      <c r="O20" s="30">
        <v>8409</v>
      </c>
      <c r="P20" s="30">
        <v>1422</v>
      </c>
      <c r="Q20" s="30">
        <v>16004</v>
      </c>
      <c r="R20" s="30">
        <v>16958</v>
      </c>
      <c r="S20" s="30">
        <v>10902</v>
      </c>
    </row>
    <row r="21" spans="1:19" ht="15.75" thickBot="1" x14ac:dyDescent="0.3">
      <c r="A21" s="29" t="s">
        <v>47</v>
      </c>
      <c r="B21" s="30">
        <v>4679</v>
      </c>
      <c r="C21" s="30">
        <v>3058</v>
      </c>
      <c r="D21" s="30">
        <v>1497</v>
      </c>
      <c r="E21" s="30">
        <v>5722</v>
      </c>
      <c r="F21" s="30">
        <v>5853</v>
      </c>
      <c r="G21" s="30">
        <v>2011</v>
      </c>
      <c r="H21" s="30">
        <v>3807</v>
      </c>
      <c r="I21" s="30">
        <v>1348</v>
      </c>
      <c r="J21" s="30">
        <v>11110</v>
      </c>
      <c r="K21" s="30">
        <v>18047</v>
      </c>
      <c r="L21" s="30">
        <v>7311</v>
      </c>
      <c r="M21" s="30">
        <v>15323</v>
      </c>
      <c r="N21" s="30">
        <v>16200</v>
      </c>
      <c r="O21" s="30">
        <v>6332</v>
      </c>
      <c r="P21" s="30">
        <v>19506</v>
      </c>
      <c r="Q21" s="30">
        <v>8535</v>
      </c>
      <c r="R21" s="30">
        <v>17382</v>
      </c>
      <c r="S21" s="30">
        <v>3231</v>
      </c>
    </row>
    <row r="22" spans="1:19" ht="15.75" thickBot="1" x14ac:dyDescent="0.3">
      <c r="A22" s="29" t="s">
        <v>48</v>
      </c>
      <c r="B22" s="30">
        <v>2485</v>
      </c>
      <c r="C22" s="30">
        <v>7810</v>
      </c>
      <c r="D22" s="30">
        <v>15340</v>
      </c>
      <c r="E22" s="30">
        <v>7973</v>
      </c>
      <c r="F22" s="30">
        <v>2586</v>
      </c>
      <c r="G22" s="30">
        <v>2398</v>
      </c>
      <c r="H22" s="30">
        <v>2453</v>
      </c>
      <c r="I22" s="30">
        <v>1020</v>
      </c>
      <c r="J22" s="30">
        <v>4612</v>
      </c>
      <c r="K22" s="30">
        <v>20525</v>
      </c>
      <c r="L22" s="30">
        <v>19540</v>
      </c>
      <c r="M22" s="30">
        <v>7900</v>
      </c>
      <c r="N22" s="30">
        <v>6491</v>
      </c>
      <c r="O22" s="30">
        <v>10079</v>
      </c>
      <c r="P22" s="30">
        <v>15947</v>
      </c>
      <c r="Q22" s="30">
        <v>10588</v>
      </c>
      <c r="R22" s="30">
        <v>2191</v>
      </c>
      <c r="S22" s="30">
        <v>16987</v>
      </c>
    </row>
    <row r="23" spans="1:19" ht="15.75" thickBot="1" x14ac:dyDescent="0.3">
      <c r="A23" s="29" t="s">
        <v>49</v>
      </c>
      <c r="B23" s="30">
        <v>8386</v>
      </c>
      <c r="C23" s="30">
        <v>11051</v>
      </c>
      <c r="D23" s="30">
        <v>13733</v>
      </c>
      <c r="E23" s="30">
        <v>16288</v>
      </c>
      <c r="F23" s="30">
        <v>5714</v>
      </c>
      <c r="G23" s="30">
        <v>4960</v>
      </c>
      <c r="H23" s="30">
        <v>11507</v>
      </c>
      <c r="I23" s="30">
        <v>1010</v>
      </c>
      <c r="J23" s="30">
        <v>6599</v>
      </c>
      <c r="K23" s="30">
        <v>11626</v>
      </c>
      <c r="L23" s="30">
        <v>5319</v>
      </c>
      <c r="M23" s="30">
        <v>6976</v>
      </c>
      <c r="N23" s="30">
        <v>17758</v>
      </c>
      <c r="O23" s="30">
        <v>7480</v>
      </c>
      <c r="P23" s="30">
        <v>19679</v>
      </c>
      <c r="Q23" s="30">
        <v>5003</v>
      </c>
      <c r="R23" s="30">
        <v>3215</v>
      </c>
      <c r="S23" s="30">
        <v>18439</v>
      </c>
    </row>
    <row r="24" spans="1:19" ht="15.75" thickBot="1" x14ac:dyDescent="0.3">
      <c r="A24" s="29" t="s">
        <v>50</v>
      </c>
      <c r="B24" s="30">
        <v>14226</v>
      </c>
      <c r="C24" s="30">
        <v>2651</v>
      </c>
      <c r="D24" s="30">
        <v>10663</v>
      </c>
      <c r="E24" s="30">
        <v>15453</v>
      </c>
      <c r="F24" s="30">
        <v>5347</v>
      </c>
      <c r="G24" s="30">
        <v>4060</v>
      </c>
      <c r="H24" s="30">
        <v>7056</v>
      </c>
      <c r="I24" s="30">
        <v>1555</v>
      </c>
      <c r="J24" s="30">
        <v>5439</v>
      </c>
      <c r="K24" s="30">
        <v>15285</v>
      </c>
      <c r="L24" s="30">
        <v>9842</v>
      </c>
      <c r="M24" s="30">
        <v>15933</v>
      </c>
      <c r="N24" s="30">
        <v>17191</v>
      </c>
      <c r="O24" s="30">
        <v>6701</v>
      </c>
      <c r="P24" s="30">
        <v>8730</v>
      </c>
      <c r="Q24" s="30">
        <v>7486</v>
      </c>
      <c r="R24" s="30">
        <v>3646</v>
      </c>
      <c r="S24" s="30">
        <v>14720</v>
      </c>
    </row>
    <row r="25" spans="1:19" ht="15.75" thickBot="1" x14ac:dyDescent="0.3">
      <c r="A25" s="29" t="s">
        <v>51</v>
      </c>
      <c r="B25" s="30">
        <v>18252</v>
      </c>
      <c r="C25" s="30">
        <v>11534</v>
      </c>
      <c r="D25" s="30">
        <v>16895</v>
      </c>
      <c r="E25" s="30">
        <v>4554</v>
      </c>
      <c r="F25" s="30">
        <v>4222</v>
      </c>
      <c r="G25" s="30">
        <v>3317</v>
      </c>
      <c r="H25" s="30">
        <v>5849</v>
      </c>
      <c r="I25" s="30">
        <v>2081</v>
      </c>
      <c r="J25" s="30">
        <v>10521</v>
      </c>
      <c r="K25" s="30">
        <v>18979</v>
      </c>
      <c r="L25" s="30">
        <v>15139</v>
      </c>
      <c r="M25" s="30">
        <v>13154</v>
      </c>
      <c r="N25" s="30">
        <v>8387</v>
      </c>
      <c r="O25" s="30">
        <v>12637</v>
      </c>
      <c r="P25" s="30">
        <v>12904</v>
      </c>
      <c r="Q25" s="30">
        <v>2278</v>
      </c>
      <c r="R25" s="30">
        <v>12659</v>
      </c>
      <c r="S25" s="30">
        <v>7674</v>
      </c>
    </row>
    <row r="26" spans="1:19" ht="15.75" thickBot="1" x14ac:dyDescent="0.3">
      <c r="A26" s="29" t="s">
        <v>52</v>
      </c>
      <c r="B26" s="30">
        <v>8548</v>
      </c>
      <c r="C26" s="30">
        <v>7020</v>
      </c>
      <c r="D26" s="30">
        <v>11442</v>
      </c>
      <c r="E26" s="30">
        <v>18930</v>
      </c>
      <c r="F26" s="30">
        <v>5929</v>
      </c>
      <c r="G26" s="30">
        <v>3127</v>
      </c>
      <c r="H26" s="30">
        <v>7971</v>
      </c>
      <c r="I26" s="30">
        <v>1114</v>
      </c>
      <c r="J26" s="30">
        <v>2686</v>
      </c>
      <c r="K26" s="30">
        <v>24099</v>
      </c>
      <c r="L26" s="30">
        <v>4467</v>
      </c>
      <c r="M26" s="30">
        <v>15755</v>
      </c>
      <c r="N26" s="30">
        <v>9737</v>
      </c>
      <c r="O26" s="30">
        <v>7806</v>
      </c>
      <c r="P26" s="30">
        <v>8895</v>
      </c>
      <c r="Q26" s="30">
        <v>1892</v>
      </c>
      <c r="R26" s="30">
        <v>15434</v>
      </c>
      <c r="S26" s="30">
        <v>9598</v>
      </c>
    </row>
    <row r="27" spans="1:19" ht="15.75" thickBot="1" x14ac:dyDescent="0.3">
      <c r="A27" s="29" t="s">
        <v>53</v>
      </c>
      <c r="B27" s="30">
        <v>9945</v>
      </c>
      <c r="C27" s="30">
        <v>5296</v>
      </c>
      <c r="D27" s="30">
        <v>6821</v>
      </c>
      <c r="E27" s="30">
        <v>13982</v>
      </c>
      <c r="F27" s="30">
        <v>4270</v>
      </c>
      <c r="G27" s="30">
        <v>4263</v>
      </c>
      <c r="H27" s="30">
        <v>4999</v>
      </c>
      <c r="I27" s="30">
        <v>1052</v>
      </c>
      <c r="J27" s="30">
        <v>2399</v>
      </c>
      <c r="K27" s="30">
        <v>8924</v>
      </c>
      <c r="L27" s="30">
        <v>6682</v>
      </c>
      <c r="M27" s="30">
        <v>19393</v>
      </c>
      <c r="N27" s="30">
        <v>16609</v>
      </c>
      <c r="O27" s="30">
        <v>11825</v>
      </c>
      <c r="P27" s="30">
        <v>1653</v>
      </c>
      <c r="Q27" s="30">
        <v>9176</v>
      </c>
      <c r="R27" s="30">
        <v>12624</v>
      </c>
      <c r="S27" s="30">
        <v>13914</v>
      </c>
    </row>
    <row r="28" spans="1:19" ht="15.75" thickBot="1" x14ac:dyDescent="0.3">
      <c r="A28" s="29" t="s">
        <v>54</v>
      </c>
      <c r="B28" s="30">
        <v>4761</v>
      </c>
      <c r="C28" s="30">
        <v>7403</v>
      </c>
      <c r="D28" s="30">
        <v>6749</v>
      </c>
      <c r="E28" s="30">
        <v>11507</v>
      </c>
      <c r="F28" s="30">
        <v>5421</v>
      </c>
      <c r="G28" s="30">
        <v>4728</v>
      </c>
      <c r="H28" s="30">
        <v>7158</v>
      </c>
      <c r="I28" s="30">
        <v>1116</v>
      </c>
      <c r="J28" s="30">
        <v>4276</v>
      </c>
      <c r="K28" s="30">
        <v>13907</v>
      </c>
      <c r="L28" s="30">
        <v>10606</v>
      </c>
      <c r="M28" s="30">
        <v>17174</v>
      </c>
      <c r="N28" s="30">
        <v>11717</v>
      </c>
      <c r="O28" s="30">
        <v>1876</v>
      </c>
      <c r="P28" s="30">
        <v>12535</v>
      </c>
      <c r="Q28" s="30">
        <v>19307</v>
      </c>
      <c r="R28" s="30">
        <v>2867</v>
      </c>
      <c r="S28" s="30">
        <v>6394</v>
      </c>
    </row>
    <row r="29" spans="1:19" ht="15.75" thickBot="1" x14ac:dyDescent="0.3">
      <c r="A29" s="29" t="s">
        <v>55</v>
      </c>
      <c r="B29" s="30">
        <v>9865</v>
      </c>
      <c r="C29" s="30">
        <v>15226</v>
      </c>
      <c r="D29" s="30">
        <v>14401</v>
      </c>
      <c r="E29" s="30">
        <v>9031</v>
      </c>
      <c r="F29" s="30">
        <v>3259</v>
      </c>
      <c r="G29" s="30">
        <v>3679</v>
      </c>
      <c r="H29" s="30">
        <v>8406</v>
      </c>
      <c r="I29" s="30">
        <v>2123</v>
      </c>
      <c r="J29" s="30">
        <v>14697</v>
      </c>
      <c r="K29" s="30">
        <v>16827</v>
      </c>
      <c r="L29" s="30">
        <v>10922</v>
      </c>
      <c r="M29" s="30">
        <v>9646</v>
      </c>
      <c r="N29" s="30">
        <v>8703</v>
      </c>
      <c r="O29" s="30">
        <v>14601</v>
      </c>
      <c r="P29" s="30">
        <v>14841</v>
      </c>
      <c r="Q29" s="30">
        <v>13340</v>
      </c>
      <c r="R29" s="30">
        <v>10684</v>
      </c>
      <c r="S29" s="30">
        <v>4229</v>
      </c>
    </row>
    <row r="30" spans="1:19" ht="15.75" thickBot="1" x14ac:dyDescent="0.3">
      <c r="A30" s="29" t="s">
        <v>56</v>
      </c>
      <c r="B30" s="30">
        <v>15487</v>
      </c>
      <c r="C30" s="30">
        <v>9722</v>
      </c>
      <c r="D30" s="30">
        <v>14210</v>
      </c>
      <c r="E30" s="30">
        <v>2042</v>
      </c>
      <c r="F30" s="30">
        <v>2943</v>
      </c>
      <c r="G30" s="30">
        <v>3943</v>
      </c>
      <c r="H30" s="30">
        <v>11987</v>
      </c>
      <c r="I30" s="30">
        <v>1183</v>
      </c>
      <c r="J30" s="30">
        <v>3071</v>
      </c>
      <c r="K30" s="30">
        <v>11292</v>
      </c>
      <c r="L30" s="30">
        <v>5787</v>
      </c>
      <c r="M30" s="30">
        <v>12853</v>
      </c>
      <c r="N30" s="30">
        <v>4725</v>
      </c>
      <c r="O30" s="30">
        <v>16903</v>
      </c>
      <c r="P30" s="30">
        <v>12573</v>
      </c>
      <c r="Q30" s="30">
        <v>7091</v>
      </c>
      <c r="R30" s="30">
        <v>7928</v>
      </c>
      <c r="S30" s="30">
        <v>8305</v>
      </c>
    </row>
    <row r="31" spans="1:19" ht="15.75" thickBot="1" x14ac:dyDescent="0.3">
      <c r="A31" s="29" t="s">
        <v>57</v>
      </c>
      <c r="B31" s="30">
        <v>4885</v>
      </c>
      <c r="C31" s="30">
        <v>2018</v>
      </c>
      <c r="D31" s="30">
        <v>17498</v>
      </c>
      <c r="E31" s="30">
        <v>14657</v>
      </c>
      <c r="F31" s="30">
        <v>5529</v>
      </c>
      <c r="G31" s="30">
        <v>4925</v>
      </c>
      <c r="H31" s="30">
        <v>3122</v>
      </c>
      <c r="I31" s="30">
        <v>1629</v>
      </c>
      <c r="J31" s="30">
        <v>14684</v>
      </c>
      <c r="K31" s="30">
        <v>20871</v>
      </c>
      <c r="L31" s="30">
        <v>11431</v>
      </c>
      <c r="M31" s="30">
        <v>4224</v>
      </c>
      <c r="N31" s="30">
        <v>10985</v>
      </c>
      <c r="O31" s="30">
        <v>6097</v>
      </c>
      <c r="P31" s="30">
        <v>19779</v>
      </c>
      <c r="Q31" s="30">
        <v>10209</v>
      </c>
      <c r="R31" s="30">
        <v>1422</v>
      </c>
      <c r="S31" s="30">
        <v>11891</v>
      </c>
    </row>
    <row r="32" spans="1:19" ht="15.75" thickBot="1" x14ac:dyDescent="0.3">
      <c r="A32" s="29" t="s">
        <v>58</v>
      </c>
      <c r="B32" s="30">
        <v>7956</v>
      </c>
      <c r="C32" s="30">
        <v>9423</v>
      </c>
      <c r="D32" s="30">
        <v>8701</v>
      </c>
      <c r="E32" s="30">
        <v>11459</v>
      </c>
      <c r="F32" s="30">
        <v>2380</v>
      </c>
      <c r="G32" s="30">
        <v>3247</v>
      </c>
      <c r="H32" s="30">
        <v>11956</v>
      </c>
      <c r="I32" s="30">
        <v>1156</v>
      </c>
      <c r="J32" s="30">
        <v>3098</v>
      </c>
      <c r="K32" s="30">
        <v>8531</v>
      </c>
      <c r="L32" s="30">
        <v>18245</v>
      </c>
      <c r="M32" s="30">
        <v>7416</v>
      </c>
      <c r="N32" s="30">
        <v>12834</v>
      </c>
      <c r="O32" s="30">
        <v>13555</v>
      </c>
      <c r="P32" s="30">
        <v>13467</v>
      </c>
      <c r="Q32" s="30">
        <v>11006</v>
      </c>
      <c r="R32" s="30">
        <v>3755</v>
      </c>
      <c r="S32" s="30">
        <v>9682</v>
      </c>
    </row>
    <row r="33" spans="1:19" ht="15.75" thickBot="1" x14ac:dyDescent="0.3">
      <c r="A33" s="29"/>
      <c r="B33" s="29"/>
      <c r="C33" s="29"/>
      <c r="D33" s="29"/>
      <c r="E33" s="29"/>
      <c r="F33" s="30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</row>
    <row r="34" spans="1:19" ht="15.75" thickBot="1" x14ac:dyDescent="0.3">
      <c r="A34" s="29"/>
      <c r="B34" s="29"/>
      <c r="C34" s="29"/>
      <c r="D34" s="29"/>
      <c r="E34" s="29"/>
      <c r="F34" s="30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</row>
    <row r="35" spans="1:19" ht="15.75" thickBot="1" x14ac:dyDescent="0.3">
      <c r="A35" s="29"/>
      <c r="B35" s="29"/>
      <c r="C35" s="29"/>
      <c r="D35" s="29"/>
      <c r="E35" s="29"/>
      <c r="F35" s="30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</row>
    <row r="36" spans="1:19" ht="15.75" thickBot="1" x14ac:dyDescent="0.3">
      <c r="A36" s="29"/>
      <c r="B36" s="29"/>
      <c r="C36" s="29"/>
      <c r="D36" s="29"/>
      <c r="E36" s="29"/>
      <c r="F36" s="30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</row>
    <row r="37" spans="1:19" ht="15.75" thickBot="1" x14ac:dyDescent="0.3">
      <c r="A37" s="29"/>
      <c r="B37" s="29"/>
      <c r="C37" s="29"/>
      <c r="D37" s="29"/>
      <c r="E37" s="29"/>
      <c r="F37" s="30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</row>
    <row r="38" spans="1:19" ht="15.75" thickBot="1" x14ac:dyDescent="0.3">
      <c r="A38" s="29"/>
      <c r="B38" s="29"/>
      <c r="C38" s="29"/>
      <c r="D38" s="29"/>
      <c r="E38" s="29"/>
      <c r="F38" s="30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</row>
    <row r="39" spans="1:19" ht="15.75" thickBot="1" x14ac:dyDescent="0.3">
      <c r="A39" s="29"/>
      <c r="B39" s="29"/>
      <c r="C39" s="29"/>
      <c r="D39" s="29"/>
      <c r="E39" s="29"/>
      <c r="F39" s="30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</row>
    <row r="40" spans="1:19" ht="15.75" thickBot="1" x14ac:dyDescent="0.3">
      <c r="A40" s="29"/>
      <c r="B40" s="29"/>
      <c r="C40" s="29"/>
      <c r="D40" s="29"/>
      <c r="E40" s="29"/>
      <c r="F40" s="30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</row>
    <row r="41" spans="1:19" ht="15.75" thickBot="1" x14ac:dyDescent="0.3">
      <c r="A41" s="29"/>
      <c r="B41" s="29"/>
      <c r="C41" s="29"/>
      <c r="D41" s="29"/>
      <c r="E41" s="29"/>
      <c r="F41" s="30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</row>
    <row r="42" spans="1:19" ht="15.75" thickBot="1" x14ac:dyDescent="0.3">
      <c r="A42" s="29"/>
      <c r="B42" s="29"/>
      <c r="C42" s="29"/>
      <c r="D42" s="29"/>
      <c r="E42" s="29"/>
      <c r="F42" s="30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</row>
    <row r="43" spans="1:19" ht="15.75" thickBot="1" x14ac:dyDescent="0.3">
      <c r="A43" s="29"/>
      <c r="B43" s="29"/>
      <c r="C43" s="29"/>
      <c r="D43" s="29"/>
      <c r="E43" s="29"/>
      <c r="F43" s="30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</row>
    <row r="44" spans="1:19" ht="15.75" thickBot="1" x14ac:dyDescent="0.3">
      <c r="A44" s="29"/>
      <c r="B44" s="29"/>
      <c r="C44" s="29"/>
      <c r="D44" s="29"/>
      <c r="E44" s="29"/>
      <c r="F44" s="30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78F6A-56F4-482A-892A-EF45F439A234}">
  <dimension ref="A3:K9"/>
  <sheetViews>
    <sheetView workbookViewId="0">
      <selection activeCell="K5" sqref="K5"/>
    </sheetView>
  </sheetViews>
  <sheetFormatPr defaultRowHeight="15" x14ac:dyDescent="0.25"/>
  <cols>
    <col min="1" max="1" width="13.140625" customWidth="1"/>
    <col min="2" max="2" width="6.42578125" customWidth="1"/>
    <col min="3" max="3" width="8.140625" customWidth="1"/>
    <col min="4" max="4" width="9.28515625" customWidth="1"/>
  </cols>
  <sheetData>
    <row r="3" spans="1:11" x14ac:dyDescent="0.25">
      <c r="A3" s="39" t="s">
        <v>62</v>
      </c>
      <c r="B3" s="39"/>
      <c r="C3" s="73">
        <v>3</v>
      </c>
      <c r="D3" s="73">
        <v>15</v>
      </c>
      <c r="E3" s="73">
        <v>25</v>
      </c>
      <c r="F3" s="73">
        <v>26</v>
      </c>
      <c r="G3" s="73">
        <v>36</v>
      </c>
      <c r="H3" s="73">
        <v>49</v>
      </c>
    </row>
    <row r="5" spans="1:11" x14ac:dyDescent="0.25">
      <c r="A5" s="63" t="s">
        <v>69</v>
      </c>
      <c r="B5" s="63"/>
      <c r="C5" s="42" t="s">
        <v>63</v>
      </c>
      <c r="D5" s="42" t="s">
        <v>64</v>
      </c>
      <c r="E5" s="42" t="s">
        <v>65</v>
      </c>
      <c r="F5" s="42" t="s">
        <v>66</v>
      </c>
      <c r="G5" s="42" t="s">
        <v>67</v>
      </c>
      <c r="H5" s="42" t="s">
        <v>68</v>
      </c>
    </row>
    <row r="6" spans="1:11" x14ac:dyDescent="0.25">
      <c r="A6" s="69" t="s">
        <v>111</v>
      </c>
      <c r="B6" s="66"/>
      <c r="C6" s="62">
        <v>2</v>
      </c>
      <c r="D6" s="71">
        <v>15</v>
      </c>
      <c r="E6" s="71">
        <v>26</v>
      </c>
      <c r="F6" s="61">
        <v>27</v>
      </c>
      <c r="G6" s="72">
        <v>36</v>
      </c>
      <c r="H6" s="61">
        <v>48</v>
      </c>
    </row>
    <row r="7" spans="1:11" x14ac:dyDescent="0.25">
      <c r="A7" s="64" t="s">
        <v>70</v>
      </c>
      <c r="B7" s="65"/>
      <c r="C7" s="41">
        <v>1</v>
      </c>
      <c r="D7" s="41">
        <v>12</v>
      </c>
      <c r="E7" s="41">
        <v>13</v>
      </c>
      <c r="F7" s="71">
        <v>15</v>
      </c>
      <c r="G7" s="41">
        <v>24</v>
      </c>
      <c r="H7" s="41">
        <v>34</v>
      </c>
    </row>
    <row r="8" spans="1:11" x14ac:dyDescent="0.25">
      <c r="A8" s="70" t="s">
        <v>71</v>
      </c>
      <c r="B8" s="40"/>
      <c r="C8" s="71">
        <v>3</v>
      </c>
      <c r="D8" s="41">
        <v>5</v>
      </c>
      <c r="E8" s="41">
        <v>20</v>
      </c>
      <c r="F8" s="71">
        <v>26</v>
      </c>
      <c r="G8" s="71">
        <v>49</v>
      </c>
      <c r="H8" s="41">
        <v>40</v>
      </c>
    </row>
    <row r="9" spans="1:11" x14ac:dyDescent="0.25">
      <c r="K9" s="38" t="s">
        <v>110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A7B7C-BDD9-4F3F-ACC2-F74BF3040955}">
  <dimension ref="B2:H13"/>
  <sheetViews>
    <sheetView workbookViewId="0">
      <selection activeCell="E11" sqref="E11"/>
    </sheetView>
  </sheetViews>
  <sheetFormatPr defaultRowHeight="15" x14ac:dyDescent="0.25"/>
  <cols>
    <col min="2" max="2" width="23.5703125" customWidth="1"/>
    <col min="3" max="3" width="14" customWidth="1"/>
    <col min="4" max="4" width="12" customWidth="1"/>
    <col min="5" max="5" width="10.42578125" customWidth="1"/>
  </cols>
  <sheetData>
    <row r="2" spans="2:8" x14ac:dyDescent="0.25">
      <c r="B2" s="44" t="s">
        <v>72</v>
      </c>
      <c r="C2" s="44"/>
      <c r="D2" s="44"/>
      <c r="E2" s="44"/>
      <c r="F2" s="44"/>
      <c r="G2" s="44"/>
      <c r="H2" s="44"/>
    </row>
    <row r="5" spans="2:8" x14ac:dyDescent="0.25">
      <c r="B5" s="38" t="s">
        <v>73</v>
      </c>
      <c r="C5" s="60" t="s">
        <v>82</v>
      </c>
      <c r="D5" s="38" t="s">
        <v>83</v>
      </c>
      <c r="E5" s="38" t="s">
        <v>84</v>
      </c>
    </row>
    <row r="6" spans="2:8" x14ac:dyDescent="0.25">
      <c r="B6" s="38" t="s">
        <v>74</v>
      </c>
      <c r="C6" s="43">
        <v>43070</v>
      </c>
      <c r="D6">
        <v>1</v>
      </c>
      <c r="E6" s="43">
        <f>EDATE(C6,D6)</f>
        <v>43101</v>
      </c>
    </row>
    <row r="7" spans="2:8" x14ac:dyDescent="0.25">
      <c r="B7" s="38" t="s">
        <v>75</v>
      </c>
      <c r="C7" s="43">
        <v>43070</v>
      </c>
      <c r="D7">
        <v>1</v>
      </c>
      <c r="E7" s="43">
        <f t="shared" ref="E7:E13" si="0">EDATE(C7,D7)</f>
        <v>43101</v>
      </c>
    </row>
    <row r="8" spans="2:8" x14ac:dyDescent="0.25">
      <c r="B8" s="38" t="s">
        <v>76</v>
      </c>
      <c r="C8" s="43">
        <v>43071</v>
      </c>
      <c r="D8">
        <v>3</v>
      </c>
      <c r="E8" s="43">
        <f t="shared" si="0"/>
        <v>43161</v>
      </c>
    </row>
    <row r="9" spans="2:8" x14ac:dyDescent="0.25">
      <c r="B9" s="38" t="s">
        <v>77</v>
      </c>
      <c r="C9" s="43">
        <v>43072</v>
      </c>
      <c r="D9">
        <v>1</v>
      </c>
      <c r="E9" s="43">
        <f t="shared" si="0"/>
        <v>43103</v>
      </c>
    </row>
    <row r="10" spans="2:8" x14ac:dyDescent="0.25">
      <c r="B10" s="38" t="s">
        <v>78</v>
      </c>
      <c r="C10" s="43">
        <v>43072</v>
      </c>
      <c r="D10">
        <v>2</v>
      </c>
      <c r="E10" s="43">
        <f t="shared" si="0"/>
        <v>43134</v>
      </c>
    </row>
    <row r="11" spans="2:8" x14ac:dyDescent="0.25">
      <c r="B11" s="38" t="s">
        <v>79</v>
      </c>
      <c r="C11" s="43"/>
      <c r="E11" s="43"/>
    </row>
    <row r="12" spans="2:8" x14ac:dyDescent="0.25">
      <c r="B12" s="38" t="s">
        <v>80</v>
      </c>
      <c r="C12" s="43">
        <v>43072</v>
      </c>
      <c r="D12">
        <v>1</v>
      </c>
      <c r="E12" s="43">
        <f t="shared" si="0"/>
        <v>43103</v>
      </c>
    </row>
    <row r="13" spans="2:8" x14ac:dyDescent="0.25">
      <c r="B13" s="38" t="s">
        <v>81</v>
      </c>
      <c r="C13" s="43">
        <v>43072</v>
      </c>
      <c r="D13">
        <v>1</v>
      </c>
      <c r="E13" s="43">
        <f t="shared" si="0"/>
        <v>43103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C7772-40A6-4F86-BA32-03538BA08BA6}">
  <dimension ref="A1:J18"/>
  <sheetViews>
    <sheetView topLeftCell="A5" workbookViewId="0">
      <selection activeCell="B16" sqref="B16"/>
    </sheetView>
  </sheetViews>
  <sheetFormatPr defaultRowHeight="15" x14ac:dyDescent="0.25"/>
  <cols>
    <col min="1" max="1" width="30.140625" customWidth="1"/>
    <col min="2" max="2" width="24" customWidth="1"/>
    <col min="3" max="3" width="14.28515625" customWidth="1"/>
    <col min="4" max="4" width="13.85546875" customWidth="1"/>
    <col min="5" max="5" width="13.5703125" bestFit="1" customWidth="1"/>
    <col min="6" max="6" width="21.7109375" bestFit="1" customWidth="1"/>
    <col min="7" max="7" width="19.5703125" customWidth="1"/>
    <col min="8" max="8" width="15.85546875" customWidth="1"/>
    <col min="9" max="9" width="20.7109375" customWidth="1"/>
    <col min="10" max="10" width="16" customWidth="1"/>
  </cols>
  <sheetData>
    <row r="1" spans="1:10" x14ac:dyDescent="0.25">
      <c r="A1" s="45" t="s">
        <v>85</v>
      </c>
      <c r="B1" s="45" t="s">
        <v>86</v>
      </c>
    </row>
    <row r="2" spans="1:10" x14ac:dyDescent="0.25">
      <c r="A2" s="50">
        <v>2018</v>
      </c>
      <c r="B2" s="51">
        <v>1500000</v>
      </c>
      <c r="D2" s="56">
        <f>B2+(B2*B3)-(B2*B4)</f>
        <v>1650000</v>
      </c>
    </row>
    <row r="3" spans="1:10" x14ac:dyDescent="0.25">
      <c r="A3" s="46" t="s">
        <v>87</v>
      </c>
      <c r="B3" s="47">
        <v>0.12</v>
      </c>
    </row>
    <row r="4" spans="1:10" x14ac:dyDescent="0.25">
      <c r="A4" s="46" t="s">
        <v>88</v>
      </c>
      <c r="B4" s="47">
        <v>0.02</v>
      </c>
    </row>
    <row r="5" spans="1:10" x14ac:dyDescent="0.25">
      <c r="A5" s="48" t="s">
        <v>89</v>
      </c>
      <c r="B5" s="49">
        <v>1650000</v>
      </c>
    </row>
    <row r="8" spans="1:10" x14ac:dyDescent="0.25">
      <c r="E8" s="67" t="s">
        <v>112</v>
      </c>
    </row>
    <row r="9" spans="1:10" x14ac:dyDescent="0.25">
      <c r="D9" s="53">
        <v>1650000</v>
      </c>
      <c r="E9" s="54">
        <v>2.5000000000000001E-2</v>
      </c>
      <c r="F9" s="54">
        <v>0.03</v>
      </c>
      <c r="G9" s="54">
        <v>3.5000000000000003E-2</v>
      </c>
      <c r="H9" s="54">
        <v>0.04</v>
      </c>
      <c r="I9" s="54">
        <v>4.4999999999999998E-2</v>
      </c>
      <c r="J9" s="54">
        <v>0.05</v>
      </c>
    </row>
    <row r="10" spans="1:10" ht="73.5" x14ac:dyDescent="0.25">
      <c r="C10" s="68" t="s">
        <v>113</v>
      </c>
      <c r="D10" s="52">
        <v>0.125</v>
      </c>
      <c r="E10" s="55">
        <f>$D$9+$D$9*D10-$D$9*$E$9</f>
        <v>1815000</v>
      </c>
      <c r="F10" s="55">
        <f>$D$9+$D$9*D10-$D$9*$F$9</f>
        <v>1806750</v>
      </c>
      <c r="G10" s="55">
        <f>$D$9+$D$9*D10-$D$9*$G$9</f>
        <v>1798500</v>
      </c>
      <c r="H10" s="55">
        <f>$D$9+$D$9*D10-$D$9*$H$9</f>
        <v>1790250</v>
      </c>
      <c r="I10" s="55">
        <f>$D$9+$D$9*D10-$D$9*$I$9</f>
        <v>1782000</v>
      </c>
      <c r="J10" s="55">
        <f>$D$9+$D$9*D10-$D$9*$J$9</f>
        <v>1773750</v>
      </c>
    </row>
    <row r="11" spans="1:10" x14ac:dyDescent="0.25">
      <c r="D11" s="52">
        <v>0.13500000000000001</v>
      </c>
      <c r="E11" s="55">
        <f>$D$9+$D$9*D11-$D$9*$E$9</f>
        <v>1831500</v>
      </c>
      <c r="F11" s="55">
        <f t="shared" ref="F11:F18" si="0">$D$9+$D$9*D11-$D$9*$F$9</f>
        <v>1823250</v>
      </c>
      <c r="G11" s="55">
        <f t="shared" ref="G11:G18" si="1">$D$9+$D$9*D11-$D$9*$G$9</f>
        <v>1815000</v>
      </c>
      <c r="H11" s="55">
        <f t="shared" ref="H11:H18" si="2">$D$9+$D$9*D11-$D$9*$H$9</f>
        <v>1806750</v>
      </c>
      <c r="I11" s="55">
        <f t="shared" ref="I11:I17" si="3">$D$9+$D$9*D11-$D$9*$I$9</f>
        <v>1798500</v>
      </c>
      <c r="J11" s="55">
        <f t="shared" ref="J11:J18" si="4">$D$9+$D$9*D11-$D$9*$J$9</f>
        <v>1790250</v>
      </c>
    </row>
    <row r="12" spans="1:10" x14ac:dyDescent="0.25">
      <c r="D12" s="52">
        <v>0.14499999999999999</v>
      </c>
      <c r="E12" s="55">
        <f t="shared" ref="E11:E18" si="5">$D$9+$D$9*D12-$D$9*$E$9</f>
        <v>1848000</v>
      </c>
      <c r="F12" s="55">
        <f t="shared" si="0"/>
        <v>1839750</v>
      </c>
      <c r="G12" s="55">
        <f t="shared" si="1"/>
        <v>1831500</v>
      </c>
      <c r="H12" s="55">
        <f t="shared" si="2"/>
        <v>1823250</v>
      </c>
      <c r="I12" s="55">
        <f t="shared" si="3"/>
        <v>1815000</v>
      </c>
      <c r="J12" s="55">
        <f t="shared" si="4"/>
        <v>1806750</v>
      </c>
    </row>
    <row r="13" spans="1:10" x14ac:dyDescent="0.25">
      <c r="D13" s="52">
        <v>0.155</v>
      </c>
      <c r="E13" s="55">
        <f t="shared" si="5"/>
        <v>1864500</v>
      </c>
      <c r="F13" s="55">
        <f t="shared" si="0"/>
        <v>1856250</v>
      </c>
      <c r="G13" s="55">
        <f t="shared" si="1"/>
        <v>1848000</v>
      </c>
      <c r="H13" s="55">
        <f t="shared" si="2"/>
        <v>1839750</v>
      </c>
      <c r="I13" s="55">
        <f t="shared" si="3"/>
        <v>1831500</v>
      </c>
      <c r="J13" s="55">
        <f t="shared" si="4"/>
        <v>1823250</v>
      </c>
    </row>
    <row r="14" spans="1:10" x14ac:dyDescent="0.25">
      <c r="D14" s="52">
        <v>0.16500000000000001</v>
      </c>
      <c r="E14" s="55">
        <f t="shared" si="5"/>
        <v>1881000</v>
      </c>
      <c r="F14" s="55">
        <f t="shared" si="0"/>
        <v>1872750</v>
      </c>
      <c r="G14" s="55">
        <f t="shared" si="1"/>
        <v>1864500</v>
      </c>
      <c r="H14" s="55">
        <f t="shared" si="2"/>
        <v>1856250</v>
      </c>
      <c r="I14" s="55">
        <f t="shared" si="3"/>
        <v>1848000</v>
      </c>
      <c r="J14" s="55">
        <f t="shared" si="4"/>
        <v>1839750</v>
      </c>
    </row>
    <row r="15" spans="1:10" x14ac:dyDescent="0.25">
      <c r="D15" s="52">
        <v>0.17499999999999999</v>
      </c>
      <c r="E15" s="55">
        <f t="shared" si="5"/>
        <v>1897500</v>
      </c>
      <c r="F15" s="55">
        <f t="shared" si="0"/>
        <v>1889250</v>
      </c>
      <c r="G15" s="55">
        <f t="shared" si="1"/>
        <v>1881000</v>
      </c>
      <c r="H15" s="55">
        <f t="shared" si="2"/>
        <v>1872750</v>
      </c>
      <c r="I15" s="55">
        <f t="shared" si="3"/>
        <v>1864500</v>
      </c>
      <c r="J15" s="55">
        <f t="shared" si="4"/>
        <v>1856250</v>
      </c>
    </row>
    <row r="16" spans="1:10" x14ac:dyDescent="0.25">
      <c r="D16" s="52">
        <v>0.185</v>
      </c>
      <c r="E16" s="55">
        <f t="shared" si="5"/>
        <v>1914000</v>
      </c>
      <c r="F16" s="55">
        <f t="shared" si="0"/>
        <v>1905750</v>
      </c>
      <c r="G16" s="55">
        <f t="shared" si="1"/>
        <v>1897500</v>
      </c>
      <c r="H16" s="55">
        <f t="shared" si="2"/>
        <v>1889250</v>
      </c>
      <c r="I16" s="55">
        <f t="shared" si="3"/>
        <v>1881000</v>
      </c>
      <c r="J16" s="55">
        <f t="shared" si="4"/>
        <v>1872750</v>
      </c>
    </row>
    <row r="17" spans="4:10" x14ac:dyDescent="0.25">
      <c r="D17" s="52">
        <v>0.19500000000000001</v>
      </c>
      <c r="E17" s="55">
        <f t="shared" si="5"/>
        <v>1930500</v>
      </c>
      <c r="F17" s="55">
        <f t="shared" si="0"/>
        <v>1922250</v>
      </c>
      <c r="G17" s="55">
        <f t="shared" si="1"/>
        <v>1914000</v>
      </c>
      <c r="H17" s="55">
        <f t="shared" si="2"/>
        <v>1905750</v>
      </c>
      <c r="I17" s="55">
        <f t="shared" si="3"/>
        <v>1897500</v>
      </c>
      <c r="J17" s="55">
        <f t="shared" si="4"/>
        <v>1889250</v>
      </c>
    </row>
    <row r="18" spans="4:10" x14ac:dyDescent="0.25">
      <c r="D18" s="52">
        <v>0.20499999999999999</v>
      </c>
      <c r="E18" s="55">
        <f t="shared" si="5"/>
        <v>1947000</v>
      </c>
      <c r="F18" s="55">
        <f t="shared" si="0"/>
        <v>1938750</v>
      </c>
      <c r="G18" s="55">
        <f t="shared" si="1"/>
        <v>1930500</v>
      </c>
      <c r="H18" s="55">
        <f t="shared" si="2"/>
        <v>1922250</v>
      </c>
      <c r="I18" s="55">
        <f>$D$9+$D$9*D18-$D$9*$I$9</f>
        <v>1914000</v>
      </c>
      <c r="J18" s="55">
        <f t="shared" si="4"/>
        <v>1905750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67448-43A4-4A50-99F9-F0D315A75B4F}">
  <dimension ref="A1:I10"/>
  <sheetViews>
    <sheetView workbookViewId="0">
      <selection activeCell="G4" sqref="G4"/>
    </sheetView>
  </sheetViews>
  <sheetFormatPr defaultRowHeight="15" x14ac:dyDescent="0.25"/>
  <sheetData>
    <row r="1" spans="1:9" x14ac:dyDescent="0.25">
      <c r="A1" s="57" t="s">
        <v>90</v>
      </c>
      <c r="B1" s="57"/>
      <c r="C1" s="57" t="s">
        <v>91</v>
      </c>
      <c r="D1" s="57"/>
      <c r="E1" s="57"/>
    </row>
    <row r="2" spans="1:9" x14ac:dyDescent="0.25">
      <c r="A2" s="57" t="s">
        <v>92</v>
      </c>
      <c r="B2" s="58" t="s">
        <v>93</v>
      </c>
      <c r="C2" s="58" t="s">
        <v>94</v>
      </c>
      <c r="D2" s="58" t="s">
        <v>95</v>
      </c>
      <c r="E2" s="58" t="s">
        <v>96</v>
      </c>
    </row>
    <row r="3" spans="1:9" x14ac:dyDescent="0.25">
      <c r="A3" s="57" t="s">
        <v>97</v>
      </c>
      <c r="B3" s="46">
        <v>38</v>
      </c>
      <c r="C3" s="46">
        <v>58</v>
      </c>
      <c r="D3" s="46">
        <v>66</v>
      </c>
      <c r="E3" s="46">
        <v>49</v>
      </c>
      <c r="G3" s="38" t="s">
        <v>105</v>
      </c>
      <c r="I3">
        <v>82</v>
      </c>
    </row>
    <row r="4" spans="1:9" x14ac:dyDescent="0.25">
      <c r="A4" s="57" t="s">
        <v>98</v>
      </c>
      <c r="B4" s="46">
        <v>88</v>
      </c>
      <c r="C4" s="46">
        <v>92</v>
      </c>
      <c r="D4" s="46">
        <v>74</v>
      </c>
      <c r="E4" s="46">
        <v>90</v>
      </c>
      <c r="G4" s="38" t="s">
        <v>106</v>
      </c>
      <c r="H4">
        <f>VLOOKUP(I3,B2:B10,1,0)</f>
        <v>82</v>
      </c>
    </row>
    <row r="5" spans="1:9" x14ac:dyDescent="0.25">
      <c r="A5" s="57" t="s">
        <v>99</v>
      </c>
      <c r="B5" s="46">
        <v>57</v>
      </c>
      <c r="C5" s="46">
        <v>77</v>
      </c>
      <c r="D5" s="46">
        <v>91</v>
      </c>
      <c r="E5" s="46">
        <v>91</v>
      </c>
    </row>
    <row r="6" spans="1:9" x14ac:dyDescent="0.25">
      <c r="A6" s="57" t="s">
        <v>100</v>
      </c>
      <c r="B6" s="46">
        <v>82</v>
      </c>
      <c r="C6" s="46">
        <v>56</v>
      </c>
      <c r="D6" s="46">
        <v>45</v>
      </c>
      <c r="E6" s="46">
        <v>95</v>
      </c>
    </row>
    <row r="7" spans="1:9" x14ac:dyDescent="0.25">
      <c r="A7" s="57" t="s">
        <v>101</v>
      </c>
      <c r="B7" s="46">
        <v>55</v>
      </c>
      <c r="C7" s="46">
        <v>55</v>
      </c>
      <c r="D7" s="46">
        <v>65</v>
      </c>
      <c r="E7" s="46">
        <v>75</v>
      </c>
    </row>
    <row r="8" spans="1:9" x14ac:dyDescent="0.25">
      <c r="A8" s="57" t="s">
        <v>102</v>
      </c>
      <c r="B8" s="46">
        <v>44</v>
      </c>
      <c r="C8" s="46">
        <v>69</v>
      </c>
      <c r="D8" s="46">
        <v>80</v>
      </c>
      <c r="E8" s="46">
        <v>90</v>
      </c>
    </row>
    <row r="9" spans="1:9" x14ac:dyDescent="0.25">
      <c r="A9" s="57" t="s">
        <v>103</v>
      </c>
      <c r="B9" s="46">
        <v>75</v>
      </c>
      <c r="C9" s="46">
        <v>51</v>
      </c>
      <c r="D9" s="46">
        <v>57</v>
      </c>
      <c r="E9" s="46">
        <v>84</v>
      </c>
    </row>
    <row r="10" spans="1:9" x14ac:dyDescent="0.25">
      <c r="A10" s="57" t="s">
        <v>104</v>
      </c>
      <c r="B10" s="46">
        <v>38</v>
      </c>
      <c r="C10" s="46">
        <v>37</v>
      </c>
      <c r="D10" s="46">
        <v>51</v>
      </c>
      <c r="E10" s="46">
        <v>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6F13A-3AA1-40AF-BDCB-98945364B5D6}">
  <dimension ref="A1:P7"/>
  <sheetViews>
    <sheetView tabSelected="1" topLeftCell="C1" zoomScaleNormal="100" workbookViewId="0">
      <selection activeCell="U5" sqref="U5"/>
    </sheetView>
  </sheetViews>
  <sheetFormatPr defaultRowHeight="15" x14ac:dyDescent="0.25"/>
  <sheetData>
    <row r="1" spans="1:16" x14ac:dyDescent="0.25">
      <c r="A1" s="59" t="s">
        <v>107</v>
      </c>
      <c r="B1" s="59" t="s">
        <v>108</v>
      </c>
    </row>
    <row r="2" spans="1:16" x14ac:dyDescent="0.25">
      <c r="A2" s="46">
        <v>2010</v>
      </c>
      <c r="B2" s="46">
        <v>50856</v>
      </c>
    </row>
    <row r="3" spans="1:16" x14ac:dyDescent="0.25">
      <c r="A3" s="46">
        <v>2011</v>
      </c>
      <c r="B3" s="46">
        <v>33533</v>
      </c>
    </row>
    <row r="4" spans="1:16" x14ac:dyDescent="0.25">
      <c r="A4" s="46">
        <v>2012</v>
      </c>
      <c r="B4" s="46">
        <v>36928</v>
      </c>
      <c r="L4" t="s">
        <v>109</v>
      </c>
    </row>
    <row r="5" spans="1:16" x14ac:dyDescent="0.25">
      <c r="A5" s="46">
        <v>2013</v>
      </c>
      <c r="B5" s="46">
        <v>40742</v>
      </c>
      <c r="P5" s="38"/>
    </row>
    <row r="6" spans="1:16" x14ac:dyDescent="0.25">
      <c r="A6" s="46">
        <v>2014</v>
      </c>
      <c r="B6" s="46">
        <v>62728</v>
      </c>
    </row>
    <row r="7" spans="1:16" x14ac:dyDescent="0.25">
      <c r="A7" s="46">
        <v>2015</v>
      </c>
      <c r="B7" s="46">
        <v>34901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EE486F-DBCC-462A-B9C2-757BA17137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Comment</vt:lpstr>
      <vt:lpstr>Excel freeze 2012-2013SalesData</vt:lpstr>
      <vt:lpstr>Excel freeze 2014-2015SalesData</vt:lpstr>
      <vt:lpstr>Question4 HighlightNumbers</vt:lpstr>
      <vt:lpstr>Question5 COUNTIFFunction</vt:lpstr>
      <vt:lpstr>Question6 project revenue</vt:lpstr>
      <vt:lpstr>Question7 VLOOKUP</vt:lpstr>
      <vt:lpstr>Question8 Fill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</dc:creator>
  <cp:lastModifiedBy>ak</cp:lastModifiedBy>
  <dcterms:created xsi:type="dcterms:W3CDTF">2022-10-23T17:08:31Z</dcterms:created>
  <dcterms:modified xsi:type="dcterms:W3CDTF">2022-10-25T06:29:01Z</dcterms:modified>
</cp:coreProperties>
</file>