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og" sheetId="1" state="visible" r:id="rId2"/>
    <sheet name="endog" sheetId="2" state="visible" r:id="rId3"/>
    <sheet name="bates_grang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<sst xmlns="http://schemas.openxmlformats.org/spreadsheetml/2006/main" count="30" uniqueCount="27">
  <si>
    <t xml:space="preserve">ts</t>
  </si>
  <si>
    <t xml:space="preserve">y</t>
  </si>
  <si>
    <t xml:space="preserve">cost</t>
  </si>
  <si>
    <t xml:space="preserve">cp</t>
  </si>
  <si>
    <t xml:space="preserve">stock_level</t>
  </si>
  <si>
    <t xml:space="preserve">retail_price</t>
  </si>
  <si>
    <t xml:space="preserve">Passengers</t>
  </si>
  <si>
    <t xml:space="preserve">y_hat_01</t>
  </si>
  <si>
    <t xml:space="preserve">y_hat_02</t>
  </si>
  <si>
    <t xml:space="preserve">y_hat_03</t>
  </si>
  <si>
    <t xml:space="preserve">y_hat_04</t>
  </si>
  <si>
    <t xml:space="preserve">y_hat_avg</t>
  </si>
  <si>
    <t xml:space="preserve">y_hat_bg</t>
  </si>
  <si>
    <t xml:space="preserve">sq_error_y_hat_01</t>
  </si>
  <si>
    <t xml:space="preserve">sq_error_y_hat_02</t>
  </si>
  <si>
    <t xml:space="preserve">sq_error_y_hat_03</t>
  </si>
  <si>
    <t xml:space="preserve">sq_error_y_hat_04</t>
  </si>
  <si>
    <t xml:space="preserve">sq_error_avg</t>
  </si>
  <si>
    <t xml:space="preserve">sq_error_bg</t>
  </si>
  <si>
    <t xml:space="preserve">mse_01</t>
  </si>
  <si>
    <t xml:space="preserve">mse_02</t>
  </si>
  <si>
    <t xml:space="preserve">mse_03</t>
  </si>
  <si>
    <t xml:space="preserve">mse_04</t>
  </si>
  <si>
    <t xml:space="preserve">wt_01</t>
  </si>
  <si>
    <t xml:space="preserve">wt_02</t>
  </si>
  <si>
    <t xml:space="preserve">wt_03</t>
  </si>
  <si>
    <t xml:space="preserve">wt_04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</si>
</sst>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#,##0"/>
    <numFmt numFmtId="167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n">
        <v>42737</v>
      </c>
      <c r="B2" s="2" t="n">
        <v>0</v>
      </c>
      <c r="C2" s="2" t="n">
        <v>0</v>
      </c>
      <c r="D2" s="2" t="n">
        <v>42.5340409356725</v>
      </c>
      <c r="E2" s="2" t="n">
        <v>4890</v>
      </c>
      <c r="F2" s="2" t="n">
        <v>152.650887920178</v>
      </c>
    </row>
    <row r="3" customFormat="false" ht="12.8" hidden="false" customHeight="false" outlineLevel="0" collapsed="false">
      <c r="A3" s="1" t="n">
        <v>42738</v>
      </c>
      <c r="B3" s="2" t="n">
        <v>171</v>
      </c>
      <c r="C3" s="2" t="n">
        <v>7273.321</v>
      </c>
      <c r="D3" s="2" t="n">
        <v>42.5340409356725</v>
      </c>
      <c r="E3" s="2" t="n">
        <v>2233</v>
      </c>
      <c r="F3" s="2" t="n">
        <v>63.02</v>
      </c>
    </row>
    <row r="4" customFormat="false" ht="12.8" hidden="false" customHeight="false" outlineLevel="0" collapsed="false">
      <c r="A4" s="1" t="n">
        <v>42739</v>
      </c>
      <c r="B4" s="2" t="n">
        <v>168</v>
      </c>
      <c r="C4" s="2" t="n">
        <v>7150.338</v>
      </c>
      <c r="D4" s="2" t="n">
        <v>42.5615357142857</v>
      </c>
      <c r="E4" s="2" t="n">
        <v>3119</v>
      </c>
      <c r="F4" s="2" t="n">
        <v>107.835443960089</v>
      </c>
    </row>
    <row r="5" customFormat="false" ht="12.8" hidden="false" customHeight="false" outlineLevel="0" collapsed="false">
      <c r="A5" s="1" t="n">
        <v>42740</v>
      </c>
      <c r="B5" s="2" t="n">
        <v>166</v>
      </c>
      <c r="C5" s="2" t="n">
        <v>7074.227</v>
      </c>
      <c r="D5" s="2" t="n">
        <v>42.6158253012048</v>
      </c>
      <c r="E5" s="2" t="n">
        <v>2725</v>
      </c>
      <c r="F5" s="2" t="n">
        <v>63.02</v>
      </c>
    </row>
    <row r="6" customFormat="false" ht="12.8" hidden="false" customHeight="false" outlineLevel="0" collapsed="false">
      <c r="A6" s="1" t="n">
        <v>42741</v>
      </c>
      <c r="B6" s="2" t="n">
        <v>211</v>
      </c>
      <c r="C6" s="2" t="n">
        <v>8993.719</v>
      </c>
      <c r="D6" s="2" t="n">
        <v>42.6242606635071</v>
      </c>
      <c r="E6" s="2" t="n">
        <v>2507</v>
      </c>
      <c r="F6" s="2" t="n">
        <v>62.694863635</v>
      </c>
    </row>
    <row r="7" customFormat="false" ht="12.8" hidden="false" customHeight="false" outlineLevel="0" collapsed="false">
      <c r="A7" s="1" t="n">
        <v>42742</v>
      </c>
      <c r="B7" s="2" t="n">
        <v>226</v>
      </c>
      <c r="C7" s="2" t="n">
        <v>9648.065</v>
      </c>
      <c r="D7" s="2" t="n">
        <v>42.6905530973451</v>
      </c>
      <c r="E7" s="2" t="n">
        <v>2323</v>
      </c>
      <c r="F7" s="2" t="n">
        <v>107.835443960089</v>
      </c>
    </row>
    <row r="8" customFormat="false" ht="12.8" hidden="false" customHeight="false" outlineLevel="0" collapsed="false">
      <c r="A8" s="1" t="n">
        <v>42743</v>
      </c>
      <c r="B8" s="2" t="n">
        <v>119</v>
      </c>
      <c r="C8" s="2" t="n">
        <v>5087.746</v>
      </c>
      <c r="D8" s="2" t="n">
        <v>42.7541680672269</v>
      </c>
      <c r="E8" s="2" t="n">
        <v>2276</v>
      </c>
      <c r="F8" s="2" t="n">
        <v>107.835443960089</v>
      </c>
    </row>
    <row r="9" customFormat="false" ht="12.8" hidden="false" customHeight="false" outlineLevel="0" collapsed="false">
      <c r="A9" s="1" t="n">
        <v>42744</v>
      </c>
      <c r="B9" s="2" t="n">
        <v>152</v>
      </c>
      <c r="C9" s="2" t="n">
        <v>6499.54</v>
      </c>
      <c r="D9" s="2" t="n">
        <v>42.7601315789474</v>
      </c>
      <c r="E9" s="2" t="n">
        <v>2338</v>
      </c>
      <c r="F9" s="2" t="n">
        <v>62.885833335</v>
      </c>
    </row>
    <row r="10" customFormat="false" ht="12.8" hidden="false" customHeight="false" outlineLevel="0" collapsed="false">
      <c r="A10" s="1" t="n">
        <v>42745</v>
      </c>
      <c r="B10" s="2" t="n">
        <v>239</v>
      </c>
      <c r="C10" s="2" t="n">
        <v>10242.383</v>
      </c>
      <c r="D10" s="2" t="n">
        <v>42.8551589958159</v>
      </c>
      <c r="E10" s="2" t="n">
        <v>2633</v>
      </c>
      <c r="F10" s="2" t="n">
        <v>63.02</v>
      </c>
    </row>
    <row r="11" customFormat="false" ht="12.8" hidden="false" customHeight="false" outlineLevel="0" collapsed="false">
      <c r="A11" s="1" t="n">
        <v>42746</v>
      </c>
      <c r="B11" s="2" t="n">
        <v>87</v>
      </c>
      <c r="C11" s="2" t="n">
        <v>3733.673</v>
      </c>
      <c r="D11" s="2" t="n">
        <v>42.9157816091954</v>
      </c>
      <c r="E11" s="2" t="n">
        <v>2214</v>
      </c>
      <c r="F11" s="2" t="n">
        <v>63.02</v>
      </c>
    </row>
    <row r="12" customFormat="false" ht="12.8" hidden="false" customHeight="false" outlineLevel="0" collapsed="false">
      <c r="A12" s="1" t="n">
        <v>42747</v>
      </c>
      <c r="B12" s="2" t="n">
        <v>133</v>
      </c>
      <c r="C12" s="2" t="n">
        <v>5709.179</v>
      </c>
      <c r="D12" s="2" t="n">
        <v>42.9261578947368</v>
      </c>
      <c r="E12" s="2" t="n">
        <v>3179</v>
      </c>
      <c r="F12" s="2" t="n">
        <v>107.835443960089</v>
      </c>
    </row>
    <row r="13" customFormat="false" ht="12.8" hidden="false" customHeight="false" outlineLevel="0" collapsed="false">
      <c r="A13" s="1" t="n">
        <v>42748</v>
      </c>
      <c r="B13" s="2" t="n">
        <v>192</v>
      </c>
      <c r="C13" s="2" t="n">
        <v>8232.189</v>
      </c>
      <c r="D13" s="2" t="n">
        <v>42.875984375</v>
      </c>
      <c r="E13" s="2" t="n">
        <v>2434</v>
      </c>
      <c r="F13" s="2" t="n">
        <v>63.02</v>
      </c>
    </row>
    <row r="14" customFormat="false" ht="12.8" hidden="false" customHeight="false" outlineLevel="0" collapsed="false">
      <c r="A14" s="1" t="n">
        <v>42749</v>
      </c>
      <c r="B14" s="2" t="n">
        <v>142</v>
      </c>
      <c r="C14" s="2" t="n">
        <v>6085.145</v>
      </c>
      <c r="D14" s="2" t="n">
        <v>42.8531338028169</v>
      </c>
      <c r="E14" s="2" t="n">
        <v>2510</v>
      </c>
      <c r="F14" s="2" t="n">
        <v>107.835443960089</v>
      </c>
    </row>
    <row r="15" customFormat="false" ht="12.8" hidden="false" customHeight="false" outlineLevel="0" collapsed="false">
      <c r="A15" s="1" t="n">
        <v>42750</v>
      </c>
      <c r="B15" s="2" t="n">
        <v>146</v>
      </c>
      <c r="C15" s="2" t="n">
        <v>6262.695</v>
      </c>
      <c r="D15" s="2" t="n">
        <v>42.8951712328767</v>
      </c>
      <c r="E15" s="2" t="n">
        <v>2142</v>
      </c>
      <c r="F15" s="2" t="n">
        <v>63.02</v>
      </c>
    </row>
    <row r="16" customFormat="false" ht="12.8" hidden="false" customHeight="false" outlineLevel="0" collapsed="false">
      <c r="A16" s="1" t="n">
        <v>42751</v>
      </c>
      <c r="B16" s="2" t="n">
        <v>92</v>
      </c>
      <c r="C16" s="2" t="n">
        <v>3943.497</v>
      </c>
      <c r="D16" s="2" t="n">
        <v>42.864097826087</v>
      </c>
      <c r="E16" s="2" t="n">
        <v>2161</v>
      </c>
      <c r="F16" s="2" t="n">
        <v>107.835443960089</v>
      </c>
    </row>
    <row r="17" customFormat="false" ht="12.8" hidden="false" customHeight="false" outlineLevel="0" collapsed="false">
      <c r="A17" s="1" t="n">
        <v>42752</v>
      </c>
      <c r="B17" s="2" t="n">
        <v>107</v>
      </c>
      <c r="C17" s="2" t="n">
        <v>4510.448</v>
      </c>
      <c r="D17" s="2" t="n">
        <v>42.1537196261682</v>
      </c>
      <c r="E17" s="2" t="n">
        <v>2458</v>
      </c>
      <c r="F17" s="2" t="n">
        <v>107.835443960089</v>
      </c>
    </row>
    <row r="18" customFormat="false" ht="12.8" hidden="false" customHeight="false" outlineLevel="0" collapsed="false">
      <c r="A18" s="1" t="n">
        <v>42753</v>
      </c>
      <c r="B18" s="2" t="n">
        <v>104</v>
      </c>
      <c r="C18" s="2" t="n">
        <v>4341.49</v>
      </c>
      <c r="D18" s="2" t="n">
        <v>41.7450961538462</v>
      </c>
      <c r="E18" s="2" t="n">
        <v>2940</v>
      </c>
      <c r="F18" s="2" t="n">
        <v>107.835443960089</v>
      </c>
    </row>
    <row r="19" customFormat="false" ht="12.8" hidden="false" customHeight="false" outlineLevel="0" collapsed="false">
      <c r="A19" s="1" t="n">
        <v>42754</v>
      </c>
      <c r="B19" s="2" t="n">
        <v>145</v>
      </c>
      <c r="C19" s="2" t="n">
        <v>6022.307</v>
      </c>
      <c r="D19" s="2" t="n">
        <v>41.5331517241379</v>
      </c>
      <c r="E19" s="2" t="n">
        <v>2676</v>
      </c>
      <c r="F19" s="2" t="n">
        <v>62.45136607</v>
      </c>
    </row>
    <row r="20" customFormat="false" ht="12.8" hidden="false" customHeight="false" outlineLevel="0" collapsed="false">
      <c r="A20" s="1" t="n">
        <v>42755</v>
      </c>
      <c r="B20" s="2" t="n">
        <v>171</v>
      </c>
      <c r="C20" s="2" t="n">
        <v>7088.815</v>
      </c>
      <c r="D20" s="2" t="n">
        <v>41.4550584795322</v>
      </c>
      <c r="E20" s="2" t="n">
        <v>2859</v>
      </c>
      <c r="F20" s="2" t="n">
        <v>107.835443960089</v>
      </c>
    </row>
    <row r="21" customFormat="false" ht="12.8" hidden="false" customHeight="false" outlineLevel="0" collapsed="false">
      <c r="A21" s="1" t="n">
        <v>42756</v>
      </c>
      <c r="B21" s="2" t="n">
        <v>157</v>
      </c>
      <c r="C21" s="2" t="n">
        <v>6488.643</v>
      </c>
      <c r="D21" s="2" t="n">
        <v>41.3289363057325</v>
      </c>
      <c r="E21" s="2" t="n">
        <v>2141</v>
      </c>
      <c r="F21" s="2" t="n">
        <v>63.02</v>
      </c>
    </row>
    <row r="22" customFormat="false" ht="12.8" hidden="false" customHeight="false" outlineLevel="0" collapsed="false">
      <c r="A22" s="1" t="n">
        <v>42757</v>
      </c>
      <c r="B22" s="2" t="n">
        <v>113</v>
      </c>
      <c r="C22" s="2" t="n">
        <v>4659.682</v>
      </c>
      <c r="D22" s="2" t="n">
        <v>41.2361238938053</v>
      </c>
      <c r="E22" s="2" t="n">
        <v>3146</v>
      </c>
      <c r="F22" s="2" t="n">
        <v>107.835443960089</v>
      </c>
    </row>
    <row r="23" customFormat="false" ht="12.8" hidden="false" customHeight="false" outlineLevel="0" collapsed="false">
      <c r="A23" s="1" t="n">
        <v>42758</v>
      </c>
      <c r="B23" s="2" t="n">
        <v>112</v>
      </c>
      <c r="C23" s="2" t="n">
        <v>4606.455</v>
      </c>
      <c r="D23" s="2" t="n">
        <v>41.1290625</v>
      </c>
      <c r="E23" s="2" t="n">
        <v>2466</v>
      </c>
      <c r="F23" s="2" t="n">
        <v>107.835443960089</v>
      </c>
    </row>
    <row r="24" customFormat="false" ht="12.8" hidden="false" customHeight="false" outlineLevel="0" collapsed="false">
      <c r="A24" s="1" t="n">
        <v>42759</v>
      </c>
      <c r="B24" s="2" t="n">
        <v>106</v>
      </c>
      <c r="C24" s="2" t="n">
        <v>4261.04</v>
      </c>
      <c r="D24" s="2" t="n">
        <v>40.1984905660377</v>
      </c>
      <c r="E24" s="2" t="n">
        <v>9019</v>
      </c>
      <c r="F24" s="2" t="n">
        <v>107.835443960089</v>
      </c>
    </row>
    <row r="25" customFormat="false" ht="12.8" hidden="false" customHeight="false" outlineLevel="0" collapsed="false">
      <c r="A25" s="1" t="n">
        <v>42760</v>
      </c>
      <c r="B25" s="2" t="n">
        <v>2269</v>
      </c>
      <c r="C25" s="2" t="n">
        <v>91009.308</v>
      </c>
      <c r="D25" s="2" t="n">
        <v>40.1098757161745</v>
      </c>
      <c r="E25" s="2" t="n">
        <v>8520</v>
      </c>
      <c r="F25" s="2" t="n">
        <v>50.14</v>
      </c>
    </row>
    <row r="26" customFormat="false" ht="12.8" hidden="false" customHeight="false" outlineLevel="0" collapsed="false">
      <c r="A26" s="1" t="n">
        <v>42761</v>
      </c>
      <c r="B26" s="2" t="n">
        <v>2303</v>
      </c>
      <c r="C26" s="2" t="n">
        <v>92107.172</v>
      </c>
      <c r="D26" s="2" t="n">
        <v>39.9944298740773</v>
      </c>
      <c r="E26" s="2" t="n">
        <v>9728</v>
      </c>
      <c r="F26" s="2" t="n">
        <v>50.14</v>
      </c>
    </row>
    <row r="27" customFormat="false" ht="12.8" hidden="false" customHeight="false" outlineLevel="0" collapsed="false">
      <c r="A27" s="1" t="n">
        <v>42762</v>
      </c>
      <c r="B27" s="2" t="n">
        <v>1984</v>
      </c>
      <c r="C27" s="2" t="n">
        <v>79289.119</v>
      </c>
      <c r="D27" s="2" t="n">
        <v>39.9642736895161</v>
      </c>
      <c r="E27" s="2" t="n">
        <v>11955</v>
      </c>
      <c r="F27" s="2" t="n">
        <v>50.14</v>
      </c>
    </row>
    <row r="28" customFormat="false" ht="12.8" hidden="false" customHeight="false" outlineLevel="0" collapsed="false">
      <c r="A28" s="1" t="n">
        <v>42763</v>
      </c>
      <c r="B28" s="2" t="n">
        <v>1634</v>
      </c>
      <c r="C28" s="2" t="n">
        <v>65292.518</v>
      </c>
      <c r="D28" s="2" t="n">
        <v>39.9587013463892</v>
      </c>
      <c r="E28" s="2" t="n">
        <v>10265</v>
      </c>
      <c r="F28" s="2" t="n">
        <v>50.14</v>
      </c>
    </row>
    <row r="29" customFormat="false" ht="12.8" hidden="false" customHeight="false" outlineLevel="0" collapsed="false">
      <c r="A29" s="1" t="n">
        <v>42764</v>
      </c>
      <c r="B29" s="2" t="n">
        <v>1970</v>
      </c>
      <c r="C29" s="2" t="n">
        <v>78729.548</v>
      </c>
      <c r="D29" s="2" t="n">
        <v>39.9642375634518</v>
      </c>
      <c r="E29" s="2" t="n">
        <v>8272</v>
      </c>
      <c r="F29" s="2" t="n">
        <v>50.14</v>
      </c>
    </row>
    <row r="30" customFormat="false" ht="12.8" hidden="false" customHeight="false" outlineLevel="0" collapsed="false">
      <c r="A30" s="1" t="n">
        <v>42765</v>
      </c>
      <c r="B30" s="2" t="n">
        <v>1685</v>
      </c>
      <c r="C30" s="2" t="n">
        <v>67231.442</v>
      </c>
      <c r="D30" s="2" t="n">
        <v>39.899965578635</v>
      </c>
      <c r="E30" s="2" t="n">
        <v>9273</v>
      </c>
      <c r="F30" s="2" t="n">
        <v>101.395443960089</v>
      </c>
    </row>
    <row r="31" customFormat="false" ht="12.8" hidden="false" customHeight="false" outlineLevel="0" collapsed="false">
      <c r="A31" s="1" t="n">
        <v>42766</v>
      </c>
      <c r="B31" s="2" t="n">
        <v>1587</v>
      </c>
      <c r="C31" s="2" t="n">
        <v>63382.228</v>
      </c>
      <c r="D31" s="2" t="n">
        <v>39.9383919344676</v>
      </c>
      <c r="E31" s="2" t="n">
        <v>7969</v>
      </c>
      <c r="F31" s="2" t="n">
        <v>50.14</v>
      </c>
    </row>
    <row r="32" customFormat="false" ht="12.8" hidden="false" customHeight="false" outlineLevel="0" collapsed="false">
      <c r="A32" s="1" t="n">
        <v>42767</v>
      </c>
      <c r="B32" s="2" t="n">
        <v>1798</v>
      </c>
      <c r="C32" s="2" t="n">
        <v>71822.048</v>
      </c>
      <c r="D32" s="2" t="n">
        <v>39.9455216907675</v>
      </c>
      <c r="E32" s="2" t="n">
        <v>7320</v>
      </c>
      <c r="F32" s="2" t="n">
        <v>50.14</v>
      </c>
    </row>
    <row r="33" customFormat="false" ht="12.8" hidden="false" customHeight="false" outlineLevel="0" collapsed="false">
      <c r="A33" s="1" t="n">
        <v>42768</v>
      </c>
      <c r="B33" s="2" t="n">
        <v>1958</v>
      </c>
      <c r="C33" s="2" t="n">
        <v>78094.678</v>
      </c>
      <c r="D33" s="2" t="n">
        <v>39.8849223697651</v>
      </c>
      <c r="E33" s="2" t="n">
        <v>6606</v>
      </c>
      <c r="F33" s="2" t="n">
        <v>50.14</v>
      </c>
    </row>
    <row r="34" customFormat="false" ht="12.8" hidden="false" customHeight="false" outlineLevel="0" collapsed="false">
      <c r="A34" s="1" t="n">
        <v>42769</v>
      </c>
      <c r="B34" s="2" t="n">
        <v>1877</v>
      </c>
      <c r="C34" s="2" t="n">
        <v>74800.067</v>
      </c>
      <c r="D34" s="2" t="n">
        <v>39.8508614810868</v>
      </c>
      <c r="E34" s="2" t="n">
        <v>7912</v>
      </c>
      <c r="F34" s="2" t="n">
        <v>50.14</v>
      </c>
    </row>
    <row r="35" customFormat="false" ht="12.8" hidden="false" customHeight="false" outlineLevel="0" collapsed="false">
      <c r="A35" s="1" t="n">
        <v>42770</v>
      </c>
      <c r="B35" s="2" t="n">
        <v>1888</v>
      </c>
      <c r="C35" s="2" t="n">
        <v>75277.974</v>
      </c>
      <c r="D35" s="2" t="n">
        <v>39.8718082627119</v>
      </c>
      <c r="E35" s="2" t="n">
        <v>6008</v>
      </c>
      <c r="F35" s="2" t="n">
        <v>50.14</v>
      </c>
    </row>
    <row r="36" customFormat="false" ht="12.8" hidden="false" customHeight="false" outlineLevel="0" collapsed="false">
      <c r="A36" s="1" t="n">
        <v>42771</v>
      </c>
      <c r="B36" s="2" t="n">
        <v>1097</v>
      </c>
      <c r="C36" s="2" t="n">
        <v>43709.917</v>
      </c>
      <c r="D36" s="2" t="n">
        <v>39.8449562443026</v>
      </c>
      <c r="E36" s="2" t="n">
        <v>4939</v>
      </c>
      <c r="F36" s="2" t="n">
        <v>101.395443960089</v>
      </c>
    </row>
    <row r="37" customFormat="false" ht="12.8" hidden="false" customHeight="false" outlineLevel="0" collapsed="false">
      <c r="A37" s="1" t="n">
        <v>42772</v>
      </c>
      <c r="B37" s="2" t="n">
        <v>1756</v>
      </c>
      <c r="C37" s="2" t="n">
        <v>69952.031</v>
      </c>
      <c r="D37" s="2" t="n">
        <v>39.8360085421412</v>
      </c>
      <c r="E37" s="2" t="n">
        <v>5335</v>
      </c>
      <c r="F37" s="2" t="n">
        <v>101.395443960089</v>
      </c>
    </row>
    <row r="38" customFormat="false" ht="12.8" hidden="false" customHeight="false" outlineLevel="0" collapsed="false">
      <c r="A38" s="1" t="n">
        <v>42773</v>
      </c>
      <c r="B38" s="2" t="n">
        <v>2595</v>
      </c>
      <c r="C38" s="2" t="n">
        <v>103354.382</v>
      </c>
      <c r="D38" s="2" t="n">
        <v>39.8282782273603</v>
      </c>
      <c r="E38" s="2" t="n">
        <v>3947</v>
      </c>
      <c r="F38" s="2" t="n">
        <v>84.3247031333928</v>
      </c>
    </row>
    <row r="39" customFormat="false" ht="12.8" hidden="false" customHeight="false" outlineLevel="0" collapsed="false">
      <c r="A39" s="1" t="n">
        <v>42774</v>
      </c>
      <c r="B39" s="2" t="n">
        <v>198</v>
      </c>
      <c r="C39" s="2" t="n">
        <v>7940.389</v>
      </c>
      <c r="D39" s="2" t="n">
        <v>40.1029747474747</v>
      </c>
      <c r="E39" s="2" t="n">
        <v>4228</v>
      </c>
      <c r="F39" s="2" t="n">
        <v>92.7849113567261</v>
      </c>
    </row>
    <row r="40" customFormat="false" ht="12.8" hidden="false" customHeight="false" outlineLevel="0" collapsed="false">
      <c r="A40" s="1" t="n">
        <v>42775</v>
      </c>
      <c r="B40" s="2" t="n">
        <v>230</v>
      </c>
      <c r="C40" s="2" t="n">
        <v>9253.719</v>
      </c>
      <c r="D40" s="2" t="n">
        <v>40.2335608695652</v>
      </c>
      <c r="E40" s="2" t="n">
        <v>4405</v>
      </c>
      <c r="F40" s="2" t="n">
        <v>87.4749256033928</v>
      </c>
    </row>
    <row r="41" customFormat="false" ht="12.8" hidden="false" customHeight="false" outlineLevel="0" collapsed="false">
      <c r="A41" s="1" t="n">
        <v>42776</v>
      </c>
      <c r="B41" s="2" t="n">
        <v>305</v>
      </c>
      <c r="C41" s="2" t="n">
        <v>12386.147</v>
      </c>
      <c r="D41" s="2" t="n">
        <v>40.6103180327869</v>
      </c>
      <c r="E41" s="2" t="n">
        <v>4582</v>
      </c>
      <c r="F41" s="2" t="n">
        <v>92.8659552333927</v>
      </c>
    </row>
    <row r="42" customFormat="false" ht="12.8" hidden="false" customHeight="false" outlineLevel="0" collapsed="false">
      <c r="A42" s="1" t="n">
        <v>42777</v>
      </c>
      <c r="B42" s="2" t="n">
        <v>227</v>
      </c>
      <c r="C42" s="2" t="n">
        <v>9248.287</v>
      </c>
      <c r="D42" s="2" t="n">
        <v>40.7413524229075</v>
      </c>
      <c r="E42" s="2" t="n">
        <v>4013</v>
      </c>
      <c r="F42" s="2" t="n">
        <v>107.835443960089</v>
      </c>
    </row>
    <row r="43" customFormat="false" ht="12.8" hidden="false" customHeight="false" outlineLevel="0" collapsed="false">
      <c r="A43" s="1" t="n">
        <v>42778</v>
      </c>
      <c r="B43" s="2" t="n">
        <v>174</v>
      </c>
      <c r="C43" s="2" t="n">
        <v>7055.609</v>
      </c>
      <c r="D43" s="2" t="n">
        <v>40.5494770114943</v>
      </c>
      <c r="E43" s="2" t="n">
        <v>3839</v>
      </c>
      <c r="F43" s="2" t="n">
        <v>107.835443960089</v>
      </c>
    </row>
    <row r="44" customFormat="false" ht="12.8" hidden="false" customHeight="false" outlineLevel="0" collapsed="false">
      <c r="A44" s="1" t="n">
        <v>42779</v>
      </c>
      <c r="B44" s="2" t="n">
        <v>162</v>
      </c>
      <c r="C44" s="2" t="n">
        <v>6573.97</v>
      </c>
      <c r="D44" s="2" t="n">
        <v>40.5800617283951</v>
      </c>
      <c r="E44" s="2" t="n">
        <v>3672</v>
      </c>
      <c r="F44" s="2" t="n">
        <v>107.835443960089</v>
      </c>
    </row>
    <row r="45" customFormat="false" ht="12.8" hidden="false" customHeight="false" outlineLevel="0" collapsed="false">
      <c r="A45" s="1" t="n">
        <v>42780</v>
      </c>
      <c r="B45" s="2" t="n">
        <v>152</v>
      </c>
      <c r="C45" s="2" t="n">
        <v>6191.34</v>
      </c>
      <c r="D45" s="2" t="n">
        <v>40.7325</v>
      </c>
      <c r="E45" s="2" t="n">
        <v>4576</v>
      </c>
      <c r="F45" s="2" t="n">
        <v>107.835443960089</v>
      </c>
    </row>
    <row r="46" customFormat="false" ht="12.8" hidden="false" customHeight="false" outlineLevel="0" collapsed="false">
      <c r="A46" s="1" t="n">
        <v>42781</v>
      </c>
      <c r="B46" s="2" t="n">
        <v>232</v>
      </c>
      <c r="C46" s="2" t="n">
        <v>9423.421</v>
      </c>
      <c r="D46" s="2" t="n">
        <v>40.6181939655172</v>
      </c>
      <c r="E46" s="2" t="n">
        <v>3726</v>
      </c>
      <c r="F46" s="2" t="n">
        <v>61.99601064</v>
      </c>
    </row>
    <row r="47" customFormat="false" ht="12.8" hidden="false" customHeight="false" outlineLevel="0" collapsed="false">
      <c r="A47" s="1" t="n">
        <v>42782</v>
      </c>
      <c r="B47" s="2" t="n">
        <v>236</v>
      </c>
      <c r="C47" s="2" t="n">
        <v>9622.819</v>
      </c>
      <c r="D47" s="2" t="n">
        <v>40.774656779661</v>
      </c>
      <c r="E47" s="2" t="n">
        <v>3491</v>
      </c>
      <c r="F47" s="2" t="n">
        <v>62.90723611</v>
      </c>
    </row>
    <row r="48" customFormat="false" ht="12.8" hidden="false" customHeight="false" outlineLevel="0" collapsed="false">
      <c r="A48" s="1" t="n">
        <v>42783</v>
      </c>
      <c r="B48" s="2" t="n">
        <v>261</v>
      </c>
      <c r="C48" s="2" t="n">
        <v>10680.505</v>
      </c>
      <c r="D48" s="2" t="n">
        <v>40.9214750957854</v>
      </c>
      <c r="E48" s="2" t="n">
        <v>3398</v>
      </c>
      <c r="F48" s="2" t="n">
        <v>63.02</v>
      </c>
    </row>
    <row r="49" customFormat="false" ht="12.8" hidden="false" customHeight="false" outlineLevel="0" collapsed="false">
      <c r="A49" s="1" t="n">
        <v>42784</v>
      </c>
      <c r="B49" s="2" t="n">
        <v>221</v>
      </c>
      <c r="C49" s="2" t="n">
        <v>9085.481</v>
      </c>
      <c r="D49" s="2" t="n">
        <v>41.1107737556561</v>
      </c>
      <c r="E49" s="2" t="n">
        <v>3101</v>
      </c>
      <c r="F49" s="2" t="n">
        <v>63.02</v>
      </c>
    </row>
    <row r="50" customFormat="false" ht="12.8" hidden="false" customHeight="false" outlineLevel="0" collapsed="false">
      <c r="A50" s="1" t="n">
        <v>42785</v>
      </c>
      <c r="B50" s="2" t="n">
        <v>169</v>
      </c>
      <c r="C50" s="2" t="n">
        <v>6969.824</v>
      </c>
      <c r="D50" s="2" t="n">
        <v>41.2415621301775</v>
      </c>
      <c r="E50" s="2" t="n">
        <v>3082</v>
      </c>
      <c r="F50" s="2" t="n">
        <v>92.4386054967261</v>
      </c>
    </row>
    <row r="51" customFormat="false" ht="12.8" hidden="false" customHeight="false" outlineLevel="0" collapsed="false">
      <c r="A51" s="1" t="n">
        <v>42786</v>
      </c>
      <c r="B51" s="2" t="n">
        <v>179</v>
      </c>
      <c r="C51" s="2" t="n">
        <v>7306.143</v>
      </c>
      <c r="D51" s="2" t="n">
        <v>40.8164413407821</v>
      </c>
      <c r="E51" s="2" t="n">
        <v>2811</v>
      </c>
      <c r="F51" s="2" t="n">
        <v>62.8834375</v>
      </c>
    </row>
    <row r="52" customFormat="false" ht="12.8" hidden="false" customHeight="false" outlineLevel="0" collapsed="false">
      <c r="A52" s="1" t="n">
        <v>42787</v>
      </c>
      <c r="B52" s="2" t="n">
        <v>210</v>
      </c>
      <c r="C52" s="2" t="n">
        <v>8647.538</v>
      </c>
      <c r="D52" s="2" t="n">
        <v>41.1787523809524</v>
      </c>
      <c r="E52" s="2" t="n">
        <v>2860</v>
      </c>
      <c r="F52" s="2" t="n">
        <v>62.95151111</v>
      </c>
    </row>
    <row r="53" customFormat="false" ht="12.8" hidden="false" customHeight="false" outlineLevel="0" collapsed="false">
      <c r="A53" s="1" t="n">
        <v>42788</v>
      </c>
      <c r="B53" s="2" t="n">
        <v>88</v>
      </c>
      <c r="C53" s="2" t="n">
        <v>3640.098</v>
      </c>
      <c r="D53" s="2" t="n">
        <v>41.36475</v>
      </c>
      <c r="E53" s="2" t="n">
        <v>3202</v>
      </c>
      <c r="F53" s="2" t="n">
        <v>107.835443960089</v>
      </c>
    </row>
    <row r="54" customFormat="false" ht="12.8" hidden="false" customHeight="false" outlineLevel="0" collapsed="false">
      <c r="A54" s="1" t="n">
        <v>42789</v>
      </c>
      <c r="B54" s="2" t="n">
        <v>110</v>
      </c>
      <c r="C54" s="2" t="n">
        <v>4576.135</v>
      </c>
      <c r="D54" s="2" t="n">
        <v>41.6012272727273</v>
      </c>
      <c r="E54" s="2" t="n">
        <v>3167</v>
      </c>
      <c r="F54" s="2" t="n">
        <v>92.7351107867261</v>
      </c>
    </row>
    <row r="55" customFormat="false" ht="12.8" hidden="false" customHeight="false" outlineLevel="0" collapsed="false">
      <c r="A55" s="1" t="n">
        <v>42790</v>
      </c>
      <c r="B55" s="2" t="n">
        <v>126</v>
      </c>
      <c r="C55" s="2" t="n">
        <v>5216.422</v>
      </c>
      <c r="D55" s="2" t="n">
        <v>41.4001746031746</v>
      </c>
      <c r="E55" s="2" t="n">
        <v>2951</v>
      </c>
      <c r="F55" s="2" t="n">
        <v>63.02</v>
      </c>
    </row>
    <row r="56" customFormat="false" ht="12.8" hidden="false" customHeight="false" outlineLevel="0" collapsed="false">
      <c r="A56" s="1" t="n">
        <v>42791</v>
      </c>
      <c r="B56" s="2" t="n">
        <v>97</v>
      </c>
      <c r="C56" s="2" t="n">
        <v>4035.09</v>
      </c>
      <c r="D56" s="2" t="n">
        <v>41.5988659793814</v>
      </c>
      <c r="E56" s="2" t="n">
        <v>2853</v>
      </c>
      <c r="F56" s="2" t="n">
        <v>63.02</v>
      </c>
    </row>
    <row r="57" customFormat="false" ht="12.8" hidden="false" customHeight="false" outlineLevel="0" collapsed="false">
      <c r="A57" s="1" t="n">
        <v>42792</v>
      </c>
      <c r="B57" s="2" t="n">
        <v>86</v>
      </c>
      <c r="C57" s="2" t="n">
        <v>3568.977</v>
      </c>
      <c r="D57" s="2" t="n">
        <v>41.4997325581395</v>
      </c>
      <c r="E57" s="2" t="n">
        <v>2426</v>
      </c>
      <c r="F57" s="2" t="n">
        <v>63.02</v>
      </c>
    </row>
    <row r="58" customFormat="false" ht="12.8" hidden="false" customHeight="false" outlineLevel="0" collapsed="false">
      <c r="A58" s="1" t="n">
        <v>42793</v>
      </c>
      <c r="B58" s="2" t="n">
        <v>70</v>
      </c>
      <c r="C58" s="2" t="n">
        <v>2921.921</v>
      </c>
      <c r="D58" s="2" t="n">
        <v>41.7417285714286</v>
      </c>
      <c r="E58" s="2" t="n">
        <v>3028</v>
      </c>
      <c r="F58" s="2" t="n">
        <v>107.835443960089</v>
      </c>
    </row>
    <row r="59" customFormat="false" ht="12.8" hidden="false" customHeight="false" outlineLevel="0" collapsed="false">
      <c r="A59" s="1" t="n">
        <v>42794</v>
      </c>
      <c r="B59" s="2" t="n">
        <v>72</v>
      </c>
      <c r="C59" s="2" t="n">
        <v>2971.001</v>
      </c>
      <c r="D59" s="2" t="n">
        <v>41.2639027777778</v>
      </c>
      <c r="E59" s="2" t="n">
        <v>2609</v>
      </c>
      <c r="F59" s="2" t="n">
        <v>62.758375</v>
      </c>
    </row>
    <row r="60" customFormat="false" ht="12.8" hidden="false" customHeight="false" outlineLevel="0" collapsed="false">
      <c r="A60" s="1" t="n">
        <v>42795</v>
      </c>
      <c r="B60" s="2" t="n">
        <v>85</v>
      </c>
      <c r="C60" s="2" t="n">
        <v>3544.384</v>
      </c>
      <c r="D60" s="2" t="n">
        <v>41.6986352941177</v>
      </c>
      <c r="E60" s="2" t="n">
        <v>2457</v>
      </c>
      <c r="F60" s="2" t="n">
        <v>63.02</v>
      </c>
    </row>
    <row r="61" customFormat="false" ht="12.8" hidden="false" customHeight="false" outlineLevel="0" collapsed="false">
      <c r="A61" s="1" t="n">
        <v>42796</v>
      </c>
      <c r="B61" s="2" t="n">
        <v>107</v>
      </c>
      <c r="C61" s="2" t="n">
        <v>4433.725</v>
      </c>
      <c r="D61" s="2" t="n">
        <v>41.4366822429907</v>
      </c>
      <c r="E61" s="2" t="n">
        <v>2728</v>
      </c>
      <c r="F61" s="2" t="n">
        <v>107.835443960089</v>
      </c>
    </row>
    <row r="62" customFormat="false" ht="12.8" hidden="false" customHeight="false" outlineLevel="0" collapsed="false">
      <c r="A62" s="1" t="n">
        <v>42797</v>
      </c>
      <c r="B62" s="2" t="n">
        <v>103</v>
      </c>
      <c r="C62" s="2" t="n">
        <v>4244.492</v>
      </c>
      <c r="D62" s="2" t="n">
        <v>41.2086601941748</v>
      </c>
      <c r="E62" s="2" t="n">
        <v>2743</v>
      </c>
      <c r="F62" s="2" t="n">
        <v>63.02</v>
      </c>
    </row>
    <row r="63" customFormat="false" ht="12.8" hidden="false" customHeight="false" outlineLevel="0" collapsed="false">
      <c r="A63" s="1" t="n">
        <v>42798</v>
      </c>
      <c r="B63" s="2" t="n">
        <v>100</v>
      </c>
      <c r="C63" s="2" t="n">
        <v>4094.95</v>
      </c>
      <c r="D63" s="2" t="n">
        <v>40.9495</v>
      </c>
      <c r="E63" s="2" t="n">
        <v>2404</v>
      </c>
      <c r="F63" s="2" t="n">
        <v>63.02</v>
      </c>
    </row>
    <row r="64" customFormat="false" ht="12.8" hidden="false" customHeight="false" outlineLevel="0" collapsed="false">
      <c r="A64" s="1" t="n">
        <v>42799</v>
      </c>
      <c r="B64" s="2" t="n">
        <v>73</v>
      </c>
      <c r="C64" s="2" t="n">
        <v>2996.138</v>
      </c>
      <c r="D64" s="2" t="n">
        <v>41.0429863013699</v>
      </c>
      <c r="E64" s="2" t="n">
        <v>2803</v>
      </c>
      <c r="F64" s="2" t="n">
        <v>107.835443960089</v>
      </c>
    </row>
    <row r="65" customFormat="false" ht="12.8" hidden="false" customHeight="false" outlineLevel="0" collapsed="false">
      <c r="A65" s="1" t="n">
        <v>42800</v>
      </c>
      <c r="B65" s="2" t="n">
        <v>102</v>
      </c>
      <c r="C65" s="2" t="n">
        <v>4176.189</v>
      </c>
      <c r="D65" s="2" t="n">
        <v>40.9430294117647</v>
      </c>
      <c r="E65" s="2" t="n">
        <v>2938</v>
      </c>
      <c r="F65" s="2" t="n">
        <v>62.94248148</v>
      </c>
    </row>
    <row r="66" customFormat="false" ht="12.8" hidden="false" customHeight="false" outlineLevel="0" collapsed="false">
      <c r="A66" s="1" t="n">
        <v>42801</v>
      </c>
      <c r="B66" s="2" t="n">
        <v>220</v>
      </c>
      <c r="C66" s="2" t="n">
        <v>8744.37</v>
      </c>
      <c r="D66" s="2" t="n">
        <v>39.7471363636364</v>
      </c>
      <c r="E66" s="2" t="n">
        <v>7746</v>
      </c>
      <c r="F66" s="2" t="n">
        <v>107.835443960089</v>
      </c>
    </row>
    <row r="67" customFormat="false" ht="12.8" hidden="false" customHeight="false" outlineLevel="0" collapsed="false">
      <c r="A67" s="1" t="n">
        <v>42802</v>
      </c>
      <c r="B67" s="2" t="n">
        <v>1782</v>
      </c>
      <c r="C67" s="2" t="n">
        <v>70621.311</v>
      </c>
      <c r="D67" s="2" t="n">
        <v>39.6303653198653</v>
      </c>
      <c r="E67" s="2" t="n">
        <v>7536</v>
      </c>
      <c r="F67" s="2" t="n">
        <v>50.14</v>
      </c>
    </row>
    <row r="68" customFormat="false" ht="12.8" hidden="false" customHeight="false" outlineLevel="0" collapsed="false">
      <c r="A68" s="1" t="n">
        <v>42803</v>
      </c>
      <c r="B68" s="2" t="n">
        <v>1492</v>
      </c>
      <c r="C68" s="2" t="n">
        <v>59057.646</v>
      </c>
      <c r="D68" s="2" t="n">
        <v>39.5828726541555</v>
      </c>
      <c r="E68" s="2" t="n">
        <v>10712</v>
      </c>
      <c r="F68" s="2" t="n">
        <v>50.14</v>
      </c>
    </row>
    <row r="69" customFormat="false" ht="12.8" hidden="false" customHeight="false" outlineLevel="0" collapsed="false">
      <c r="A69" s="1" t="n">
        <v>42804</v>
      </c>
      <c r="B69" s="2" t="n">
        <v>1663</v>
      </c>
      <c r="C69" s="2" t="n">
        <v>65769.123</v>
      </c>
      <c r="D69" s="2" t="n">
        <v>39.5484804570054</v>
      </c>
      <c r="E69" s="2" t="n">
        <v>11222</v>
      </c>
      <c r="F69" s="2" t="n">
        <v>50.14</v>
      </c>
    </row>
    <row r="70" customFormat="false" ht="12.8" hidden="false" customHeight="false" outlineLevel="0" collapsed="false">
      <c r="A70" s="1" t="n">
        <v>42805</v>
      </c>
      <c r="B70" s="2" t="n">
        <v>1375</v>
      </c>
      <c r="C70" s="2" t="n">
        <v>54412.044</v>
      </c>
      <c r="D70" s="2" t="n">
        <v>39.5723956363636</v>
      </c>
      <c r="E70" s="2" t="n">
        <v>9831</v>
      </c>
      <c r="F70" s="2" t="n">
        <v>50.14</v>
      </c>
    </row>
    <row r="71" customFormat="false" ht="12.8" hidden="false" customHeight="false" outlineLevel="0" collapsed="false">
      <c r="A71" s="1" t="n">
        <v>42806</v>
      </c>
      <c r="B71" s="2" t="n">
        <v>1032</v>
      </c>
      <c r="C71" s="2" t="n">
        <v>40820.386</v>
      </c>
      <c r="D71" s="2" t="n">
        <v>39.5546375968992</v>
      </c>
      <c r="E71" s="2" t="n">
        <v>8787</v>
      </c>
      <c r="F71" s="2" t="n">
        <v>50.14</v>
      </c>
    </row>
    <row r="72" customFormat="false" ht="12.8" hidden="false" customHeight="false" outlineLevel="0" collapsed="false">
      <c r="A72" s="1" t="n">
        <v>42807</v>
      </c>
      <c r="B72" s="2" t="n">
        <v>1084</v>
      </c>
      <c r="C72" s="2" t="n">
        <v>42856.57</v>
      </c>
      <c r="D72" s="2" t="n">
        <v>39.5355811808118</v>
      </c>
      <c r="E72" s="2" t="n">
        <v>9246</v>
      </c>
      <c r="F72" s="2" t="n">
        <v>50.14</v>
      </c>
    </row>
    <row r="73" customFormat="false" ht="12.8" hidden="false" customHeight="false" outlineLevel="0" collapsed="false">
      <c r="A73" s="1" t="n">
        <v>42808</v>
      </c>
      <c r="B73" s="2" t="n">
        <v>1366</v>
      </c>
      <c r="C73" s="2" t="n">
        <v>53990.655</v>
      </c>
      <c r="D73" s="2" t="n">
        <v>39.5246376281113</v>
      </c>
      <c r="E73" s="2" t="n">
        <v>8224</v>
      </c>
      <c r="F73" s="2" t="n">
        <v>50.14</v>
      </c>
    </row>
    <row r="74" customFormat="false" ht="12.8" hidden="false" customHeight="false" outlineLevel="0" collapsed="false">
      <c r="A74" s="1" t="n">
        <v>42809</v>
      </c>
      <c r="B74" s="2" t="n">
        <v>1400</v>
      </c>
      <c r="C74" s="2" t="n">
        <v>55377.518</v>
      </c>
      <c r="D74" s="2" t="n">
        <v>39.55537</v>
      </c>
      <c r="E74" s="2" t="n">
        <v>7288</v>
      </c>
      <c r="F74" s="2" t="n">
        <v>50.14</v>
      </c>
    </row>
    <row r="75" customFormat="false" ht="12.8" hidden="false" customHeight="false" outlineLevel="0" collapsed="false">
      <c r="A75" s="1" t="n">
        <v>42810</v>
      </c>
      <c r="B75" s="2" t="n">
        <v>1671</v>
      </c>
      <c r="C75" s="2" t="n">
        <v>66007.17</v>
      </c>
      <c r="D75" s="2" t="n">
        <v>39.5015978456014</v>
      </c>
      <c r="E75" s="2" t="n">
        <v>6761</v>
      </c>
      <c r="F75" s="2" t="n">
        <v>50.14</v>
      </c>
    </row>
    <row r="76" customFormat="false" ht="12.8" hidden="false" customHeight="false" outlineLevel="0" collapsed="false">
      <c r="A76" s="1" t="n">
        <v>42811</v>
      </c>
      <c r="B76" s="2" t="n">
        <v>1632</v>
      </c>
      <c r="C76" s="2" t="n">
        <v>64447.291</v>
      </c>
      <c r="D76" s="2" t="n">
        <v>39.4897616421569</v>
      </c>
      <c r="E76" s="2" t="n">
        <v>5948</v>
      </c>
      <c r="F76" s="2" t="n">
        <v>50.14</v>
      </c>
    </row>
    <row r="77" customFormat="false" ht="12.8" hidden="false" customHeight="false" outlineLevel="0" collapsed="false">
      <c r="A77" s="1" t="n">
        <v>42812</v>
      </c>
      <c r="B77" s="2" t="n">
        <v>1566</v>
      </c>
      <c r="C77" s="2" t="n">
        <v>61859.569</v>
      </c>
      <c r="D77" s="2" t="n">
        <v>39.5016404853129</v>
      </c>
      <c r="E77" s="2" t="n">
        <v>4380</v>
      </c>
      <c r="F77" s="2" t="n">
        <v>50.14</v>
      </c>
    </row>
    <row r="78" customFormat="false" ht="12.8" hidden="false" customHeight="false" outlineLevel="0" collapsed="false">
      <c r="A78" s="1" t="n">
        <v>42813</v>
      </c>
      <c r="B78" s="2" t="n">
        <v>1045</v>
      </c>
      <c r="C78" s="2" t="n">
        <v>41254.979</v>
      </c>
      <c r="D78" s="2" t="n">
        <v>39.4784488038278</v>
      </c>
      <c r="E78" s="2" t="n">
        <v>3314</v>
      </c>
      <c r="F78" s="2" t="n">
        <v>50.14</v>
      </c>
    </row>
    <row r="79" customFormat="false" ht="12.8" hidden="false" customHeight="false" outlineLevel="0" collapsed="false">
      <c r="A79" s="1" t="n">
        <v>42814</v>
      </c>
      <c r="B79" s="2" t="n">
        <v>1197</v>
      </c>
      <c r="C79" s="2" t="n">
        <v>47235.105</v>
      </c>
      <c r="D79" s="2" t="n">
        <v>39.4612406015038</v>
      </c>
      <c r="E79" s="2" t="n">
        <v>4196</v>
      </c>
      <c r="F79" s="2" t="n">
        <v>50.14</v>
      </c>
    </row>
    <row r="80" customFormat="false" ht="12.8" hidden="false" customHeight="false" outlineLevel="0" collapsed="false">
      <c r="A80" s="1" t="n">
        <v>42815</v>
      </c>
      <c r="B80" s="2" t="n">
        <v>1740</v>
      </c>
      <c r="C80" s="2" t="n">
        <v>68730.959</v>
      </c>
      <c r="D80" s="2" t="n">
        <v>39.5005511494253</v>
      </c>
      <c r="E80" s="2" t="n">
        <v>2918</v>
      </c>
      <c r="F80" s="2" t="n">
        <v>50.14</v>
      </c>
    </row>
    <row r="81" customFormat="false" ht="12.8" hidden="false" customHeight="false" outlineLevel="0" collapsed="false">
      <c r="A81" s="1" t="n">
        <v>42816</v>
      </c>
      <c r="B81" s="2" t="n">
        <v>178</v>
      </c>
      <c r="C81" s="2" t="n">
        <v>7169.895</v>
      </c>
      <c r="D81" s="2" t="n">
        <v>40.280308988764</v>
      </c>
      <c r="E81" s="2" t="n">
        <v>3252</v>
      </c>
      <c r="F81" s="2" t="n">
        <v>107.835443960089</v>
      </c>
    </row>
    <row r="82" customFormat="false" ht="12.8" hidden="false" customHeight="false" outlineLevel="0" collapsed="false">
      <c r="A82" s="1" t="n">
        <v>42817</v>
      </c>
      <c r="B82" s="2" t="n">
        <v>192</v>
      </c>
      <c r="C82" s="2" t="n">
        <v>7742.795</v>
      </c>
      <c r="D82" s="2" t="n">
        <v>40.3270572916667</v>
      </c>
      <c r="E82" s="2" t="n">
        <v>3210</v>
      </c>
      <c r="F82" s="2" t="n">
        <v>107.835443960089</v>
      </c>
    </row>
    <row r="83" customFormat="false" ht="12.8" hidden="false" customHeight="false" outlineLevel="0" collapsed="false">
      <c r="A83" s="1" t="n">
        <v>42818</v>
      </c>
      <c r="B83" s="2" t="n">
        <v>257</v>
      </c>
      <c r="C83" s="2" t="n">
        <v>10365.979</v>
      </c>
      <c r="D83" s="2" t="n">
        <v>40.3345486381323</v>
      </c>
      <c r="E83" s="2" t="n">
        <v>2641</v>
      </c>
      <c r="F83" s="2" t="n">
        <v>92.6563251400594</v>
      </c>
    </row>
    <row r="84" customFormat="false" ht="12.8" hidden="false" customHeight="false" outlineLevel="0" collapsed="false">
      <c r="A84" s="1" t="n">
        <v>42819</v>
      </c>
      <c r="B84" s="2" t="n">
        <v>150</v>
      </c>
      <c r="C84" s="2" t="n">
        <v>6040.82</v>
      </c>
      <c r="D84" s="2" t="n">
        <v>40.2721333333333</v>
      </c>
      <c r="E84" s="2" t="n">
        <v>5334</v>
      </c>
      <c r="F84" s="2" t="n">
        <v>107.835443960089</v>
      </c>
    </row>
    <row r="85" customFormat="false" ht="12.8" hidden="false" customHeight="false" outlineLevel="0" collapsed="false">
      <c r="A85" s="1" t="n">
        <v>42820</v>
      </c>
      <c r="B85" s="2" t="n">
        <v>133</v>
      </c>
      <c r="C85" s="2" t="n">
        <v>5368.805</v>
      </c>
      <c r="D85" s="2" t="n">
        <v>40.3669548872181</v>
      </c>
      <c r="E85" s="2" t="n">
        <v>2713</v>
      </c>
      <c r="F85" s="2" t="n">
        <v>107.835443960089</v>
      </c>
    </row>
    <row r="86" customFormat="false" ht="12.8" hidden="false" customHeight="false" outlineLevel="0" collapsed="false">
      <c r="A86" s="1" t="n">
        <v>42821</v>
      </c>
      <c r="B86" s="2" t="n">
        <v>145</v>
      </c>
      <c r="C86" s="2" t="n">
        <v>5823.139</v>
      </c>
      <c r="D86" s="2" t="n">
        <v>40.1595793103448</v>
      </c>
      <c r="E86" s="2" t="n">
        <v>2484</v>
      </c>
      <c r="F86" s="2" t="n">
        <v>92.8148842100594</v>
      </c>
    </row>
    <row r="87" customFormat="false" ht="12.8" hidden="false" customHeight="false" outlineLevel="0" collapsed="false">
      <c r="A87" s="1" t="n">
        <v>42822</v>
      </c>
      <c r="B87" s="2" t="n">
        <v>178</v>
      </c>
      <c r="C87" s="2" t="n">
        <v>7204.39</v>
      </c>
      <c r="D87" s="2" t="n">
        <v>40.4741011235955</v>
      </c>
      <c r="E87" s="2" t="n">
        <v>2906</v>
      </c>
      <c r="F87" s="2" t="n">
        <v>107.835443960089</v>
      </c>
    </row>
    <row r="88" customFormat="false" ht="12.8" hidden="false" customHeight="false" outlineLevel="0" collapsed="false">
      <c r="A88" s="1" t="n">
        <v>42823</v>
      </c>
      <c r="B88" s="2" t="n">
        <v>147</v>
      </c>
      <c r="C88" s="2" t="n">
        <v>5988.401</v>
      </c>
      <c r="D88" s="2" t="n">
        <v>40.7374217687075</v>
      </c>
      <c r="E88" s="2" t="n">
        <v>2541</v>
      </c>
      <c r="F88" s="2" t="n">
        <v>107.835443960089</v>
      </c>
    </row>
    <row r="89" customFormat="false" ht="12.8" hidden="false" customHeight="false" outlineLevel="0" collapsed="false">
      <c r="A89" s="1" t="n">
        <v>42824</v>
      </c>
      <c r="B89" s="2" t="n">
        <v>173</v>
      </c>
      <c r="C89" s="2" t="n">
        <v>7038.352</v>
      </c>
      <c r="D89" s="2" t="n">
        <v>40.6841156069364</v>
      </c>
      <c r="E89" s="2" t="n">
        <v>5271</v>
      </c>
      <c r="F89" s="2" t="n">
        <v>92.8342763667261</v>
      </c>
    </row>
    <row r="90" customFormat="false" ht="12.8" hidden="false" customHeight="false" outlineLevel="0" collapsed="false">
      <c r="A90" s="1" t="n">
        <v>42825</v>
      </c>
      <c r="B90" s="2" t="n">
        <v>210</v>
      </c>
      <c r="C90" s="2" t="n">
        <v>8628.25</v>
      </c>
      <c r="D90" s="2" t="n">
        <v>41.0869047619048</v>
      </c>
      <c r="E90" s="2" t="n">
        <v>2670</v>
      </c>
      <c r="F90" s="2" t="n">
        <v>63.02</v>
      </c>
    </row>
    <row r="91" customFormat="false" ht="12.8" hidden="false" customHeight="false" outlineLevel="0" collapsed="false">
      <c r="A91" s="1" t="n">
        <v>42826</v>
      </c>
      <c r="B91" s="2" t="n">
        <v>167</v>
      </c>
      <c r="C91" s="2" t="n">
        <v>6871.911</v>
      </c>
      <c r="D91" s="2" t="n">
        <v>41.1491676646707</v>
      </c>
      <c r="E91" s="2" t="n">
        <v>3051</v>
      </c>
      <c r="F91" s="2" t="n">
        <v>85.1230676025446</v>
      </c>
    </row>
    <row r="92" customFormat="false" ht="12.8" hidden="false" customHeight="false" outlineLevel="0" collapsed="false">
      <c r="A92" s="1" t="n">
        <v>42827</v>
      </c>
      <c r="B92" s="2" t="n">
        <v>180</v>
      </c>
      <c r="C92" s="2" t="n">
        <v>7426.882</v>
      </c>
      <c r="D92" s="2" t="n">
        <v>41.2604555555556</v>
      </c>
      <c r="E92" s="2" t="n">
        <v>2678</v>
      </c>
      <c r="F92" s="2" t="n">
        <v>62.96097794</v>
      </c>
    </row>
    <row r="93" customFormat="false" ht="12.8" hidden="false" customHeight="false" outlineLevel="0" collapsed="false">
      <c r="A93" s="1" t="n">
        <v>42828</v>
      </c>
      <c r="B93" s="2" t="n">
        <v>162</v>
      </c>
      <c r="C93" s="2" t="n">
        <v>6678.796</v>
      </c>
      <c r="D93" s="2" t="n">
        <v>41.2271358024691</v>
      </c>
      <c r="E93" s="2" t="n">
        <v>2453</v>
      </c>
      <c r="F93" s="2" t="n">
        <v>62.857789475</v>
      </c>
    </row>
    <row r="94" customFormat="false" ht="12.8" hidden="false" customHeight="false" outlineLevel="0" collapsed="false">
      <c r="A94" s="1" t="n">
        <v>42829</v>
      </c>
      <c r="B94" s="2" t="n">
        <v>167</v>
      </c>
      <c r="C94" s="2" t="n">
        <v>6886.495</v>
      </c>
      <c r="D94" s="2" t="n">
        <v>41.236497005988</v>
      </c>
      <c r="E94" s="2" t="n">
        <v>2269</v>
      </c>
      <c r="F94" s="2" t="n">
        <v>63.02</v>
      </c>
    </row>
    <row r="95" customFormat="false" ht="12.8" hidden="false" customHeight="false" outlineLevel="0" collapsed="false">
      <c r="A95" s="1" t="n">
        <v>42830</v>
      </c>
      <c r="B95" s="2" t="n">
        <v>212</v>
      </c>
      <c r="C95" s="2" t="n">
        <v>8766.558</v>
      </c>
      <c r="D95" s="2" t="n">
        <v>41.3516886792453</v>
      </c>
      <c r="E95" s="2" t="n">
        <v>2418</v>
      </c>
      <c r="F95" s="2" t="n">
        <v>63.02</v>
      </c>
    </row>
    <row r="96" customFormat="false" ht="12.8" hidden="false" customHeight="false" outlineLevel="0" collapsed="false">
      <c r="A96" s="1" t="n">
        <v>42831</v>
      </c>
      <c r="B96" s="2" t="n">
        <v>212</v>
      </c>
      <c r="C96" s="2" t="n">
        <v>8875.46</v>
      </c>
      <c r="D96" s="2" t="n">
        <v>41.8653773584906</v>
      </c>
      <c r="E96" s="2" t="n">
        <v>2553</v>
      </c>
      <c r="F96" s="2" t="n">
        <v>63.02</v>
      </c>
    </row>
    <row r="97" customFormat="false" ht="12.8" hidden="false" customHeight="false" outlineLevel="0" collapsed="false">
      <c r="A97" s="1" t="n">
        <v>42832</v>
      </c>
      <c r="B97" s="2" t="n">
        <v>320</v>
      </c>
      <c r="C97" s="2" t="n">
        <v>13327.721</v>
      </c>
      <c r="D97" s="2" t="n">
        <v>41.649128125</v>
      </c>
      <c r="E97" s="2" t="n">
        <v>2231</v>
      </c>
      <c r="F97" s="2" t="n">
        <v>63.02</v>
      </c>
    </row>
    <row r="98" customFormat="false" ht="12.8" hidden="false" customHeight="false" outlineLevel="0" collapsed="false">
      <c r="A98" s="1" t="n">
        <v>42833</v>
      </c>
      <c r="B98" s="2" t="n">
        <v>252</v>
      </c>
      <c r="C98" s="2" t="n">
        <v>10480.18</v>
      </c>
      <c r="D98" s="2" t="n">
        <v>41.5880158730159</v>
      </c>
      <c r="E98" s="2" t="n">
        <v>1976</v>
      </c>
      <c r="F98" s="2" t="n">
        <v>63.02</v>
      </c>
    </row>
    <row r="99" customFormat="false" ht="12.8" hidden="false" customHeight="false" outlineLevel="0" collapsed="false">
      <c r="A99" s="1" t="n">
        <v>42834</v>
      </c>
      <c r="B99" s="2" t="n">
        <v>180</v>
      </c>
      <c r="C99" s="2" t="n">
        <v>7513.064</v>
      </c>
      <c r="D99" s="2" t="n">
        <v>41.7392444444444</v>
      </c>
      <c r="E99" s="2" t="n">
        <v>1662</v>
      </c>
      <c r="F99" s="2" t="n">
        <v>63.02</v>
      </c>
    </row>
    <row r="100" customFormat="false" ht="12.8" hidden="false" customHeight="false" outlineLevel="0" collapsed="false">
      <c r="A100" s="1" t="n">
        <v>42835</v>
      </c>
      <c r="B100" s="2" t="n">
        <v>200</v>
      </c>
      <c r="C100" s="2" t="n">
        <v>8209.41</v>
      </c>
      <c r="D100" s="2" t="n">
        <v>41.04705</v>
      </c>
      <c r="E100" s="2" t="n">
        <v>2167</v>
      </c>
      <c r="F100" s="2" t="n">
        <v>92.3416473233928</v>
      </c>
    </row>
    <row r="101" customFormat="false" ht="12.8" hidden="false" customHeight="false" outlineLevel="0" collapsed="false">
      <c r="A101" s="1" t="n">
        <v>42836</v>
      </c>
      <c r="B101" s="2" t="n">
        <v>213</v>
      </c>
      <c r="C101" s="2" t="n">
        <v>8681.005</v>
      </c>
      <c r="D101" s="2" t="n">
        <v>40.7558920187793</v>
      </c>
      <c r="E101" s="2" t="n">
        <v>1991</v>
      </c>
      <c r="F101" s="2" t="n">
        <v>62.814533335</v>
      </c>
    </row>
    <row r="102" customFormat="false" ht="12.8" hidden="false" customHeight="false" outlineLevel="0" collapsed="false">
      <c r="A102" s="1" t="n">
        <v>42837</v>
      </c>
      <c r="B102" s="2" t="n">
        <v>292</v>
      </c>
      <c r="C102" s="2" t="n">
        <v>11891.483</v>
      </c>
      <c r="D102" s="2" t="n">
        <v>40.7242568493151</v>
      </c>
      <c r="E102" s="2" t="n">
        <v>2053</v>
      </c>
      <c r="F102" s="2" t="n">
        <v>62.83870588</v>
      </c>
    </row>
    <row r="103" customFormat="false" ht="12.8" hidden="false" customHeight="false" outlineLevel="0" collapsed="false">
      <c r="A103" s="1" t="n">
        <v>42838</v>
      </c>
      <c r="B103" s="2" t="n">
        <v>417</v>
      </c>
      <c r="C103" s="2" t="n">
        <v>16868.784</v>
      </c>
      <c r="D103" s="2" t="n">
        <v>40.4527194244604</v>
      </c>
      <c r="E103" s="2" t="n">
        <v>1984</v>
      </c>
      <c r="F103" s="2" t="n">
        <v>62.920935715</v>
      </c>
    </row>
    <row r="104" customFormat="false" ht="12.8" hidden="false" customHeight="false" outlineLevel="0" collapsed="false">
      <c r="A104" s="1" t="n">
        <v>42839</v>
      </c>
      <c r="B104" s="2" t="n">
        <v>202</v>
      </c>
      <c r="C104" s="2" t="n">
        <v>8161.504</v>
      </c>
      <c r="D104" s="2" t="n">
        <v>40.4034851485149</v>
      </c>
      <c r="E104" s="2" t="n">
        <v>1759</v>
      </c>
      <c r="F104" s="2" t="n">
        <v>92.6463935333928</v>
      </c>
    </row>
    <row r="105" customFormat="false" ht="12.8" hidden="false" customHeight="false" outlineLevel="0" collapsed="false">
      <c r="A105" s="1" t="n">
        <v>42840</v>
      </c>
      <c r="B105" s="2" t="n">
        <v>189</v>
      </c>
      <c r="C105" s="2" t="n">
        <v>7656.959</v>
      </c>
      <c r="D105" s="2" t="n">
        <v>40.5130105820106</v>
      </c>
      <c r="E105" s="2" t="n">
        <v>1569</v>
      </c>
      <c r="F105" s="2" t="n">
        <v>107.835443960089</v>
      </c>
    </row>
    <row r="106" customFormat="false" ht="12.8" hidden="false" customHeight="false" outlineLevel="0" collapsed="false">
      <c r="A106" s="1" t="n">
        <v>42841</v>
      </c>
      <c r="B106" s="2" t="n">
        <v>129</v>
      </c>
      <c r="C106" s="2" t="n">
        <v>5222.73</v>
      </c>
      <c r="D106" s="2" t="n">
        <v>40.4862790697674</v>
      </c>
      <c r="E106" s="2" t="n">
        <v>0</v>
      </c>
      <c r="F106" s="2" t="n">
        <v>107.835443960089</v>
      </c>
    </row>
    <row r="107" customFormat="false" ht="12.8" hidden="false" customHeight="false" outlineLevel="0" collapsed="false">
      <c r="A107" s="1" t="n">
        <v>42842</v>
      </c>
      <c r="B107" s="2" t="n">
        <v>0</v>
      </c>
      <c r="C107" s="2" t="n">
        <v>0</v>
      </c>
      <c r="D107" s="2" t="n">
        <v>39.6269481481481</v>
      </c>
      <c r="E107" s="2" t="n">
        <v>2979</v>
      </c>
      <c r="F107" s="2" t="n">
        <v>152.650887920178</v>
      </c>
    </row>
    <row r="108" customFormat="false" ht="12.8" hidden="false" customHeight="false" outlineLevel="0" collapsed="false">
      <c r="A108" s="1" t="n">
        <v>42843</v>
      </c>
      <c r="B108" s="2" t="n">
        <v>270</v>
      </c>
      <c r="C108" s="2" t="n">
        <v>10699.276</v>
      </c>
      <c r="D108" s="2" t="n">
        <v>39.6269481481481</v>
      </c>
      <c r="E108" s="2" t="n">
        <v>7470</v>
      </c>
      <c r="F108" s="2" t="n">
        <v>92.8773100567261</v>
      </c>
    </row>
    <row r="109" customFormat="false" ht="12.8" hidden="false" customHeight="false" outlineLevel="0" collapsed="false">
      <c r="A109" s="1" t="n">
        <v>42844</v>
      </c>
      <c r="B109" s="2" t="n">
        <v>1757</v>
      </c>
      <c r="C109" s="2" t="n">
        <v>69526.763</v>
      </c>
      <c r="D109" s="2" t="n">
        <v>39.5712936824132</v>
      </c>
      <c r="E109" s="2" t="n">
        <v>7448</v>
      </c>
      <c r="F109" s="2" t="n">
        <v>50.14</v>
      </c>
    </row>
    <row r="110" customFormat="false" ht="12.8" hidden="false" customHeight="false" outlineLevel="0" collapsed="false">
      <c r="A110" s="1" t="n">
        <v>42845</v>
      </c>
      <c r="B110" s="2" t="n">
        <v>1939</v>
      </c>
      <c r="C110" s="2" t="n">
        <v>76730.581</v>
      </c>
      <c r="D110" s="2" t="n">
        <v>39.5722439401753</v>
      </c>
      <c r="E110" s="2" t="n">
        <v>7923</v>
      </c>
      <c r="F110" s="2" t="n">
        <v>50.14</v>
      </c>
    </row>
    <row r="111" customFormat="false" ht="12.8" hidden="false" customHeight="false" outlineLevel="0" collapsed="false">
      <c r="A111" s="1" t="n">
        <v>42846</v>
      </c>
      <c r="B111" s="2" t="n">
        <v>1728</v>
      </c>
      <c r="C111" s="2" t="n">
        <v>68251.792</v>
      </c>
      <c r="D111" s="2" t="n">
        <v>39.4975648148148</v>
      </c>
      <c r="E111" s="2" t="n">
        <v>10554</v>
      </c>
      <c r="F111" s="2" t="n">
        <v>50.14</v>
      </c>
    </row>
    <row r="112" customFormat="false" ht="12.8" hidden="false" customHeight="false" outlineLevel="0" collapsed="false">
      <c r="A112" s="1" t="n">
        <v>42847</v>
      </c>
      <c r="B112" s="2" t="n">
        <v>1576</v>
      </c>
      <c r="C112" s="2" t="n">
        <v>62220.08</v>
      </c>
      <c r="D112" s="2" t="n">
        <v>39.4797461928934</v>
      </c>
      <c r="E112" s="2" t="n">
        <v>8797</v>
      </c>
      <c r="F112" s="2" t="n">
        <v>50.14</v>
      </c>
    </row>
    <row r="113" customFormat="false" ht="12.8" hidden="false" customHeight="false" outlineLevel="0" collapsed="false">
      <c r="A113" s="1" t="n">
        <v>42848</v>
      </c>
      <c r="B113" s="2" t="n">
        <v>1783</v>
      </c>
      <c r="C113" s="2" t="n">
        <v>70410.847</v>
      </c>
      <c r="D113" s="2" t="n">
        <v>39.4900992708918</v>
      </c>
      <c r="E113" s="2" t="n">
        <v>7350</v>
      </c>
      <c r="F113" s="2" t="n">
        <v>84.2545848633927</v>
      </c>
    </row>
    <row r="114" customFormat="false" ht="12.8" hidden="false" customHeight="false" outlineLevel="0" collapsed="false">
      <c r="A114" s="1" t="n">
        <v>42849</v>
      </c>
      <c r="B114" s="2" t="n">
        <v>1840</v>
      </c>
      <c r="C114" s="2" t="n">
        <v>72644.71</v>
      </c>
      <c r="D114" s="2" t="n">
        <v>39.4808206521739</v>
      </c>
      <c r="E114" s="2" t="n">
        <v>7146</v>
      </c>
      <c r="F114" s="2" t="n">
        <v>50.14</v>
      </c>
    </row>
    <row r="115" customFormat="false" ht="12.8" hidden="false" customHeight="false" outlineLevel="0" collapsed="false">
      <c r="A115" s="1" t="n">
        <v>42850</v>
      </c>
      <c r="B115" s="2" t="n">
        <v>1587</v>
      </c>
      <c r="C115" s="2" t="n">
        <v>62608.972</v>
      </c>
      <c r="D115" s="2" t="n">
        <v>39.4511480781348</v>
      </c>
      <c r="E115" s="2" t="n">
        <v>7685</v>
      </c>
      <c r="F115" s="2" t="n">
        <v>50.14</v>
      </c>
    </row>
    <row r="116" customFormat="false" ht="12.8" hidden="false" customHeight="false" outlineLevel="0" collapsed="false">
      <c r="A116" s="1" t="n">
        <v>42851</v>
      </c>
      <c r="B116" s="2" t="n">
        <v>1885</v>
      </c>
      <c r="C116" s="2" t="n">
        <v>74337.055</v>
      </c>
      <c r="D116" s="2" t="n">
        <v>39.4361034482759</v>
      </c>
      <c r="E116" s="2" t="n">
        <v>6863</v>
      </c>
      <c r="F116" s="2" t="n">
        <v>50.14</v>
      </c>
    </row>
    <row r="117" customFormat="false" ht="12.8" hidden="false" customHeight="false" outlineLevel="0" collapsed="false">
      <c r="A117" s="1" t="n">
        <v>42852</v>
      </c>
      <c r="B117" s="2" t="n">
        <v>1961</v>
      </c>
      <c r="C117" s="2" t="n">
        <v>77319.606</v>
      </c>
      <c r="D117" s="2" t="n">
        <v>39.4286619071902</v>
      </c>
      <c r="E117" s="2" t="n">
        <v>5697</v>
      </c>
      <c r="F117" s="2" t="n">
        <v>50.14</v>
      </c>
    </row>
    <row r="118" customFormat="false" ht="12.8" hidden="false" customHeight="false" outlineLevel="0" collapsed="false">
      <c r="A118" s="1" t="n">
        <v>42853</v>
      </c>
      <c r="B118" s="2" t="n">
        <v>1955</v>
      </c>
      <c r="C118" s="2" t="n">
        <v>77071.251</v>
      </c>
      <c r="D118" s="2" t="n">
        <v>39.4226347826087</v>
      </c>
      <c r="E118" s="2" t="n">
        <v>6842</v>
      </c>
      <c r="F118" s="2" t="n">
        <v>50.14</v>
      </c>
    </row>
    <row r="119" customFormat="false" ht="12.8" hidden="false" customHeight="false" outlineLevel="0" collapsed="false">
      <c r="A119" s="1" t="n">
        <v>42854</v>
      </c>
      <c r="B119" s="2" t="n">
        <v>1559</v>
      </c>
      <c r="C119" s="2" t="n">
        <v>61458.227</v>
      </c>
      <c r="D119" s="2" t="n">
        <v>39.4215695958948</v>
      </c>
      <c r="E119" s="2" t="n">
        <v>5102</v>
      </c>
      <c r="F119" s="2" t="n">
        <v>101.395443960089</v>
      </c>
    </row>
    <row r="120" customFormat="false" ht="12.8" hidden="false" customHeight="false" outlineLevel="0" collapsed="false">
      <c r="A120" s="1" t="n">
        <v>42855</v>
      </c>
      <c r="B120" s="2" t="n">
        <v>1217</v>
      </c>
      <c r="C120" s="2" t="n">
        <v>47975.17</v>
      </c>
      <c r="D120" s="2" t="n">
        <v>39.4208463434675</v>
      </c>
      <c r="E120" s="2" t="n">
        <v>4245</v>
      </c>
      <c r="F120" s="2" t="n">
        <v>101.395443960089</v>
      </c>
    </row>
    <row r="121" customFormat="false" ht="12.8" hidden="false" customHeight="false" outlineLevel="0" collapsed="false">
      <c r="A121" s="1" t="n">
        <v>42856</v>
      </c>
      <c r="B121" s="2" t="n">
        <v>850</v>
      </c>
      <c r="C121" s="2" t="n">
        <v>33514.149</v>
      </c>
      <c r="D121" s="2" t="n">
        <v>39.4284105882353</v>
      </c>
      <c r="E121" s="2" t="n">
        <v>3256</v>
      </c>
      <c r="F121" s="2" t="n">
        <v>101.395443960089</v>
      </c>
    </row>
    <row r="122" customFormat="false" ht="12.8" hidden="false" customHeight="false" outlineLevel="0" collapsed="false">
      <c r="A122" s="1" t="n">
        <v>42857</v>
      </c>
      <c r="B122" s="2" t="n">
        <v>2120</v>
      </c>
      <c r="C122" s="2" t="n">
        <v>83558.343</v>
      </c>
      <c r="D122" s="2" t="n">
        <v>39.414312735849</v>
      </c>
      <c r="E122" s="2" t="n">
        <v>3621</v>
      </c>
      <c r="F122" s="2" t="n">
        <v>50.14</v>
      </c>
    </row>
    <row r="123" customFormat="false" ht="12.8" hidden="false" customHeight="false" outlineLevel="0" collapsed="false">
      <c r="A123" s="1" t="n">
        <v>42858</v>
      </c>
      <c r="B123" s="2" t="n">
        <v>138</v>
      </c>
      <c r="C123" s="2" t="n">
        <v>5438.966</v>
      </c>
      <c r="D123" s="2" t="n">
        <v>39.4127971014493</v>
      </c>
      <c r="E123" s="2" t="n">
        <v>3509</v>
      </c>
      <c r="F123" s="2" t="n">
        <v>92.6034388300594</v>
      </c>
    </row>
    <row r="124" customFormat="false" ht="12.8" hidden="false" customHeight="false" outlineLevel="0" collapsed="false">
      <c r="A124" s="1" t="n">
        <v>42859</v>
      </c>
      <c r="B124" s="2" t="n">
        <v>140</v>
      </c>
      <c r="C124" s="2" t="n">
        <v>5517.856</v>
      </c>
      <c r="D124" s="2" t="n">
        <v>39.4132571428571</v>
      </c>
      <c r="E124" s="2" t="n">
        <v>3308</v>
      </c>
      <c r="F124" s="2" t="n">
        <v>107.835443960089</v>
      </c>
    </row>
    <row r="125" customFormat="false" ht="12.8" hidden="false" customHeight="false" outlineLevel="0" collapsed="false">
      <c r="A125" s="1" t="n">
        <v>42860</v>
      </c>
      <c r="B125" s="2" t="n">
        <v>202</v>
      </c>
      <c r="C125" s="2" t="n">
        <v>8015.232</v>
      </c>
      <c r="D125" s="2" t="n">
        <v>39.6793663366337</v>
      </c>
      <c r="E125" s="2" t="n">
        <v>3106</v>
      </c>
      <c r="F125" s="2" t="n">
        <v>107.835443960089</v>
      </c>
    </row>
    <row r="126" customFormat="false" ht="12.8" hidden="false" customHeight="false" outlineLevel="0" collapsed="false">
      <c r="A126" s="1" t="n">
        <v>42861</v>
      </c>
      <c r="B126" s="2" t="n">
        <v>113</v>
      </c>
      <c r="C126" s="2" t="n">
        <v>4478.493</v>
      </c>
      <c r="D126" s="2" t="n">
        <v>39.6326814159292</v>
      </c>
      <c r="E126" s="2" t="n">
        <v>3394</v>
      </c>
      <c r="F126" s="2" t="n">
        <v>107.835443960089</v>
      </c>
    </row>
    <row r="127" customFormat="false" ht="12.8" hidden="false" customHeight="false" outlineLevel="0" collapsed="false">
      <c r="A127" s="1" t="n">
        <v>42862</v>
      </c>
      <c r="B127" s="2" t="n">
        <v>108</v>
      </c>
      <c r="C127" s="2" t="n">
        <v>4286.008</v>
      </c>
      <c r="D127" s="2" t="n">
        <v>39.6852592592593</v>
      </c>
      <c r="E127" s="2" t="n">
        <v>0</v>
      </c>
      <c r="F127" s="2" t="n">
        <v>107.835443960089</v>
      </c>
    </row>
    <row r="128" customFormat="false" ht="12.8" hidden="false" customHeight="false" outlineLevel="0" collapsed="false">
      <c r="A128" s="1" t="n">
        <v>42863</v>
      </c>
      <c r="B128" s="2" t="n">
        <v>0</v>
      </c>
      <c r="C128" s="2" t="n">
        <v>0</v>
      </c>
      <c r="D128" s="2" t="n">
        <v>40.55</v>
      </c>
      <c r="E128" s="2" t="n">
        <v>6122</v>
      </c>
      <c r="F128" s="2" t="n">
        <v>152.650887920178</v>
      </c>
    </row>
    <row r="129" customFormat="false" ht="12.8" hidden="false" customHeight="false" outlineLevel="0" collapsed="false">
      <c r="A129" s="1" t="n">
        <v>42864</v>
      </c>
      <c r="B129" s="2" t="n">
        <v>180</v>
      </c>
      <c r="C129" s="2" t="n">
        <v>7299</v>
      </c>
      <c r="D129" s="2" t="n">
        <v>40.55</v>
      </c>
      <c r="E129" s="2" t="n">
        <v>3584</v>
      </c>
      <c r="F129" s="2" t="n">
        <v>107.835443960089</v>
      </c>
    </row>
    <row r="130" customFormat="false" ht="12.8" hidden="false" customHeight="false" outlineLevel="0" collapsed="false">
      <c r="A130" s="1" t="n">
        <v>42865</v>
      </c>
      <c r="B130" s="2" t="n">
        <v>138</v>
      </c>
      <c r="C130" s="2" t="n">
        <v>5551.717</v>
      </c>
      <c r="D130" s="2" t="n">
        <v>40.2298333333333</v>
      </c>
      <c r="E130" s="2" t="n">
        <v>3809</v>
      </c>
      <c r="F130" s="2" t="n">
        <v>107.835443960089</v>
      </c>
    </row>
    <row r="131" customFormat="false" ht="12.8" hidden="false" customHeight="false" outlineLevel="0" collapsed="false">
      <c r="A131" s="1" t="n">
        <v>42866</v>
      </c>
      <c r="B131" s="2" t="n">
        <v>180</v>
      </c>
      <c r="C131" s="2" t="n">
        <v>7281.151</v>
      </c>
      <c r="D131" s="2" t="n">
        <v>40.4508388888889</v>
      </c>
      <c r="E131" s="2" t="n">
        <v>3442</v>
      </c>
      <c r="F131" s="2" t="n">
        <v>63.02</v>
      </c>
    </row>
    <row r="132" customFormat="false" ht="12.8" hidden="false" customHeight="false" outlineLevel="0" collapsed="false">
      <c r="A132" s="1" t="n">
        <v>42867</v>
      </c>
      <c r="B132" s="2" t="n">
        <v>171</v>
      </c>
      <c r="C132" s="2" t="n">
        <v>6901.396</v>
      </c>
      <c r="D132" s="2" t="n">
        <v>40.3590409356725</v>
      </c>
      <c r="E132" s="2" t="n">
        <v>3537</v>
      </c>
      <c r="F132" s="2" t="n">
        <v>63.02</v>
      </c>
    </row>
    <row r="133" customFormat="false" ht="12.8" hidden="false" customHeight="false" outlineLevel="0" collapsed="false">
      <c r="A133" s="1" t="n">
        <v>42868</v>
      </c>
      <c r="B133" s="2" t="n">
        <v>175</v>
      </c>
      <c r="C133" s="2" t="n">
        <v>7101.16</v>
      </c>
      <c r="D133" s="2" t="n">
        <v>40.5780571428571</v>
      </c>
      <c r="E133" s="2" t="n">
        <v>2840</v>
      </c>
      <c r="F133" s="2" t="n">
        <v>62.782923075</v>
      </c>
    </row>
    <row r="134" customFormat="false" ht="12.8" hidden="false" customHeight="false" outlineLevel="0" collapsed="false">
      <c r="A134" s="1" t="n">
        <v>42869</v>
      </c>
      <c r="B134" s="2" t="n">
        <v>114</v>
      </c>
      <c r="C134" s="2" t="n">
        <v>4614.55</v>
      </c>
      <c r="D134" s="2" t="n">
        <v>40.4785087719298</v>
      </c>
      <c r="E134" s="2" t="n">
        <v>3760</v>
      </c>
      <c r="F134" s="2" t="n">
        <v>92.6739904167261</v>
      </c>
    </row>
    <row r="135" customFormat="false" ht="12.8" hidden="false" customHeight="false" outlineLevel="0" collapsed="false">
      <c r="A135" s="1" t="n">
        <v>42870</v>
      </c>
      <c r="B135" s="2" t="n">
        <v>104</v>
      </c>
      <c r="C135" s="2" t="n">
        <v>4261.916</v>
      </c>
      <c r="D135" s="2" t="n">
        <v>40.9799615384615</v>
      </c>
      <c r="E135" s="2" t="n">
        <v>3315</v>
      </c>
      <c r="F135" s="2" t="n">
        <v>85.2865275350446</v>
      </c>
    </row>
    <row r="136" customFormat="false" ht="12.8" hidden="false" customHeight="false" outlineLevel="0" collapsed="false">
      <c r="A136" s="1" t="n">
        <v>42871</v>
      </c>
      <c r="B136" s="2" t="n">
        <v>160</v>
      </c>
      <c r="C136" s="2" t="n">
        <v>6552.587</v>
      </c>
      <c r="D136" s="2" t="n">
        <v>40.95366875</v>
      </c>
      <c r="E136" s="2" t="n">
        <v>3155</v>
      </c>
      <c r="F136" s="2" t="n">
        <v>62.506333335</v>
      </c>
    </row>
    <row r="137" customFormat="false" ht="12.8" hidden="false" customHeight="false" outlineLevel="0" collapsed="false">
      <c r="A137" s="1" t="n">
        <v>42872</v>
      </c>
      <c r="B137" s="2" t="n">
        <v>208</v>
      </c>
      <c r="C137" s="2" t="n">
        <v>8585.482</v>
      </c>
      <c r="D137" s="2" t="n">
        <v>41.2763557692308</v>
      </c>
      <c r="E137" s="2" t="n">
        <v>3023</v>
      </c>
      <c r="F137" s="2" t="n">
        <v>63.02</v>
      </c>
    </row>
    <row r="138" customFormat="false" ht="12.8" hidden="false" customHeight="false" outlineLevel="0" collapsed="false">
      <c r="A138" s="1" t="n">
        <v>42873</v>
      </c>
      <c r="B138" s="2" t="n">
        <v>241</v>
      </c>
      <c r="C138" s="2" t="n">
        <v>9920.996</v>
      </c>
      <c r="D138" s="2" t="n">
        <v>41.1659585062241</v>
      </c>
      <c r="E138" s="2" t="n">
        <v>2777</v>
      </c>
      <c r="F138" s="2" t="n">
        <v>62.95248387</v>
      </c>
    </row>
    <row r="139" customFormat="false" ht="12.8" hidden="false" customHeight="false" outlineLevel="0" collapsed="false">
      <c r="A139" s="1" t="n">
        <v>42874</v>
      </c>
      <c r="B139" s="2" t="n">
        <v>240</v>
      </c>
      <c r="C139" s="2" t="n">
        <v>9878.367</v>
      </c>
      <c r="D139" s="2" t="n">
        <v>41.1598625</v>
      </c>
      <c r="E139" s="2" t="n">
        <v>2871</v>
      </c>
      <c r="F139" s="2" t="n">
        <v>63.02</v>
      </c>
    </row>
    <row r="140" customFormat="false" ht="12.8" hidden="false" customHeight="false" outlineLevel="0" collapsed="false">
      <c r="A140" s="1" t="n">
        <v>42875</v>
      </c>
      <c r="B140" s="2" t="n">
        <v>122</v>
      </c>
      <c r="C140" s="2" t="n">
        <v>5031.618</v>
      </c>
      <c r="D140" s="2" t="n">
        <v>41.2427704918033</v>
      </c>
      <c r="E140" s="2" t="n">
        <v>2745</v>
      </c>
      <c r="F140" s="2" t="n">
        <v>92.8182665600594</v>
      </c>
    </row>
    <row r="141" customFormat="false" ht="12.8" hidden="false" customHeight="false" outlineLevel="0" collapsed="false">
      <c r="A141" s="1" t="n">
        <v>42876</v>
      </c>
      <c r="B141" s="2" t="n">
        <v>120</v>
      </c>
      <c r="C141" s="2" t="n">
        <v>4913.015</v>
      </c>
      <c r="D141" s="2" t="n">
        <v>40.9417916666667</v>
      </c>
      <c r="E141" s="2" t="n">
        <v>2699</v>
      </c>
      <c r="F141" s="2" t="n">
        <v>107.835443960089</v>
      </c>
    </row>
    <row r="142" customFormat="false" ht="12.8" hidden="false" customHeight="false" outlineLevel="0" collapsed="false">
      <c r="A142" s="1" t="n">
        <v>42877</v>
      </c>
      <c r="B142" s="2" t="n">
        <v>201</v>
      </c>
      <c r="C142" s="2" t="n">
        <v>8230.237</v>
      </c>
      <c r="D142" s="2" t="n">
        <v>40.9464527363184</v>
      </c>
      <c r="E142" s="2" t="n">
        <v>2602</v>
      </c>
      <c r="F142" s="2" t="n">
        <v>62.3517541666667</v>
      </c>
    </row>
    <row r="143" customFormat="false" ht="12.8" hidden="false" customHeight="false" outlineLevel="0" collapsed="false">
      <c r="A143" s="1" t="n">
        <v>42878</v>
      </c>
      <c r="B143" s="2" t="n">
        <v>158</v>
      </c>
      <c r="C143" s="2" t="n">
        <v>6454.544</v>
      </c>
      <c r="D143" s="2" t="n">
        <v>40.8515443037975</v>
      </c>
      <c r="E143" s="2" t="n">
        <v>2619</v>
      </c>
      <c r="F143" s="2" t="n">
        <v>63.02</v>
      </c>
    </row>
    <row r="144" customFormat="false" ht="12.8" hidden="false" customHeight="false" outlineLevel="0" collapsed="false">
      <c r="A144" s="1" t="n">
        <v>42879</v>
      </c>
      <c r="B144" s="2" t="n">
        <v>251</v>
      </c>
      <c r="C144" s="2" t="n">
        <v>10292.388</v>
      </c>
      <c r="D144" s="2" t="n">
        <v>41.0055298804781</v>
      </c>
      <c r="E144" s="2" t="n">
        <v>2331</v>
      </c>
      <c r="F144" s="2" t="n">
        <v>62.506333335</v>
      </c>
    </row>
    <row r="145" customFormat="false" ht="12.8" hidden="false" customHeight="false" outlineLevel="0" collapsed="false">
      <c r="A145" s="1" t="n">
        <v>42880</v>
      </c>
      <c r="B145" s="2" t="n">
        <v>298</v>
      </c>
      <c r="C145" s="2" t="n">
        <v>12126.31</v>
      </c>
      <c r="D145" s="2" t="n">
        <v>40.6923154362416</v>
      </c>
      <c r="E145" s="2" t="n">
        <v>2209</v>
      </c>
      <c r="F145" s="2" t="n">
        <v>62.83870588</v>
      </c>
    </row>
    <row r="146" customFormat="false" ht="12.8" hidden="false" customHeight="false" outlineLevel="0" collapsed="false">
      <c r="A146" s="1" t="n">
        <v>42881</v>
      </c>
      <c r="B146" s="2" t="n">
        <v>211</v>
      </c>
      <c r="C146" s="2" t="n">
        <v>8662.579</v>
      </c>
      <c r="D146" s="2" t="n">
        <v>41.0548767772512</v>
      </c>
      <c r="E146" s="2" t="n">
        <v>1974</v>
      </c>
      <c r="F146" s="2" t="n">
        <v>62.95459375</v>
      </c>
    </row>
    <row r="147" customFormat="false" ht="12.8" hidden="false" customHeight="false" outlineLevel="0" collapsed="false">
      <c r="A147" s="1" t="n">
        <v>42882</v>
      </c>
      <c r="B147" s="2" t="n">
        <v>154</v>
      </c>
      <c r="C147" s="2" t="n">
        <v>6335.861</v>
      </c>
      <c r="D147" s="2" t="n">
        <v>41.1419545454545</v>
      </c>
      <c r="E147" s="2" t="n">
        <v>1819</v>
      </c>
      <c r="F147" s="2" t="n">
        <v>107.835443960089</v>
      </c>
    </row>
    <row r="148" customFormat="false" ht="12.8" hidden="false" customHeight="false" outlineLevel="0" collapsed="false">
      <c r="A148" s="1" t="n">
        <v>42883</v>
      </c>
      <c r="B148" s="2" t="n">
        <v>126</v>
      </c>
      <c r="C148" s="2" t="n">
        <v>5126.109</v>
      </c>
      <c r="D148" s="2" t="n">
        <v>40.6834047619048</v>
      </c>
      <c r="E148" s="2" t="n">
        <v>1663</v>
      </c>
      <c r="F148" s="2" t="n">
        <v>107.835443960089</v>
      </c>
    </row>
    <row r="149" customFormat="false" ht="12.8" hidden="false" customHeight="false" outlineLevel="0" collapsed="false">
      <c r="A149" s="1" t="n">
        <v>42884</v>
      </c>
      <c r="B149" s="2" t="n">
        <v>147</v>
      </c>
      <c r="C149" s="2" t="n">
        <v>5898.818</v>
      </c>
      <c r="D149" s="2" t="n">
        <v>40.1280136054422</v>
      </c>
      <c r="E149" s="2" t="n">
        <v>2494</v>
      </c>
      <c r="F149" s="2" t="n">
        <v>107.835443960089</v>
      </c>
    </row>
    <row r="150" customFormat="false" ht="12.8" hidden="false" customHeight="false" outlineLevel="0" collapsed="false">
      <c r="A150" s="1" t="n">
        <v>42885</v>
      </c>
      <c r="B150" s="2" t="n">
        <v>209</v>
      </c>
      <c r="C150" s="2" t="n">
        <v>8326.593</v>
      </c>
      <c r="D150" s="2" t="n">
        <v>39.8401578947368</v>
      </c>
      <c r="E150" s="2" t="n">
        <v>8552</v>
      </c>
      <c r="F150" s="2" t="n">
        <v>62.956984695</v>
      </c>
    </row>
    <row r="151" customFormat="false" ht="12.8" hidden="false" customHeight="false" outlineLevel="0" collapsed="false">
      <c r="A151" s="1" t="n">
        <v>42886</v>
      </c>
      <c r="B151" s="2" t="n">
        <v>1649</v>
      </c>
      <c r="C151" s="2" t="n">
        <v>65638.164</v>
      </c>
      <c r="D151" s="2" t="n">
        <v>39.8048295936931</v>
      </c>
      <c r="E151" s="2" t="n">
        <v>8282</v>
      </c>
      <c r="F151" s="2" t="n">
        <v>52.88313904</v>
      </c>
    </row>
    <row r="152" customFormat="false" ht="12.8" hidden="false" customHeight="false" outlineLevel="0" collapsed="false">
      <c r="A152" s="1" t="n">
        <v>42887</v>
      </c>
      <c r="B152" s="2" t="n">
        <v>1616</v>
      </c>
      <c r="C152" s="2" t="n">
        <v>64356.628</v>
      </c>
      <c r="D152" s="2" t="n">
        <v>39.824646039604</v>
      </c>
      <c r="E152" s="2" t="n">
        <v>8743</v>
      </c>
      <c r="F152" s="2" t="n">
        <v>51.98</v>
      </c>
    </row>
    <row r="153" customFormat="false" ht="12.8" hidden="false" customHeight="false" outlineLevel="0" collapsed="false">
      <c r="A153" s="1" t="n">
        <v>42888</v>
      </c>
      <c r="B153" s="2" t="n">
        <v>1539</v>
      </c>
      <c r="C153" s="2" t="n">
        <v>61284.996</v>
      </c>
      <c r="D153" s="2" t="n">
        <v>39.8213099415205</v>
      </c>
      <c r="E153" s="2" t="n">
        <v>10380</v>
      </c>
      <c r="F153" s="2" t="n">
        <v>51.870331125</v>
      </c>
    </row>
    <row r="154" customFormat="false" ht="12.8" hidden="false" customHeight="false" outlineLevel="0" collapsed="false">
      <c r="A154" s="1" t="n">
        <v>42889</v>
      </c>
      <c r="B154" s="2" t="n">
        <v>1035</v>
      </c>
      <c r="C154" s="2" t="n">
        <v>41198.222</v>
      </c>
      <c r="D154" s="2" t="n">
        <v>39.805045410628</v>
      </c>
      <c r="E154" s="2" t="n">
        <v>9340</v>
      </c>
      <c r="F154" s="2" t="n">
        <v>102.315443960089</v>
      </c>
    </row>
    <row r="155" customFormat="false" ht="12.8" hidden="false" customHeight="false" outlineLevel="0" collapsed="false">
      <c r="A155" s="1" t="n">
        <v>42890</v>
      </c>
      <c r="B155" s="2" t="n">
        <v>1081</v>
      </c>
      <c r="C155" s="2" t="n">
        <v>43027.852</v>
      </c>
      <c r="D155" s="2" t="n">
        <v>39.8037483811286</v>
      </c>
      <c r="E155" s="2" t="n">
        <v>8828</v>
      </c>
      <c r="F155" s="2" t="n">
        <v>102.315443960089</v>
      </c>
    </row>
    <row r="156" customFormat="false" ht="12.8" hidden="false" customHeight="false" outlineLevel="0" collapsed="false">
      <c r="A156" s="1" t="n">
        <v>42891</v>
      </c>
      <c r="B156" s="2" t="n">
        <v>1374</v>
      </c>
      <c r="C156" s="2" t="n">
        <v>54692.01</v>
      </c>
      <c r="D156" s="2" t="n">
        <v>39.8049563318777</v>
      </c>
      <c r="E156" s="2" t="n">
        <v>9088</v>
      </c>
      <c r="F156" s="2" t="n">
        <v>51.98</v>
      </c>
    </row>
    <row r="157" customFormat="false" ht="12.8" hidden="false" customHeight="false" outlineLevel="0" collapsed="false">
      <c r="A157" s="1" t="n">
        <v>42892</v>
      </c>
      <c r="B157" s="2" t="n">
        <v>1738</v>
      </c>
      <c r="C157" s="2" t="n">
        <v>69165.763</v>
      </c>
      <c r="D157" s="2" t="n">
        <v>39.7961812428078</v>
      </c>
      <c r="E157" s="2" t="n">
        <v>8198</v>
      </c>
      <c r="F157" s="2" t="n">
        <v>51.98</v>
      </c>
    </row>
    <row r="158" customFormat="false" ht="12.8" hidden="false" customHeight="false" outlineLevel="0" collapsed="false">
      <c r="A158" s="1" t="n">
        <v>42893</v>
      </c>
      <c r="B158" s="2" t="n">
        <v>1642</v>
      </c>
      <c r="C158" s="2" t="n">
        <v>65367.052</v>
      </c>
      <c r="D158" s="2" t="n">
        <v>39.8094104750305</v>
      </c>
      <c r="E158" s="2" t="n">
        <v>7313</v>
      </c>
      <c r="F158" s="2" t="n">
        <v>51.98</v>
      </c>
    </row>
    <row r="159" customFormat="false" ht="12.8" hidden="false" customHeight="false" outlineLevel="0" collapsed="false">
      <c r="A159" s="1" t="n">
        <v>42894</v>
      </c>
      <c r="B159" s="2" t="n">
        <v>1724</v>
      </c>
      <c r="C159" s="2" t="n">
        <v>68638.413</v>
      </c>
      <c r="D159" s="2" t="n">
        <v>39.8134646171694</v>
      </c>
      <c r="E159" s="2" t="n">
        <v>6961</v>
      </c>
      <c r="F159" s="2" t="n">
        <v>51.98</v>
      </c>
    </row>
    <row r="160" customFormat="false" ht="12.8" hidden="false" customHeight="false" outlineLevel="0" collapsed="false">
      <c r="A160" s="1" t="n">
        <v>42895</v>
      </c>
      <c r="B160" s="2" t="n">
        <v>1388</v>
      </c>
      <c r="C160" s="2" t="n">
        <v>55255.291</v>
      </c>
      <c r="D160" s="2" t="n">
        <v>39.8092874639769</v>
      </c>
      <c r="E160" s="2" t="n">
        <v>7876</v>
      </c>
      <c r="F160" s="2" t="n">
        <v>51.98</v>
      </c>
    </row>
    <row r="161" customFormat="false" ht="12.8" hidden="false" customHeight="false" outlineLevel="0" collapsed="false">
      <c r="A161" s="1" t="n">
        <v>42896</v>
      </c>
      <c r="B161" s="2" t="n">
        <v>1412</v>
      </c>
      <c r="C161" s="2" t="n">
        <v>56199.249</v>
      </c>
      <c r="D161" s="2" t="n">
        <v>39.8011678470255</v>
      </c>
      <c r="E161" s="2" t="n">
        <v>6458</v>
      </c>
      <c r="F161" s="2" t="n">
        <v>51.33025</v>
      </c>
    </row>
    <row r="162" customFormat="false" ht="12.8" hidden="false" customHeight="false" outlineLevel="0" collapsed="false">
      <c r="A162" s="1" t="n">
        <v>42897</v>
      </c>
      <c r="B162" s="2" t="n">
        <v>832</v>
      </c>
      <c r="C162" s="2" t="n">
        <v>33111.808</v>
      </c>
      <c r="D162" s="2" t="n">
        <v>39.7978461538462</v>
      </c>
      <c r="E162" s="2" t="n">
        <v>5626</v>
      </c>
      <c r="F162" s="2" t="n">
        <v>51.98</v>
      </c>
    </row>
    <row r="163" customFormat="false" ht="12.8" hidden="false" customHeight="false" outlineLevel="0" collapsed="false">
      <c r="A163" s="1" t="n">
        <v>42898</v>
      </c>
      <c r="B163" s="2" t="n">
        <v>1511</v>
      </c>
      <c r="C163" s="2" t="n">
        <v>60130.965</v>
      </c>
      <c r="D163" s="2" t="n">
        <v>39.7954765056254</v>
      </c>
      <c r="E163" s="2" t="n">
        <v>5509</v>
      </c>
      <c r="F163" s="2" t="n">
        <v>51.98</v>
      </c>
    </row>
    <row r="164" customFormat="false" ht="12.8" hidden="false" customHeight="false" outlineLevel="0" collapsed="false">
      <c r="A164" s="1" t="n">
        <v>42899</v>
      </c>
      <c r="B164" s="2" t="n">
        <v>1493</v>
      </c>
      <c r="C164" s="2" t="n">
        <v>59428.146</v>
      </c>
      <c r="D164" s="2" t="n">
        <v>39.80451841929</v>
      </c>
      <c r="E164" s="2" t="n">
        <v>4900</v>
      </c>
      <c r="F164" s="2" t="n">
        <v>52.11065089</v>
      </c>
    </row>
    <row r="165" customFormat="false" ht="12.8" hidden="false" customHeight="false" outlineLevel="0" collapsed="false">
      <c r="A165" s="1" t="n">
        <v>42900</v>
      </c>
      <c r="B165" s="2" t="n">
        <v>268</v>
      </c>
      <c r="C165" s="2" t="n">
        <v>10663.657</v>
      </c>
      <c r="D165" s="2" t="n">
        <v>39.7897649253731</v>
      </c>
      <c r="E165" s="2" t="n">
        <v>4600</v>
      </c>
      <c r="F165" s="2" t="n">
        <v>84.9021288550446</v>
      </c>
    </row>
    <row r="166" customFormat="false" ht="12.8" hidden="false" customHeight="false" outlineLevel="0" collapsed="false">
      <c r="A166" s="1" t="n">
        <v>42901</v>
      </c>
      <c r="B166" s="2" t="n">
        <v>329</v>
      </c>
      <c r="C166" s="2" t="n">
        <v>13091.226</v>
      </c>
      <c r="D166" s="2" t="n">
        <v>39.7909604863222</v>
      </c>
      <c r="E166" s="2" t="n">
        <v>4242</v>
      </c>
      <c r="F166" s="2" t="n">
        <v>62.63475</v>
      </c>
    </row>
    <row r="167" customFormat="false" ht="12.8" hidden="false" customHeight="false" outlineLevel="0" collapsed="false">
      <c r="A167" s="1" t="n">
        <v>42902</v>
      </c>
      <c r="B167" s="2" t="n">
        <v>347</v>
      </c>
      <c r="C167" s="2" t="n">
        <v>13806.867</v>
      </c>
      <c r="D167" s="2" t="n">
        <v>39.789242074928</v>
      </c>
      <c r="E167" s="2" t="n">
        <v>3884</v>
      </c>
      <c r="F167" s="2" t="n">
        <v>92.8550306667261</v>
      </c>
    </row>
    <row r="168" customFormat="false" ht="12.8" hidden="false" customHeight="false" outlineLevel="0" collapsed="false">
      <c r="A168" s="1" t="n">
        <v>42903</v>
      </c>
      <c r="B168" s="2" t="n">
        <v>247</v>
      </c>
      <c r="C168" s="2" t="n">
        <v>9829.483</v>
      </c>
      <c r="D168" s="2" t="n">
        <v>39.7954777327935</v>
      </c>
      <c r="E168" s="2" t="n">
        <v>3645</v>
      </c>
      <c r="F168" s="2" t="n">
        <v>92.0931242567261</v>
      </c>
    </row>
    <row r="169" customFormat="false" ht="12.8" hidden="false" customHeight="false" outlineLevel="0" collapsed="false">
      <c r="A169" s="1" t="n">
        <v>42904</v>
      </c>
      <c r="B169" s="2" t="n">
        <v>191</v>
      </c>
      <c r="C169" s="2" t="n">
        <v>7600.971</v>
      </c>
      <c r="D169" s="2" t="n">
        <v>39.7956596858639</v>
      </c>
      <c r="E169" s="2" t="n">
        <v>3490</v>
      </c>
      <c r="F169" s="2" t="n">
        <v>107.835443960089</v>
      </c>
    </row>
    <row r="170" customFormat="false" ht="12.8" hidden="false" customHeight="false" outlineLevel="0" collapsed="false">
      <c r="A170" s="1" t="n">
        <v>42905</v>
      </c>
      <c r="B170" s="2" t="n">
        <v>214</v>
      </c>
      <c r="C170" s="2" t="n">
        <v>8534.008</v>
      </c>
      <c r="D170" s="2" t="n">
        <v>39.8785420560748</v>
      </c>
      <c r="E170" s="2" t="n">
        <v>2586</v>
      </c>
      <c r="F170" s="2" t="n">
        <v>92.7627959733928</v>
      </c>
    </row>
    <row r="171" customFormat="false" ht="12.8" hidden="false" customHeight="false" outlineLevel="0" collapsed="false">
      <c r="A171" s="1" t="n">
        <v>42906</v>
      </c>
      <c r="B171" s="2" t="n">
        <v>248</v>
      </c>
      <c r="C171" s="2" t="n">
        <v>9900.52</v>
      </c>
      <c r="D171" s="2" t="n">
        <v>39.9214516129032</v>
      </c>
      <c r="E171" s="2" t="n">
        <v>2336</v>
      </c>
      <c r="F171" s="2" t="n">
        <v>92.6286293067261</v>
      </c>
    </row>
    <row r="172" customFormat="false" ht="12.8" hidden="false" customHeight="false" outlineLevel="0" collapsed="false">
      <c r="A172" s="1" t="n">
        <v>42907</v>
      </c>
      <c r="B172" s="2" t="n">
        <v>218</v>
      </c>
      <c r="C172" s="2" t="n">
        <v>8700.277</v>
      </c>
      <c r="D172" s="2" t="n">
        <v>39.9095275229358</v>
      </c>
      <c r="E172" s="2" t="n">
        <v>4325</v>
      </c>
      <c r="F172" s="2" t="n">
        <v>92.7993868833928</v>
      </c>
    </row>
    <row r="173" customFormat="false" ht="12.8" hidden="false" customHeight="false" outlineLevel="0" collapsed="false">
      <c r="A173" s="1" t="n">
        <v>42908</v>
      </c>
      <c r="B173" s="2" t="n">
        <v>303</v>
      </c>
      <c r="C173" s="2" t="n">
        <v>12077.315</v>
      </c>
      <c r="D173" s="2" t="n">
        <v>39.8591254125413</v>
      </c>
      <c r="E173" s="2" t="n">
        <v>2781</v>
      </c>
      <c r="F173" s="2" t="n">
        <v>107.835443960089</v>
      </c>
    </row>
    <row r="174" customFormat="false" ht="12.8" hidden="false" customHeight="false" outlineLevel="0" collapsed="false">
      <c r="A174" s="1" t="n">
        <v>42909</v>
      </c>
      <c r="B174" s="2" t="n">
        <v>391</v>
      </c>
      <c r="C174" s="2" t="n">
        <v>15746.597</v>
      </c>
      <c r="D174" s="2" t="n">
        <v>40.2726265984655</v>
      </c>
      <c r="E174" s="2" t="n">
        <v>2538</v>
      </c>
      <c r="F174" s="2" t="n">
        <v>63.02</v>
      </c>
    </row>
    <row r="175" customFormat="false" ht="12.8" hidden="false" customHeight="false" outlineLevel="0" collapsed="false">
      <c r="A175" s="1" t="n">
        <v>42910</v>
      </c>
      <c r="B175" s="2" t="n">
        <v>213</v>
      </c>
      <c r="C175" s="2" t="n">
        <v>8596.265</v>
      </c>
      <c r="D175" s="2" t="n">
        <v>40.3580516431925</v>
      </c>
      <c r="E175" s="2" t="n">
        <v>2133</v>
      </c>
      <c r="F175" s="2" t="n">
        <v>107.835443960089</v>
      </c>
    </row>
    <row r="176" customFormat="false" ht="12.8" hidden="false" customHeight="false" outlineLevel="0" collapsed="false">
      <c r="A176" s="1" t="n">
        <v>42911</v>
      </c>
      <c r="B176" s="2" t="n">
        <v>182</v>
      </c>
      <c r="C176" s="2" t="n">
        <v>7367.257</v>
      </c>
      <c r="D176" s="2" t="n">
        <v>40.4794340659341</v>
      </c>
      <c r="E176" s="2" t="n">
        <v>2332</v>
      </c>
      <c r="F176" s="2" t="n">
        <v>107.835443960089</v>
      </c>
    </row>
    <row r="177" customFormat="false" ht="12.8" hidden="false" customHeight="false" outlineLevel="0" collapsed="false">
      <c r="A177" s="1" t="n">
        <v>42912</v>
      </c>
      <c r="B177" s="2" t="n">
        <v>302</v>
      </c>
      <c r="C177" s="2" t="n">
        <v>12386.278</v>
      </c>
      <c r="D177" s="2" t="n">
        <v>41.0141655629139</v>
      </c>
      <c r="E177" s="2" t="n">
        <v>2459</v>
      </c>
      <c r="F177" s="2" t="n">
        <v>92.8635229233928</v>
      </c>
    </row>
    <row r="178" customFormat="false" ht="12.8" hidden="false" customHeight="false" outlineLevel="0" collapsed="false">
      <c r="A178" s="1" t="n">
        <v>42913</v>
      </c>
      <c r="B178" s="2" t="n">
        <v>207</v>
      </c>
      <c r="C178" s="2" t="n">
        <v>8502.284</v>
      </c>
      <c r="D178" s="2" t="n">
        <v>41.0738357487923</v>
      </c>
      <c r="E178" s="2" t="n">
        <v>2392</v>
      </c>
      <c r="F178" s="2" t="n">
        <v>62.50532787</v>
      </c>
    </row>
    <row r="179" customFormat="false" ht="12.8" hidden="false" customHeight="false" outlineLevel="0" collapsed="false">
      <c r="A179" s="1" t="n">
        <v>42914</v>
      </c>
      <c r="B179" s="2" t="n">
        <v>209</v>
      </c>
      <c r="C179" s="2" t="n">
        <v>8709.028</v>
      </c>
      <c r="D179" s="2" t="n">
        <v>41.669990430622</v>
      </c>
      <c r="E179" s="2" t="n">
        <v>2594</v>
      </c>
      <c r="F179" s="2" t="n">
        <v>107.835443960089</v>
      </c>
    </row>
    <row r="180" customFormat="false" ht="12.8" hidden="false" customHeight="false" outlineLevel="0" collapsed="false">
      <c r="A180" s="1" t="n">
        <v>42915</v>
      </c>
      <c r="B180" s="2" t="n">
        <v>193</v>
      </c>
      <c r="C180" s="2" t="n">
        <v>8113.113</v>
      </c>
      <c r="D180" s="2" t="n">
        <v>42.0368549222798</v>
      </c>
      <c r="E180" s="2" t="n">
        <v>2617</v>
      </c>
      <c r="F180" s="2" t="n">
        <v>63.02</v>
      </c>
    </row>
    <row r="181" customFormat="false" ht="12.8" hidden="false" customHeight="false" outlineLevel="0" collapsed="false">
      <c r="A181" s="1" t="n">
        <v>42916</v>
      </c>
      <c r="B181" s="2" t="n">
        <v>153</v>
      </c>
      <c r="C181" s="2" t="n">
        <v>6434.957</v>
      </c>
      <c r="D181" s="2" t="n">
        <v>42.0585424836601</v>
      </c>
      <c r="E181" s="2" t="n">
        <v>2331</v>
      </c>
      <c r="F181" s="2" t="n">
        <v>63.02</v>
      </c>
    </row>
    <row r="182" customFormat="false" ht="12.8" hidden="false" customHeight="false" outlineLevel="0" collapsed="false">
      <c r="A182" s="1" t="n">
        <v>42917</v>
      </c>
      <c r="B182" s="2" t="n">
        <v>144</v>
      </c>
      <c r="C182" s="2" t="n">
        <v>6030.386</v>
      </c>
      <c r="D182" s="2" t="n">
        <v>41.8776805555556</v>
      </c>
      <c r="E182" s="2" t="n">
        <v>2421</v>
      </c>
      <c r="F182" s="2" t="n">
        <v>107.835443960089</v>
      </c>
    </row>
    <row r="183" customFormat="false" ht="12.8" hidden="false" customHeight="false" outlineLevel="0" collapsed="false">
      <c r="A183" s="1" t="n">
        <v>42918</v>
      </c>
      <c r="B183" s="2" t="n">
        <v>85</v>
      </c>
      <c r="C183" s="2" t="n">
        <v>3529.386</v>
      </c>
      <c r="D183" s="2" t="n">
        <v>41.5221882352941</v>
      </c>
      <c r="E183" s="2" t="n">
        <v>2237</v>
      </c>
      <c r="F183" s="2" t="n">
        <v>107.835443960089</v>
      </c>
    </row>
    <row r="184" customFormat="false" ht="12.8" hidden="false" customHeight="false" outlineLevel="0" collapsed="false">
      <c r="A184" s="1" t="n">
        <v>42919</v>
      </c>
      <c r="B184" s="2" t="n">
        <v>128</v>
      </c>
      <c r="C184" s="2" t="n">
        <v>5291.125</v>
      </c>
      <c r="D184" s="2" t="n">
        <v>41.3369140625</v>
      </c>
      <c r="E184" s="2" t="n">
        <v>2256</v>
      </c>
      <c r="F184" s="2" t="n">
        <v>65.151884375</v>
      </c>
    </row>
    <row r="185" customFormat="false" ht="12.8" hidden="false" customHeight="false" outlineLevel="0" collapsed="false">
      <c r="A185" s="1" t="n">
        <v>42920</v>
      </c>
      <c r="B185" s="2" t="n">
        <v>168</v>
      </c>
      <c r="C185" s="2" t="n">
        <v>6929.476</v>
      </c>
      <c r="D185" s="2" t="n">
        <v>41.2468809523809</v>
      </c>
      <c r="E185" s="2" t="n">
        <v>2258</v>
      </c>
      <c r="F185" s="2" t="n">
        <v>92.7225459733928</v>
      </c>
    </row>
    <row r="186" customFormat="false" ht="12.8" hidden="false" customHeight="false" outlineLevel="0" collapsed="false">
      <c r="A186" s="1" t="n">
        <v>42921</v>
      </c>
      <c r="B186" s="2" t="n">
        <v>94</v>
      </c>
      <c r="C186" s="2" t="n">
        <v>3860.778</v>
      </c>
      <c r="D186" s="2" t="n">
        <v>41.0721063829787</v>
      </c>
      <c r="E186" s="2" t="n">
        <v>2157</v>
      </c>
      <c r="F186" s="2" t="n">
        <v>107.835443960089</v>
      </c>
    </row>
    <row r="187" customFormat="false" ht="12.8" hidden="false" customHeight="false" outlineLevel="0" collapsed="false">
      <c r="A187" s="1" t="n">
        <v>42922</v>
      </c>
      <c r="B187" s="2" t="n">
        <v>103</v>
      </c>
      <c r="C187" s="2" t="n">
        <v>4210.848</v>
      </c>
      <c r="D187" s="2" t="n">
        <v>40.8820194174757</v>
      </c>
      <c r="E187" s="2" t="n">
        <v>2048</v>
      </c>
      <c r="F187" s="2" t="n">
        <v>107.835443960089</v>
      </c>
    </row>
    <row r="188" customFormat="false" ht="12.8" hidden="false" customHeight="false" outlineLevel="0" collapsed="false">
      <c r="A188" s="1" t="n">
        <v>42923</v>
      </c>
      <c r="B188" s="2" t="n">
        <v>185</v>
      </c>
      <c r="C188" s="2" t="n">
        <v>7592.528</v>
      </c>
      <c r="D188" s="2" t="n">
        <v>41.0406918918919</v>
      </c>
      <c r="E188" s="2" t="n">
        <v>2135</v>
      </c>
      <c r="F188" s="2" t="n">
        <v>107.835443960089</v>
      </c>
    </row>
    <row r="189" customFormat="false" ht="12.8" hidden="false" customHeight="false" outlineLevel="0" collapsed="false">
      <c r="A189" s="1" t="n">
        <v>42924</v>
      </c>
      <c r="B189" s="2" t="n">
        <v>97</v>
      </c>
      <c r="C189" s="2" t="n">
        <v>3945.699</v>
      </c>
      <c r="D189" s="2" t="n">
        <v>40.6773092783505</v>
      </c>
      <c r="E189" s="2" t="n">
        <v>2135</v>
      </c>
      <c r="F189" s="2" t="n">
        <v>107.835443960089</v>
      </c>
    </row>
    <row r="190" customFormat="false" ht="12.8" hidden="false" customHeight="false" outlineLevel="0" collapsed="false">
      <c r="A190" s="1" t="n">
        <v>42925</v>
      </c>
      <c r="B190" s="2" t="n">
        <v>123</v>
      </c>
      <c r="C190" s="2" t="n">
        <v>4998.921</v>
      </c>
      <c r="D190" s="2" t="n">
        <v>40.6416341463415</v>
      </c>
      <c r="E190" s="2" t="n">
        <v>2174</v>
      </c>
      <c r="F190" s="2" t="n">
        <v>107.835443960089</v>
      </c>
    </row>
    <row r="191" customFormat="false" ht="12.8" hidden="false" customHeight="false" outlineLevel="0" collapsed="false">
      <c r="A191" s="1" t="n">
        <v>42926</v>
      </c>
      <c r="B191" s="2" t="n">
        <v>136</v>
      </c>
      <c r="C191" s="2" t="n">
        <v>5555.909</v>
      </c>
      <c r="D191" s="2" t="n">
        <v>40.8522720588235</v>
      </c>
      <c r="E191" s="2" t="n">
        <v>3461</v>
      </c>
      <c r="F191" s="2" t="n">
        <v>107.835443960089</v>
      </c>
    </row>
    <row r="192" customFormat="false" ht="12.8" hidden="false" customHeight="false" outlineLevel="0" collapsed="false">
      <c r="A192" s="1" t="n">
        <v>42927</v>
      </c>
      <c r="B192" s="2" t="n">
        <v>183</v>
      </c>
      <c r="C192" s="2" t="n">
        <v>7408.934</v>
      </c>
      <c r="D192" s="2" t="n">
        <v>40.4859781420765</v>
      </c>
      <c r="E192" s="2" t="n">
        <v>7176</v>
      </c>
      <c r="F192" s="2" t="n">
        <v>62.595384615</v>
      </c>
    </row>
    <row r="193" customFormat="false" ht="12.8" hidden="false" customHeight="false" outlineLevel="0" collapsed="false">
      <c r="A193" s="1" t="n">
        <v>42928</v>
      </c>
      <c r="B193" s="2" t="n">
        <v>1592</v>
      </c>
      <c r="C193" s="2" t="n">
        <v>63833.704</v>
      </c>
      <c r="D193" s="2" t="n">
        <v>40.0965477386935</v>
      </c>
      <c r="E193" s="2" t="n">
        <v>7168</v>
      </c>
      <c r="F193" s="2" t="n">
        <v>51.98</v>
      </c>
    </row>
    <row r="194" customFormat="false" ht="12.8" hidden="false" customHeight="false" outlineLevel="0" collapsed="false">
      <c r="A194" s="1" t="n">
        <v>42929</v>
      </c>
      <c r="B194" s="2" t="n">
        <v>1306</v>
      </c>
      <c r="C194" s="2" t="n">
        <v>52286.549</v>
      </c>
      <c r="D194" s="2" t="n">
        <v>40.0356424196018</v>
      </c>
      <c r="E194" s="2" t="n">
        <v>8654</v>
      </c>
      <c r="F194" s="2" t="n">
        <v>51.98</v>
      </c>
    </row>
    <row r="195" customFormat="false" ht="12.8" hidden="false" customHeight="false" outlineLevel="0" collapsed="false">
      <c r="A195" s="1" t="n">
        <v>42930</v>
      </c>
      <c r="B195" s="2" t="n">
        <v>1632</v>
      </c>
      <c r="C195" s="2" t="n">
        <v>65184.244</v>
      </c>
      <c r="D195" s="2" t="n">
        <v>39.9413259803922</v>
      </c>
      <c r="E195" s="2" t="n">
        <v>9779</v>
      </c>
      <c r="F195" s="2" t="n">
        <v>51.98</v>
      </c>
    </row>
    <row r="196" customFormat="false" ht="12.8" hidden="false" customHeight="false" outlineLevel="0" collapsed="false">
      <c r="A196" s="1" t="n">
        <v>42931</v>
      </c>
      <c r="B196" s="2" t="n">
        <v>1411</v>
      </c>
      <c r="C196" s="2" t="n">
        <v>56388.283</v>
      </c>
      <c r="D196" s="2" t="n">
        <v>39.9633472714387</v>
      </c>
      <c r="E196" s="2" t="n">
        <v>8327</v>
      </c>
      <c r="F196" s="2" t="n">
        <v>51.98</v>
      </c>
    </row>
    <row r="197" customFormat="false" ht="12.8" hidden="false" customHeight="false" outlineLevel="0" collapsed="false">
      <c r="A197" s="1" t="n">
        <v>42932</v>
      </c>
      <c r="B197" s="2" t="n">
        <v>848</v>
      </c>
      <c r="C197" s="2" t="n">
        <v>33863.934</v>
      </c>
      <c r="D197" s="2" t="n">
        <v>39.9338844339623</v>
      </c>
      <c r="E197" s="2" t="n">
        <v>7478</v>
      </c>
      <c r="F197" s="2" t="n">
        <v>51.98</v>
      </c>
    </row>
    <row r="198" customFormat="false" ht="12.8" hidden="false" customHeight="false" outlineLevel="0" collapsed="false">
      <c r="A198" s="1" t="n">
        <v>42933</v>
      </c>
      <c r="B198" s="2" t="n">
        <v>1619</v>
      </c>
      <c r="C198" s="2" t="n">
        <v>64557.749</v>
      </c>
      <c r="D198" s="2" t="n">
        <v>39.875076590488</v>
      </c>
      <c r="E198" s="2" t="n">
        <v>8565</v>
      </c>
      <c r="F198" s="2" t="n">
        <v>51.98</v>
      </c>
    </row>
    <row r="199" customFormat="false" ht="12.8" hidden="false" customHeight="false" outlineLevel="0" collapsed="false">
      <c r="A199" s="1" t="n">
        <v>42934</v>
      </c>
      <c r="B199" s="2" t="n">
        <v>1265</v>
      </c>
      <c r="C199" s="2" t="n">
        <v>50470.759</v>
      </c>
      <c r="D199" s="2" t="n">
        <v>39.897833201581</v>
      </c>
      <c r="E199" s="2" t="n">
        <v>7459</v>
      </c>
      <c r="F199" s="2" t="n">
        <v>51.98</v>
      </c>
    </row>
    <row r="200" customFormat="false" ht="12.8" hidden="false" customHeight="false" outlineLevel="0" collapsed="false">
      <c r="A200" s="1" t="n">
        <v>42935</v>
      </c>
      <c r="B200" s="2" t="n">
        <v>1277</v>
      </c>
      <c r="C200" s="2" t="n">
        <v>50929.072</v>
      </c>
      <c r="D200" s="2" t="n">
        <v>39.8818104933438</v>
      </c>
      <c r="E200" s="2" t="n">
        <v>7278</v>
      </c>
      <c r="F200" s="2" t="n">
        <v>51.98</v>
      </c>
    </row>
    <row r="201" customFormat="false" ht="12.8" hidden="false" customHeight="false" outlineLevel="0" collapsed="false">
      <c r="A201" s="1" t="n">
        <v>42936</v>
      </c>
      <c r="B201" s="2" t="n">
        <v>1500</v>
      </c>
      <c r="C201" s="2" t="n">
        <v>59814.049</v>
      </c>
      <c r="D201" s="2" t="n">
        <v>39.8760326666667</v>
      </c>
      <c r="E201" s="2" t="n">
        <v>6445</v>
      </c>
      <c r="F201" s="2" t="n">
        <v>51.98</v>
      </c>
    </row>
    <row r="202" customFormat="false" ht="12.8" hidden="false" customHeight="false" outlineLevel="0" collapsed="false">
      <c r="A202" s="1" t="n">
        <v>42937</v>
      </c>
      <c r="B202" s="2" t="n">
        <v>1915</v>
      </c>
      <c r="C202" s="2" t="n">
        <v>76286.889</v>
      </c>
      <c r="D202" s="2" t="n">
        <v>39.8364955613577</v>
      </c>
      <c r="E202" s="2" t="n">
        <v>7098</v>
      </c>
      <c r="F202" s="2" t="n">
        <v>51.98</v>
      </c>
    </row>
    <row r="203" customFormat="false" ht="12.8" hidden="false" customHeight="false" outlineLevel="0" collapsed="false">
      <c r="A203" s="1" t="n">
        <v>42938</v>
      </c>
      <c r="B203" s="2" t="n">
        <v>1545</v>
      </c>
      <c r="C203" s="2" t="n">
        <v>61538.171</v>
      </c>
      <c r="D203" s="2" t="n">
        <v>39.8305313915858</v>
      </c>
      <c r="E203" s="2" t="n">
        <v>5551</v>
      </c>
      <c r="F203" s="2" t="n">
        <v>51.98</v>
      </c>
    </row>
    <row r="204" customFormat="false" ht="12.8" hidden="false" customHeight="false" outlineLevel="0" collapsed="false">
      <c r="A204" s="1" t="n">
        <v>42939</v>
      </c>
      <c r="B204" s="2" t="n">
        <v>1371</v>
      </c>
      <c r="C204" s="2" t="n">
        <v>54612.731</v>
      </c>
      <c r="D204" s="2" t="n">
        <v>39.834231218089</v>
      </c>
      <c r="E204" s="2" t="n">
        <v>4180</v>
      </c>
      <c r="F204" s="2" t="n">
        <v>51.98</v>
      </c>
    </row>
    <row r="205" customFormat="false" ht="12.8" hidden="false" customHeight="false" outlineLevel="0" collapsed="false">
      <c r="A205" s="1" t="n">
        <v>42940</v>
      </c>
      <c r="B205" s="2" t="n">
        <v>1701</v>
      </c>
      <c r="C205" s="2" t="n">
        <v>67741.369</v>
      </c>
      <c r="D205" s="2" t="n">
        <v>39.8244379776602</v>
      </c>
      <c r="E205" s="2" t="n">
        <v>3907</v>
      </c>
      <c r="F205" s="2" t="n">
        <v>51.98</v>
      </c>
    </row>
    <row r="206" customFormat="false" ht="12.8" hidden="false" customHeight="false" outlineLevel="0" collapsed="false">
      <c r="A206" s="1" t="n">
        <v>42941</v>
      </c>
      <c r="B206" s="2" t="n">
        <v>1432</v>
      </c>
      <c r="C206" s="2" t="n">
        <v>57021.207</v>
      </c>
      <c r="D206" s="2" t="n">
        <v>39.8192786312849</v>
      </c>
      <c r="E206" s="2" t="n">
        <v>3650</v>
      </c>
      <c r="F206" s="2" t="n">
        <v>51.98</v>
      </c>
    </row>
    <row r="207" customFormat="false" ht="12.8" hidden="false" customHeight="false" outlineLevel="0" collapsed="false">
      <c r="A207" s="1" t="n">
        <v>42942</v>
      </c>
      <c r="B207" s="2" t="n">
        <v>318</v>
      </c>
      <c r="C207" s="2" t="n">
        <v>12781.842</v>
      </c>
      <c r="D207" s="2" t="n">
        <v>40.1944716981132</v>
      </c>
      <c r="E207" s="2" t="n">
        <v>3644</v>
      </c>
      <c r="F207" s="2" t="n">
        <v>92.7452959733927</v>
      </c>
    </row>
    <row r="208" customFormat="false" ht="12.8" hidden="false" customHeight="false" outlineLevel="0" collapsed="false">
      <c r="A208" s="1" t="n">
        <v>42943</v>
      </c>
      <c r="B208" s="2" t="n">
        <v>371</v>
      </c>
      <c r="C208" s="2" t="n">
        <v>14902.618</v>
      </c>
      <c r="D208" s="2" t="n">
        <v>40.168781671159</v>
      </c>
      <c r="E208" s="2" t="n">
        <v>3464</v>
      </c>
      <c r="F208" s="2" t="n">
        <v>92.8342763667261</v>
      </c>
    </row>
    <row r="209" customFormat="false" ht="12.8" hidden="false" customHeight="false" outlineLevel="0" collapsed="false">
      <c r="A209" s="1" t="n">
        <v>42944</v>
      </c>
      <c r="B209" s="2" t="n">
        <v>398</v>
      </c>
      <c r="C209" s="2" t="n">
        <v>16015.209</v>
      </c>
      <c r="D209" s="2" t="n">
        <v>40.2392185929648</v>
      </c>
      <c r="E209" s="2" t="n">
        <v>3221</v>
      </c>
      <c r="F209" s="2" t="n">
        <v>107.835443960089</v>
      </c>
    </row>
    <row r="210" customFormat="false" ht="12.8" hidden="false" customHeight="false" outlineLevel="0" collapsed="false">
      <c r="A210" s="1" t="n">
        <v>42945</v>
      </c>
      <c r="B210" s="2" t="n">
        <v>262</v>
      </c>
      <c r="C210" s="2" t="n">
        <v>10587.207</v>
      </c>
      <c r="D210" s="2" t="n">
        <v>40.4091870229008</v>
      </c>
      <c r="E210" s="2" t="n">
        <v>2959</v>
      </c>
      <c r="F210" s="2" t="n">
        <v>107.835443960089</v>
      </c>
    </row>
    <row r="211" customFormat="false" ht="12.8" hidden="false" customHeight="false" outlineLevel="0" collapsed="false">
      <c r="A211" s="1" t="n">
        <v>42946</v>
      </c>
      <c r="B211" s="2" t="n">
        <v>185</v>
      </c>
      <c r="C211" s="2" t="n">
        <v>7455.474</v>
      </c>
      <c r="D211" s="2" t="n">
        <v>40.2998594594595</v>
      </c>
      <c r="E211" s="2" t="n">
        <v>2774</v>
      </c>
      <c r="F211" s="2" t="n">
        <v>107.835443960089</v>
      </c>
    </row>
    <row r="212" customFormat="false" ht="12.8" hidden="false" customHeight="false" outlineLevel="0" collapsed="false">
      <c r="A212" s="1" t="n">
        <v>42947</v>
      </c>
      <c r="B212" s="2" t="n">
        <v>239</v>
      </c>
      <c r="C212" s="2" t="n">
        <v>9646.362</v>
      </c>
      <c r="D212" s="2" t="n">
        <v>40.3613472803347</v>
      </c>
      <c r="E212" s="2" t="n">
        <v>2663</v>
      </c>
      <c r="F212" s="2" t="n">
        <v>92.8177895633928</v>
      </c>
    </row>
    <row r="213" customFormat="false" ht="12.8" hidden="false" customHeight="false" outlineLevel="0" collapsed="false">
      <c r="A213" s="1" t="n">
        <v>42948</v>
      </c>
      <c r="B213" s="2" t="n">
        <v>255</v>
      </c>
      <c r="C213" s="2" t="n">
        <v>10256.54</v>
      </c>
      <c r="D213" s="2" t="n">
        <v>40.2217254901961</v>
      </c>
      <c r="E213" s="2" t="n">
        <v>2333</v>
      </c>
      <c r="F213" s="2" t="n">
        <v>92.8039404167261</v>
      </c>
    </row>
    <row r="214" customFormat="false" ht="12.8" hidden="false" customHeight="false" outlineLevel="0" collapsed="false">
      <c r="A214" s="1" t="n">
        <v>42949</v>
      </c>
      <c r="B214" s="2" t="n">
        <v>278</v>
      </c>
      <c r="C214" s="2" t="n">
        <v>11319.987</v>
      </c>
      <c r="D214" s="2" t="n">
        <v>40.7193776978417</v>
      </c>
      <c r="E214" s="2" t="n">
        <v>2399</v>
      </c>
      <c r="F214" s="2" t="n">
        <v>107.835443960089</v>
      </c>
    </row>
    <row r="215" customFormat="false" ht="12.8" hidden="false" customHeight="false" outlineLevel="0" collapsed="false">
      <c r="A215" s="1" t="n">
        <v>42950</v>
      </c>
      <c r="B215" s="2" t="n">
        <v>309</v>
      </c>
      <c r="C215" s="2" t="n">
        <v>12726.702</v>
      </c>
      <c r="D215" s="2" t="n">
        <v>41.1867378640777</v>
      </c>
      <c r="E215" s="2" t="n">
        <v>1972</v>
      </c>
      <c r="F215" s="2" t="n">
        <v>107.835443960089</v>
      </c>
    </row>
    <row r="216" customFormat="false" ht="12.8" hidden="false" customHeight="false" outlineLevel="0" collapsed="false">
      <c r="A216" s="1" t="n">
        <v>42951</v>
      </c>
      <c r="B216" s="2" t="n">
        <v>325</v>
      </c>
      <c r="C216" s="2" t="n">
        <v>13382.205</v>
      </c>
      <c r="D216" s="2" t="n">
        <v>41.1760153846154</v>
      </c>
      <c r="E216" s="2" t="n">
        <v>1805</v>
      </c>
      <c r="F216" s="2" t="n">
        <v>92.7796910367261</v>
      </c>
    </row>
    <row r="217" customFormat="false" ht="12.8" hidden="false" customHeight="false" outlineLevel="0" collapsed="false">
      <c r="A217" s="1" t="n">
        <v>42952</v>
      </c>
      <c r="B217" s="2" t="n">
        <v>245</v>
      </c>
      <c r="C217" s="2" t="n">
        <v>10138.619</v>
      </c>
      <c r="D217" s="2" t="n">
        <v>41.3821183673469</v>
      </c>
      <c r="E217" s="2" t="n">
        <v>1533</v>
      </c>
      <c r="F217" s="2" t="n">
        <v>107.835443960089</v>
      </c>
    </row>
    <row r="218" customFormat="false" ht="12.8" hidden="false" customHeight="false" outlineLevel="0" collapsed="false">
      <c r="A218" s="1" t="n">
        <v>42953</v>
      </c>
      <c r="B218" s="2" t="n">
        <v>160</v>
      </c>
      <c r="C218" s="2" t="n">
        <v>6600.458</v>
      </c>
      <c r="D218" s="2" t="n">
        <v>41.2528625</v>
      </c>
      <c r="E218" s="2" t="n">
        <v>1411</v>
      </c>
      <c r="F218" s="2" t="n">
        <v>107.835443960089</v>
      </c>
    </row>
    <row r="219" customFormat="false" ht="12.8" hidden="false" customHeight="false" outlineLevel="0" collapsed="false">
      <c r="A219" s="1" t="n">
        <v>42954</v>
      </c>
      <c r="B219" s="2" t="n">
        <v>227</v>
      </c>
      <c r="C219" s="2" t="n">
        <v>9476.837</v>
      </c>
      <c r="D219" s="2" t="n">
        <v>41.7481806167401</v>
      </c>
      <c r="E219" s="2" t="n">
        <v>2655</v>
      </c>
      <c r="F219" s="2" t="n">
        <v>107.835443960089</v>
      </c>
    </row>
    <row r="220" customFormat="false" ht="12.8" hidden="false" customHeight="false" outlineLevel="0" collapsed="false">
      <c r="A220" s="1" t="n">
        <v>42955</v>
      </c>
      <c r="B220" s="2" t="n">
        <v>215</v>
      </c>
      <c r="C220" s="2" t="n">
        <v>8953.562</v>
      </c>
      <c r="D220" s="2" t="n">
        <v>41.6444744186047</v>
      </c>
      <c r="E220" s="2" t="n">
        <v>2089</v>
      </c>
      <c r="F220" s="2" t="n">
        <v>107.835443960089</v>
      </c>
    </row>
    <row r="221" customFormat="false" ht="12.8" hidden="false" customHeight="false" outlineLevel="0" collapsed="false">
      <c r="A221" s="1" t="n">
        <v>42956</v>
      </c>
      <c r="B221" s="2" t="n">
        <v>171</v>
      </c>
      <c r="C221" s="2" t="n">
        <v>7188.559</v>
      </c>
      <c r="D221" s="2" t="n">
        <v>42.0383567251462</v>
      </c>
      <c r="E221" s="2" t="n">
        <v>3731</v>
      </c>
      <c r="F221" s="2" t="n">
        <v>107.835443960089</v>
      </c>
    </row>
    <row r="222" customFormat="false" ht="12.8" hidden="false" customHeight="false" outlineLevel="0" collapsed="false">
      <c r="A222" s="1" t="n">
        <v>42957</v>
      </c>
      <c r="B222" s="2" t="n">
        <v>229</v>
      </c>
      <c r="C222" s="2" t="n">
        <v>9668.716</v>
      </c>
      <c r="D222" s="2" t="n">
        <v>42.2214672489083</v>
      </c>
      <c r="E222" s="2" t="n">
        <v>2328</v>
      </c>
      <c r="F222" s="2" t="n">
        <v>63.02</v>
      </c>
    </row>
    <row r="223" customFormat="false" ht="12.8" hidden="false" customHeight="false" outlineLevel="0" collapsed="false">
      <c r="A223" s="1" t="n">
        <v>42958</v>
      </c>
      <c r="B223" s="2" t="n">
        <v>221</v>
      </c>
      <c r="C223" s="2" t="n">
        <v>9357.258</v>
      </c>
      <c r="D223" s="2" t="n">
        <v>42.3405339366516</v>
      </c>
      <c r="E223" s="2" t="n">
        <v>2454</v>
      </c>
      <c r="F223" s="2" t="n">
        <v>63.02</v>
      </c>
    </row>
    <row r="224" customFormat="false" ht="12.8" hidden="false" customHeight="false" outlineLevel="0" collapsed="false">
      <c r="A224" s="1" t="n">
        <v>42959</v>
      </c>
      <c r="B224" s="2" t="n">
        <v>197</v>
      </c>
      <c r="C224" s="2" t="n">
        <v>8299.478</v>
      </c>
      <c r="D224" s="2" t="n">
        <v>42.1293299492386</v>
      </c>
      <c r="E224" s="2" t="n">
        <v>2256</v>
      </c>
      <c r="F224" s="2" t="n">
        <v>63.02</v>
      </c>
    </row>
    <row r="225" customFormat="false" ht="12.8" hidden="false" customHeight="false" outlineLevel="0" collapsed="false">
      <c r="A225" s="1" t="n">
        <v>42960</v>
      </c>
      <c r="B225" s="2" t="n">
        <v>130</v>
      </c>
      <c r="C225" s="2" t="n">
        <v>5495.347</v>
      </c>
      <c r="D225" s="2" t="n">
        <v>42.2719</v>
      </c>
      <c r="E225" s="2" t="n">
        <v>2126</v>
      </c>
      <c r="F225" s="2" t="n">
        <v>63.02</v>
      </c>
    </row>
    <row r="226" customFormat="false" ht="12.8" hidden="false" customHeight="false" outlineLevel="0" collapsed="false">
      <c r="A226" s="1" t="n">
        <v>42961</v>
      </c>
      <c r="B226" s="2" t="n">
        <v>211</v>
      </c>
      <c r="C226" s="2" t="n">
        <v>8985.055</v>
      </c>
      <c r="D226" s="2" t="n">
        <v>42.5831990521327</v>
      </c>
      <c r="E226" s="2" t="n">
        <v>2259</v>
      </c>
      <c r="F226" s="2" t="n">
        <v>63.02</v>
      </c>
    </row>
    <row r="227" customFormat="false" ht="12.8" hidden="false" customHeight="false" outlineLevel="0" collapsed="false">
      <c r="A227" s="1" t="n">
        <v>42962</v>
      </c>
      <c r="B227" s="2" t="n">
        <v>202</v>
      </c>
      <c r="C227" s="2" t="n">
        <v>8567.05</v>
      </c>
      <c r="D227" s="2" t="n">
        <v>42.4111386138614</v>
      </c>
      <c r="E227" s="2" t="n">
        <v>2362</v>
      </c>
      <c r="F227" s="2" t="n">
        <v>62.723875</v>
      </c>
    </row>
    <row r="228" customFormat="false" ht="12.8" hidden="false" customHeight="false" outlineLevel="0" collapsed="false">
      <c r="A228" s="1" t="n">
        <v>42963</v>
      </c>
      <c r="B228" s="2" t="n">
        <v>160</v>
      </c>
      <c r="C228" s="2" t="n">
        <v>6810.689</v>
      </c>
      <c r="D228" s="2" t="n">
        <v>42.56680625</v>
      </c>
      <c r="E228" s="2" t="n">
        <v>2751</v>
      </c>
      <c r="F228" s="2" t="n">
        <v>107.835443960089</v>
      </c>
    </row>
    <row r="229" customFormat="false" ht="12.8" hidden="false" customHeight="false" outlineLevel="0" collapsed="false">
      <c r="A229" s="1" t="n">
        <v>42964</v>
      </c>
      <c r="B229" s="2" t="n">
        <v>195</v>
      </c>
      <c r="C229" s="2" t="n">
        <v>8293.931</v>
      </c>
      <c r="D229" s="2" t="n">
        <v>42.5329794871795</v>
      </c>
      <c r="E229" s="2" t="n">
        <v>2590</v>
      </c>
      <c r="F229" s="2" t="n">
        <v>62.6439682533333</v>
      </c>
    </row>
    <row r="230" customFormat="false" ht="12.8" hidden="false" customHeight="false" outlineLevel="0" collapsed="false">
      <c r="A230" s="1" t="n">
        <v>42965</v>
      </c>
      <c r="B230" s="2" t="n">
        <v>200</v>
      </c>
      <c r="C230" s="2" t="n">
        <v>8509.278</v>
      </c>
      <c r="D230" s="2" t="n">
        <v>42.54639</v>
      </c>
      <c r="E230" s="2" t="n">
        <v>2562</v>
      </c>
      <c r="F230" s="2" t="n">
        <v>92.8411493067261</v>
      </c>
    </row>
    <row r="231" customFormat="false" ht="12.8" hidden="false" customHeight="false" outlineLevel="0" collapsed="false">
      <c r="A231" s="1" t="n">
        <v>42966</v>
      </c>
      <c r="B231" s="2" t="n">
        <v>202</v>
      </c>
      <c r="C231" s="2" t="n">
        <v>8623.633</v>
      </c>
      <c r="D231" s="2" t="n">
        <v>42.6912524752475</v>
      </c>
      <c r="E231" s="2" t="n">
        <v>2353</v>
      </c>
      <c r="F231" s="2" t="n">
        <v>63.02</v>
      </c>
    </row>
    <row r="232" customFormat="false" ht="12.8" hidden="false" customHeight="false" outlineLevel="0" collapsed="false">
      <c r="A232" s="1" t="n">
        <v>42967</v>
      </c>
      <c r="B232" s="2" t="n">
        <v>159</v>
      </c>
      <c r="C232" s="2" t="n">
        <v>6785.075</v>
      </c>
      <c r="D232" s="2" t="n">
        <v>42.673427672956</v>
      </c>
      <c r="E232" s="2" t="n">
        <v>2191</v>
      </c>
      <c r="F232" s="2" t="n">
        <v>63.02</v>
      </c>
    </row>
    <row r="233" customFormat="false" ht="12.8" hidden="false" customHeight="false" outlineLevel="0" collapsed="false">
      <c r="A233" s="1" t="n">
        <v>42968</v>
      </c>
      <c r="B233" s="2" t="n">
        <v>175</v>
      </c>
      <c r="C233" s="2" t="n">
        <v>7445.819</v>
      </c>
      <c r="D233" s="2" t="n">
        <v>42.5475371428571</v>
      </c>
      <c r="E233" s="2" t="n">
        <v>2005</v>
      </c>
      <c r="F233" s="2" t="n">
        <v>63.02</v>
      </c>
    </row>
    <row r="234" customFormat="false" ht="12.8" hidden="false" customHeight="false" outlineLevel="0" collapsed="false">
      <c r="A234" s="1" t="n">
        <v>42969</v>
      </c>
      <c r="B234" s="2" t="n">
        <v>195</v>
      </c>
      <c r="C234" s="2" t="n">
        <v>8297.547</v>
      </c>
      <c r="D234" s="2" t="n">
        <v>42.5515230769231</v>
      </c>
      <c r="E234" s="2" t="n">
        <v>1804</v>
      </c>
      <c r="F234" s="2" t="n">
        <v>63.02</v>
      </c>
    </row>
    <row r="235" customFormat="false" ht="12.8" hidden="false" customHeight="false" outlineLevel="0" collapsed="false">
      <c r="A235" s="1" t="n">
        <v>42970</v>
      </c>
      <c r="B235" s="2" t="n">
        <v>216</v>
      </c>
      <c r="C235" s="2" t="n">
        <v>9221.763</v>
      </c>
      <c r="D235" s="2" t="n">
        <v>42.6933472222222</v>
      </c>
      <c r="E235" s="2" t="n">
        <v>2486</v>
      </c>
      <c r="F235" s="2" t="n">
        <v>107.835443960089</v>
      </c>
    </row>
    <row r="236" customFormat="false" ht="12.8" hidden="false" customHeight="false" outlineLevel="0" collapsed="false">
      <c r="A236" s="1" t="n">
        <v>42971</v>
      </c>
      <c r="B236" s="2" t="n">
        <v>283</v>
      </c>
      <c r="C236" s="2" t="n">
        <v>12071.587</v>
      </c>
      <c r="D236" s="2" t="n">
        <v>42.6557844522968</v>
      </c>
      <c r="E236" s="2" t="n">
        <v>2378</v>
      </c>
      <c r="F236" s="2" t="n">
        <v>92.8610023233928</v>
      </c>
    </row>
    <row r="237" customFormat="false" ht="12.8" hidden="false" customHeight="false" outlineLevel="0" collapsed="false">
      <c r="A237" s="1" t="n">
        <v>42972</v>
      </c>
      <c r="B237" s="2" t="n">
        <v>307</v>
      </c>
      <c r="C237" s="2" t="n">
        <v>13133.25</v>
      </c>
      <c r="D237" s="2" t="n">
        <v>42.7793159609121</v>
      </c>
      <c r="E237" s="2" t="n">
        <v>2516</v>
      </c>
      <c r="F237" s="2" t="n">
        <v>107.835443960089</v>
      </c>
    </row>
    <row r="238" customFormat="false" ht="12.8" hidden="false" customHeight="false" outlineLevel="0" collapsed="false">
      <c r="A238" s="1" t="n">
        <v>42973</v>
      </c>
      <c r="B238" s="2" t="n">
        <v>197</v>
      </c>
      <c r="C238" s="2" t="n">
        <v>8430.243</v>
      </c>
      <c r="D238" s="2" t="n">
        <v>42.7931116751269</v>
      </c>
      <c r="E238" s="2" t="n">
        <v>2313</v>
      </c>
      <c r="F238" s="2" t="n">
        <v>92.8613126400594</v>
      </c>
    </row>
    <row r="239" customFormat="false" ht="12.8" hidden="false" customHeight="false" outlineLevel="0" collapsed="false">
      <c r="A239" s="1" t="n">
        <v>42974</v>
      </c>
      <c r="B239" s="2" t="n">
        <v>170</v>
      </c>
      <c r="C239" s="2" t="n">
        <v>7267.621</v>
      </c>
      <c r="D239" s="2" t="n">
        <v>42.7507117647059</v>
      </c>
      <c r="E239" s="2" t="n">
        <v>2867</v>
      </c>
      <c r="F239" s="2" t="n">
        <v>92.7533868833928</v>
      </c>
    </row>
    <row r="240" customFormat="false" ht="12.8" hidden="false" customHeight="false" outlineLevel="0" collapsed="false">
      <c r="A240" s="1" t="n">
        <v>42975</v>
      </c>
      <c r="B240" s="2" t="n">
        <v>202</v>
      </c>
      <c r="C240" s="2" t="n">
        <v>8665.418</v>
      </c>
      <c r="D240" s="2" t="n">
        <v>42.8981089108911</v>
      </c>
      <c r="E240" s="2" t="n">
        <v>2473</v>
      </c>
      <c r="F240" s="2" t="n">
        <v>63.02</v>
      </c>
    </row>
    <row r="241" customFormat="false" ht="12.8" hidden="false" customHeight="false" outlineLevel="0" collapsed="false">
      <c r="A241" s="1" t="n">
        <v>42976</v>
      </c>
      <c r="B241" s="2" t="n">
        <v>168</v>
      </c>
      <c r="C241" s="2" t="n">
        <v>7183.898</v>
      </c>
      <c r="D241" s="2" t="n">
        <v>42.7612976190476</v>
      </c>
      <c r="E241" s="2" t="n">
        <v>2372</v>
      </c>
      <c r="F241" s="2" t="n">
        <v>63.02</v>
      </c>
    </row>
    <row r="242" customFormat="false" ht="12.8" hidden="false" customHeight="false" outlineLevel="0" collapsed="false">
      <c r="A242" s="1" t="n">
        <v>42977</v>
      </c>
      <c r="B242" s="2" t="n">
        <v>248</v>
      </c>
      <c r="C242" s="2" t="n">
        <v>10612.125</v>
      </c>
      <c r="D242" s="2" t="n">
        <v>42.7908266129032</v>
      </c>
      <c r="E242" s="2" t="n">
        <v>2266</v>
      </c>
      <c r="F242" s="2" t="n">
        <v>63.02</v>
      </c>
    </row>
    <row r="243" customFormat="false" ht="12.8" hidden="false" customHeight="false" outlineLevel="0" collapsed="false">
      <c r="A243" s="1" t="n">
        <v>42978</v>
      </c>
      <c r="B243" s="2" t="n">
        <v>302</v>
      </c>
      <c r="C243" s="2" t="n">
        <v>12970.226</v>
      </c>
      <c r="D243" s="2" t="n">
        <v>42.9477682119205</v>
      </c>
      <c r="E243" s="2" t="n">
        <v>2302</v>
      </c>
      <c r="F243" s="2" t="n">
        <v>63.02</v>
      </c>
    </row>
    <row r="244" customFormat="false" ht="12.8" hidden="false" customHeight="false" outlineLevel="0" collapsed="false">
      <c r="A244" s="1" t="n">
        <v>42979</v>
      </c>
      <c r="B244" s="2" t="n">
        <v>308</v>
      </c>
      <c r="C244" s="2" t="n">
        <v>13242.006</v>
      </c>
      <c r="D244" s="2" t="n">
        <v>42.993525974026</v>
      </c>
      <c r="E244" s="2" t="n">
        <v>2158</v>
      </c>
      <c r="F244" s="2" t="n">
        <v>63.02</v>
      </c>
    </row>
    <row r="245" customFormat="false" ht="12.8" hidden="false" customHeight="false" outlineLevel="0" collapsed="false">
      <c r="A245" s="1" t="n">
        <v>42980</v>
      </c>
      <c r="B245" s="2" t="n">
        <v>269</v>
      </c>
      <c r="C245" s="2" t="n">
        <v>11570.245</v>
      </c>
      <c r="D245" s="2" t="n">
        <v>43.012063197026</v>
      </c>
      <c r="E245" s="2" t="n">
        <v>1883</v>
      </c>
      <c r="F245" s="2" t="n">
        <v>63.02</v>
      </c>
    </row>
    <row r="246" customFormat="false" ht="12.8" hidden="false" customHeight="false" outlineLevel="0" collapsed="false">
      <c r="A246" s="1" t="n">
        <v>42981</v>
      </c>
      <c r="B246" s="2" t="n">
        <v>224</v>
      </c>
      <c r="C246" s="2" t="n">
        <v>9631.855</v>
      </c>
      <c r="D246" s="2" t="n">
        <v>42.9993526785714</v>
      </c>
      <c r="E246" s="2" t="n">
        <v>1659</v>
      </c>
      <c r="F246" s="2" t="n">
        <v>62.590163935</v>
      </c>
    </row>
    <row r="247" customFormat="false" ht="12.8" hidden="false" customHeight="false" outlineLevel="0" collapsed="false">
      <c r="A247" s="1" t="n">
        <v>42982</v>
      </c>
      <c r="B247" s="2" t="n">
        <v>224</v>
      </c>
      <c r="C247" s="2" t="n">
        <v>9612.973</v>
      </c>
      <c r="D247" s="2" t="n">
        <v>42.9150580357143</v>
      </c>
      <c r="E247" s="2" t="n">
        <v>1869</v>
      </c>
      <c r="F247" s="2" t="n">
        <v>85.1883282650446</v>
      </c>
    </row>
    <row r="248" customFormat="false" ht="12.8" hidden="false" customHeight="false" outlineLevel="0" collapsed="false">
      <c r="A248" s="1" t="n">
        <v>42983</v>
      </c>
      <c r="B248" s="2" t="n">
        <v>222</v>
      </c>
      <c r="C248" s="2" t="n">
        <v>9535.506</v>
      </c>
      <c r="D248" s="2" t="n">
        <v>42.9527297297297</v>
      </c>
      <c r="E248" s="2" t="n">
        <v>1934</v>
      </c>
      <c r="F248" s="2" t="n">
        <v>63.02</v>
      </c>
    </row>
    <row r="249" customFormat="false" ht="12.8" hidden="false" customHeight="false" outlineLevel="0" collapsed="false">
      <c r="A249" s="1" t="n">
        <v>42984</v>
      </c>
      <c r="B249" s="2" t="n">
        <v>329</v>
      </c>
      <c r="C249" s="2" t="n">
        <v>14152.03</v>
      </c>
      <c r="D249" s="2" t="n">
        <v>43.0152887537994</v>
      </c>
      <c r="E249" s="2" t="n">
        <v>1779</v>
      </c>
      <c r="F249" s="2" t="n">
        <v>63.02</v>
      </c>
    </row>
    <row r="250" customFormat="false" ht="12.8" hidden="false" customHeight="false" outlineLevel="0" collapsed="false">
      <c r="A250" s="1" t="n">
        <v>42985</v>
      </c>
      <c r="B250" s="2" t="n">
        <v>341</v>
      </c>
      <c r="C250" s="2" t="n">
        <v>14682.012</v>
      </c>
      <c r="D250" s="2" t="n">
        <v>43.0557536656892</v>
      </c>
      <c r="E250" s="2" t="n">
        <v>2025</v>
      </c>
      <c r="F250" s="2" t="n">
        <v>62.4709412125</v>
      </c>
    </row>
    <row r="251" customFormat="false" ht="12.8" hidden="false" customHeight="false" outlineLevel="0" collapsed="false">
      <c r="A251" s="1" t="n">
        <v>42986</v>
      </c>
      <c r="B251" s="2" t="n">
        <v>384</v>
      </c>
      <c r="C251" s="2" t="n">
        <v>16529.168</v>
      </c>
      <c r="D251" s="2" t="n">
        <v>43.0447083333333</v>
      </c>
      <c r="E251" s="2" t="n">
        <v>1721</v>
      </c>
      <c r="F251" s="2" t="n">
        <v>63.02</v>
      </c>
    </row>
    <row r="252" customFormat="false" ht="12.8" hidden="false" customHeight="false" outlineLevel="0" collapsed="false">
      <c r="A252" s="1" t="n">
        <v>42987</v>
      </c>
      <c r="B252" s="2" t="n">
        <v>183</v>
      </c>
      <c r="C252" s="2" t="n">
        <v>7880.352</v>
      </c>
      <c r="D252" s="2" t="n">
        <v>43.0620327868853</v>
      </c>
      <c r="E252" s="2" t="n">
        <v>1535</v>
      </c>
      <c r="F252" s="2" t="n">
        <v>92.3591164867261</v>
      </c>
    </row>
    <row r="253" customFormat="false" ht="12.8" hidden="false" customHeight="false" outlineLevel="0" collapsed="false">
      <c r="A253" s="1" t="n">
        <v>42988</v>
      </c>
      <c r="B253" s="2" t="n">
        <v>234</v>
      </c>
      <c r="C253" s="2" t="n">
        <v>10068.952</v>
      </c>
      <c r="D253" s="2" t="n">
        <v>43.0297094017094</v>
      </c>
      <c r="E253" s="2" t="n">
        <v>1298</v>
      </c>
      <c r="F253" s="2" t="n">
        <v>92.3507126400594</v>
      </c>
    </row>
    <row r="254" customFormat="false" ht="12.8" hidden="false" customHeight="false" outlineLevel="0" collapsed="false">
      <c r="A254" s="1" t="n">
        <v>42989</v>
      </c>
      <c r="B254" s="2" t="n">
        <v>247</v>
      </c>
      <c r="C254" s="2" t="n">
        <v>10635.629</v>
      </c>
      <c r="D254" s="2" t="n">
        <v>43.0592267206478</v>
      </c>
      <c r="E254" s="2" t="n">
        <v>1676</v>
      </c>
      <c r="F254" s="2" t="n">
        <v>92.8282959733928</v>
      </c>
    </row>
    <row r="255" customFormat="false" ht="12.8" hidden="false" customHeight="false" outlineLevel="0" collapsed="false">
      <c r="A255" s="1" t="n">
        <v>42990</v>
      </c>
      <c r="B255" s="2" t="n">
        <v>291</v>
      </c>
      <c r="C255" s="2" t="n">
        <v>12535.347</v>
      </c>
      <c r="D255" s="2" t="n">
        <v>43.076793814433</v>
      </c>
      <c r="E255" s="2" t="n">
        <v>2698</v>
      </c>
      <c r="F255" s="2" t="n">
        <v>107.835443960089</v>
      </c>
    </row>
    <row r="256" customFormat="false" ht="12.8" hidden="false" customHeight="false" outlineLevel="0" collapsed="false">
      <c r="A256" s="1" t="n">
        <v>42991</v>
      </c>
      <c r="B256" s="2" t="n">
        <v>292</v>
      </c>
      <c r="C256" s="2" t="n">
        <v>12581.728</v>
      </c>
      <c r="D256" s="2" t="n">
        <v>43.0881095890411</v>
      </c>
      <c r="E256" s="2" t="n">
        <v>1863</v>
      </c>
      <c r="F256" s="2" t="n">
        <v>63.02</v>
      </c>
    </row>
    <row r="257" customFormat="false" ht="12.8" hidden="false" customHeight="false" outlineLevel="0" collapsed="false">
      <c r="A257" s="1" t="n">
        <v>42992</v>
      </c>
      <c r="B257" s="2" t="n">
        <v>279</v>
      </c>
      <c r="C257" s="2" t="n">
        <v>12022.346</v>
      </c>
      <c r="D257" s="2" t="n">
        <v>43.0908458781362</v>
      </c>
      <c r="E257" s="2" t="n">
        <v>1820</v>
      </c>
      <c r="F257" s="2" t="n">
        <v>62.8843</v>
      </c>
    </row>
    <row r="258" customFormat="false" ht="12.8" hidden="false" customHeight="false" outlineLevel="0" collapsed="false">
      <c r="A258" s="1" t="n">
        <v>42993</v>
      </c>
      <c r="B258" s="2" t="n">
        <v>327</v>
      </c>
      <c r="C258" s="2" t="n">
        <v>14089.953</v>
      </c>
      <c r="D258" s="2" t="n">
        <v>43.0885412844037</v>
      </c>
      <c r="E258" s="2" t="n">
        <v>2021</v>
      </c>
      <c r="F258" s="2" t="n">
        <v>63.02</v>
      </c>
    </row>
    <row r="259" customFormat="false" ht="12.8" hidden="false" customHeight="false" outlineLevel="0" collapsed="false">
      <c r="A259" s="1" t="n">
        <v>42994</v>
      </c>
      <c r="B259" s="2" t="n">
        <v>290</v>
      </c>
      <c r="C259" s="2" t="n">
        <v>12490.764</v>
      </c>
      <c r="D259" s="2" t="n">
        <v>43.0716</v>
      </c>
      <c r="E259" s="2" t="n">
        <v>1728</v>
      </c>
      <c r="F259" s="2" t="n">
        <v>60.319142855</v>
      </c>
    </row>
    <row r="260" customFormat="false" ht="12.8" hidden="false" customHeight="false" outlineLevel="0" collapsed="false">
      <c r="A260" s="1" t="n">
        <v>42995</v>
      </c>
      <c r="B260" s="2" t="n">
        <v>208</v>
      </c>
      <c r="C260" s="2" t="n">
        <v>8960.449</v>
      </c>
      <c r="D260" s="2" t="n">
        <v>43.0790817307692</v>
      </c>
      <c r="E260" s="2" t="n">
        <v>1517</v>
      </c>
      <c r="F260" s="2" t="n">
        <v>62.33</v>
      </c>
    </row>
    <row r="261" customFormat="false" ht="12.8" hidden="false" customHeight="false" outlineLevel="0" collapsed="false">
      <c r="A261" s="1" t="n">
        <v>42996</v>
      </c>
      <c r="B261" s="2" t="n">
        <v>237</v>
      </c>
      <c r="C261" s="2" t="n">
        <v>10213.395</v>
      </c>
      <c r="D261" s="2" t="n">
        <v>43.0944936708861</v>
      </c>
      <c r="E261" s="2" t="n">
        <v>1897</v>
      </c>
      <c r="F261" s="2" t="n">
        <v>63.02</v>
      </c>
    </row>
    <row r="262" customFormat="false" ht="12.8" hidden="false" customHeight="false" outlineLevel="0" collapsed="false">
      <c r="A262" s="1" t="n">
        <v>42997</v>
      </c>
      <c r="B262" s="2" t="n">
        <v>227</v>
      </c>
      <c r="C262" s="2" t="n">
        <v>9784.746</v>
      </c>
      <c r="D262" s="2" t="n">
        <v>43.1046079295154</v>
      </c>
      <c r="E262" s="2" t="n">
        <v>1756</v>
      </c>
      <c r="F262" s="2" t="n">
        <v>63.02</v>
      </c>
    </row>
    <row r="263" customFormat="false" ht="12.8" hidden="false" customHeight="false" outlineLevel="0" collapsed="false">
      <c r="A263" s="1" t="n">
        <v>42998</v>
      </c>
      <c r="B263" s="2" t="n">
        <v>302</v>
      </c>
      <c r="C263" s="2" t="n">
        <v>13016.996</v>
      </c>
      <c r="D263" s="2" t="n">
        <v>43.1026357615894</v>
      </c>
      <c r="E263" s="2" t="n">
        <v>1811</v>
      </c>
      <c r="F263" s="2" t="n">
        <v>63.02</v>
      </c>
    </row>
    <row r="264" customFormat="false" ht="12.8" hidden="false" customHeight="false" outlineLevel="0" collapsed="false">
      <c r="A264" s="1" t="n">
        <v>42999</v>
      </c>
      <c r="B264" s="2" t="n">
        <v>276</v>
      </c>
      <c r="C264" s="2" t="n">
        <v>11898.642</v>
      </c>
      <c r="D264" s="2" t="n">
        <v>43.1110217391304</v>
      </c>
      <c r="E264" s="2" t="n">
        <v>1890</v>
      </c>
      <c r="F264" s="2" t="n">
        <v>63.02</v>
      </c>
    </row>
    <row r="265" customFormat="false" ht="12.8" hidden="false" customHeight="false" outlineLevel="0" collapsed="false">
      <c r="A265" s="1" t="n">
        <v>43000</v>
      </c>
      <c r="B265" s="2" t="n">
        <v>305</v>
      </c>
      <c r="C265" s="2" t="n">
        <v>13149.681</v>
      </c>
      <c r="D265" s="2" t="n">
        <v>43.1137081967213</v>
      </c>
      <c r="E265" s="2" t="n">
        <v>2375</v>
      </c>
      <c r="F265" s="2" t="n">
        <v>62.92524</v>
      </c>
    </row>
    <row r="266" customFormat="false" ht="12.8" hidden="false" customHeight="false" outlineLevel="0" collapsed="false">
      <c r="A266" s="1" t="n">
        <v>43001</v>
      </c>
      <c r="B266" s="2" t="n">
        <v>342</v>
      </c>
      <c r="C266" s="2" t="n">
        <v>14743.873</v>
      </c>
      <c r="D266" s="2" t="n">
        <v>43.1107397660819</v>
      </c>
      <c r="E266" s="2" t="n">
        <v>2028</v>
      </c>
      <c r="F266" s="2" t="n">
        <v>62.938310345</v>
      </c>
    </row>
    <row r="267" customFormat="false" ht="12.8" hidden="false" customHeight="false" outlineLevel="0" collapsed="false">
      <c r="A267" s="1" t="n">
        <v>43002</v>
      </c>
      <c r="B267" s="2" t="n">
        <v>228</v>
      </c>
      <c r="C267" s="2" t="n">
        <v>9829.763</v>
      </c>
      <c r="D267" s="2" t="n">
        <v>43.1129956140351</v>
      </c>
      <c r="E267" s="2" t="n">
        <v>1801</v>
      </c>
      <c r="F267" s="2" t="n">
        <v>62.37787755</v>
      </c>
    </row>
    <row r="268" customFormat="false" ht="12.8" hidden="false" customHeight="false" outlineLevel="0" collapsed="false">
      <c r="A268" s="1" t="n">
        <v>43003</v>
      </c>
      <c r="B268" s="2" t="n">
        <v>214</v>
      </c>
      <c r="C268" s="2" t="n">
        <v>9221.229</v>
      </c>
      <c r="D268" s="2" t="n">
        <v>43.0898551401869</v>
      </c>
      <c r="E268" s="2" t="n">
        <v>1752</v>
      </c>
      <c r="F268" s="2" t="n">
        <v>63.02</v>
      </c>
    </row>
    <row r="269" customFormat="false" ht="12.8" hidden="false" customHeight="false" outlineLevel="0" collapsed="false">
      <c r="A269" s="1" t="n">
        <v>43004</v>
      </c>
      <c r="B269" s="2" t="n">
        <v>315</v>
      </c>
      <c r="C269" s="2" t="n">
        <v>13538.112</v>
      </c>
      <c r="D269" s="2" t="n">
        <v>42.9781333333333</v>
      </c>
      <c r="E269" s="2" t="n">
        <v>2415</v>
      </c>
      <c r="F269" s="2" t="n">
        <v>62.95657576</v>
      </c>
    </row>
    <row r="270" customFormat="false" ht="12.8" hidden="false" customHeight="false" outlineLevel="0" collapsed="false">
      <c r="A270" s="1" t="n">
        <v>43005</v>
      </c>
      <c r="B270" s="2" t="n">
        <v>294</v>
      </c>
      <c r="C270" s="2" t="n">
        <v>12631.024</v>
      </c>
      <c r="D270" s="2" t="n">
        <v>42.9626666666667</v>
      </c>
      <c r="E270" s="2" t="n">
        <v>678</v>
      </c>
      <c r="F270" s="2" t="n">
        <v>62.96487931</v>
      </c>
    </row>
    <row r="271" customFormat="false" ht="12.8" hidden="false" customHeight="false" outlineLevel="0" collapsed="false">
      <c r="A271" s="1" t="n">
        <v>43006</v>
      </c>
      <c r="B271" s="2" t="n">
        <v>0</v>
      </c>
      <c r="C271" s="2" t="n">
        <v>0</v>
      </c>
      <c r="D271" s="2" t="n">
        <v>42.931957957958</v>
      </c>
      <c r="E271" s="2" t="n">
        <v>4005</v>
      </c>
      <c r="F271" s="2" t="n">
        <v>152.650887920178</v>
      </c>
    </row>
    <row r="272" customFormat="false" ht="12.8" hidden="false" customHeight="false" outlineLevel="0" collapsed="false">
      <c r="A272" s="1" t="n">
        <v>43007</v>
      </c>
      <c r="B272" s="2" t="n">
        <v>333</v>
      </c>
      <c r="C272" s="2" t="n">
        <v>14296.342</v>
      </c>
      <c r="D272" s="2" t="n">
        <v>42.931957957958</v>
      </c>
      <c r="E272" s="2" t="n">
        <v>2261</v>
      </c>
      <c r="F272" s="2" t="n">
        <v>62.81024</v>
      </c>
    </row>
    <row r="273" customFormat="false" ht="12.8" hidden="false" customHeight="false" outlineLevel="0" collapsed="false">
      <c r="A273" s="1" t="n">
        <v>43008</v>
      </c>
      <c r="B273" s="2" t="n">
        <v>220</v>
      </c>
      <c r="C273" s="2" t="n">
        <v>9445.945</v>
      </c>
      <c r="D273" s="2" t="n">
        <v>42.9361136363636</v>
      </c>
      <c r="E273" s="2" t="n">
        <v>2035</v>
      </c>
      <c r="F273" s="2" t="n">
        <v>63.02</v>
      </c>
    </row>
    <row r="274" customFormat="false" ht="12.8" hidden="false" customHeight="false" outlineLevel="0" collapsed="false">
      <c r="A274" s="1" t="n">
        <v>43009</v>
      </c>
      <c r="B274" s="2" t="n">
        <v>147</v>
      </c>
      <c r="C274" s="2" t="n">
        <v>6310.564</v>
      </c>
      <c r="D274" s="2" t="n">
        <v>42.9290068027211</v>
      </c>
      <c r="E274" s="2" t="n">
        <v>1885</v>
      </c>
      <c r="F274" s="2" t="n">
        <v>108.985443960089</v>
      </c>
    </row>
    <row r="275" customFormat="false" ht="12.8" hidden="false" customHeight="false" outlineLevel="0" collapsed="false">
      <c r="A275" s="1" t="n">
        <v>43010</v>
      </c>
      <c r="B275" s="2" t="n">
        <v>191</v>
      </c>
      <c r="C275" s="2" t="n">
        <v>8190.616</v>
      </c>
      <c r="D275" s="2" t="n">
        <v>42.8828062827225</v>
      </c>
      <c r="E275" s="2" t="n">
        <v>3380</v>
      </c>
      <c r="F275" s="2" t="n">
        <v>108.985443960089</v>
      </c>
    </row>
    <row r="276" customFormat="false" ht="12.8" hidden="false" customHeight="false" outlineLevel="0" collapsed="false">
      <c r="A276" s="1" t="n">
        <v>43011</v>
      </c>
      <c r="B276" s="2" t="n">
        <v>288</v>
      </c>
      <c r="C276" s="2" t="n">
        <v>12334.398</v>
      </c>
      <c r="D276" s="2" t="n">
        <v>42.8277708333333</v>
      </c>
      <c r="E276" s="2" t="n">
        <v>7408</v>
      </c>
      <c r="F276" s="2" t="n">
        <v>65.32</v>
      </c>
    </row>
    <row r="277" customFormat="false" ht="12.8" hidden="false" customHeight="false" outlineLevel="0" collapsed="false">
      <c r="A277" s="1" t="n">
        <v>43012</v>
      </c>
      <c r="B277" s="2" t="n">
        <v>2103</v>
      </c>
      <c r="C277" s="2" t="n">
        <v>90062.746</v>
      </c>
      <c r="D277" s="2" t="n">
        <v>42.8258421302901</v>
      </c>
      <c r="E277" s="2" t="n">
        <v>6602</v>
      </c>
      <c r="F277" s="2" t="n">
        <v>54.74</v>
      </c>
    </row>
    <row r="278" customFormat="false" ht="12.8" hidden="false" customHeight="false" outlineLevel="0" collapsed="false">
      <c r="A278" s="1" t="n">
        <v>43013</v>
      </c>
      <c r="B278" s="2" t="n">
        <v>1431</v>
      </c>
      <c r="C278" s="2" t="n">
        <v>61270.458</v>
      </c>
      <c r="D278" s="2" t="n">
        <v>42.8165324947589</v>
      </c>
      <c r="E278" s="2" t="n">
        <v>8231</v>
      </c>
      <c r="F278" s="2" t="n">
        <v>54.74</v>
      </c>
    </row>
    <row r="279" customFormat="false" ht="12.8" hidden="false" customHeight="false" outlineLevel="0" collapsed="false">
      <c r="A279" s="1" t="n">
        <v>43014</v>
      </c>
      <c r="B279" s="2" t="n">
        <v>1572</v>
      </c>
      <c r="C279" s="2" t="n">
        <v>67299.886</v>
      </c>
      <c r="D279" s="2" t="n">
        <v>42.8116323155216</v>
      </c>
      <c r="E279" s="2" t="n">
        <v>9577</v>
      </c>
      <c r="F279" s="2" t="n">
        <v>54.74</v>
      </c>
    </row>
    <row r="280" customFormat="false" ht="12.8" hidden="false" customHeight="false" outlineLevel="0" collapsed="false">
      <c r="A280" s="1" t="n">
        <v>43015</v>
      </c>
      <c r="B280" s="2" t="n">
        <v>1644</v>
      </c>
      <c r="C280" s="2" t="n">
        <v>70378.079</v>
      </c>
      <c r="D280" s="2" t="n">
        <v>42.809050486618</v>
      </c>
      <c r="E280" s="2" t="n">
        <v>7920</v>
      </c>
      <c r="F280" s="2" t="n">
        <v>54.74</v>
      </c>
    </row>
    <row r="281" customFormat="false" ht="12.8" hidden="false" customHeight="false" outlineLevel="0" collapsed="false">
      <c r="A281" s="1" t="n">
        <v>43016</v>
      </c>
      <c r="B281" s="2" t="n">
        <v>1046</v>
      </c>
      <c r="C281" s="2" t="n">
        <v>44784.743</v>
      </c>
      <c r="D281" s="2" t="n">
        <v>42.815241873805</v>
      </c>
      <c r="E281" s="2" t="n">
        <v>6860</v>
      </c>
      <c r="F281" s="2" t="n">
        <v>54.74</v>
      </c>
    </row>
    <row r="282" customFormat="false" ht="12.8" hidden="false" customHeight="false" outlineLevel="0" collapsed="false">
      <c r="A282" s="1" t="n">
        <v>43017</v>
      </c>
      <c r="B282" s="2" t="n">
        <v>1211</v>
      </c>
      <c r="C282" s="2" t="n">
        <v>51841.537</v>
      </c>
      <c r="D282" s="2" t="n">
        <v>42.8088662262593</v>
      </c>
      <c r="E282" s="2" t="n">
        <v>7308</v>
      </c>
      <c r="F282" s="2" t="n">
        <v>103.695443960089</v>
      </c>
    </row>
    <row r="283" customFormat="false" ht="12.8" hidden="false" customHeight="false" outlineLevel="0" collapsed="false">
      <c r="A283" s="1" t="n">
        <v>43018</v>
      </c>
      <c r="B283" s="2" t="n">
        <v>1299</v>
      </c>
      <c r="C283" s="2" t="n">
        <v>55606.976</v>
      </c>
      <c r="D283" s="2" t="n">
        <v>42.8075257890685</v>
      </c>
      <c r="E283" s="2" t="n">
        <v>6783</v>
      </c>
      <c r="F283" s="2" t="n">
        <v>103.695443960089</v>
      </c>
    </row>
    <row r="284" customFormat="false" ht="12.8" hidden="false" customHeight="false" outlineLevel="0" collapsed="false">
      <c r="A284" s="1" t="n">
        <v>43019</v>
      </c>
      <c r="B284" s="2" t="n">
        <v>1373</v>
      </c>
      <c r="C284" s="2" t="n">
        <v>58774.558</v>
      </c>
      <c r="D284" s="2" t="n">
        <v>42.8073983976693</v>
      </c>
      <c r="E284" s="2" t="n">
        <v>7209</v>
      </c>
      <c r="F284" s="2" t="n">
        <v>103.695443960089</v>
      </c>
    </row>
    <row r="285" customFormat="false" ht="12.8" hidden="false" customHeight="false" outlineLevel="0" collapsed="false">
      <c r="A285" s="1" t="n">
        <v>43020</v>
      </c>
      <c r="B285" s="2" t="n">
        <v>1374</v>
      </c>
      <c r="C285" s="2" t="n">
        <v>58817.494</v>
      </c>
      <c r="D285" s="2" t="n">
        <v>42.8074919941776</v>
      </c>
      <c r="E285" s="2" t="n">
        <v>6369</v>
      </c>
      <c r="F285" s="2" t="n">
        <v>54.74</v>
      </c>
    </row>
    <row r="286" customFormat="false" ht="12.8" hidden="false" customHeight="false" outlineLevel="0" collapsed="false">
      <c r="A286" s="1" t="n">
        <v>43021</v>
      </c>
      <c r="B286" s="2" t="n">
        <v>1690</v>
      </c>
      <c r="C286" s="2" t="n">
        <v>72341.95</v>
      </c>
      <c r="D286" s="2" t="n">
        <v>42.8058875739645</v>
      </c>
      <c r="E286" s="2" t="n">
        <v>5794</v>
      </c>
      <c r="F286" s="2" t="n">
        <v>54.74</v>
      </c>
    </row>
    <row r="287" customFormat="false" ht="12.8" hidden="false" customHeight="false" outlineLevel="0" collapsed="false">
      <c r="A287" s="1" t="n">
        <v>43022</v>
      </c>
      <c r="B287" s="2" t="n">
        <v>1141</v>
      </c>
      <c r="C287" s="2" t="n">
        <v>48841.882</v>
      </c>
      <c r="D287" s="2" t="n">
        <v>42.8062068361087</v>
      </c>
      <c r="E287" s="2" t="n">
        <v>5235</v>
      </c>
      <c r="F287" s="2" t="n">
        <v>54.74</v>
      </c>
    </row>
    <row r="288" customFormat="false" ht="12.8" hidden="false" customHeight="false" outlineLevel="0" collapsed="false">
      <c r="A288" s="1" t="n">
        <v>43023</v>
      </c>
      <c r="B288" s="2" t="n">
        <v>1053</v>
      </c>
      <c r="C288" s="2" t="n">
        <v>45078.95</v>
      </c>
      <c r="D288" s="2" t="n">
        <v>42.8100189933523</v>
      </c>
      <c r="E288" s="2" t="n">
        <v>3978</v>
      </c>
      <c r="F288" s="2" t="n">
        <v>54.74</v>
      </c>
    </row>
    <row r="289" customFormat="false" ht="12.8" hidden="false" customHeight="false" outlineLevel="0" collapsed="false">
      <c r="A289" s="1" t="n">
        <v>43024</v>
      </c>
      <c r="B289" s="2" t="n">
        <v>1145</v>
      </c>
      <c r="C289" s="2" t="n">
        <v>49010.384</v>
      </c>
      <c r="D289" s="2" t="n">
        <v>42.8038288209607</v>
      </c>
      <c r="E289" s="2" t="n">
        <v>4649</v>
      </c>
      <c r="F289" s="2" t="n">
        <v>54.74</v>
      </c>
    </row>
    <row r="290" customFormat="false" ht="12.8" hidden="false" customHeight="false" outlineLevel="0" collapsed="false">
      <c r="A290" s="1" t="n">
        <v>43025</v>
      </c>
      <c r="B290" s="2" t="n">
        <v>1278</v>
      </c>
      <c r="C290" s="2" t="n">
        <v>54705.786</v>
      </c>
      <c r="D290" s="2" t="n">
        <v>42.805779342723</v>
      </c>
      <c r="E290" s="2" t="n">
        <v>4129</v>
      </c>
      <c r="F290" s="2" t="n">
        <v>54.74</v>
      </c>
    </row>
    <row r="291" customFormat="false" ht="12.8" hidden="false" customHeight="false" outlineLevel="0" collapsed="false">
      <c r="A291" s="1" t="n">
        <v>43026</v>
      </c>
      <c r="B291" s="2" t="n">
        <v>157</v>
      </c>
      <c r="C291" s="2" t="n">
        <v>6750.396</v>
      </c>
      <c r="D291" s="2" t="n">
        <v>42.996152866242</v>
      </c>
      <c r="E291" s="2" t="n">
        <v>4148</v>
      </c>
      <c r="F291" s="2" t="n">
        <v>65.32</v>
      </c>
    </row>
    <row r="292" customFormat="false" ht="12.8" hidden="false" customHeight="false" outlineLevel="0" collapsed="false">
      <c r="A292" s="1" t="n">
        <v>43027</v>
      </c>
      <c r="B292" s="2" t="n">
        <v>151</v>
      </c>
      <c r="C292" s="2" t="n">
        <v>6497.754</v>
      </c>
      <c r="D292" s="2" t="n">
        <v>43.0314834437086</v>
      </c>
      <c r="E292" s="2" t="n">
        <v>3993</v>
      </c>
      <c r="F292" s="2" t="n">
        <v>66.33309524</v>
      </c>
    </row>
    <row r="293" customFormat="false" ht="12.8" hidden="false" customHeight="false" outlineLevel="0" collapsed="false">
      <c r="A293" s="1" t="n">
        <v>43028</v>
      </c>
      <c r="B293" s="2" t="n">
        <v>221</v>
      </c>
      <c r="C293" s="2" t="n">
        <v>9489.569</v>
      </c>
      <c r="D293" s="2" t="n">
        <v>42.9392262443439</v>
      </c>
      <c r="E293" s="2" t="n">
        <v>4100</v>
      </c>
      <c r="F293" s="2" t="n">
        <v>68.00736842</v>
      </c>
    </row>
    <row r="294" customFormat="false" ht="12.8" hidden="false" customHeight="false" outlineLevel="0" collapsed="false">
      <c r="A294" s="1" t="n">
        <v>43029</v>
      </c>
      <c r="B294" s="2" t="n">
        <v>143</v>
      </c>
      <c r="C294" s="2" t="n">
        <v>6163.539</v>
      </c>
      <c r="D294" s="2" t="n">
        <v>43.1016713286713</v>
      </c>
      <c r="E294" s="2" t="n">
        <v>3956</v>
      </c>
      <c r="F294" s="2" t="n">
        <v>66.672</v>
      </c>
    </row>
    <row r="295" customFormat="false" ht="12.8" hidden="false" customHeight="false" outlineLevel="0" collapsed="false">
      <c r="A295" s="1" t="n">
        <v>43030</v>
      </c>
      <c r="B295" s="2" t="n">
        <v>118</v>
      </c>
      <c r="C295" s="2" t="n">
        <v>5095.904</v>
      </c>
      <c r="D295" s="2" t="n">
        <v>43.1856271186441</v>
      </c>
      <c r="E295" s="2" t="n">
        <v>3837</v>
      </c>
      <c r="F295" s="2" t="n">
        <v>95.8486293067261</v>
      </c>
    </row>
    <row r="296" customFormat="false" ht="12.8" hidden="false" customHeight="false" outlineLevel="0" collapsed="false">
      <c r="A296" s="1" t="n">
        <v>43031</v>
      </c>
      <c r="B296" s="2" t="n">
        <v>134</v>
      </c>
      <c r="C296" s="2" t="n">
        <v>5793.803</v>
      </c>
      <c r="D296" s="2" t="n">
        <v>43.2373358208955</v>
      </c>
      <c r="E296" s="2" t="n">
        <v>3947</v>
      </c>
      <c r="F296" s="2" t="n">
        <v>88.9256386475446</v>
      </c>
    </row>
    <row r="297" customFormat="false" ht="12.8" hidden="false" customHeight="false" outlineLevel="0" collapsed="false">
      <c r="A297" s="1" t="n">
        <v>43032</v>
      </c>
      <c r="B297" s="2" t="n">
        <v>105</v>
      </c>
      <c r="C297" s="2" t="n">
        <v>4530.957</v>
      </c>
      <c r="D297" s="2" t="n">
        <v>43.1519714285714</v>
      </c>
      <c r="E297" s="2" t="n">
        <v>3835</v>
      </c>
      <c r="F297" s="2" t="n">
        <v>62.33</v>
      </c>
    </row>
    <row r="298" customFormat="false" ht="12.8" hidden="false" customHeight="false" outlineLevel="0" collapsed="false">
      <c r="A298" s="1" t="n">
        <v>43033</v>
      </c>
      <c r="B298" s="2" t="n">
        <v>141</v>
      </c>
      <c r="C298" s="2" t="n">
        <v>6088.645</v>
      </c>
      <c r="D298" s="2" t="n">
        <v>43.1818794326241</v>
      </c>
      <c r="E298" s="2" t="n">
        <v>3855</v>
      </c>
      <c r="F298" s="2" t="n">
        <v>95.8486293067261</v>
      </c>
    </row>
    <row r="299" customFormat="false" ht="12.8" hidden="false" customHeight="false" outlineLevel="0" collapsed="false">
      <c r="A299" s="1" t="n">
        <v>43034</v>
      </c>
      <c r="B299" s="2" t="n">
        <v>140</v>
      </c>
      <c r="C299" s="2" t="n">
        <v>6044.189</v>
      </c>
      <c r="D299" s="2" t="n">
        <v>43.1727785714286</v>
      </c>
      <c r="E299" s="2" t="n">
        <v>3700</v>
      </c>
      <c r="F299" s="2" t="n">
        <v>67.4475</v>
      </c>
    </row>
    <row r="300" customFormat="false" ht="12.8" hidden="false" customHeight="false" outlineLevel="0" collapsed="false">
      <c r="A300" s="1" t="n">
        <v>43035</v>
      </c>
      <c r="B300" s="2" t="n">
        <v>215</v>
      </c>
      <c r="C300" s="2" t="n">
        <v>9275.179</v>
      </c>
      <c r="D300" s="2" t="n">
        <v>43.1403674418605</v>
      </c>
      <c r="E300" s="2" t="n">
        <v>0</v>
      </c>
      <c r="F300" s="2" t="n">
        <v>67.4475</v>
      </c>
    </row>
    <row r="301" customFormat="false" ht="12.8" hidden="false" customHeight="false" outlineLevel="0" collapsed="false">
      <c r="A301" s="1" t="n">
        <v>43036</v>
      </c>
      <c r="B301" s="2" t="n">
        <v>0</v>
      </c>
      <c r="C301" s="2" t="n">
        <v>0</v>
      </c>
      <c r="D301" s="2" t="n">
        <v>43.5072777777778</v>
      </c>
      <c r="E301" s="2" t="n">
        <v>6910</v>
      </c>
      <c r="F301" s="2" t="n">
        <v>152.650887920178</v>
      </c>
    </row>
    <row r="302" customFormat="false" ht="12.8" hidden="false" customHeight="false" outlineLevel="0" collapsed="false">
      <c r="A302" s="1" t="n">
        <v>43037</v>
      </c>
      <c r="B302" s="2" t="n">
        <v>162</v>
      </c>
      <c r="C302" s="2" t="n">
        <v>7048.179</v>
      </c>
      <c r="D302" s="2" t="n">
        <v>43.5072777777778</v>
      </c>
      <c r="E302" s="2" t="n">
        <v>3168</v>
      </c>
      <c r="F302" s="2" t="n">
        <v>67.4475</v>
      </c>
    </row>
    <row r="303" customFormat="false" ht="12.8" hidden="false" customHeight="false" outlineLevel="0" collapsed="false">
      <c r="A303" s="1" t="n">
        <v>43038</v>
      </c>
      <c r="B303" s="2" t="n">
        <v>115</v>
      </c>
      <c r="C303" s="2" t="n">
        <v>4986.981</v>
      </c>
      <c r="D303" s="2" t="n">
        <v>43.365052173913</v>
      </c>
      <c r="E303" s="2" t="n">
        <v>3050</v>
      </c>
      <c r="F303" s="2" t="n">
        <v>87.9965344800446</v>
      </c>
    </row>
    <row r="304" customFormat="false" ht="12.8" hidden="false" customHeight="false" outlineLevel="0" collapsed="false">
      <c r="A304" s="1" t="n">
        <v>43039</v>
      </c>
      <c r="B304" s="2" t="n">
        <v>99</v>
      </c>
      <c r="C304" s="2" t="n">
        <v>4296.642</v>
      </c>
      <c r="D304" s="2" t="n">
        <v>43.4004242424243</v>
      </c>
      <c r="E304" s="2" t="n">
        <v>3151</v>
      </c>
      <c r="F304" s="2" t="n">
        <v>95.8486293067261</v>
      </c>
    </row>
    <row r="305" customFormat="false" ht="12.8" hidden="false" customHeight="false" outlineLevel="0" collapsed="false">
      <c r="A305" s="1" t="n">
        <v>43040</v>
      </c>
      <c r="B305" s="2" t="n">
        <v>147</v>
      </c>
      <c r="C305" s="2" t="n">
        <v>6415.192</v>
      </c>
      <c r="D305" s="2" t="n">
        <v>43.6407619047619</v>
      </c>
      <c r="E305" s="2" t="n">
        <v>3024</v>
      </c>
      <c r="F305" s="2" t="n">
        <v>67.4475</v>
      </c>
    </row>
    <row r="306" customFormat="false" ht="12.8" hidden="false" customHeight="false" outlineLevel="0" collapsed="false">
      <c r="A306" s="1" t="n">
        <v>43041</v>
      </c>
      <c r="B306" s="2" t="n">
        <v>164</v>
      </c>
      <c r="C306" s="2" t="n">
        <v>7150.652</v>
      </c>
      <c r="D306" s="2" t="n">
        <v>43.6015365853659</v>
      </c>
      <c r="E306" s="2" t="n">
        <v>2946</v>
      </c>
      <c r="F306" s="2" t="n">
        <v>67.4475</v>
      </c>
    </row>
    <row r="307" customFormat="false" ht="12.8" hidden="false" customHeight="false" outlineLevel="0" collapsed="false">
      <c r="A307" s="1" t="n">
        <v>43042</v>
      </c>
      <c r="B307" s="2" t="n">
        <v>212</v>
      </c>
      <c r="C307" s="2" t="n">
        <v>9282.983</v>
      </c>
      <c r="D307" s="2" t="n">
        <v>43.7876556603774</v>
      </c>
      <c r="E307" s="2" t="n">
        <v>3079</v>
      </c>
      <c r="F307" s="2" t="n">
        <v>67.4475</v>
      </c>
    </row>
    <row r="308" customFormat="false" ht="12.8" hidden="false" customHeight="false" outlineLevel="0" collapsed="false">
      <c r="A308" s="1" t="n">
        <v>43043</v>
      </c>
      <c r="B308" s="2" t="n">
        <v>177</v>
      </c>
      <c r="C308" s="2" t="n">
        <v>7761.292</v>
      </c>
      <c r="D308" s="2" t="n">
        <v>43.8491073446328</v>
      </c>
      <c r="E308" s="2" t="n">
        <v>2899</v>
      </c>
      <c r="F308" s="2" t="n">
        <v>67.4475</v>
      </c>
    </row>
    <row r="309" customFormat="false" ht="12.8" hidden="false" customHeight="false" outlineLevel="0" collapsed="false">
      <c r="A309" s="1" t="n">
        <v>43044</v>
      </c>
      <c r="B309" s="2" t="n">
        <v>137</v>
      </c>
      <c r="C309" s="2" t="n">
        <v>6001.851</v>
      </c>
      <c r="D309" s="2" t="n">
        <v>43.8091313868613</v>
      </c>
      <c r="E309" s="2" t="n">
        <v>2762</v>
      </c>
      <c r="F309" s="2" t="n">
        <v>67.4475</v>
      </c>
    </row>
    <row r="310" customFormat="false" ht="12.8" hidden="false" customHeight="false" outlineLevel="0" collapsed="false">
      <c r="A310" s="1" t="n">
        <v>43045</v>
      </c>
      <c r="B310" s="2" t="n">
        <v>148</v>
      </c>
      <c r="C310" s="2" t="n">
        <v>6440.734</v>
      </c>
      <c r="D310" s="2" t="n">
        <v>43.518472972973</v>
      </c>
      <c r="E310" s="2" t="n">
        <v>2781</v>
      </c>
      <c r="F310" s="2" t="n">
        <v>67.4475</v>
      </c>
    </row>
    <row r="311" customFormat="false" ht="12.8" hidden="false" customHeight="false" outlineLevel="0" collapsed="false">
      <c r="A311" s="1" t="n">
        <v>43046</v>
      </c>
      <c r="B311" s="2" t="n">
        <v>154</v>
      </c>
      <c r="C311" s="2" t="n">
        <v>6704.156</v>
      </c>
      <c r="D311" s="2" t="n">
        <v>43.5334805194805</v>
      </c>
      <c r="E311" s="2" t="n">
        <v>2772</v>
      </c>
      <c r="F311" s="2" t="n">
        <v>67.4475</v>
      </c>
    </row>
    <row r="312" customFormat="false" ht="12.8" hidden="false" customHeight="false" outlineLevel="0" collapsed="false">
      <c r="A312" s="1" t="n">
        <v>43047</v>
      </c>
      <c r="B312" s="2" t="n">
        <v>148</v>
      </c>
      <c r="C312" s="2" t="n">
        <v>6428.351</v>
      </c>
      <c r="D312" s="2" t="n">
        <v>43.4348040540541</v>
      </c>
      <c r="E312" s="2" t="n">
        <v>2605</v>
      </c>
      <c r="F312" s="2" t="n">
        <v>67.4475</v>
      </c>
    </row>
    <row r="313" customFormat="false" ht="12.8" hidden="false" customHeight="false" outlineLevel="0" collapsed="false">
      <c r="A313" s="1" t="n">
        <v>43048</v>
      </c>
      <c r="B313" s="2" t="n">
        <v>208</v>
      </c>
      <c r="C313" s="2" t="n">
        <v>9027.142</v>
      </c>
      <c r="D313" s="2" t="n">
        <v>43.3997211538462</v>
      </c>
      <c r="E313" s="2" t="n">
        <v>2395</v>
      </c>
      <c r="F313" s="2" t="n">
        <v>67.4475</v>
      </c>
    </row>
    <row r="314" customFormat="false" ht="12.8" hidden="false" customHeight="false" outlineLevel="0" collapsed="false">
      <c r="A314" s="1" t="n">
        <v>43049</v>
      </c>
      <c r="B314" s="2" t="n">
        <v>220</v>
      </c>
      <c r="C314" s="2" t="n">
        <v>9537.216</v>
      </c>
      <c r="D314" s="2" t="n">
        <v>43.3509818181818</v>
      </c>
      <c r="E314" s="2" t="n">
        <v>2525</v>
      </c>
      <c r="F314" s="2" t="n">
        <v>66.212023275</v>
      </c>
    </row>
    <row r="315" customFormat="false" ht="12.8" hidden="false" customHeight="false" outlineLevel="0" collapsed="false">
      <c r="A315" s="1" t="n">
        <v>43050</v>
      </c>
      <c r="B315" s="2" t="n">
        <v>176</v>
      </c>
      <c r="C315" s="2" t="n">
        <v>7625.437</v>
      </c>
      <c r="D315" s="2" t="n">
        <v>43.3263465909091</v>
      </c>
      <c r="E315" s="2" t="n">
        <v>2351</v>
      </c>
      <c r="F315" s="2" t="n">
        <v>67.4475</v>
      </c>
    </row>
    <row r="316" customFormat="false" ht="12.8" hidden="false" customHeight="false" outlineLevel="0" collapsed="false">
      <c r="A316" s="1" t="n">
        <v>43051</v>
      </c>
      <c r="B316" s="2" t="n">
        <v>123</v>
      </c>
      <c r="C316" s="2" t="n">
        <v>5316.449</v>
      </c>
      <c r="D316" s="2" t="n">
        <v>43.223162601626</v>
      </c>
      <c r="E316" s="2" t="n">
        <v>2228</v>
      </c>
      <c r="F316" s="2" t="n">
        <v>88.1533369800446</v>
      </c>
    </row>
    <row r="317" customFormat="false" ht="12.8" hidden="false" customHeight="false" outlineLevel="0" collapsed="false">
      <c r="A317" s="1" t="n">
        <v>43052</v>
      </c>
      <c r="B317" s="2" t="n">
        <v>117</v>
      </c>
      <c r="C317" s="2" t="n">
        <v>5041.355</v>
      </c>
      <c r="D317" s="2" t="n">
        <v>43.0885042735043</v>
      </c>
      <c r="E317" s="2" t="n">
        <v>3280</v>
      </c>
      <c r="F317" s="2" t="n">
        <v>88.1459719800445</v>
      </c>
    </row>
    <row r="318" customFormat="false" ht="12.8" hidden="false" customHeight="false" outlineLevel="0" collapsed="false">
      <c r="A318" s="1" t="n">
        <v>43053</v>
      </c>
      <c r="B318" s="2" t="n">
        <v>170</v>
      </c>
      <c r="C318" s="2" t="n">
        <v>7304.779</v>
      </c>
      <c r="D318" s="2" t="n">
        <v>42.9692882352941</v>
      </c>
      <c r="E318" s="2" t="n">
        <v>6695</v>
      </c>
      <c r="F318" s="2" t="n">
        <v>67.4475</v>
      </c>
    </row>
    <row r="319" customFormat="false" ht="12.8" hidden="false" customHeight="false" outlineLevel="0" collapsed="false">
      <c r="A319" s="1" t="n">
        <v>43054</v>
      </c>
      <c r="B319" s="2" t="n">
        <v>1352</v>
      </c>
      <c r="C319" s="2" t="n">
        <v>58169.635</v>
      </c>
      <c r="D319" s="2" t="n">
        <v>43.0248779585799</v>
      </c>
      <c r="E319" s="2" t="n">
        <v>5710</v>
      </c>
      <c r="F319" s="2" t="n">
        <v>54.74</v>
      </c>
    </row>
    <row r="320" customFormat="false" ht="12.8" hidden="false" customHeight="false" outlineLevel="0" collapsed="false">
      <c r="A320" s="1" t="n">
        <v>43055</v>
      </c>
      <c r="B320" s="2" t="n">
        <v>1455</v>
      </c>
      <c r="C320" s="2" t="n">
        <v>62329.123</v>
      </c>
      <c r="D320" s="2" t="n">
        <v>42.8378852233677</v>
      </c>
      <c r="E320" s="2" t="n">
        <v>9924</v>
      </c>
      <c r="F320" s="2" t="n">
        <v>103.695443960089</v>
      </c>
    </row>
    <row r="321" customFormat="false" ht="12.8" hidden="false" customHeight="false" outlineLevel="0" collapsed="false">
      <c r="A321" s="1" t="n">
        <v>43056</v>
      </c>
      <c r="B321" s="2" t="n">
        <v>838</v>
      </c>
      <c r="C321" s="2" t="n">
        <v>35895.753</v>
      </c>
      <c r="D321" s="2" t="n">
        <v>42.8350274463007</v>
      </c>
      <c r="E321" s="2" t="n">
        <v>8832</v>
      </c>
      <c r="F321" s="2" t="n">
        <v>54.74</v>
      </c>
    </row>
    <row r="322" customFormat="false" ht="12.8" hidden="false" customHeight="false" outlineLevel="0" collapsed="false">
      <c r="A322" s="1" t="n">
        <v>43057</v>
      </c>
      <c r="B322" s="2" t="n">
        <v>1055</v>
      </c>
      <c r="C322" s="2" t="n">
        <v>45200.645</v>
      </c>
      <c r="D322" s="2" t="n">
        <v>42.8442132701422</v>
      </c>
      <c r="E322" s="2" t="n">
        <v>8042</v>
      </c>
      <c r="F322" s="2" t="n">
        <v>103.695443960089</v>
      </c>
    </row>
    <row r="323" customFormat="false" ht="12.8" hidden="false" customHeight="false" outlineLevel="0" collapsed="false">
      <c r="A323" s="1" t="n">
        <v>43058</v>
      </c>
      <c r="B323" s="2" t="n">
        <v>924</v>
      </c>
      <c r="C323" s="2" t="n">
        <v>39586.055</v>
      </c>
      <c r="D323" s="2" t="n">
        <v>42.8420508658009</v>
      </c>
      <c r="E323" s="2" t="n">
        <v>7012</v>
      </c>
      <c r="F323" s="2" t="n">
        <v>103.695443960089</v>
      </c>
    </row>
    <row r="324" customFormat="false" ht="12.8" hidden="false" customHeight="false" outlineLevel="0" collapsed="false">
      <c r="A324" s="1" t="n">
        <v>43059</v>
      </c>
      <c r="B324" s="2" t="n">
        <v>1031</v>
      </c>
      <c r="C324" s="2" t="n">
        <v>44163.348</v>
      </c>
      <c r="D324" s="2" t="n">
        <v>42.8354490785645</v>
      </c>
      <c r="E324" s="2" t="n">
        <v>7255</v>
      </c>
      <c r="F324" s="2" t="n">
        <v>54.74</v>
      </c>
    </row>
    <row r="325" customFormat="false" ht="12.8" hidden="false" customHeight="false" outlineLevel="0" collapsed="false">
      <c r="A325" s="1" t="n">
        <v>43060</v>
      </c>
      <c r="B325" s="2" t="n">
        <v>1102</v>
      </c>
      <c r="C325" s="2" t="n">
        <v>47202.729</v>
      </c>
      <c r="D325" s="2" t="n">
        <v>42.8336923774955</v>
      </c>
      <c r="E325" s="2" t="n">
        <v>7236</v>
      </c>
      <c r="F325" s="2" t="n">
        <v>54.74</v>
      </c>
    </row>
    <row r="326" customFormat="false" ht="12.8" hidden="false" customHeight="false" outlineLevel="0" collapsed="false">
      <c r="A326" s="1" t="n">
        <v>43061</v>
      </c>
      <c r="B326" s="2" t="n">
        <v>985</v>
      </c>
      <c r="C326" s="2" t="n">
        <v>42192.024</v>
      </c>
      <c r="D326" s="2" t="n">
        <v>42.8345421319797</v>
      </c>
      <c r="E326" s="2" t="n">
        <v>6402</v>
      </c>
      <c r="F326" s="2" t="n">
        <v>54.74</v>
      </c>
    </row>
    <row r="327" customFormat="false" ht="12.8" hidden="false" customHeight="false" outlineLevel="0" collapsed="false">
      <c r="A327" s="1" t="n">
        <v>43062</v>
      </c>
      <c r="B327" s="2" t="n">
        <v>900</v>
      </c>
      <c r="C327" s="2" t="n">
        <v>38543.506</v>
      </c>
      <c r="D327" s="2" t="n">
        <v>42.8261177777778</v>
      </c>
      <c r="E327" s="2" t="n">
        <v>6029</v>
      </c>
      <c r="F327" s="2" t="n">
        <v>54.74</v>
      </c>
    </row>
    <row r="328" customFormat="false" ht="12.8" hidden="false" customHeight="false" outlineLevel="0" collapsed="false">
      <c r="A328" s="1" t="n">
        <v>43063</v>
      </c>
      <c r="B328" s="2" t="n">
        <v>1281</v>
      </c>
      <c r="C328" s="2" t="n">
        <v>54852.794</v>
      </c>
      <c r="D328" s="2" t="n">
        <v>42.8202919594067</v>
      </c>
      <c r="E328" s="2" t="n">
        <v>5803</v>
      </c>
      <c r="F328" s="2" t="n">
        <v>54.74</v>
      </c>
    </row>
    <row r="329" customFormat="false" ht="12.8" hidden="false" customHeight="false" outlineLevel="0" collapsed="false">
      <c r="A329" s="1" t="n">
        <v>43064</v>
      </c>
      <c r="B329" s="2" t="n">
        <v>1032</v>
      </c>
      <c r="C329" s="2" t="n">
        <v>44193.38</v>
      </c>
      <c r="D329" s="2" t="n">
        <v>42.8230426356589</v>
      </c>
      <c r="E329" s="2" t="n">
        <v>4747</v>
      </c>
      <c r="F329" s="2" t="n">
        <v>54.74</v>
      </c>
    </row>
    <row r="330" customFormat="false" ht="12.8" hidden="false" customHeight="false" outlineLevel="0" collapsed="false">
      <c r="A330" s="1" t="n">
        <v>43065</v>
      </c>
      <c r="B330" s="2" t="n">
        <v>814</v>
      </c>
      <c r="C330" s="2" t="n">
        <v>34859.275</v>
      </c>
      <c r="D330" s="2" t="n">
        <v>42.8246621621622</v>
      </c>
      <c r="E330" s="2" t="n">
        <v>3943</v>
      </c>
      <c r="F330" s="2" t="n">
        <v>54.74</v>
      </c>
    </row>
    <row r="331" customFormat="false" ht="12.8" hidden="false" customHeight="false" outlineLevel="0" collapsed="false">
      <c r="A331" s="1" t="n">
        <v>43066</v>
      </c>
      <c r="B331" s="2" t="n">
        <v>657</v>
      </c>
      <c r="C331" s="2" t="n">
        <v>28136.798</v>
      </c>
      <c r="D331" s="2" t="n">
        <v>42.8261765601218</v>
      </c>
      <c r="E331" s="2" t="n">
        <v>3878</v>
      </c>
      <c r="F331" s="2" t="n">
        <v>103.695443960089</v>
      </c>
    </row>
    <row r="332" customFormat="false" ht="12.8" hidden="false" customHeight="false" outlineLevel="0" collapsed="false">
      <c r="A332" s="1" t="n">
        <v>43067</v>
      </c>
      <c r="B332" s="2" t="n">
        <v>783</v>
      </c>
      <c r="C332" s="2" t="n">
        <v>33527.082</v>
      </c>
      <c r="D332" s="2" t="n">
        <v>42.8187509578544</v>
      </c>
      <c r="E332" s="2" t="n">
        <v>3684</v>
      </c>
      <c r="F332" s="2" t="n">
        <v>103.695443960089</v>
      </c>
    </row>
    <row r="333" customFormat="false" ht="12.8" hidden="false" customHeight="false" outlineLevel="0" collapsed="false">
      <c r="A333" s="1" t="n">
        <v>43068</v>
      </c>
      <c r="B333" s="2" t="n">
        <v>212</v>
      </c>
      <c r="C333" s="2" t="n">
        <v>9093.485</v>
      </c>
      <c r="D333" s="2" t="n">
        <v>42.8937971698113</v>
      </c>
      <c r="E333" s="2" t="n">
        <v>3568</v>
      </c>
      <c r="F333" s="2" t="n">
        <v>83.3611775840356</v>
      </c>
    </row>
    <row r="334" customFormat="false" ht="12.8" hidden="false" customHeight="false" outlineLevel="0" collapsed="false">
      <c r="A334" s="1" t="n">
        <v>43069</v>
      </c>
      <c r="B334" s="2" t="n">
        <v>246</v>
      </c>
      <c r="C334" s="2" t="n">
        <v>10553.893</v>
      </c>
      <c r="D334" s="2" t="n">
        <v>42.9020040650406</v>
      </c>
      <c r="E334" s="2" t="n">
        <v>3538</v>
      </c>
      <c r="F334" s="2" t="n">
        <v>78.0323283100255</v>
      </c>
    </row>
    <row r="335" customFormat="false" ht="12.8" hidden="false" customHeight="false" outlineLevel="0" collapsed="false">
      <c r="A335" s="1" t="n">
        <v>43070</v>
      </c>
      <c r="B335" s="2" t="n">
        <v>240</v>
      </c>
      <c r="C335" s="2" t="n">
        <v>10305.775</v>
      </c>
      <c r="D335" s="2" t="n">
        <v>42.9407291666667</v>
      </c>
      <c r="E335" s="2" t="n">
        <v>3122</v>
      </c>
      <c r="F335" s="2" t="n">
        <v>81.4544813200297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16"/>
    <col collapsed="false" customWidth="true" hidden="false" outlineLevel="0" max="2" min="2" style="2" width="11.16"/>
  </cols>
  <sheetData>
    <row r="1" customFormat="false" ht="12.8" hidden="false" customHeight="false" outlineLevel="0" collapsed="false">
      <c r="A1" s="1" t="s">
        <v>0</v>
      </c>
      <c r="B1" s="2" t="s">
        <v>6</v>
      </c>
    </row>
    <row r="2" customFormat="false" ht="12.8" hidden="false" customHeight="false" outlineLevel="0" collapsed="false">
      <c r="A2" s="1" t="n">
        <v>17899</v>
      </c>
      <c r="B2" s="2" t="n">
        <v>112</v>
      </c>
    </row>
    <row r="3" customFormat="false" ht="12.8" hidden="false" customHeight="false" outlineLevel="0" collapsed="false">
      <c r="A3" s="1" t="n">
        <v>17930</v>
      </c>
      <c r="B3" s="2" t="n">
        <v>118</v>
      </c>
    </row>
    <row r="4" customFormat="false" ht="12.8" hidden="false" customHeight="false" outlineLevel="0" collapsed="false">
      <c r="A4" s="1" t="n">
        <v>17958</v>
      </c>
      <c r="B4" s="2" t="n">
        <v>132</v>
      </c>
    </row>
    <row r="5" customFormat="false" ht="12.8" hidden="false" customHeight="false" outlineLevel="0" collapsed="false">
      <c r="A5" s="1" t="n">
        <v>17989</v>
      </c>
      <c r="B5" s="2" t="n">
        <v>129</v>
      </c>
    </row>
    <row r="6" customFormat="false" ht="12.8" hidden="false" customHeight="false" outlineLevel="0" collapsed="false">
      <c r="A6" s="1" t="n">
        <v>18019</v>
      </c>
      <c r="B6" s="2" t="n">
        <v>121</v>
      </c>
    </row>
    <row r="7" customFormat="false" ht="12.8" hidden="false" customHeight="false" outlineLevel="0" collapsed="false">
      <c r="A7" s="1" t="n">
        <v>18050</v>
      </c>
      <c r="B7" s="2" t="n">
        <v>135</v>
      </c>
    </row>
    <row r="8" customFormat="false" ht="12.8" hidden="false" customHeight="false" outlineLevel="0" collapsed="false">
      <c r="A8" s="1" t="n">
        <v>18080</v>
      </c>
      <c r="B8" s="2" t="n">
        <v>148</v>
      </c>
    </row>
    <row r="9" customFormat="false" ht="12.8" hidden="false" customHeight="false" outlineLevel="0" collapsed="false">
      <c r="A9" s="1" t="n">
        <v>18111</v>
      </c>
      <c r="B9" s="2" t="n">
        <v>148</v>
      </c>
    </row>
    <row r="10" customFormat="false" ht="12.8" hidden="false" customHeight="false" outlineLevel="0" collapsed="false">
      <c r="A10" s="1" t="n">
        <v>18142</v>
      </c>
      <c r="B10" s="2" t="n">
        <v>136</v>
      </c>
    </row>
    <row r="11" customFormat="false" ht="12.8" hidden="false" customHeight="false" outlineLevel="0" collapsed="false">
      <c r="A11" s="1" t="n">
        <v>18172</v>
      </c>
      <c r="B11" s="2" t="n">
        <v>119</v>
      </c>
    </row>
    <row r="12" customFormat="false" ht="12.8" hidden="false" customHeight="false" outlineLevel="0" collapsed="false">
      <c r="A12" s="1" t="n">
        <v>18203</v>
      </c>
      <c r="B12" s="2" t="n">
        <v>104</v>
      </c>
    </row>
    <row r="13" customFormat="false" ht="12.8" hidden="false" customHeight="false" outlineLevel="0" collapsed="false">
      <c r="A13" s="1" t="n">
        <v>18233</v>
      </c>
      <c r="B13" s="2" t="n">
        <v>118</v>
      </c>
    </row>
    <row r="14" customFormat="false" ht="12.8" hidden="false" customHeight="false" outlineLevel="0" collapsed="false">
      <c r="A14" s="1" t="n">
        <v>18264</v>
      </c>
      <c r="B14" s="2" t="n">
        <v>115</v>
      </c>
    </row>
    <row r="15" customFormat="false" ht="12.8" hidden="false" customHeight="false" outlineLevel="0" collapsed="false">
      <c r="A15" s="1" t="n">
        <v>18295</v>
      </c>
      <c r="B15" s="2" t="n">
        <v>126</v>
      </c>
    </row>
    <row r="16" customFormat="false" ht="12.8" hidden="false" customHeight="false" outlineLevel="0" collapsed="false">
      <c r="A16" s="1" t="n">
        <v>18323</v>
      </c>
      <c r="B16" s="2" t="n">
        <v>141</v>
      </c>
    </row>
    <row r="17" customFormat="false" ht="12.8" hidden="false" customHeight="false" outlineLevel="0" collapsed="false">
      <c r="A17" s="1" t="n">
        <v>18354</v>
      </c>
      <c r="B17" s="2" t="n">
        <v>135</v>
      </c>
    </row>
    <row r="18" customFormat="false" ht="12.8" hidden="false" customHeight="false" outlineLevel="0" collapsed="false">
      <c r="A18" s="1" t="n">
        <v>18384</v>
      </c>
      <c r="B18" s="2" t="n">
        <v>125</v>
      </c>
    </row>
    <row r="19" customFormat="false" ht="12.8" hidden="false" customHeight="false" outlineLevel="0" collapsed="false">
      <c r="A19" s="1" t="n">
        <v>18415</v>
      </c>
      <c r="B19" s="2" t="n">
        <v>149</v>
      </c>
    </row>
    <row r="20" customFormat="false" ht="12.8" hidden="false" customHeight="false" outlineLevel="0" collapsed="false">
      <c r="A20" s="1" t="n">
        <v>18445</v>
      </c>
      <c r="B20" s="2" t="n">
        <v>170</v>
      </c>
    </row>
    <row r="21" customFormat="false" ht="12.8" hidden="false" customHeight="false" outlineLevel="0" collapsed="false">
      <c r="A21" s="1" t="n">
        <v>18476</v>
      </c>
      <c r="B21" s="2" t="n">
        <v>170</v>
      </c>
    </row>
    <row r="22" customFormat="false" ht="12.8" hidden="false" customHeight="false" outlineLevel="0" collapsed="false">
      <c r="A22" s="1" t="n">
        <v>18507</v>
      </c>
      <c r="B22" s="2" t="n">
        <v>158</v>
      </c>
    </row>
    <row r="23" customFormat="false" ht="12.8" hidden="false" customHeight="false" outlineLevel="0" collapsed="false">
      <c r="A23" s="1" t="n">
        <v>18537</v>
      </c>
      <c r="B23" s="2" t="n">
        <v>133</v>
      </c>
    </row>
    <row r="24" customFormat="false" ht="12.8" hidden="false" customHeight="false" outlineLevel="0" collapsed="false">
      <c r="A24" s="1" t="n">
        <v>18568</v>
      </c>
      <c r="B24" s="2" t="n">
        <v>114</v>
      </c>
    </row>
    <row r="25" customFormat="false" ht="12.8" hidden="false" customHeight="false" outlineLevel="0" collapsed="false">
      <c r="A25" s="1" t="n">
        <v>18598</v>
      </c>
      <c r="B25" s="2" t="n">
        <v>140</v>
      </c>
    </row>
    <row r="26" customFormat="false" ht="12.8" hidden="false" customHeight="false" outlineLevel="0" collapsed="false">
      <c r="A26" s="1" t="n">
        <v>18629</v>
      </c>
      <c r="B26" s="2" t="n">
        <v>145</v>
      </c>
    </row>
    <row r="27" customFormat="false" ht="12.8" hidden="false" customHeight="false" outlineLevel="0" collapsed="false">
      <c r="A27" s="1" t="n">
        <v>18660</v>
      </c>
      <c r="B27" s="2" t="n">
        <v>150</v>
      </c>
    </row>
    <row r="28" customFormat="false" ht="12.8" hidden="false" customHeight="false" outlineLevel="0" collapsed="false">
      <c r="A28" s="1" t="n">
        <v>18688</v>
      </c>
      <c r="B28" s="2" t="n">
        <v>178</v>
      </c>
    </row>
    <row r="29" customFormat="false" ht="12.8" hidden="false" customHeight="false" outlineLevel="0" collapsed="false">
      <c r="A29" s="1" t="n">
        <v>18719</v>
      </c>
      <c r="B29" s="2" t="n">
        <v>163</v>
      </c>
    </row>
    <row r="30" customFormat="false" ht="12.8" hidden="false" customHeight="false" outlineLevel="0" collapsed="false">
      <c r="A30" s="1" t="n">
        <v>18749</v>
      </c>
      <c r="B30" s="2" t="n">
        <v>172</v>
      </c>
    </row>
    <row r="31" customFormat="false" ht="12.8" hidden="false" customHeight="false" outlineLevel="0" collapsed="false">
      <c r="A31" s="1" t="n">
        <v>18780</v>
      </c>
      <c r="B31" s="2" t="n">
        <v>178</v>
      </c>
    </row>
    <row r="32" customFormat="false" ht="12.8" hidden="false" customHeight="false" outlineLevel="0" collapsed="false">
      <c r="A32" s="1" t="n">
        <v>18810</v>
      </c>
      <c r="B32" s="2" t="n">
        <v>199</v>
      </c>
    </row>
    <row r="33" customFormat="false" ht="12.8" hidden="false" customHeight="false" outlineLevel="0" collapsed="false">
      <c r="A33" s="1" t="n">
        <v>18841</v>
      </c>
      <c r="B33" s="2" t="n">
        <v>199</v>
      </c>
    </row>
    <row r="34" customFormat="false" ht="12.8" hidden="false" customHeight="false" outlineLevel="0" collapsed="false">
      <c r="A34" s="1" t="n">
        <v>18872</v>
      </c>
      <c r="B34" s="2" t="n">
        <v>184</v>
      </c>
    </row>
    <row r="35" customFormat="false" ht="12.8" hidden="false" customHeight="false" outlineLevel="0" collapsed="false">
      <c r="A35" s="1" t="n">
        <v>18902</v>
      </c>
      <c r="B35" s="2" t="n">
        <v>162</v>
      </c>
    </row>
    <row r="36" customFormat="false" ht="12.8" hidden="false" customHeight="false" outlineLevel="0" collapsed="false">
      <c r="A36" s="1" t="n">
        <v>18933</v>
      </c>
      <c r="B36" s="2" t="n">
        <v>146</v>
      </c>
    </row>
    <row r="37" customFormat="false" ht="12.8" hidden="false" customHeight="false" outlineLevel="0" collapsed="false">
      <c r="A37" s="1" t="n">
        <v>18963</v>
      </c>
      <c r="B37" s="2" t="n">
        <v>166</v>
      </c>
    </row>
    <row r="38" customFormat="false" ht="12.8" hidden="false" customHeight="false" outlineLevel="0" collapsed="false">
      <c r="A38" s="1" t="n">
        <v>18994</v>
      </c>
      <c r="B38" s="2" t="n">
        <v>171</v>
      </c>
    </row>
    <row r="39" customFormat="false" ht="12.8" hidden="false" customHeight="false" outlineLevel="0" collapsed="false">
      <c r="A39" s="1" t="n">
        <v>19025</v>
      </c>
      <c r="B39" s="2" t="n">
        <v>180</v>
      </c>
    </row>
    <row r="40" customFormat="false" ht="12.8" hidden="false" customHeight="false" outlineLevel="0" collapsed="false">
      <c r="A40" s="1" t="n">
        <v>19054</v>
      </c>
      <c r="B40" s="2" t="n">
        <v>193</v>
      </c>
    </row>
    <row r="41" customFormat="false" ht="12.8" hidden="false" customHeight="false" outlineLevel="0" collapsed="false">
      <c r="A41" s="1" t="n">
        <v>19085</v>
      </c>
      <c r="B41" s="2" t="n">
        <v>181</v>
      </c>
    </row>
    <row r="42" customFormat="false" ht="12.8" hidden="false" customHeight="false" outlineLevel="0" collapsed="false">
      <c r="A42" s="1" t="n">
        <v>19115</v>
      </c>
      <c r="B42" s="2" t="n">
        <v>183</v>
      </c>
    </row>
    <row r="43" customFormat="false" ht="12.8" hidden="false" customHeight="false" outlineLevel="0" collapsed="false">
      <c r="A43" s="1" t="n">
        <v>19146</v>
      </c>
      <c r="B43" s="2" t="n">
        <v>218</v>
      </c>
    </row>
    <row r="44" customFormat="false" ht="12.8" hidden="false" customHeight="false" outlineLevel="0" collapsed="false">
      <c r="A44" s="1" t="n">
        <v>19176</v>
      </c>
      <c r="B44" s="2" t="n">
        <v>230</v>
      </c>
    </row>
    <row r="45" customFormat="false" ht="12.8" hidden="false" customHeight="false" outlineLevel="0" collapsed="false">
      <c r="A45" s="1" t="n">
        <v>19207</v>
      </c>
      <c r="B45" s="2" t="n">
        <v>242</v>
      </c>
    </row>
    <row r="46" customFormat="false" ht="12.8" hidden="false" customHeight="false" outlineLevel="0" collapsed="false">
      <c r="A46" s="1" t="n">
        <v>19238</v>
      </c>
      <c r="B46" s="2" t="n">
        <v>209</v>
      </c>
    </row>
    <row r="47" customFormat="false" ht="12.8" hidden="false" customHeight="false" outlineLevel="0" collapsed="false">
      <c r="A47" s="1" t="n">
        <v>19268</v>
      </c>
      <c r="B47" s="2" t="n">
        <v>191</v>
      </c>
    </row>
    <row r="48" customFormat="false" ht="12.8" hidden="false" customHeight="false" outlineLevel="0" collapsed="false">
      <c r="A48" s="1" t="n">
        <v>19299</v>
      </c>
      <c r="B48" s="2" t="n">
        <v>172</v>
      </c>
    </row>
    <row r="49" customFormat="false" ht="12.8" hidden="false" customHeight="false" outlineLevel="0" collapsed="false">
      <c r="A49" s="1" t="n">
        <v>19329</v>
      </c>
      <c r="B49" s="2" t="n">
        <v>194</v>
      </c>
    </row>
    <row r="50" customFormat="false" ht="12.8" hidden="false" customHeight="false" outlineLevel="0" collapsed="false">
      <c r="A50" s="1" t="n">
        <v>19360</v>
      </c>
      <c r="B50" s="2" t="n">
        <v>196</v>
      </c>
    </row>
    <row r="51" customFormat="false" ht="12.8" hidden="false" customHeight="false" outlineLevel="0" collapsed="false">
      <c r="A51" s="1" t="n">
        <v>19391</v>
      </c>
      <c r="B51" s="2" t="n">
        <v>196</v>
      </c>
    </row>
    <row r="52" customFormat="false" ht="12.8" hidden="false" customHeight="false" outlineLevel="0" collapsed="false">
      <c r="A52" s="1" t="n">
        <v>19419</v>
      </c>
      <c r="B52" s="2" t="n">
        <v>236</v>
      </c>
    </row>
    <row r="53" customFormat="false" ht="12.8" hidden="false" customHeight="false" outlineLevel="0" collapsed="false">
      <c r="A53" s="1" t="n">
        <v>19450</v>
      </c>
      <c r="B53" s="2" t="n">
        <v>235</v>
      </c>
    </row>
    <row r="54" customFormat="false" ht="12.8" hidden="false" customHeight="false" outlineLevel="0" collapsed="false">
      <c r="A54" s="1" t="n">
        <v>19480</v>
      </c>
      <c r="B54" s="2" t="n">
        <v>229</v>
      </c>
    </row>
    <row r="55" customFormat="false" ht="12.8" hidden="false" customHeight="false" outlineLevel="0" collapsed="false">
      <c r="A55" s="1" t="n">
        <v>19511</v>
      </c>
      <c r="B55" s="2" t="n">
        <v>243</v>
      </c>
    </row>
    <row r="56" customFormat="false" ht="12.8" hidden="false" customHeight="false" outlineLevel="0" collapsed="false">
      <c r="A56" s="1" t="n">
        <v>19541</v>
      </c>
      <c r="B56" s="2" t="n">
        <v>264</v>
      </c>
    </row>
    <row r="57" customFormat="false" ht="12.8" hidden="false" customHeight="false" outlineLevel="0" collapsed="false">
      <c r="A57" s="1" t="n">
        <v>19572</v>
      </c>
      <c r="B57" s="2" t="n">
        <v>272</v>
      </c>
    </row>
    <row r="58" customFormat="false" ht="12.8" hidden="false" customHeight="false" outlineLevel="0" collapsed="false">
      <c r="A58" s="1" t="n">
        <v>19603</v>
      </c>
      <c r="B58" s="2" t="n">
        <v>237</v>
      </c>
    </row>
    <row r="59" customFormat="false" ht="12.8" hidden="false" customHeight="false" outlineLevel="0" collapsed="false">
      <c r="A59" s="1" t="n">
        <v>19633</v>
      </c>
      <c r="B59" s="2" t="n">
        <v>211</v>
      </c>
    </row>
    <row r="60" customFormat="false" ht="12.8" hidden="false" customHeight="false" outlineLevel="0" collapsed="false">
      <c r="A60" s="1" t="n">
        <v>19664</v>
      </c>
      <c r="B60" s="2" t="n">
        <v>180</v>
      </c>
    </row>
    <row r="61" customFormat="false" ht="12.8" hidden="false" customHeight="false" outlineLevel="0" collapsed="false">
      <c r="A61" s="1" t="n">
        <v>19694</v>
      </c>
      <c r="B61" s="2" t="n">
        <v>201</v>
      </c>
    </row>
    <row r="62" customFormat="false" ht="12.8" hidden="false" customHeight="false" outlineLevel="0" collapsed="false">
      <c r="A62" s="1" t="n">
        <v>19725</v>
      </c>
      <c r="B62" s="2" t="n">
        <v>204</v>
      </c>
    </row>
    <row r="63" customFormat="false" ht="12.8" hidden="false" customHeight="false" outlineLevel="0" collapsed="false">
      <c r="A63" s="1" t="n">
        <v>19756</v>
      </c>
      <c r="B63" s="2" t="n">
        <v>188</v>
      </c>
    </row>
    <row r="64" customFormat="false" ht="12.8" hidden="false" customHeight="false" outlineLevel="0" collapsed="false">
      <c r="A64" s="1" t="n">
        <v>19784</v>
      </c>
      <c r="B64" s="2" t="n">
        <v>235</v>
      </c>
    </row>
    <row r="65" customFormat="false" ht="12.8" hidden="false" customHeight="false" outlineLevel="0" collapsed="false">
      <c r="A65" s="1" t="n">
        <v>19815</v>
      </c>
      <c r="B65" s="2" t="n">
        <v>227</v>
      </c>
    </row>
    <row r="66" customFormat="false" ht="12.8" hidden="false" customHeight="false" outlineLevel="0" collapsed="false">
      <c r="A66" s="1" t="n">
        <v>19845</v>
      </c>
      <c r="B66" s="2" t="n">
        <v>234</v>
      </c>
    </row>
    <row r="67" customFormat="false" ht="12.8" hidden="false" customHeight="false" outlineLevel="0" collapsed="false">
      <c r="A67" s="1" t="n">
        <v>19876</v>
      </c>
      <c r="B67" s="2" t="n">
        <v>264</v>
      </c>
    </row>
    <row r="68" customFormat="false" ht="12.8" hidden="false" customHeight="false" outlineLevel="0" collapsed="false">
      <c r="A68" s="1" t="n">
        <v>19906</v>
      </c>
      <c r="B68" s="2" t="n">
        <v>302</v>
      </c>
    </row>
    <row r="69" customFormat="false" ht="12.8" hidden="false" customHeight="false" outlineLevel="0" collapsed="false">
      <c r="A69" s="1" t="n">
        <v>19937</v>
      </c>
      <c r="B69" s="2" t="n">
        <v>293</v>
      </c>
    </row>
    <row r="70" customFormat="false" ht="12.8" hidden="false" customHeight="false" outlineLevel="0" collapsed="false">
      <c r="A70" s="1" t="n">
        <v>19968</v>
      </c>
      <c r="B70" s="2" t="n">
        <v>259</v>
      </c>
    </row>
    <row r="71" customFormat="false" ht="12.8" hidden="false" customHeight="false" outlineLevel="0" collapsed="false">
      <c r="A71" s="1" t="n">
        <v>19998</v>
      </c>
      <c r="B71" s="2" t="n">
        <v>229</v>
      </c>
    </row>
    <row r="72" customFormat="false" ht="12.8" hidden="false" customHeight="false" outlineLevel="0" collapsed="false">
      <c r="A72" s="1" t="n">
        <v>20029</v>
      </c>
      <c r="B72" s="2" t="n">
        <v>203</v>
      </c>
    </row>
    <row r="73" customFormat="false" ht="12.8" hidden="false" customHeight="false" outlineLevel="0" collapsed="false">
      <c r="A73" s="1" t="n">
        <v>20059</v>
      </c>
      <c r="B73" s="2" t="n">
        <v>229</v>
      </c>
    </row>
    <row r="74" customFormat="false" ht="12.8" hidden="false" customHeight="false" outlineLevel="0" collapsed="false">
      <c r="A74" s="1" t="n">
        <v>20090</v>
      </c>
      <c r="B74" s="2" t="n">
        <v>242</v>
      </c>
    </row>
    <row r="75" customFormat="false" ht="12.8" hidden="false" customHeight="false" outlineLevel="0" collapsed="false">
      <c r="A75" s="1" t="n">
        <v>20121</v>
      </c>
      <c r="B75" s="2" t="n">
        <v>233</v>
      </c>
    </row>
    <row r="76" customFormat="false" ht="12.8" hidden="false" customHeight="false" outlineLevel="0" collapsed="false">
      <c r="A76" s="1" t="n">
        <v>20149</v>
      </c>
      <c r="B76" s="2" t="n">
        <v>267</v>
      </c>
    </row>
    <row r="77" customFormat="false" ht="12.8" hidden="false" customHeight="false" outlineLevel="0" collapsed="false">
      <c r="A77" s="1" t="n">
        <v>20180</v>
      </c>
      <c r="B77" s="2" t="n">
        <v>269</v>
      </c>
    </row>
    <row r="78" customFormat="false" ht="12.8" hidden="false" customHeight="false" outlineLevel="0" collapsed="false">
      <c r="A78" s="1" t="n">
        <v>20210</v>
      </c>
      <c r="B78" s="2" t="n">
        <v>270</v>
      </c>
    </row>
    <row r="79" customFormat="false" ht="12.8" hidden="false" customHeight="false" outlineLevel="0" collapsed="false">
      <c r="A79" s="1" t="n">
        <v>20241</v>
      </c>
      <c r="B79" s="2" t="n">
        <v>315</v>
      </c>
    </row>
    <row r="80" customFormat="false" ht="12.8" hidden="false" customHeight="false" outlineLevel="0" collapsed="false">
      <c r="A80" s="1" t="n">
        <v>20271</v>
      </c>
      <c r="B80" s="2" t="n">
        <v>364</v>
      </c>
    </row>
    <row r="81" customFormat="false" ht="12.8" hidden="false" customHeight="false" outlineLevel="0" collapsed="false">
      <c r="A81" s="1" t="n">
        <v>20302</v>
      </c>
      <c r="B81" s="2" t="n">
        <v>347</v>
      </c>
    </row>
    <row r="82" customFormat="false" ht="12.8" hidden="false" customHeight="false" outlineLevel="0" collapsed="false">
      <c r="A82" s="1" t="n">
        <v>20333</v>
      </c>
      <c r="B82" s="2" t="n">
        <v>312</v>
      </c>
    </row>
    <row r="83" customFormat="false" ht="12.8" hidden="false" customHeight="false" outlineLevel="0" collapsed="false">
      <c r="A83" s="1" t="n">
        <v>20363</v>
      </c>
      <c r="B83" s="2" t="n">
        <v>274</v>
      </c>
    </row>
    <row r="84" customFormat="false" ht="12.8" hidden="false" customHeight="false" outlineLevel="0" collapsed="false">
      <c r="A84" s="1" t="n">
        <v>20394</v>
      </c>
      <c r="B84" s="2" t="n">
        <v>237</v>
      </c>
    </row>
    <row r="85" customFormat="false" ht="12.8" hidden="false" customHeight="false" outlineLevel="0" collapsed="false">
      <c r="A85" s="1" t="n">
        <v>20424</v>
      </c>
      <c r="B85" s="2" t="n">
        <v>278</v>
      </c>
    </row>
    <row r="86" customFormat="false" ht="12.8" hidden="false" customHeight="false" outlineLevel="0" collapsed="false">
      <c r="A86" s="1" t="n">
        <v>20455</v>
      </c>
      <c r="B86" s="2" t="n">
        <v>284</v>
      </c>
    </row>
    <row r="87" customFormat="false" ht="12.8" hidden="false" customHeight="false" outlineLevel="0" collapsed="false">
      <c r="A87" s="1" t="n">
        <v>20486</v>
      </c>
      <c r="B87" s="2" t="n">
        <v>277</v>
      </c>
    </row>
    <row r="88" customFormat="false" ht="12.8" hidden="false" customHeight="false" outlineLevel="0" collapsed="false">
      <c r="A88" s="1" t="n">
        <v>20515</v>
      </c>
      <c r="B88" s="2" t="n">
        <v>317</v>
      </c>
    </row>
    <row r="89" customFormat="false" ht="12.8" hidden="false" customHeight="false" outlineLevel="0" collapsed="false">
      <c r="A89" s="1" t="n">
        <v>20546</v>
      </c>
      <c r="B89" s="2" t="n">
        <v>313</v>
      </c>
    </row>
    <row r="90" customFormat="false" ht="12.8" hidden="false" customHeight="false" outlineLevel="0" collapsed="false">
      <c r="A90" s="1" t="n">
        <v>20576</v>
      </c>
      <c r="B90" s="2" t="n">
        <v>318</v>
      </c>
    </row>
    <row r="91" customFormat="false" ht="12.8" hidden="false" customHeight="false" outlineLevel="0" collapsed="false">
      <c r="A91" s="1" t="n">
        <v>20607</v>
      </c>
      <c r="B91" s="2" t="n">
        <v>374</v>
      </c>
    </row>
    <row r="92" customFormat="false" ht="12.8" hidden="false" customHeight="false" outlineLevel="0" collapsed="false">
      <c r="A92" s="1" t="n">
        <v>20637</v>
      </c>
      <c r="B92" s="2" t="n">
        <v>413</v>
      </c>
    </row>
    <row r="93" customFormat="false" ht="12.8" hidden="false" customHeight="false" outlineLevel="0" collapsed="false">
      <c r="A93" s="1" t="n">
        <v>20668</v>
      </c>
      <c r="B93" s="2" t="n">
        <v>405</v>
      </c>
    </row>
    <row r="94" customFormat="false" ht="12.8" hidden="false" customHeight="false" outlineLevel="0" collapsed="false">
      <c r="A94" s="1" t="n">
        <v>20699</v>
      </c>
      <c r="B94" s="2" t="n">
        <v>355</v>
      </c>
    </row>
    <row r="95" customFormat="false" ht="12.8" hidden="false" customHeight="false" outlineLevel="0" collapsed="false">
      <c r="A95" s="1" t="n">
        <v>20729</v>
      </c>
      <c r="B95" s="2" t="n">
        <v>306</v>
      </c>
    </row>
    <row r="96" customFormat="false" ht="12.8" hidden="false" customHeight="false" outlineLevel="0" collapsed="false">
      <c r="A96" s="1" t="n">
        <v>20760</v>
      </c>
      <c r="B96" s="2" t="n">
        <v>271</v>
      </c>
    </row>
    <row r="97" customFormat="false" ht="12.8" hidden="false" customHeight="false" outlineLevel="0" collapsed="false">
      <c r="A97" s="1" t="n">
        <v>20790</v>
      </c>
      <c r="B97" s="2" t="n">
        <v>306</v>
      </c>
    </row>
    <row r="98" customFormat="false" ht="12.8" hidden="false" customHeight="false" outlineLevel="0" collapsed="false">
      <c r="A98" s="1" t="n">
        <v>20821</v>
      </c>
      <c r="B98" s="2" t="n">
        <v>315</v>
      </c>
    </row>
    <row r="99" customFormat="false" ht="12.8" hidden="false" customHeight="false" outlineLevel="0" collapsed="false">
      <c r="A99" s="1" t="n">
        <v>20852</v>
      </c>
      <c r="B99" s="2" t="n">
        <v>301</v>
      </c>
    </row>
    <row r="100" customFormat="false" ht="12.8" hidden="false" customHeight="false" outlineLevel="0" collapsed="false">
      <c r="A100" s="1" t="n">
        <v>20880</v>
      </c>
      <c r="B100" s="2" t="n">
        <v>356</v>
      </c>
    </row>
    <row r="101" customFormat="false" ht="12.8" hidden="false" customHeight="false" outlineLevel="0" collapsed="false">
      <c r="A101" s="1" t="n">
        <v>20911</v>
      </c>
      <c r="B101" s="2" t="n">
        <v>348</v>
      </c>
    </row>
    <row r="102" customFormat="false" ht="12.8" hidden="false" customHeight="false" outlineLevel="0" collapsed="false">
      <c r="A102" s="1" t="n">
        <v>20941</v>
      </c>
      <c r="B102" s="2" t="n">
        <v>355</v>
      </c>
    </row>
    <row r="103" customFormat="false" ht="12.8" hidden="false" customHeight="false" outlineLevel="0" collapsed="false">
      <c r="A103" s="1" t="n">
        <v>20972</v>
      </c>
      <c r="B103" s="2" t="n">
        <v>422</v>
      </c>
    </row>
    <row r="104" customFormat="false" ht="12.8" hidden="false" customHeight="false" outlineLevel="0" collapsed="false">
      <c r="A104" s="1" t="n">
        <v>21002</v>
      </c>
      <c r="B104" s="2" t="n">
        <v>465</v>
      </c>
    </row>
    <row r="105" customFormat="false" ht="12.8" hidden="false" customHeight="false" outlineLevel="0" collapsed="false">
      <c r="A105" s="1" t="n">
        <v>21033</v>
      </c>
      <c r="B105" s="2" t="n">
        <v>467</v>
      </c>
    </row>
    <row r="106" customFormat="false" ht="12.8" hidden="false" customHeight="false" outlineLevel="0" collapsed="false">
      <c r="A106" s="1" t="n">
        <v>21064</v>
      </c>
      <c r="B106" s="2" t="n">
        <v>404</v>
      </c>
    </row>
    <row r="107" customFormat="false" ht="12.8" hidden="false" customHeight="false" outlineLevel="0" collapsed="false">
      <c r="A107" s="1" t="n">
        <v>21094</v>
      </c>
      <c r="B107" s="2" t="n">
        <v>347</v>
      </c>
    </row>
    <row r="108" customFormat="false" ht="12.8" hidden="false" customHeight="false" outlineLevel="0" collapsed="false">
      <c r="A108" s="1" t="n">
        <v>21125</v>
      </c>
      <c r="B108" s="2" t="n">
        <v>305</v>
      </c>
    </row>
    <row r="109" customFormat="false" ht="12.8" hidden="false" customHeight="false" outlineLevel="0" collapsed="false">
      <c r="A109" s="1" t="n">
        <v>21155</v>
      </c>
      <c r="B109" s="2" t="n">
        <v>336</v>
      </c>
    </row>
    <row r="110" customFormat="false" ht="12.8" hidden="false" customHeight="false" outlineLevel="0" collapsed="false">
      <c r="A110" s="1" t="n">
        <v>21186</v>
      </c>
      <c r="B110" s="2" t="n">
        <v>340</v>
      </c>
    </row>
    <row r="111" customFormat="false" ht="12.8" hidden="false" customHeight="false" outlineLevel="0" collapsed="false">
      <c r="A111" s="1" t="n">
        <v>21217</v>
      </c>
      <c r="B111" s="2" t="n">
        <v>318</v>
      </c>
    </row>
    <row r="112" customFormat="false" ht="12.8" hidden="false" customHeight="false" outlineLevel="0" collapsed="false">
      <c r="A112" s="1" t="n">
        <v>21245</v>
      </c>
      <c r="B112" s="2" t="n">
        <v>362</v>
      </c>
    </row>
    <row r="113" customFormat="false" ht="12.8" hidden="false" customHeight="false" outlineLevel="0" collapsed="false">
      <c r="A113" s="1" t="n">
        <v>21276</v>
      </c>
      <c r="B113" s="2" t="n">
        <v>348</v>
      </c>
    </row>
    <row r="114" customFormat="false" ht="12.8" hidden="false" customHeight="false" outlineLevel="0" collapsed="false">
      <c r="A114" s="1" t="n">
        <v>21306</v>
      </c>
      <c r="B114" s="2" t="n">
        <v>363</v>
      </c>
    </row>
    <row r="115" customFormat="false" ht="12.8" hidden="false" customHeight="false" outlineLevel="0" collapsed="false">
      <c r="A115" s="1" t="n">
        <v>21337</v>
      </c>
      <c r="B115" s="2" t="n">
        <v>435</v>
      </c>
    </row>
    <row r="116" customFormat="false" ht="12.8" hidden="false" customHeight="false" outlineLevel="0" collapsed="false">
      <c r="A116" s="1" t="n">
        <v>21367</v>
      </c>
      <c r="B116" s="2" t="n">
        <v>491</v>
      </c>
    </row>
    <row r="117" customFormat="false" ht="12.8" hidden="false" customHeight="false" outlineLevel="0" collapsed="false">
      <c r="A117" s="1" t="n">
        <v>21398</v>
      </c>
      <c r="B117" s="2" t="n">
        <v>505</v>
      </c>
    </row>
    <row r="118" customFormat="false" ht="12.8" hidden="false" customHeight="false" outlineLevel="0" collapsed="false">
      <c r="A118" s="1" t="n">
        <v>21429</v>
      </c>
      <c r="B118" s="2" t="n">
        <v>404</v>
      </c>
    </row>
    <row r="119" customFormat="false" ht="12.8" hidden="false" customHeight="false" outlineLevel="0" collapsed="false">
      <c r="A119" s="1" t="n">
        <v>21459</v>
      </c>
      <c r="B119" s="2" t="n">
        <v>359</v>
      </c>
    </row>
    <row r="120" customFormat="false" ht="12.8" hidden="false" customHeight="false" outlineLevel="0" collapsed="false">
      <c r="A120" s="1" t="n">
        <v>21490</v>
      </c>
      <c r="B120" s="2" t="n">
        <v>310</v>
      </c>
    </row>
    <row r="121" customFormat="false" ht="12.8" hidden="false" customHeight="false" outlineLevel="0" collapsed="false">
      <c r="A121" s="1" t="n">
        <v>21520</v>
      </c>
      <c r="B121" s="2" t="n">
        <v>337</v>
      </c>
    </row>
    <row r="122" customFormat="false" ht="12.8" hidden="false" customHeight="false" outlineLevel="0" collapsed="false">
      <c r="A122" s="1" t="n">
        <v>21551</v>
      </c>
      <c r="B122" s="2" t="n">
        <v>360</v>
      </c>
    </row>
    <row r="123" customFormat="false" ht="12.8" hidden="false" customHeight="false" outlineLevel="0" collapsed="false">
      <c r="A123" s="1" t="n">
        <v>21582</v>
      </c>
      <c r="B123" s="2" t="n">
        <v>342</v>
      </c>
    </row>
    <row r="124" customFormat="false" ht="12.8" hidden="false" customHeight="false" outlineLevel="0" collapsed="false">
      <c r="A124" s="1" t="n">
        <v>21610</v>
      </c>
      <c r="B124" s="2" t="n">
        <v>406</v>
      </c>
    </row>
    <row r="125" customFormat="false" ht="12.8" hidden="false" customHeight="false" outlineLevel="0" collapsed="false">
      <c r="A125" s="1" t="n">
        <v>21641</v>
      </c>
      <c r="B125" s="2" t="n">
        <v>396</v>
      </c>
    </row>
    <row r="126" customFormat="false" ht="12.8" hidden="false" customHeight="false" outlineLevel="0" collapsed="false">
      <c r="A126" s="1" t="n">
        <v>21671</v>
      </c>
      <c r="B126" s="2" t="n">
        <v>420</v>
      </c>
    </row>
    <row r="127" customFormat="false" ht="12.8" hidden="false" customHeight="false" outlineLevel="0" collapsed="false">
      <c r="A127" s="1" t="n">
        <v>21702</v>
      </c>
      <c r="B127" s="2" t="n">
        <v>472</v>
      </c>
    </row>
    <row r="128" customFormat="false" ht="12.8" hidden="false" customHeight="false" outlineLevel="0" collapsed="false">
      <c r="A128" s="1" t="n">
        <v>21732</v>
      </c>
      <c r="B128" s="2" t="n">
        <v>548</v>
      </c>
    </row>
    <row r="129" customFormat="false" ht="12.8" hidden="false" customHeight="false" outlineLevel="0" collapsed="false">
      <c r="A129" s="1" t="n">
        <v>21763</v>
      </c>
      <c r="B129" s="2" t="n">
        <v>559</v>
      </c>
    </row>
    <row r="130" customFormat="false" ht="12.8" hidden="false" customHeight="false" outlineLevel="0" collapsed="false">
      <c r="A130" s="1" t="n">
        <v>21794</v>
      </c>
      <c r="B130" s="2" t="n">
        <v>463</v>
      </c>
    </row>
    <row r="131" customFormat="false" ht="12.8" hidden="false" customHeight="false" outlineLevel="0" collapsed="false">
      <c r="A131" s="1" t="n">
        <v>21824</v>
      </c>
      <c r="B131" s="2" t="n">
        <v>407</v>
      </c>
    </row>
    <row r="132" customFormat="false" ht="12.8" hidden="false" customHeight="false" outlineLevel="0" collapsed="false">
      <c r="A132" s="1" t="n">
        <v>21855</v>
      </c>
      <c r="B132" s="2" t="n">
        <v>362</v>
      </c>
    </row>
    <row r="133" customFormat="false" ht="12.8" hidden="false" customHeight="false" outlineLevel="0" collapsed="false">
      <c r="A133" s="1" t="n">
        <v>21885</v>
      </c>
      <c r="B133" s="2" t="n">
        <v>405</v>
      </c>
    </row>
    <row r="134" customFormat="false" ht="12.8" hidden="false" customHeight="false" outlineLevel="0" collapsed="false">
      <c r="A134" s="1" t="n">
        <v>21916</v>
      </c>
      <c r="B134" s="2" t="n">
        <v>417</v>
      </c>
    </row>
    <row r="135" customFormat="false" ht="12.8" hidden="false" customHeight="false" outlineLevel="0" collapsed="false">
      <c r="A135" s="1" t="n">
        <v>21947</v>
      </c>
      <c r="B135" s="2" t="n">
        <v>391</v>
      </c>
    </row>
    <row r="136" customFormat="false" ht="12.8" hidden="false" customHeight="false" outlineLevel="0" collapsed="false">
      <c r="A136" s="1" t="n">
        <v>21976</v>
      </c>
      <c r="B136" s="2" t="n">
        <v>419</v>
      </c>
    </row>
    <row r="137" customFormat="false" ht="12.8" hidden="false" customHeight="false" outlineLevel="0" collapsed="false">
      <c r="A137" s="1" t="n">
        <v>22007</v>
      </c>
      <c r="B137" s="2" t="n">
        <v>461</v>
      </c>
    </row>
    <row r="138" customFormat="false" ht="12.8" hidden="false" customHeight="false" outlineLevel="0" collapsed="false">
      <c r="A138" s="1" t="n">
        <v>22037</v>
      </c>
      <c r="B138" s="2" t="n">
        <v>472</v>
      </c>
    </row>
    <row r="139" customFormat="false" ht="12.8" hidden="false" customHeight="false" outlineLevel="0" collapsed="false">
      <c r="A139" s="1" t="n">
        <v>22068</v>
      </c>
      <c r="B139" s="2" t="n">
        <v>535</v>
      </c>
    </row>
    <row r="140" customFormat="false" ht="12.8" hidden="false" customHeight="false" outlineLevel="0" collapsed="false">
      <c r="A140" s="1" t="n">
        <v>22098</v>
      </c>
      <c r="B140" s="2" t="n">
        <v>622</v>
      </c>
    </row>
    <row r="141" customFormat="false" ht="12.8" hidden="false" customHeight="false" outlineLevel="0" collapsed="false">
      <c r="A141" s="1" t="n">
        <v>22129</v>
      </c>
      <c r="B141" s="2" t="n">
        <v>606</v>
      </c>
    </row>
    <row r="142" customFormat="false" ht="12.8" hidden="false" customHeight="false" outlineLevel="0" collapsed="false">
      <c r="A142" s="1" t="n">
        <v>22160</v>
      </c>
      <c r="B142" s="2" t="n">
        <v>508</v>
      </c>
    </row>
    <row r="143" customFormat="false" ht="12.8" hidden="false" customHeight="false" outlineLevel="0" collapsed="false">
      <c r="A143" s="1" t="n">
        <v>22190</v>
      </c>
      <c r="B143" s="2" t="n">
        <v>461</v>
      </c>
    </row>
    <row r="144" customFormat="false" ht="12.8" hidden="false" customHeight="false" outlineLevel="0" collapsed="false">
      <c r="A144" s="1" t="n">
        <v>22221</v>
      </c>
      <c r="B144" s="2" t="n">
        <v>390</v>
      </c>
    </row>
    <row r="145" customFormat="false" ht="12.8" hidden="false" customHeight="false" outlineLevel="0" collapsed="false">
      <c r="A145" s="1" t="n">
        <v>22251</v>
      </c>
      <c r="B145" s="2" t="n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E16" activeCellId="0" sqref="E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93"/>
    <col collapsed="false" customWidth="true" hidden="false" outlineLevel="0" max="2" min="2" style="3" width="8.14"/>
    <col collapsed="false" customWidth="true" hidden="false" outlineLevel="0" max="6" min="3" style="3" width="9.05"/>
    <col collapsed="false" customWidth="true" hidden="false" outlineLevel="0" max="7" min="7" style="3" width="9.93"/>
    <col collapsed="false" customWidth="true" hidden="false" outlineLevel="0" max="8" min="8" style="3" width="9.05"/>
    <col collapsed="false" customWidth="true" hidden="false" outlineLevel="0" max="12" min="9" style="4" width="16.93"/>
    <col collapsed="false" customWidth="true" hidden="false" outlineLevel="0" max="13" min="13" style="3" width="12.36"/>
    <col collapsed="false" customWidth="true" hidden="false" outlineLevel="0" max="14" min="14" style="3" width="11.45"/>
    <col collapsed="false" customWidth="true" hidden="false" outlineLevel="0" max="18" min="15" style="4" width="8.02"/>
    <col collapsed="false" customWidth="true" hidden="false" outlineLevel="0" max="22" min="19" style="4" width="6.36"/>
  </cols>
  <sheetData>
    <row r="1" customFormat="false" ht="12.8" hidden="false" customHeight="false" outlineLevel="0" collapsed="false">
      <c r="A1" s="1" t="s">
        <v>0</v>
      </c>
      <c r="B1" s="3" t="s">
        <v>1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3" t="s">
        <v>17</v>
      </c>
      <c r="N1" s="3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</row>
    <row r="2" customFormat="false" ht="12.8" hidden="false" customHeight="false" outlineLevel="0" collapsed="false">
      <c r="A2" s="1" t="n">
        <v>44563</v>
      </c>
      <c r="B2" s="3" t="n">
        <f aca="false">com.sun.star.sheet.addin.Analysis.getRandbetween(100000, 150000)</f>
        <v>101048</v>
      </c>
      <c r="C2" s="3" t="n">
        <f aca="false">com.sun.star.sheet.addin.Analysis.getRandbetween(100000, 120000)</f>
        <v>103121</v>
      </c>
      <c r="D2" s="3" t="n">
        <f aca="false">com.sun.star.sheet.addin.Analysis.getRandbetween(100000, 125000)</f>
        <v>119529</v>
      </c>
      <c r="E2" s="3" t="n">
        <f aca="false">com.sun.star.sheet.addin.Analysis.getRandbetween(125000, 150000)</f>
        <v>142259</v>
      </c>
      <c r="F2" s="3" t="n">
        <f aca="false">com.sun.star.sheet.addin.Analysis.getRandbetween(140000, 150000)</f>
        <v>145907</v>
      </c>
      <c r="G2" s="3" t="n">
        <f aca="false">AVERAGE(C2:F2)</f>
        <v>127704</v>
      </c>
      <c r="I2" s="4" t="n">
        <f aca="false">(ABS(C2-$B2)*100/$B2)^2</f>
        <v>4.2086533869251</v>
      </c>
      <c r="J2" s="4" t="n">
        <f aca="false">(ABS(D2-$B2)*100/$B2)^2</f>
        <v>334.499512992368</v>
      </c>
      <c r="K2" s="4" t="n">
        <f aca="false">(ABS(E2-$B2)*100/$B2)^2</f>
        <v>1663.30104997293</v>
      </c>
      <c r="L2" s="4" t="n">
        <f aca="false">(ABS(F2-$B2)*100/$B2)^2</f>
        <v>1970.80534659581</v>
      </c>
      <c r="M2" s="4" t="n">
        <f aca="false">(ABS(G2-$B2)*100/$B2)^2</f>
        <v>695.880257006172</v>
      </c>
      <c r="N2" s="4"/>
    </row>
    <row r="3" customFormat="false" ht="12.8" hidden="false" customHeight="false" outlineLevel="0" collapsed="false">
      <c r="A3" s="1" t="n">
        <f aca="false">A2+7</f>
        <v>44570</v>
      </c>
      <c r="B3" s="3" t="n">
        <f aca="false">com.sun.star.sheet.addin.Analysis.getRandbetween(100000, 150000)</f>
        <v>136188</v>
      </c>
      <c r="C3" s="3" t="n">
        <f aca="false">com.sun.star.sheet.addin.Analysis.getRandbetween(100000, 120000)</f>
        <v>114104</v>
      </c>
      <c r="D3" s="3" t="n">
        <f aca="false">com.sun.star.sheet.addin.Analysis.getRandbetween(100000, 125000)</f>
        <v>117197</v>
      </c>
      <c r="E3" s="3" t="n">
        <f aca="false">com.sun.star.sheet.addin.Analysis.getRandbetween(125000, 150000)</f>
        <v>136228</v>
      </c>
      <c r="F3" s="3" t="n">
        <f aca="false">com.sun.star.sheet.addin.Analysis.getRandbetween(140000, 150000)</f>
        <v>144936</v>
      </c>
      <c r="G3" s="3" t="n">
        <f aca="false">AVERAGE(C3:F3)</f>
        <v>128116.25</v>
      </c>
      <c r="I3" s="4" t="n">
        <f aca="false">(ABS(C3-$B3)*100/$B3)^2</f>
        <v>262.952795849256</v>
      </c>
      <c r="J3" s="4" t="n">
        <f aca="false">(ABS(D3-$B3)*100/$B3)^2</f>
        <v>194.45449352398</v>
      </c>
      <c r="K3" s="4" t="n">
        <f aca="false">(ABS(E3-$B3)*100/$B3)^2</f>
        <v>0.000862665238986752</v>
      </c>
      <c r="L3" s="4" t="n">
        <f aca="false">(ABS(F3-$B3)*100/$B3)^2</f>
        <v>41.2610109545123</v>
      </c>
      <c r="M3" s="4" t="n">
        <f aca="false">(ABS(G3-$B3)*100/$B3)^2</f>
        <v>35.1283475275474</v>
      </c>
      <c r="N3" s="4"/>
    </row>
    <row r="4" customFormat="false" ht="12.8" hidden="false" customHeight="false" outlineLevel="0" collapsed="false">
      <c r="A4" s="1" t="n">
        <f aca="false">A3+7</f>
        <v>44577</v>
      </c>
      <c r="B4" s="3" t="n">
        <f aca="false">com.sun.star.sheet.addin.Analysis.getRandbetween(100000, 150000)</f>
        <v>142017</v>
      </c>
      <c r="C4" s="3" t="n">
        <f aca="false">com.sun.star.sheet.addin.Analysis.getRandbetween(100000, 120000)</f>
        <v>112740</v>
      </c>
      <c r="D4" s="3" t="n">
        <f aca="false">com.sun.star.sheet.addin.Analysis.getRandbetween(100000, 125000)</f>
        <v>100994</v>
      </c>
      <c r="E4" s="3" t="n">
        <f aca="false">com.sun.star.sheet.addin.Analysis.getRandbetween(125000, 150000)</f>
        <v>135349</v>
      </c>
      <c r="F4" s="3" t="n">
        <f aca="false">com.sun.star.sheet.addin.Analysis.getRandbetween(140000, 150000)</f>
        <v>140456</v>
      </c>
      <c r="G4" s="3" t="n">
        <f aca="false">AVERAGE(C4:F4)</f>
        <v>122384.75</v>
      </c>
      <c r="I4" s="4" t="n">
        <f aca="false">(ABS(C4-$B4)*100/$B4)^2</f>
        <v>424.983899271671</v>
      </c>
      <c r="J4" s="4" t="n">
        <f aca="false">(ABS(D4-$B4)*100/$B4)^2</f>
        <v>834.399750389982</v>
      </c>
      <c r="K4" s="4" t="n">
        <f aca="false">(ABS(E4-$B4)*100/$B4)^2</f>
        <v>22.0450208425095</v>
      </c>
      <c r="L4" s="4" t="n">
        <f aca="false">(ABS(F4-$B4)*100/$B4)^2</f>
        <v>1.20816190464023</v>
      </c>
      <c r="M4" s="4" t="n">
        <f aca="false">(ABS(G4-$B4)*100/$B4)^2</f>
        <v>191.099470202099</v>
      </c>
      <c r="N4" s="4"/>
    </row>
    <row r="5" customFormat="false" ht="12.8" hidden="false" customHeight="false" outlineLevel="0" collapsed="false">
      <c r="A5" s="1" t="n">
        <f aca="false">A4+7</f>
        <v>44584</v>
      </c>
      <c r="B5" s="3" t="n">
        <f aca="false">com.sun.star.sheet.addin.Analysis.getRandbetween(100000, 150000)</f>
        <v>113178</v>
      </c>
      <c r="C5" s="3" t="n">
        <f aca="false">com.sun.star.sheet.addin.Analysis.getRandbetween(100000, 120000)</f>
        <v>117734</v>
      </c>
      <c r="D5" s="3" t="n">
        <f aca="false">com.sun.star.sheet.addin.Analysis.getRandbetween(100000, 125000)</f>
        <v>102457</v>
      </c>
      <c r="E5" s="3" t="n">
        <f aca="false">com.sun.star.sheet.addin.Analysis.getRandbetween(125000, 150000)</f>
        <v>141098</v>
      </c>
      <c r="F5" s="3" t="n">
        <f aca="false">com.sun.star.sheet.addin.Analysis.getRandbetween(140000, 150000)</f>
        <v>144175</v>
      </c>
      <c r="G5" s="3" t="n">
        <f aca="false">AVERAGE(C5:F5)</f>
        <v>126366</v>
      </c>
      <c r="I5" s="4" t="n">
        <f aca="false">(ABS(C5-$B5)*100/$B5)^2</f>
        <v>16.2047897474728</v>
      </c>
      <c r="J5" s="4" t="n">
        <f aca="false">(ABS(D5-$B5)*100/$B5)^2</f>
        <v>89.7318376202264</v>
      </c>
      <c r="K5" s="4" t="n">
        <f aca="false">(ABS(E5-$B5)*100/$B5)^2</f>
        <v>608.564756457942</v>
      </c>
      <c r="L5" s="4" t="n">
        <f aca="false">(ABS(F5-$B5)*100/$B5)^2</f>
        <v>750.093317414862</v>
      </c>
      <c r="M5" s="4" t="n">
        <f aca="false">(ABS(G5-$B5)*100/$B5)^2</f>
        <v>135.779387951083</v>
      </c>
      <c r="N5" s="4"/>
    </row>
    <row r="6" customFormat="false" ht="12.8" hidden="false" customHeight="false" outlineLevel="0" collapsed="false">
      <c r="A6" s="1" t="n">
        <f aca="false">A5+7</f>
        <v>44591</v>
      </c>
      <c r="B6" s="3" t="n">
        <f aca="false">com.sun.star.sheet.addin.Analysis.getRandbetween(100000, 150000)</f>
        <v>136632</v>
      </c>
      <c r="C6" s="3" t="n">
        <f aca="false">com.sun.star.sheet.addin.Analysis.getRandbetween(100000, 120000)</f>
        <v>105974</v>
      </c>
      <c r="D6" s="3" t="n">
        <f aca="false">com.sun.star.sheet.addin.Analysis.getRandbetween(100000, 125000)</f>
        <v>115199</v>
      </c>
      <c r="E6" s="3" t="n">
        <f aca="false">com.sun.star.sheet.addin.Analysis.getRandbetween(125000, 150000)</f>
        <v>142743</v>
      </c>
      <c r="F6" s="3" t="n">
        <f aca="false">com.sun.star.sheet.addin.Analysis.getRandbetween(140000, 150000)</f>
        <v>141666</v>
      </c>
      <c r="G6" s="3" t="n">
        <f aca="false">AVERAGE(C6:F6)</f>
        <v>126395.5</v>
      </c>
      <c r="I6" s="4" t="n">
        <f aca="false">(ABS(C6-$B6)*100/$B6)^2</f>
        <v>503.480655232787</v>
      </c>
      <c r="J6" s="4" t="n">
        <f aca="false">(ABS(D6-$B6)*100/$B6)^2</f>
        <v>246.071364154832</v>
      </c>
      <c r="K6" s="4" t="n">
        <f aca="false">(ABS(E6-$B6)*100/$B6)^2</f>
        <v>20.0041322191014</v>
      </c>
      <c r="L6" s="4" t="n">
        <f aca="false">(ABS(F6-$B6)*100/$B6)^2</f>
        <v>13.5744290332358</v>
      </c>
      <c r="M6" s="4" t="n">
        <f aca="false">(ABS(G6-$B6)*100/$B6)^2</f>
        <v>56.1303991423704</v>
      </c>
      <c r="N6" s="4"/>
    </row>
    <row r="7" customFormat="false" ht="12.8" hidden="false" customHeight="false" outlineLevel="0" collapsed="false">
      <c r="A7" s="1" t="n">
        <f aca="false">A6+7</f>
        <v>44598</v>
      </c>
      <c r="B7" s="3" t="n">
        <f aca="false">com.sun.star.sheet.addin.Analysis.getRandbetween(100000, 150000)</f>
        <v>136431</v>
      </c>
      <c r="C7" s="3" t="n">
        <f aca="false">com.sun.star.sheet.addin.Analysis.getRandbetween(100000, 120000)</f>
        <v>117499</v>
      </c>
      <c r="D7" s="3" t="n">
        <f aca="false">com.sun.star.sheet.addin.Analysis.getRandbetween(100000, 125000)</f>
        <v>118966</v>
      </c>
      <c r="E7" s="3" t="n">
        <f aca="false">com.sun.star.sheet.addin.Analysis.getRandbetween(125000, 150000)</f>
        <v>149143</v>
      </c>
      <c r="F7" s="3" t="n">
        <f aca="false">com.sun.star.sheet.addin.Analysis.getRandbetween(140000, 150000)</f>
        <v>142793</v>
      </c>
      <c r="G7" s="3" t="n">
        <f aca="false">AVERAGE(C7:F7)</f>
        <v>132100.25</v>
      </c>
      <c r="I7" s="4" t="n">
        <f aca="false">(ABS(C7-$B7)*100/$B7)^2</f>
        <v>192.560350066921</v>
      </c>
      <c r="J7" s="4" t="n">
        <f aca="false">(ABS(D7-$B7)*100/$B7)^2</f>
        <v>163.874377568159</v>
      </c>
      <c r="K7" s="4" t="n">
        <f aca="false">(ABS(E7-$B7)*100/$B7)^2</f>
        <v>86.8163741204927</v>
      </c>
      <c r="L7" s="4" t="n">
        <f aca="false">(ABS(F7-$B7)*100/$B7)^2</f>
        <v>21.7450897625077</v>
      </c>
      <c r="M7" s="4" t="n">
        <f aca="false">(ABS(G7-$B7)*100/$B7)^2</f>
        <v>10.0762771261694</v>
      </c>
      <c r="N7" s="4"/>
    </row>
    <row r="8" customFormat="false" ht="12.8" hidden="false" customHeight="false" outlineLevel="0" collapsed="false">
      <c r="A8" s="1" t="n">
        <f aca="false">A7+7</f>
        <v>44605</v>
      </c>
      <c r="B8" s="3" t="n">
        <f aca="false">com.sun.star.sheet.addin.Analysis.getRandbetween(100000, 150000)</f>
        <v>144381</v>
      </c>
      <c r="C8" s="3" t="n">
        <f aca="false">com.sun.star.sheet.addin.Analysis.getRandbetween(100000, 120000)</f>
        <v>116790</v>
      </c>
      <c r="D8" s="3" t="n">
        <f aca="false">com.sun.star.sheet.addin.Analysis.getRandbetween(100000, 125000)</f>
        <v>111918</v>
      </c>
      <c r="E8" s="3" t="n">
        <f aca="false">com.sun.star.sheet.addin.Analysis.getRandbetween(125000, 150000)</f>
        <v>138364</v>
      </c>
      <c r="F8" s="3" t="n">
        <f aca="false">com.sun.star.sheet.addin.Analysis.getRandbetween(140000, 150000)</f>
        <v>147356</v>
      </c>
      <c r="G8" s="3" t="n">
        <f aca="false">AVERAGE(C8:F8)</f>
        <v>128607</v>
      </c>
      <c r="I8" s="4" t="n">
        <f aca="false">(ABS(C8-$B8)*100/$B8)^2</f>
        <v>365.186564803737</v>
      </c>
      <c r="J8" s="4" t="n">
        <f aca="false">(ABS(D8-$B8)*100/$B8)^2</f>
        <v>505.54196548198</v>
      </c>
      <c r="K8" s="4" t="n">
        <f aca="false">(ABS(E8-$B8)*100/$B8)^2</f>
        <v>17.3676049548904</v>
      </c>
      <c r="L8" s="4" t="n">
        <f aca="false">(ABS(F8-$B8)*100/$B8)^2</f>
        <v>4.2457444366295</v>
      </c>
      <c r="M8" s="4" t="n">
        <f aca="false">(ABS(G8-$B8)*100/$B8)^2</f>
        <v>119.361311506735</v>
      </c>
      <c r="N8" s="4"/>
    </row>
    <row r="9" customFormat="false" ht="12.8" hidden="false" customHeight="false" outlineLevel="0" collapsed="false">
      <c r="A9" s="1" t="n">
        <f aca="false">A8+7</f>
        <v>44612</v>
      </c>
      <c r="B9" s="3" t="n">
        <f aca="false">com.sun.star.sheet.addin.Analysis.getRandbetween(100000, 150000)</f>
        <v>125565</v>
      </c>
      <c r="C9" s="3" t="n">
        <f aca="false">com.sun.star.sheet.addin.Analysis.getRandbetween(100000, 120000)</f>
        <v>116793</v>
      </c>
      <c r="D9" s="3" t="n">
        <f aca="false">com.sun.star.sheet.addin.Analysis.getRandbetween(100000, 125000)</f>
        <v>116447</v>
      </c>
      <c r="E9" s="3" t="n">
        <f aca="false">com.sun.star.sheet.addin.Analysis.getRandbetween(125000, 150000)</f>
        <v>147665</v>
      </c>
      <c r="F9" s="3" t="n">
        <f aca="false">com.sun.star.sheet.addin.Analysis.getRandbetween(140000, 150000)</f>
        <v>142196</v>
      </c>
      <c r="G9" s="3" t="n">
        <f aca="false">AVERAGE(C9:F9)</f>
        <v>130775.25</v>
      </c>
      <c r="I9" s="4" t="n">
        <f aca="false">(ABS(C9-$B9)*100/$B9)^2</f>
        <v>48.8045198051005</v>
      </c>
      <c r="J9" s="4" t="n">
        <f aca="false">(ABS(D9-$B9)*100/$B9)^2</f>
        <v>52.7305102419959</v>
      </c>
      <c r="K9" s="4" t="n">
        <f aca="false">(ABS(E9-$B9)*100/$B9)^2</f>
        <v>309.775698841039</v>
      </c>
      <c r="L9" s="4" t="n">
        <f aca="false">(ABS(F9-$B9)*100/$B9)^2</f>
        <v>175.428247612315</v>
      </c>
      <c r="M9" s="4" t="n">
        <f aca="false">(ABS(G9-$B9)*100/$B9)^2</f>
        <v>17.2178897483007</v>
      </c>
      <c r="N9" s="4"/>
    </row>
    <row r="10" customFormat="false" ht="12.8" hidden="false" customHeight="false" outlineLevel="0" collapsed="false">
      <c r="A10" s="1" t="n">
        <f aca="false">A9+7</f>
        <v>44619</v>
      </c>
      <c r="B10" s="3" t="n">
        <f aca="false">com.sun.star.sheet.addin.Analysis.getRandbetween(100000, 150000)</f>
        <v>135625</v>
      </c>
      <c r="C10" s="3" t="n">
        <f aca="false">com.sun.star.sheet.addin.Analysis.getRandbetween(100000, 120000)</f>
        <v>104209</v>
      </c>
      <c r="D10" s="3" t="n">
        <f aca="false">com.sun.star.sheet.addin.Analysis.getRandbetween(100000, 125000)</f>
        <v>118212</v>
      </c>
      <c r="E10" s="3" t="n">
        <f aca="false">com.sun.star.sheet.addin.Analysis.getRandbetween(125000, 150000)</f>
        <v>142428</v>
      </c>
      <c r="F10" s="3" t="n">
        <f aca="false">com.sun.star.sheet.addin.Analysis.getRandbetween(140000, 150000)</f>
        <v>144305</v>
      </c>
      <c r="G10" s="3" t="n">
        <f aca="false">AVERAGE(C10:F10)</f>
        <v>127288.5</v>
      </c>
      <c r="I10" s="4" t="n">
        <f aca="false">(ABS(C10-$B10)*100/$B10)^2</f>
        <v>536.564918210198</v>
      </c>
      <c r="J10" s="4" t="n">
        <f aca="false">(ABS(D10-$B10)*100/$B10)^2</f>
        <v>164.84193264669</v>
      </c>
      <c r="K10" s="4" t="n">
        <f aca="false">(ABS(E10-$B10)*100/$B10)^2</f>
        <v>25.1606258446771</v>
      </c>
      <c r="L10" s="4" t="n">
        <f aca="false">(ABS(F10-$B10)*100/$B10)^2</f>
        <v>40.96</v>
      </c>
      <c r="M10" s="4" t="n">
        <f aca="false">(ABS(G10-$B10)*100/$B10)^2</f>
        <v>37.7822664656289</v>
      </c>
      <c r="N10" s="4"/>
    </row>
    <row r="11" customFormat="false" ht="12.8" hidden="false" customHeight="false" outlineLevel="0" collapsed="false">
      <c r="A11" s="1" t="n">
        <f aca="false">A10+7</f>
        <v>44626</v>
      </c>
      <c r="B11" s="3" t="n">
        <f aca="false">com.sun.star.sheet.addin.Analysis.getRandbetween(100000, 150000)</f>
        <v>140872</v>
      </c>
      <c r="C11" s="3" t="n">
        <f aca="false">com.sun.star.sheet.addin.Analysis.getRandbetween(100000, 120000)</f>
        <v>101675</v>
      </c>
      <c r="D11" s="3" t="n">
        <f aca="false">com.sun.star.sheet.addin.Analysis.getRandbetween(100000, 125000)</f>
        <v>114572</v>
      </c>
      <c r="E11" s="3" t="n">
        <f aca="false">com.sun.star.sheet.addin.Analysis.getRandbetween(125000, 150000)</f>
        <v>144049</v>
      </c>
      <c r="F11" s="3" t="n">
        <f aca="false">com.sun.star.sheet.addin.Analysis.getRandbetween(140000, 150000)</f>
        <v>149311</v>
      </c>
      <c r="G11" s="3" t="n">
        <f aca="false">AVERAGE(C11:F11)</f>
        <v>127401.75</v>
      </c>
      <c r="I11" s="4" t="n">
        <f aca="false">(ABS(C11-$B11)*100/$B11)^2</f>
        <v>774.205579700249</v>
      </c>
      <c r="J11" s="4" t="n">
        <f aca="false">(ABS(D11-$B11)*100/$B11)^2</f>
        <v>348.54763164365</v>
      </c>
      <c r="K11" s="4" t="n">
        <f aca="false">(ABS(E11-$B11)*100/$B11)^2</f>
        <v>5.08610203754597</v>
      </c>
      <c r="L11" s="4" t="n">
        <f aca="false">(ABS(F11-$B11)*100/$B11)^2</f>
        <v>35.886624698892</v>
      </c>
      <c r="M11" s="4" t="n">
        <f aca="false">(ABS(G11-$B11)*100/$B11)^2</f>
        <v>91.4327855952461</v>
      </c>
      <c r="N11" s="4"/>
    </row>
    <row r="12" customFormat="false" ht="12.8" hidden="false" customHeight="false" outlineLevel="0" collapsed="false">
      <c r="A12" s="1" t="n">
        <f aca="false">A11+7</f>
        <v>44633</v>
      </c>
      <c r="B12" s="3" t="n">
        <f aca="false">com.sun.star.sheet.addin.Analysis.getRandbetween(100000, 150000)</f>
        <v>140871</v>
      </c>
      <c r="C12" s="3" t="n">
        <f aca="false">com.sun.star.sheet.addin.Analysis.getRandbetween(100000, 120000)</f>
        <v>101595</v>
      </c>
      <c r="D12" s="3" t="n">
        <f aca="false">com.sun.star.sheet.addin.Analysis.getRandbetween(100000, 125000)</f>
        <v>109688</v>
      </c>
      <c r="E12" s="3" t="n">
        <f aca="false">com.sun.star.sheet.addin.Analysis.getRandbetween(125000, 150000)</f>
        <v>135076</v>
      </c>
      <c r="F12" s="3" t="n">
        <f aca="false">com.sun.star.sheet.addin.Analysis.getRandbetween(140000, 150000)</f>
        <v>149774</v>
      </c>
      <c r="G12" s="3" t="n">
        <f aca="false">AVERAGE(C12:F12)</f>
        <v>124033.25</v>
      </c>
      <c r="I12" s="4" t="n">
        <f aca="false">(ABS(C12-$B12)*100/$B12)^2</f>
        <v>777.340521995147</v>
      </c>
      <c r="J12" s="4" t="n">
        <f aca="false">(ABS(D12-$B12)*100/$B12)^2</f>
        <v>489.996067245597</v>
      </c>
      <c r="K12" s="4" t="n">
        <f aca="false">(ABS(E12-$B12)*100/$B12)^2</f>
        <v>16.922467376462</v>
      </c>
      <c r="L12" s="4" t="n">
        <f aca="false">(ABS(F12-$B12)*100/$B12)^2</f>
        <v>39.9419764874115</v>
      </c>
      <c r="M12" s="4" t="n">
        <f aca="false">(ABS(G12-$B12)*100/$B12)^2</f>
        <v>142.864695191151</v>
      </c>
      <c r="N12" s="4"/>
    </row>
    <row r="13" customFormat="false" ht="12.8" hidden="false" customHeight="false" outlineLevel="0" collapsed="false">
      <c r="A13" s="1" t="n">
        <f aca="false">A12+7</f>
        <v>44640</v>
      </c>
      <c r="B13" s="3" t="n">
        <f aca="false">com.sun.star.sheet.addin.Analysis.getRandbetween(100000, 150000)</f>
        <v>142088</v>
      </c>
      <c r="C13" s="3" t="n">
        <f aca="false">com.sun.star.sheet.addin.Analysis.getRandbetween(100000, 120000)</f>
        <v>101029</v>
      </c>
      <c r="D13" s="3" t="n">
        <f aca="false">com.sun.star.sheet.addin.Analysis.getRandbetween(100000, 125000)</f>
        <v>105594</v>
      </c>
      <c r="E13" s="3" t="n">
        <f aca="false">com.sun.star.sheet.addin.Analysis.getRandbetween(125000, 150000)</f>
        <v>137208</v>
      </c>
      <c r="F13" s="3" t="n">
        <f aca="false">com.sun.star.sheet.addin.Analysis.getRandbetween(140000, 150000)</f>
        <v>142460</v>
      </c>
      <c r="G13" s="3" t="n">
        <f aca="false">AVERAGE(C13:F13)</f>
        <v>121572.75</v>
      </c>
      <c r="I13" s="4" t="n">
        <f aca="false">(ABS(C13-$B13)*100/$B13)^2</f>
        <v>835.02972033125</v>
      </c>
      <c r="J13" s="4" t="n">
        <f aca="false">(ABS(D13-$B13)*100/$B13)^2</f>
        <v>659.67212486384</v>
      </c>
      <c r="K13" s="4" t="n">
        <f aca="false">(ABS(E13-$B13)*100/$B13)^2</f>
        <v>11.7957304977813</v>
      </c>
      <c r="L13" s="4" t="n">
        <f aca="false">(ABS(F13-$B13)*100/$B13)^2</f>
        <v>0.0685442576426435</v>
      </c>
      <c r="M13" s="4" t="n">
        <f aca="false">(ABS(G13-$B13)*100/$B13)^2</f>
        <v>208.467723958232</v>
      </c>
      <c r="N13" s="4"/>
    </row>
    <row r="14" customFormat="false" ht="12.8" hidden="false" customHeight="false" outlineLevel="0" collapsed="false">
      <c r="A14" s="1" t="n">
        <f aca="false">A13+7</f>
        <v>44647</v>
      </c>
      <c r="B14" s="3" t="n">
        <f aca="false">com.sun.star.sheet.addin.Analysis.getRandbetween(100000, 150000)</f>
        <v>126336</v>
      </c>
      <c r="C14" s="3" t="n">
        <f aca="false">com.sun.star.sheet.addin.Analysis.getRandbetween(100000, 120000)</f>
        <v>116780</v>
      </c>
      <c r="D14" s="3" t="n">
        <f aca="false">com.sun.star.sheet.addin.Analysis.getRandbetween(100000, 125000)</f>
        <v>117757</v>
      </c>
      <c r="E14" s="3" t="n">
        <f aca="false">com.sun.star.sheet.addin.Analysis.getRandbetween(125000, 150000)</f>
        <v>140778</v>
      </c>
      <c r="F14" s="3" t="n">
        <f aca="false">com.sun.star.sheet.addin.Analysis.getRandbetween(140000, 150000)</f>
        <v>144786</v>
      </c>
      <c r="G14" s="3" t="n">
        <f aca="false">AVERAGE(C14:F14)</f>
        <v>130025.25</v>
      </c>
      <c r="I14" s="4" t="n">
        <f aca="false">(ABS(C14-$B14)*100/$B14)^2</f>
        <v>57.2134369299629</v>
      </c>
      <c r="J14" s="4" t="n">
        <f aca="false">(ABS(D14-$B14)*100/$B14)^2</f>
        <v>46.1125448902234</v>
      </c>
      <c r="K14" s="4" t="n">
        <f aca="false">(ABS(E14-$B14)*100/$B14)^2</f>
        <v>130.677385453814</v>
      </c>
      <c r="L14" s="4" t="n">
        <f aca="false">(ABS(F14-$B14)*100/$B14)^2</f>
        <v>213.274285831212</v>
      </c>
      <c r="M14" s="4" t="n">
        <f aca="false">(ABS(G14-$B14)*100/$B14)^2</f>
        <v>8.52750391110841</v>
      </c>
      <c r="N14" s="4"/>
    </row>
    <row r="15" customFormat="false" ht="12.8" hidden="false" customHeight="false" outlineLevel="0" collapsed="false">
      <c r="A15" s="1" t="n">
        <f aca="false">A14+7</f>
        <v>44654</v>
      </c>
      <c r="B15" s="3" t="n">
        <f aca="false">com.sun.star.sheet.addin.Analysis.getRandbetween(100000, 150000)</f>
        <v>110620</v>
      </c>
      <c r="C15" s="3" t="n">
        <f aca="false">com.sun.star.sheet.addin.Analysis.getRandbetween(100000, 120000)</f>
        <v>112845</v>
      </c>
      <c r="D15" s="3" t="n">
        <f aca="false">com.sun.star.sheet.addin.Analysis.getRandbetween(100000, 125000)</f>
        <v>117832</v>
      </c>
      <c r="E15" s="3" t="n">
        <f aca="false">com.sun.star.sheet.addin.Analysis.getRandbetween(125000, 150000)</f>
        <v>144317</v>
      </c>
      <c r="F15" s="3" t="n">
        <f aca="false">com.sun.star.sheet.addin.Analysis.getRandbetween(140000, 150000)</f>
        <v>141450</v>
      </c>
      <c r="G15" s="3" t="n">
        <f aca="false">AVERAGE(C15:F15)</f>
        <v>129111</v>
      </c>
      <c r="I15" s="4" t="n">
        <f aca="false">(ABS(C15-$B15)*100/$B15)^2</f>
        <v>4.04569112127202</v>
      </c>
      <c r="J15" s="4" t="n">
        <f aca="false">(ABS(D15-$B15)*100/$B15)^2</f>
        <v>42.5054019910656</v>
      </c>
      <c r="K15" s="4" t="n">
        <f aca="false">(ABS(E15-$B15)*100/$B15)^2</f>
        <v>927.929897171352</v>
      </c>
      <c r="L15" s="4" t="n">
        <f aca="false">(ABS(F15-$B15)*100/$B15)^2</f>
        <v>776.747280110615</v>
      </c>
      <c r="M15" s="4" t="n">
        <f aca="false">(ABS(G15-$B15)*100/$B15)^2</f>
        <v>279.41742685276</v>
      </c>
      <c r="N15" s="4"/>
    </row>
    <row r="16" customFormat="false" ht="12.8" hidden="false" customHeight="false" outlineLevel="0" collapsed="false">
      <c r="A16" s="1" t="n">
        <f aca="false">A15+7</f>
        <v>44661</v>
      </c>
      <c r="B16" s="3" t="n">
        <f aca="false">com.sun.star.sheet.addin.Analysis.getRandbetween(100000, 150000)</f>
        <v>129350</v>
      </c>
      <c r="C16" s="3" t="n">
        <f aca="false">com.sun.star.sheet.addin.Analysis.getRandbetween(100000, 120000)</f>
        <v>111418</v>
      </c>
      <c r="D16" s="3" t="n">
        <f aca="false">com.sun.star.sheet.addin.Analysis.getRandbetween(100000, 125000)</f>
        <v>107895</v>
      </c>
      <c r="E16" s="3" t="n">
        <f aca="false">com.sun.star.sheet.addin.Analysis.getRandbetween(125000, 150000)</f>
        <v>125570</v>
      </c>
      <c r="F16" s="3" t="n">
        <f aca="false">com.sun.star.sheet.addin.Analysis.getRandbetween(140000, 150000)</f>
        <v>149871</v>
      </c>
      <c r="G16" s="3" t="n">
        <f aca="false">AVERAGE(C16:F16)</f>
        <v>123688.5</v>
      </c>
      <c r="I16" s="4" t="n">
        <f aca="false">(ABS(C16-$B16)*100/$B16)^2</f>
        <v>192.187259630794</v>
      </c>
      <c r="J16" s="4" t="n">
        <f aca="false">(ABS(D16-$B16)*100/$B16)^2</f>
        <v>275.121272563645</v>
      </c>
      <c r="K16" s="4" t="n">
        <f aca="false">(ABS(E16-$B16)*100/$B16)^2</f>
        <v>8.53985965628446</v>
      </c>
      <c r="L16" s="4" t="n">
        <f aca="false">(ABS(F16-$B16)*100/$B16)^2</f>
        <v>251.688964880302</v>
      </c>
      <c r="M16" s="4" t="n">
        <f aca="false">(ABS(G16-$B16)*100/$B16)^2</f>
        <v>19.157117244514</v>
      </c>
      <c r="N16" s="4"/>
    </row>
    <row r="17" customFormat="false" ht="12.8" hidden="false" customHeight="false" outlineLevel="0" collapsed="false">
      <c r="A17" s="1" t="n">
        <f aca="false">A16+7</f>
        <v>44668</v>
      </c>
      <c r="B17" s="3" t="n">
        <f aca="false">com.sun.star.sheet.addin.Analysis.getRandbetween(100000, 150000)</f>
        <v>104788</v>
      </c>
      <c r="C17" s="3" t="n">
        <f aca="false">com.sun.star.sheet.addin.Analysis.getRandbetween(100000, 120000)</f>
        <v>102215</v>
      </c>
      <c r="D17" s="3" t="n">
        <f aca="false">com.sun.star.sheet.addin.Analysis.getRandbetween(100000, 125000)</f>
        <v>117454</v>
      </c>
      <c r="E17" s="3" t="n">
        <f aca="false">com.sun.star.sheet.addin.Analysis.getRandbetween(125000, 150000)</f>
        <v>125522</v>
      </c>
      <c r="F17" s="3" t="n">
        <f aca="false">com.sun.star.sheet.addin.Analysis.getRandbetween(140000, 150000)</f>
        <v>144810</v>
      </c>
      <c r="G17" s="3" t="n">
        <f aca="false">AVERAGE(C17:F17)</f>
        <v>122500.25</v>
      </c>
      <c r="I17" s="4" t="n">
        <f aca="false">(ABS(C17-$B17)*100/$B17)^2</f>
        <v>6.02915528516466</v>
      </c>
      <c r="J17" s="4" t="n">
        <f aca="false">(ABS(D17-$B17)*100/$B17)^2</f>
        <v>146.101900244452</v>
      </c>
      <c r="K17" s="4" t="n">
        <f aca="false">(ABS(E17-$B17)*100/$B17)^2</f>
        <v>391.51020392236</v>
      </c>
      <c r="L17" s="4" t="n">
        <f aca="false">(ABS(F17-$B17)*100/$B17)^2</f>
        <v>1458.72851450079</v>
      </c>
      <c r="M17" s="4" t="n">
        <f aca="false">(ABS(G17-$B17)*100/$B17)^2</f>
        <v>285.709291370378</v>
      </c>
      <c r="N17" s="4"/>
    </row>
    <row r="18" customFormat="false" ht="12.8" hidden="false" customHeight="false" outlineLevel="0" collapsed="false">
      <c r="A18" s="1" t="n">
        <f aca="false">A17+7</f>
        <v>44675</v>
      </c>
      <c r="B18" s="3" t="n">
        <f aca="false">com.sun.star.sheet.addin.Analysis.getRandbetween(100000, 150000)</f>
        <v>141704</v>
      </c>
      <c r="C18" s="3" t="n">
        <f aca="false">com.sun.star.sheet.addin.Analysis.getRandbetween(100000, 120000)</f>
        <v>118328</v>
      </c>
      <c r="D18" s="3" t="n">
        <f aca="false">com.sun.star.sheet.addin.Analysis.getRandbetween(100000, 125000)</f>
        <v>113081</v>
      </c>
      <c r="E18" s="3" t="n">
        <f aca="false">com.sun.star.sheet.addin.Analysis.getRandbetween(125000, 150000)</f>
        <v>142885</v>
      </c>
      <c r="F18" s="3" t="n">
        <f aca="false">com.sun.star.sheet.addin.Analysis.getRandbetween(140000, 150000)</f>
        <v>149258</v>
      </c>
      <c r="G18" s="3" t="n">
        <f aca="false">AVERAGE(C18:F18)</f>
        <v>130888</v>
      </c>
      <c r="I18" s="4" t="n">
        <f aca="false">(ABS(C18-$B18)*100/$B18)^2</f>
        <v>272.129847279957</v>
      </c>
      <c r="J18" s="4" t="n">
        <f aca="false">(ABS(D18-$B18)*100/$B18)^2</f>
        <v>408.005560485094</v>
      </c>
      <c r="K18" s="4" t="n">
        <f aca="false">(ABS(E18-$B18)*100/$B18)^2</f>
        <v>0.694601274715951</v>
      </c>
      <c r="L18" s="4" t="n">
        <f aca="false">(ABS(F18-$B18)*100/$B18)^2</f>
        <v>28.4177534305944</v>
      </c>
      <c r="M18" s="4" t="n">
        <f aca="false">(ABS(G18-$B18)*100/$B18)^2</f>
        <v>58.2598199270962</v>
      </c>
      <c r="N18" s="4"/>
    </row>
    <row r="19" customFormat="false" ht="12.8" hidden="false" customHeight="false" outlineLevel="0" collapsed="false">
      <c r="A19" s="1" t="n">
        <f aca="false">A18+7</f>
        <v>44682</v>
      </c>
      <c r="B19" s="3" t="n">
        <f aca="false">com.sun.star.sheet.addin.Analysis.getRandbetween(100000, 150000)</f>
        <v>142242</v>
      </c>
      <c r="C19" s="3" t="n">
        <f aca="false">com.sun.star.sheet.addin.Analysis.getRandbetween(100000, 120000)</f>
        <v>100131</v>
      </c>
      <c r="D19" s="3" t="n">
        <f aca="false">com.sun.star.sheet.addin.Analysis.getRandbetween(100000, 125000)</f>
        <v>113965</v>
      </c>
      <c r="E19" s="3" t="n">
        <f aca="false">com.sun.star.sheet.addin.Analysis.getRandbetween(125000, 150000)</f>
        <v>138353</v>
      </c>
      <c r="F19" s="3" t="n">
        <f aca="false">com.sun.star.sheet.addin.Analysis.getRandbetween(140000, 150000)</f>
        <v>145699</v>
      </c>
      <c r="G19" s="3" t="n">
        <f aca="false">AVERAGE(C19:F19)</f>
        <v>124537</v>
      </c>
      <c r="I19" s="4" t="n">
        <f aca="false">(ABS(C19-$B19)*100/$B19)^2</f>
        <v>876.466677187847</v>
      </c>
      <c r="J19" s="4" t="n">
        <f aca="false">(ABS(D19-$B19)*100/$B19)^2</f>
        <v>395.194565252174</v>
      </c>
      <c r="K19" s="4" t="n">
        <f aca="false">(ABS(E19-$B19)*100/$B19)^2</f>
        <v>7.47515472085815</v>
      </c>
      <c r="L19" s="4" t="n">
        <f aca="false">(ABS(F19-$B19)*100/$B19)^2</f>
        <v>5.9066747737378</v>
      </c>
      <c r="M19" s="4" t="n">
        <f aca="false">(ABS(G19-$B19)*100/$B19)^2</f>
        <v>154.930228719829</v>
      </c>
      <c r="N19" s="4"/>
    </row>
    <row r="20" customFormat="false" ht="12.8" hidden="false" customHeight="false" outlineLevel="0" collapsed="false">
      <c r="A20" s="1" t="n">
        <f aca="false">A19+7</f>
        <v>44689</v>
      </c>
      <c r="B20" s="3" t="n">
        <f aca="false">com.sun.star.sheet.addin.Analysis.getRandbetween(100000, 150000)</f>
        <v>142752</v>
      </c>
      <c r="C20" s="3" t="n">
        <f aca="false">com.sun.star.sheet.addin.Analysis.getRandbetween(100000, 120000)</f>
        <v>112257</v>
      </c>
      <c r="D20" s="3" t="n">
        <f aca="false">com.sun.star.sheet.addin.Analysis.getRandbetween(100000, 125000)</f>
        <v>114239</v>
      </c>
      <c r="E20" s="3" t="n">
        <f aca="false">com.sun.star.sheet.addin.Analysis.getRandbetween(125000, 150000)</f>
        <v>143801</v>
      </c>
      <c r="F20" s="3" t="n">
        <f aca="false">com.sun.star.sheet.addin.Analysis.getRandbetween(140000, 150000)</f>
        <v>149457</v>
      </c>
      <c r="G20" s="3" t="n">
        <f aca="false">AVERAGE(C20:F20)</f>
        <v>129938.5</v>
      </c>
      <c r="I20" s="4" t="n">
        <f aca="false">(ABS(C20-$B20)*100/$B20)^2</f>
        <v>456.344554233813</v>
      </c>
      <c r="J20" s="4" t="n">
        <f aca="false">(ABS(D20-$B20)*100/$B20)^2</f>
        <v>398.952715095531</v>
      </c>
      <c r="K20" s="4" t="n">
        <f aca="false">(ABS(E20-$B20)*100/$B20)^2</f>
        <v>0.539991064335703</v>
      </c>
      <c r="L20" s="4" t="n">
        <f aca="false">(ABS(F20-$B20)*100/$B20)^2</f>
        <v>22.0614046871248</v>
      </c>
      <c r="M20" s="4" t="n">
        <f aca="false">(ABS(G20-$B20)*100/$B20)^2</f>
        <v>80.5695880919478</v>
      </c>
      <c r="N20" s="4"/>
    </row>
    <row r="21" customFormat="false" ht="12.8" hidden="false" customHeight="false" outlineLevel="0" collapsed="false">
      <c r="A21" s="1" t="n">
        <f aca="false">A20+7</f>
        <v>44696</v>
      </c>
      <c r="B21" s="3" t="n">
        <f aca="false">com.sun.star.sheet.addin.Analysis.getRandbetween(100000, 150000)</f>
        <v>113220</v>
      </c>
      <c r="C21" s="3" t="n">
        <f aca="false">com.sun.star.sheet.addin.Analysis.getRandbetween(100000, 120000)</f>
        <v>111728</v>
      </c>
      <c r="D21" s="3" t="n">
        <f aca="false">com.sun.star.sheet.addin.Analysis.getRandbetween(100000, 125000)</f>
        <v>102216</v>
      </c>
      <c r="E21" s="3" t="n">
        <f aca="false">com.sun.star.sheet.addin.Analysis.getRandbetween(125000, 150000)</f>
        <v>128507</v>
      </c>
      <c r="F21" s="3" t="n">
        <f aca="false">com.sun.star.sheet.addin.Analysis.getRandbetween(140000, 150000)</f>
        <v>142419</v>
      </c>
      <c r="G21" s="3" t="n">
        <f aca="false">AVERAGE(C21:F21)</f>
        <v>121217.5</v>
      </c>
      <c r="I21" s="4" t="n">
        <f aca="false">(ABS(C21-$B21)*100/$B21)^2</f>
        <v>1.73656620553344</v>
      </c>
      <c r="J21" s="4" t="n">
        <f aca="false">(ABS(D21-$B21)*100/$B21)^2</f>
        <v>94.4615053658353</v>
      </c>
      <c r="K21" s="4" t="n">
        <f aca="false">(ABS(E21-$B21)*100/$B21)^2</f>
        <v>182.304853093375</v>
      </c>
      <c r="L21" s="4" t="n">
        <f aca="false">(ABS(F21-$B21)*100/$B21)^2</f>
        <v>665.104146042611</v>
      </c>
      <c r="M21" s="4" t="n">
        <f aca="false">(ABS(G21-$B21)*100/$B21)^2</f>
        <v>49.8955939090061</v>
      </c>
      <c r="N21" s="4"/>
    </row>
    <row r="22" customFormat="false" ht="12.8" hidden="false" customHeight="false" outlineLevel="0" collapsed="false">
      <c r="A22" s="1" t="n">
        <f aca="false">A21+7</f>
        <v>44703</v>
      </c>
      <c r="B22" s="3" t="n">
        <f aca="false">com.sun.star.sheet.addin.Analysis.getRandbetween(100000, 150000)</f>
        <v>128347</v>
      </c>
      <c r="C22" s="3" t="n">
        <f aca="false">com.sun.star.sheet.addin.Analysis.getRandbetween(100000, 120000)</f>
        <v>112883</v>
      </c>
      <c r="D22" s="3" t="n">
        <f aca="false">com.sun.star.sheet.addin.Analysis.getRandbetween(100000, 125000)</f>
        <v>112611</v>
      </c>
      <c r="E22" s="3" t="n">
        <f aca="false">com.sun.star.sheet.addin.Analysis.getRandbetween(125000, 150000)</f>
        <v>144922</v>
      </c>
      <c r="F22" s="3" t="n">
        <f aca="false">com.sun.star.sheet.addin.Analysis.getRandbetween(140000, 150000)</f>
        <v>143950</v>
      </c>
      <c r="G22" s="3" t="n">
        <f aca="false">AVERAGE(C22:F22)</f>
        <v>128591.5</v>
      </c>
      <c r="I22" s="4" t="n">
        <f aca="false">(ABS(C22-$B22)*100/$B22)^2</f>
        <v>145.16844950596</v>
      </c>
      <c r="J22" s="4" t="n">
        <f aca="false">(ABS(D22-$B22)*100/$B22)^2</f>
        <v>150.320167175807</v>
      </c>
      <c r="K22" s="4" t="n">
        <f aca="false">(ABS(E22-$B22)*100/$B22)^2</f>
        <v>166.776797612734</v>
      </c>
      <c r="L22" s="4" t="n">
        <f aca="false">(ABS(F22-$B22)*100/$B22)^2</f>
        <v>147.789906117248</v>
      </c>
      <c r="M22" s="4" t="n">
        <f aca="false">(ABS(G22-$B22)*100/$B22)^2</f>
        <v>0.0362899427593435</v>
      </c>
      <c r="N22" s="4"/>
    </row>
    <row r="23" customFormat="false" ht="12.8" hidden="false" customHeight="false" outlineLevel="0" collapsed="false">
      <c r="A23" s="1" t="n">
        <f aca="false">A22+7</f>
        <v>44710</v>
      </c>
      <c r="B23" s="3" t="n">
        <f aca="false">com.sun.star.sheet.addin.Analysis.getRandbetween(100000, 150000)</f>
        <v>115925</v>
      </c>
      <c r="C23" s="3" t="n">
        <f aca="false">com.sun.star.sheet.addin.Analysis.getRandbetween(100000, 120000)</f>
        <v>114615</v>
      </c>
      <c r="D23" s="3" t="n">
        <f aca="false">com.sun.star.sheet.addin.Analysis.getRandbetween(100000, 125000)</f>
        <v>102785</v>
      </c>
      <c r="E23" s="3" t="n">
        <f aca="false">com.sun.star.sheet.addin.Analysis.getRandbetween(125000, 150000)</f>
        <v>141518</v>
      </c>
      <c r="F23" s="3" t="n">
        <f aca="false">com.sun.star.sheet.addin.Analysis.getRandbetween(140000, 150000)</f>
        <v>143310</v>
      </c>
      <c r="G23" s="3" t="n">
        <f aca="false">AVERAGE(C23:F23)</f>
        <v>125557</v>
      </c>
      <c r="I23" s="4" t="n">
        <f aca="false">(ABS(C23-$B23)*100/$B23)^2</f>
        <v>1.27699260465499</v>
      </c>
      <c r="J23" s="4" t="n">
        <f aca="false">(ABS(D23-$B23)*100/$B23)^2</f>
        <v>128.480293877215</v>
      </c>
      <c r="K23" s="4" t="n">
        <f aca="false">(ABS(E23-$B23)*100/$B23)^2</f>
        <v>487.402984563735</v>
      </c>
      <c r="L23" s="4" t="n">
        <f aca="false">(ABS(F23-$B23)*100/$B23)^2</f>
        <v>558.047647149404</v>
      </c>
      <c r="M23" s="4" t="n">
        <f aca="false">(ABS(G23-$B23)*100/$B23)^2</f>
        <v>69.0364957413504</v>
      </c>
      <c r="N23" s="4"/>
    </row>
    <row r="24" customFormat="false" ht="12.8" hidden="false" customHeight="false" outlineLevel="0" collapsed="false">
      <c r="A24" s="1" t="n">
        <f aca="false">A23+7</f>
        <v>44717</v>
      </c>
      <c r="B24" s="3" t="n">
        <f aca="false">com.sun.star.sheet.addin.Analysis.getRandbetween(100000, 150000)</f>
        <v>143770</v>
      </c>
      <c r="C24" s="3" t="n">
        <f aca="false">com.sun.star.sheet.addin.Analysis.getRandbetween(100000, 120000)</f>
        <v>115281</v>
      </c>
      <c r="D24" s="3" t="n">
        <f aca="false">com.sun.star.sheet.addin.Analysis.getRandbetween(100000, 125000)</f>
        <v>118467</v>
      </c>
      <c r="E24" s="3" t="n">
        <f aca="false">com.sun.star.sheet.addin.Analysis.getRandbetween(125000, 150000)</f>
        <v>138262</v>
      </c>
      <c r="F24" s="3" t="n">
        <f aca="false">com.sun.star.sheet.addin.Analysis.getRandbetween(140000, 150000)</f>
        <v>144771</v>
      </c>
      <c r="G24" s="3" t="n">
        <f aca="false">AVERAGE(C24:F24)</f>
        <v>129195.25</v>
      </c>
      <c r="I24" s="4" t="n">
        <f aca="false">(ABS(C24-$B24)*100/$B24)^2</f>
        <v>392.661087416036</v>
      </c>
      <c r="J24" s="4" t="n">
        <f aca="false">(ABS(D24-$B24)*100/$B24)^2</f>
        <v>309.747268684759</v>
      </c>
      <c r="K24" s="4" t="n">
        <f aca="false">(ABS(E24-$B24)*100/$B24)^2</f>
        <v>14.6774739310775</v>
      </c>
      <c r="L24" s="4" t="n">
        <f aca="false">(ABS(F24-$B24)*100/$B24)^2</f>
        <v>0.484765394272147</v>
      </c>
      <c r="M24" s="4" t="n">
        <f aca="false">(ABS(G24-$B24)*100/$B24)^2</f>
        <v>102.76984053518</v>
      </c>
      <c r="N24" s="4"/>
    </row>
    <row r="25" customFormat="false" ht="12.8" hidden="false" customHeight="false" outlineLevel="0" collapsed="false">
      <c r="A25" s="1" t="n">
        <f aca="false">A24+7</f>
        <v>44724</v>
      </c>
      <c r="B25" s="3" t="n">
        <f aca="false">com.sun.star.sheet.addin.Analysis.getRandbetween(100000, 150000)</f>
        <v>141332</v>
      </c>
      <c r="C25" s="3" t="n">
        <f aca="false">com.sun.star.sheet.addin.Analysis.getRandbetween(100000, 120000)</f>
        <v>111205</v>
      </c>
      <c r="D25" s="3" t="n">
        <f aca="false">com.sun.star.sheet.addin.Analysis.getRandbetween(100000, 125000)</f>
        <v>112949</v>
      </c>
      <c r="E25" s="3" t="n">
        <f aca="false">com.sun.star.sheet.addin.Analysis.getRandbetween(125000, 150000)</f>
        <v>138856</v>
      </c>
      <c r="F25" s="3" t="n">
        <f aca="false">com.sun.star.sheet.addin.Analysis.getRandbetween(140000, 150000)</f>
        <v>143101</v>
      </c>
      <c r="G25" s="3" t="n">
        <f aca="false">AVERAGE(C25:F25)</f>
        <v>126527.75</v>
      </c>
      <c r="I25" s="4" t="n">
        <f aca="false">(ABS(C25-$B25)*100/$B25)^2</f>
        <v>454.392092941822</v>
      </c>
      <c r="J25" s="4" t="n">
        <f aca="false">(ABS(D25-$B25)*100/$B25)^2</f>
        <v>403.306837510791</v>
      </c>
      <c r="K25" s="4" t="n">
        <f aca="false">(ABS(E25-$B25)*100/$B25)^2</f>
        <v>3.06916524207566</v>
      </c>
      <c r="L25" s="4" t="n">
        <f aca="false">(ABS(F25-$B25)*100/$B25)^2</f>
        <v>1.56665964358115</v>
      </c>
      <c r="M25" s="4" t="n">
        <f aca="false">(ABS(G25-$B25)*100/$B25)^2</f>
        <v>109.721518997318</v>
      </c>
      <c r="N25" s="4"/>
    </row>
    <row r="26" customFormat="false" ht="12.8" hidden="false" customHeight="false" outlineLevel="0" collapsed="false">
      <c r="A26" s="1" t="n">
        <f aca="false">A25+7</f>
        <v>44731</v>
      </c>
      <c r="B26" s="3" t="n">
        <f aca="false">com.sun.star.sheet.addin.Analysis.getRandbetween(100000, 150000)</f>
        <v>148939</v>
      </c>
      <c r="C26" s="3" t="n">
        <f aca="false">com.sun.star.sheet.addin.Analysis.getRandbetween(100000, 120000)</f>
        <v>101750</v>
      </c>
      <c r="D26" s="3" t="n">
        <f aca="false">com.sun.star.sheet.addin.Analysis.getRandbetween(100000, 125000)</f>
        <v>120307</v>
      </c>
      <c r="E26" s="3" t="n">
        <f aca="false">com.sun.star.sheet.addin.Analysis.getRandbetween(125000, 150000)</f>
        <v>137136</v>
      </c>
      <c r="F26" s="3" t="n">
        <f aca="false">com.sun.star.sheet.addin.Analysis.getRandbetween(140000, 150000)</f>
        <v>149555</v>
      </c>
      <c r="G26" s="3" t="n">
        <f aca="false">AVERAGE(C26:F26)</f>
        <v>127187</v>
      </c>
      <c r="I26" s="4" t="n">
        <f aca="false">(ABS(C26-$B26)*100/$B26)^2</f>
        <v>1003.84042547471</v>
      </c>
      <c r="J26" s="4" t="n">
        <f aca="false">(ABS(D26-$B26)*100/$B26)^2</f>
        <v>369.561314825605</v>
      </c>
      <c r="K26" s="4" t="n">
        <f aca="false">(ABS(E26-$B26)*100/$B26)^2</f>
        <v>62.8012006910903</v>
      </c>
      <c r="L26" s="4" t="n">
        <f aca="false">(ABS(F26-$B26)*100/$B26)^2</f>
        <v>0.171058459716779</v>
      </c>
      <c r="M26" s="4" t="n">
        <f aca="false">(ABS(G26-$B26)*100/$B26)^2</f>
        <v>213.295415990254</v>
      </c>
      <c r="N26" s="4"/>
    </row>
    <row r="27" customFormat="false" ht="12.8" hidden="false" customHeight="false" outlineLevel="0" collapsed="false">
      <c r="A27" s="1" t="n">
        <f aca="false">A26+7</f>
        <v>44738</v>
      </c>
      <c r="B27" s="3" t="n">
        <f aca="false">com.sun.star.sheet.addin.Analysis.getRandbetween(100000, 150000)</f>
        <v>123371</v>
      </c>
      <c r="C27" s="3" t="n">
        <f aca="false">com.sun.star.sheet.addin.Analysis.getRandbetween(100000, 120000)</f>
        <v>102148</v>
      </c>
      <c r="D27" s="3" t="n">
        <f aca="false">com.sun.star.sheet.addin.Analysis.getRandbetween(100000, 125000)</f>
        <v>106796</v>
      </c>
      <c r="E27" s="3" t="n">
        <f aca="false">com.sun.star.sheet.addin.Analysis.getRandbetween(125000, 150000)</f>
        <v>136420</v>
      </c>
      <c r="F27" s="3" t="n">
        <f aca="false">com.sun.star.sheet.addin.Analysis.getRandbetween(140000, 150000)</f>
        <v>143890</v>
      </c>
      <c r="G27" s="3" t="n">
        <f aca="false">AVERAGE(C27:F27)</f>
        <v>122313.5</v>
      </c>
      <c r="I27" s="4" t="n">
        <f aca="false">(ABS(C27-$B27)*100/$B27)^2</f>
        <v>295.928898880639</v>
      </c>
      <c r="J27" s="4" t="n">
        <f aca="false">(ABS(D27-$B27)*100/$B27)^2</f>
        <v>180.501536936868</v>
      </c>
      <c r="K27" s="4" t="n">
        <f aca="false">(ABS(E27-$B27)*100/$B27)^2</f>
        <v>111.8737748461</v>
      </c>
      <c r="L27" s="4" t="n">
        <f aca="false">(ABS(F27-$B27)*100/$B27)^2</f>
        <v>276.621678984814</v>
      </c>
      <c r="M27" s="4" t="n">
        <f aca="false">(ABS(G27-$B27)*100/$B27)^2</f>
        <v>0.734741519592529</v>
      </c>
      <c r="N27" s="4"/>
    </row>
    <row r="28" customFormat="false" ht="12.8" hidden="false" customHeight="false" outlineLevel="0" collapsed="false">
      <c r="A28" s="1" t="n">
        <f aca="false">A27+7</f>
        <v>44745</v>
      </c>
      <c r="B28" s="3" t="n">
        <f aca="false">com.sun.star.sheet.addin.Analysis.getRandbetween(100000, 150000)</f>
        <v>130335</v>
      </c>
      <c r="C28" s="3" t="n">
        <f aca="false">com.sun.star.sheet.addin.Analysis.getRandbetween(100000, 120000)</f>
        <v>107179</v>
      </c>
      <c r="D28" s="3" t="n">
        <f aca="false">com.sun.star.sheet.addin.Analysis.getRandbetween(100000, 125000)</f>
        <v>110237</v>
      </c>
      <c r="E28" s="3" t="n">
        <f aca="false">com.sun.star.sheet.addin.Analysis.getRandbetween(125000, 150000)</f>
        <v>144230</v>
      </c>
      <c r="F28" s="3" t="n">
        <f aca="false">com.sun.star.sheet.addin.Analysis.getRandbetween(140000, 150000)</f>
        <v>143023</v>
      </c>
      <c r="G28" s="3" t="n">
        <f aca="false">AVERAGE(C28:F28)</f>
        <v>126167.25</v>
      </c>
      <c r="I28" s="4" t="n">
        <f aca="false">(ABS(C28-$B28)*100/$B28)^2</f>
        <v>315.649400795074</v>
      </c>
      <c r="J28" s="4" t="n">
        <f aca="false">(ABS(D28-$B28)*100/$B28)^2</f>
        <v>237.784516170074</v>
      </c>
      <c r="K28" s="4" t="n">
        <f aca="false">(ABS(E28-$B28)*100/$B28)^2</f>
        <v>113.656686242995</v>
      </c>
      <c r="L28" s="4" t="n">
        <f aca="false">(ABS(F28-$B28)*100/$B28)^2</f>
        <v>94.7685481688859</v>
      </c>
      <c r="M28" s="4" t="n">
        <f aca="false">(ABS(G28-$B28)*100/$B28)^2</f>
        <v>10.2254212359439</v>
      </c>
      <c r="N28" s="4"/>
    </row>
    <row r="29" customFormat="false" ht="12.8" hidden="false" customHeight="false" outlineLevel="0" collapsed="false">
      <c r="A29" s="1" t="n">
        <f aca="false">A28+7</f>
        <v>44752</v>
      </c>
      <c r="B29" s="3" t="n">
        <f aca="false">com.sun.star.sheet.addin.Analysis.getRandbetween(100000, 150000)</f>
        <v>126306</v>
      </c>
      <c r="C29" s="3" t="n">
        <f aca="false">com.sun.star.sheet.addin.Analysis.getRandbetween(100000, 120000)</f>
        <v>102493</v>
      </c>
      <c r="D29" s="3" t="n">
        <f aca="false">com.sun.star.sheet.addin.Analysis.getRandbetween(100000, 125000)</f>
        <v>107798</v>
      </c>
      <c r="E29" s="3" t="n">
        <f aca="false">com.sun.star.sheet.addin.Analysis.getRandbetween(125000, 150000)</f>
        <v>137529</v>
      </c>
      <c r="F29" s="3" t="n">
        <f aca="false">com.sun.star.sheet.addin.Analysis.getRandbetween(140000, 150000)</f>
        <v>142739</v>
      </c>
      <c r="G29" s="3" t="n">
        <f aca="false">AVERAGE(C29:F29)</f>
        <v>122639.75</v>
      </c>
      <c r="I29" s="4" t="n">
        <f aca="false">(ABS(C29-$B29)*100/$B29)^2</f>
        <v>355.451425837811</v>
      </c>
      <c r="J29" s="4" t="n">
        <f aca="false">(ABS(D29-$B29)*100/$B29)^2</f>
        <v>214.719268224695</v>
      </c>
      <c r="K29" s="4" t="n">
        <f aca="false">(ABS(E29-$B29)*100/$B29)^2</f>
        <v>78.9532410437739</v>
      </c>
      <c r="L29" s="4" t="n">
        <f aca="false">(ABS(F29-$B29)*100/$B29)^2</f>
        <v>169.272242307602</v>
      </c>
      <c r="M29" s="4" t="n">
        <f aca="false">(ABS(G29-$B29)*100/$B29)^2</f>
        <v>8.42550981237788</v>
      </c>
      <c r="N29" s="4"/>
    </row>
    <row r="30" customFormat="false" ht="12.8" hidden="false" customHeight="false" outlineLevel="0" collapsed="false">
      <c r="A30" s="1" t="n">
        <f aca="false">A29+7</f>
        <v>44759</v>
      </c>
      <c r="B30" s="3" t="n">
        <f aca="false">com.sun.star.sheet.addin.Analysis.getRandbetween(100000, 150000)</f>
        <v>105078</v>
      </c>
      <c r="C30" s="3" t="n">
        <f aca="false">com.sun.star.sheet.addin.Analysis.getRandbetween(100000, 120000)</f>
        <v>112633</v>
      </c>
      <c r="D30" s="3" t="n">
        <f aca="false">com.sun.star.sheet.addin.Analysis.getRandbetween(100000, 125000)</f>
        <v>113223</v>
      </c>
      <c r="E30" s="3" t="n">
        <f aca="false">com.sun.star.sheet.addin.Analysis.getRandbetween(125000, 150000)</f>
        <v>138002</v>
      </c>
      <c r="F30" s="3" t="n">
        <f aca="false">com.sun.star.sheet.addin.Analysis.getRandbetween(140000, 150000)</f>
        <v>140102</v>
      </c>
      <c r="G30" s="3" t="n">
        <f aca="false">AVERAGE(C30:F30)</f>
        <v>125990</v>
      </c>
      <c r="I30" s="4" t="n">
        <f aca="false">(ABS(C30-$B30)*100/$B30)^2</f>
        <v>51.6946192858081</v>
      </c>
      <c r="J30" s="4" t="n">
        <f aca="false">(ABS(D30-$B30)*100/$B30)^2</f>
        <v>60.0839645451166</v>
      </c>
      <c r="K30" s="4" t="n">
        <f aca="false">(ABS(E30-$B30)*100/$B30)^2</f>
        <v>981.751537128842</v>
      </c>
      <c r="L30" s="4" t="n">
        <f aca="false">(ABS(F30-$B30)*100/$B30)^2</f>
        <v>1110.9842248679</v>
      </c>
      <c r="M30" s="4" t="n">
        <f aca="false">(ABS(G30-$B30)*100/$B30)^2</f>
        <v>396.065983630176</v>
      </c>
      <c r="N30" s="4"/>
    </row>
    <row r="31" customFormat="false" ht="12.8" hidden="false" customHeight="false" outlineLevel="0" collapsed="false">
      <c r="A31" s="1" t="n">
        <f aca="false">A30+7</f>
        <v>44766</v>
      </c>
      <c r="B31" s="3" t="n">
        <f aca="false">com.sun.star.sheet.addin.Analysis.getRandbetween(100000, 150000)</f>
        <v>112132</v>
      </c>
      <c r="C31" s="3" t="n">
        <f aca="false">com.sun.star.sheet.addin.Analysis.getRandbetween(100000, 120000)</f>
        <v>103868</v>
      </c>
      <c r="D31" s="3" t="n">
        <f aca="false">com.sun.star.sheet.addin.Analysis.getRandbetween(100000, 125000)</f>
        <v>124921</v>
      </c>
      <c r="E31" s="3" t="n">
        <f aca="false">com.sun.star.sheet.addin.Analysis.getRandbetween(125000, 150000)</f>
        <v>136880</v>
      </c>
      <c r="F31" s="3" t="n">
        <f aca="false">com.sun.star.sheet.addin.Analysis.getRandbetween(140000, 150000)</f>
        <v>140885</v>
      </c>
      <c r="G31" s="3" t="n">
        <f aca="false">AVERAGE(C31:F31)</f>
        <v>126638.5</v>
      </c>
      <c r="I31" s="4" t="n">
        <f aca="false">(ABS(C31-$B31)*100/$B31)^2</f>
        <v>54.3152121666454</v>
      </c>
      <c r="J31" s="4" t="n">
        <f aca="false">(ABS(D31-$B31)*100/$B31)^2</f>
        <v>130.081051255122</v>
      </c>
      <c r="K31" s="4" t="n">
        <f aca="false">(ABS(E31-$B31)*100/$B31)^2</f>
        <v>487.103306930219</v>
      </c>
      <c r="L31" s="4" t="n">
        <f aca="false">(ABS(F31-$B31)*100/$B31)^2</f>
        <v>657.517311984821</v>
      </c>
      <c r="M31" s="4" t="n">
        <f aca="false">(ABS(G31-$B31)*100/$B31)^2</f>
        <v>167.365580424119</v>
      </c>
      <c r="N31" s="4"/>
    </row>
    <row r="32" customFormat="false" ht="12.8" hidden="false" customHeight="false" outlineLevel="0" collapsed="false">
      <c r="A32" s="1" t="n">
        <f aca="false">A31+7</f>
        <v>44773</v>
      </c>
      <c r="B32" s="3" t="n">
        <f aca="false">com.sun.star.sheet.addin.Analysis.getRandbetween(100000, 150000)</f>
        <v>110449</v>
      </c>
      <c r="C32" s="3" t="n">
        <f aca="false">com.sun.star.sheet.addin.Analysis.getRandbetween(100000, 120000)</f>
        <v>100121</v>
      </c>
      <c r="D32" s="3" t="n">
        <f aca="false">com.sun.star.sheet.addin.Analysis.getRandbetween(100000, 125000)</f>
        <v>114919</v>
      </c>
      <c r="E32" s="3" t="n">
        <f aca="false">com.sun.star.sheet.addin.Analysis.getRandbetween(125000, 150000)</f>
        <v>128499</v>
      </c>
      <c r="F32" s="3" t="n">
        <f aca="false">com.sun.star.sheet.addin.Analysis.getRandbetween(140000, 150000)</f>
        <v>143385</v>
      </c>
      <c r="G32" s="3" t="n">
        <f aca="false">AVERAGE(C32:F32)</f>
        <v>121731</v>
      </c>
      <c r="I32" s="4" t="n">
        <f aca="false">(ABS(C32-$B32)*100/$B32)^2</f>
        <v>87.4397449630189</v>
      </c>
      <c r="J32" s="4" t="n">
        <f aca="false">(ABS(D32-$B32)*100/$B32)^2</f>
        <v>16.379154140508</v>
      </c>
      <c r="K32" s="4" t="n">
        <f aca="false">(ABS(E32-$B32)*100/$B32)^2</f>
        <v>267.073523558141</v>
      </c>
      <c r="L32" s="4" t="n">
        <f aca="false">(ABS(F32-$B32)*100/$B32)^2</f>
        <v>889.238242568606</v>
      </c>
      <c r="M32" s="4" t="n">
        <f aca="false">(ABS(G32-$B32)*100/$B32)^2</f>
        <v>104.339467148279</v>
      </c>
      <c r="N32" s="4"/>
    </row>
    <row r="33" customFormat="false" ht="12.8" hidden="false" customHeight="false" outlineLevel="0" collapsed="false">
      <c r="A33" s="1" t="n">
        <f aca="false">A32+7</f>
        <v>44780</v>
      </c>
      <c r="B33" s="3" t="n">
        <f aca="false">com.sun.star.sheet.addin.Analysis.getRandbetween(100000, 150000)</f>
        <v>123111</v>
      </c>
      <c r="C33" s="3" t="n">
        <f aca="false">com.sun.star.sheet.addin.Analysis.getRandbetween(100000, 120000)</f>
        <v>115910</v>
      </c>
      <c r="D33" s="3" t="n">
        <f aca="false">com.sun.star.sheet.addin.Analysis.getRandbetween(100000, 125000)</f>
        <v>120077</v>
      </c>
      <c r="E33" s="3" t="n">
        <f aca="false">com.sun.star.sheet.addin.Analysis.getRandbetween(125000, 150000)</f>
        <v>142983</v>
      </c>
      <c r="F33" s="3" t="n">
        <f aca="false">com.sun.star.sheet.addin.Analysis.getRandbetween(140000, 150000)</f>
        <v>145202</v>
      </c>
      <c r="G33" s="3" t="n">
        <f aca="false">AVERAGE(C33:F33)</f>
        <v>131043</v>
      </c>
      <c r="I33" s="4" t="n">
        <f aca="false">(ABS(C33-$B33)*100/$B33)^2</f>
        <v>34.2130588060773</v>
      </c>
      <c r="J33" s="4" t="n">
        <f aca="false">(ABS(D33-$B33)*100/$B33)^2</f>
        <v>6.07347761180609</v>
      </c>
      <c r="K33" s="4" t="n">
        <f aca="false">(ABS(E33-$B33)*100/$B33)^2</f>
        <v>260.549017008205</v>
      </c>
      <c r="L33" s="4" t="n">
        <f aca="false">(ABS(F33-$B33)*100/$B33)^2</f>
        <v>321.986032929798</v>
      </c>
      <c r="M33" s="4" t="n">
        <f aca="false">(ABS(G33-$B33)*100/$B33)^2</f>
        <v>41.5118122142006</v>
      </c>
      <c r="N33" s="4"/>
    </row>
    <row r="34" customFormat="false" ht="12.8" hidden="false" customHeight="false" outlineLevel="0" collapsed="false">
      <c r="A34" s="1" t="n">
        <f aca="false">A33+7</f>
        <v>44787</v>
      </c>
      <c r="B34" s="3" t="n">
        <f aca="false">com.sun.star.sheet.addin.Analysis.getRandbetween(100000, 150000)</f>
        <v>107609</v>
      </c>
      <c r="C34" s="3" t="n">
        <f aca="false">com.sun.star.sheet.addin.Analysis.getRandbetween(100000, 120000)</f>
        <v>107564</v>
      </c>
      <c r="D34" s="3" t="n">
        <f aca="false">com.sun.star.sheet.addin.Analysis.getRandbetween(100000, 125000)</f>
        <v>100414</v>
      </c>
      <c r="E34" s="3" t="n">
        <f aca="false">com.sun.star.sheet.addin.Analysis.getRandbetween(125000, 150000)</f>
        <v>130663</v>
      </c>
      <c r="F34" s="3" t="n">
        <f aca="false">com.sun.star.sheet.addin.Analysis.getRandbetween(140000, 150000)</f>
        <v>141017</v>
      </c>
      <c r="G34" s="3" t="n">
        <f aca="false">AVERAGE(C34:F34)</f>
        <v>119914.5</v>
      </c>
      <c r="I34" s="4" t="n">
        <f aca="false">(ABS(C34-$B34)*100/$B34)^2</f>
        <v>0.00174875043864285</v>
      </c>
      <c r="J34" s="4" t="n">
        <f aca="false">(ABS(D34-$B34)*100/$B34)^2</f>
        <v>44.7058550253946</v>
      </c>
      <c r="K34" s="4" t="n">
        <f aca="false">(ABS(E34-$B34)*100/$B34)^2</f>
        <v>458.981717277993</v>
      </c>
      <c r="L34" s="4" t="n">
        <f aca="false">(ABS(F34-$B34)*100/$B34)^2</f>
        <v>963.837374561411</v>
      </c>
      <c r="M34" s="4" t="n">
        <f aca="false">(ABS(G34-$B34)*100/$B34)^2</f>
        <v>130.767956887075</v>
      </c>
      <c r="N34" s="4"/>
    </row>
    <row r="35" customFormat="false" ht="12.8" hidden="false" customHeight="false" outlineLevel="0" collapsed="false">
      <c r="A35" s="1" t="n">
        <f aca="false">A34+7</f>
        <v>44794</v>
      </c>
      <c r="B35" s="3" t="n">
        <f aca="false">com.sun.star.sheet.addin.Analysis.getRandbetween(100000, 150000)</f>
        <v>140057</v>
      </c>
      <c r="C35" s="3" t="n">
        <f aca="false">com.sun.star.sheet.addin.Analysis.getRandbetween(100000, 120000)</f>
        <v>117942</v>
      </c>
      <c r="D35" s="3" t="n">
        <f aca="false">com.sun.star.sheet.addin.Analysis.getRandbetween(100000, 125000)</f>
        <v>105227</v>
      </c>
      <c r="E35" s="3" t="n">
        <f aca="false">com.sun.star.sheet.addin.Analysis.getRandbetween(125000, 150000)</f>
        <v>149508</v>
      </c>
      <c r="F35" s="3" t="n">
        <f aca="false">com.sun.star.sheet.addin.Analysis.getRandbetween(140000, 150000)</f>
        <v>142302</v>
      </c>
      <c r="G35" s="3" t="n">
        <f aca="false">AVERAGE(C35:F35)</f>
        <v>128744.75</v>
      </c>
      <c r="I35" s="4" t="n">
        <f aca="false">(ABS(C35-$B35)*100/$B35)^2</f>
        <v>249.324093235611</v>
      </c>
      <c r="J35" s="4" t="n">
        <f aca="false">(ABS(D35-$B35)*100/$B35)^2</f>
        <v>618.439627257073</v>
      </c>
      <c r="K35" s="4" t="n">
        <f aca="false">(ABS(E35-$B35)*100/$B35)^2</f>
        <v>45.535057272578</v>
      </c>
      <c r="L35" s="4" t="n">
        <f aca="false">(ABS(F35-$B35)*100/$B35)^2</f>
        <v>2.56934871666674</v>
      </c>
      <c r="M35" s="4" t="n">
        <f aca="false">(ABS(G35-$B35)*100/$B35)^2</f>
        <v>65.2361540639732</v>
      </c>
      <c r="N35" s="4"/>
    </row>
    <row r="36" customFormat="false" ht="12.8" hidden="false" customHeight="false" outlineLevel="0" collapsed="false">
      <c r="A36" s="1" t="n">
        <f aca="false">A35+7</f>
        <v>44801</v>
      </c>
      <c r="B36" s="3" t="n">
        <f aca="false">com.sun.star.sheet.addin.Analysis.getRandbetween(100000, 150000)</f>
        <v>134654</v>
      </c>
      <c r="C36" s="3" t="n">
        <f aca="false">com.sun.star.sheet.addin.Analysis.getRandbetween(100000, 120000)</f>
        <v>114927</v>
      </c>
      <c r="D36" s="3" t="n">
        <f aca="false">com.sun.star.sheet.addin.Analysis.getRandbetween(100000, 125000)</f>
        <v>120538</v>
      </c>
      <c r="E36" s="3" t="n">
        <f aca="false">com.sun.star.sheet.addin.Analysis.getRandbetween(125000, 150000)</f>
        <v>144260</v>
      </c>
      <c r="F36" s="3" t="n">
        <f aca="false">com.sun.star.sheet.addin.Analysis.getRandbetween(140000, 150000)</f>
        <v>143671</v>
      </c>
      <c r="G36" s="3" t="n">
        <f aca="false">AVERAGE(C36:F36)</f>
        <v>130849</v>
      </c>
      <c r="I36" s="4" t="n">
        <f aca="false">(ABS(C36-$B36)*100/$B36)^2</f>
        <v>214.626612559989</v>
      </c>
      <c r="J36" s="4" t="n">
        <f aca="false">(ABS(D36-$B36)*100/$B36)^2</f>
        <v>109.896732860718</v>
      </c>
      <c r="K36" s="4" t="n">
        <f aca="false">(ABS(E36-$B36)*100/$B36)^2</f>
        <v>50.8916634652698</v>
      </c>
      <c r="L36" s="4" t="n">
        <f aca="false">(ABS(F36-$B36)*100/$B36)^2</f>
        <v>44.8420668075882</v>
      </c>
      <c r="M36" s="4" t="n">
        <f aca="false">(ABS(G36-$B36)*100/$B36)^2</f>
        <v>7.98492431860876</v>
      </c>
      <c r="N36" s="4"/>
    </row>
    <row r="37" customFormat="false" ht="12.8" hidden="false" customHeight="false" outlineLevel="0" collapsed="false">
      <c r="A37" s="1" t="n">
        <f aca="false">A36+7</f>
        <v>44808</v>
      </c>
      <c r="B37" s="3" t="n">
        <f aca="false">com.sun.star.sheet.addin.Analysis.getRandbetween(100000, 150000)</f>
        <v>115089</v>
      </c>
      <c r="C37" s="3" t="n">
        <f aca="false">com.sun.star.sheet.addin.Analysis.getRandbetween(100000, 120000)</f>
        <v>104105</v>
      </c>
      <c r="D37" s="3" t="n">
        <f aca="false">com.sun.star.sheet.addin.Analysis.getRandbetween(100000, 125000)</f>
        <v>104400</v>
      </c>
      <c r="E37" s="3" t="n">
        <f aca="false">com.sun.star.sheet.addin.Analysis.getRandbetween(125000, 150000)</f>
        <v>132454</v>
      </c>
      <c r="F37" s="3" t="n">
        <f aca="false">com.sun.star.sheet.addin.Analysis.getRandbetween(140000, 150000)</f>
        <v>147094</v>
      </c>
      <c r="G37" s="3" t="n">
        <f aca="false">AVERAGE(C37:F37)</f>
        <v>122013.25</v>
      </c>
      <c r="I37" s="4" t="n">
        <f aca="false">(ABS(C37-$B37)*100/$B37)^2</f>
        <v>91.0863743230575</v>
      </c>
      <c r="J37" s="4" t="n">
        <f aca="false">(ABS(D37-$B37)*100/$B37)^2</f>
        <v>86.2594175019198</v>
      </c>
      <c r="K37" s="4" t="n">
        <f aca="false">(ABS(E37-$B37)*100/$B37)^2</f>
        <v>227.65748944545</v>
      </c>
      <c r="L37" s="4" t="n">
        <f aca="false">(ABS(F37-$B37)*100/$B37)^2</f>
        <v>773.335647916483</v>
      </c>
      <c r="M37" s="4" t="n">
        <f aca="false">(ABS(G37-$B37)*100/$B37)^2</f>
        <v>36.1974391173046</v>
      </c>
      <c r="N37" s="4"/>
    </row>
    <row r="38" customFormat="false" ht="12.8" hidden="false" customHeight="false" outlineLevel="0" collapsed="false">
      <c r="A38" s="1" t="n">
        <f aca="false">A37+7</f>
        <v>44815</v>
      </c>
      <c r="B38" s="3" t="n">
        <f aca="false">com.sun.star.sheet.addin.Analysis.getRandbetween(100000, 150000)</f>
        <v>148556</v>
      </c>
      <c r="C38" s="3" t="n">
        <f aca="false">com.sun.star.sheet.addin.Analysis.getRandbetween(100000, 120000)</f>
        <v>107820</v>
      </c>
      <c r="D38" s="3" t="n">
        <f aca="false">com.sun.star.sheet.addin.Analysis.getRandbetween(100000, 125000)</f>
        <v>120600</v>
      </c>
      <c r="E38" s="3" t="n">
        <f aca="false">com.sun.star.sheet.addin.Analysis.getRandbetween(125000, 150000)</f>
        <v>130104</v>
      </c>
      <c r="F38" s="3" t="n">
        <f aca="false">com.sun.star.sheet.addin.Analysis.getRandbetween(140000, 150000)</f>
        <v>145245</v>
      </c>
      <c r="G38" s="3" t="n">
        <f aca="false">AVERAGE(C38:F38)</f>
        <v>125942.25</v>
      </c>
      <c r="I38" s="4" t="n">
        <f aca="false">(ABS(C38-$B38)*100/$B38)^2</f>
        <v>751.928194729265</v>
      </c>
      <c r="J38" s="4" t="n">
        <f aca="false">(ABS(D38-$B38)*100/$B38)^2</f>
        <v>354.135667109487</v>
      </c>
      <c r="K38" s="4" t="n">
        <f aca="false">(ABS(E38-$B38)*100/$B38)^2</f>
        <v>154.278887176134</v>
      </c>
      <c r="L38" s="4" t="n">
        <f aca="false">(ABS(F38-$B38)*100/$B38)^2</f>
        <v>4.96750104612987</v>
      </c>
      <c r="M38" s="4" t="n">
        <f aca="false">(ABS(G38-$B38)*100/$B38)^2</f>
        <v>231.720671846855</v>
      </c>
      <c r="N38" s="4"/>
    </row>
    <row r="39" customFormat="false" ht="12.8" hidden="false" customHeight="false" outlineLevel="0" collapsed="false">
      <c r="A39" s="1" t="n">
        <f aca="false">A38+7</f>
        <v>44822</v>
      </c>
      <c r="B39" s="3" t="n">
        <f aca="false">com.sun.star.sheet.addin.Analysis.getRandbetween(100000, 150000)</f>
        <v>116028</v>
      </c>
      <c r="C39" s="3" t="n">
        <f aca="false">com.sun.star.sheet.addin.Analysis.getRandbetween(100000, 120000)</f>
        <v>106681</v>
      </c>
      <c r="D39" s="3" t="n">
        <f aca="false">com.sun.star.sheet.addin.Analysis.getRandbetween(100000, 125000)</f>
        <v>119997</v>
      </c>
      <c r="E39" s="3" t="n">
        <f aca="false">com.sun.star.sheet.addin.Analysis.getRandbetween(125000, 150000)</f>
        <v>147298</v>
      </c>
      <c r="F39" s="3" t="n">
        <f aca="false">com.sun.star.sheet.addin.Analysis.getRandbetween(140000, 150000)</f>
        <v>149223</v>
      </c>
      <c r="G39" s="3" t="n">
        <f aca="false">AVERAGE(C39:F39)</f>
        <v>130799.75</v>
      </c>
      <c r="I39" s="4" t="n">
        <f aca="false">(ABS(C39-$B39)*100/$B39)^2</f>
        <v>64.8961410366566</v>
      </c>
      <c r="J39" s="4" t="n">
        <f aca="false">(ABS(D39-$B39)*100/$B39)^2</f>
        <v>11.7013665835911</v>
      </c>
      <c r="K39" s="4" t="n">
        <f aca="false">(ABS(E39-$B39)*100/$B39)^2</f>
        <v>726.32359040718</v>
      </c>
      <c r="L39" s="4" t="n">
        <f aca="false">(ABS(F39-$B39)*100/$B39)^2</f>
        <v>818.5019782583</v>
      </c>
      <c r="M39" s="4" t="n">
        <f aca="false">(ABS(G39-$B39)*100/$B39)^2</f>
        <v>162.083305618192</v>
      </c>
      <c r="N39" s="4"/>
    </row>
    <row r="40" customFormat="false" ht="12.8" hidden="false" customHeight="false" outlineLevel="0" collapsed="false">
      <c r="A40" s="1" t="n">
        <f aca="false">A39+7</f>
        <v>44829</v>
      </c>
      <c r="B40" s="3" t="n">
        <f aca="false">com.sun.star.sheet.addin.Analysis.getRandbetween(100000, 150000)</f>
        <v>138150</v>
      </c>
      <c r="C40" s="3" t="n">
        <f aca="false">com.sun.star.sheet.addin.Analysis.getRandbetween(100000, 120000)</f>
        <v>108842</v>
      </c>
      <c r="D40" s="3" t="n">
        <f aca="false">com.sun.star.sheet.addin.Analysis.getRandbetween(100000, 125000)</f>
        <v>122410</v>
      </c>
      <c r="E40" s="3" t="n">
        <f aca="false">com.sun.star.sheet.addin.Analysis.getRandbetween(125000, 150000)</f>
        <v>137993</v>
      </c>
      <c r="F40" s="3" t="n">
        <f aca="false">com.sun.star.sheet.addin.Analysis.getRandbetween(140000, 150000)</f>
        <v>144613</v>
      </c>
      <c r="G40" s="3" t="n">
        <f aca="false">AVERAGE(C40:F40)</f>
        <v>128464.5</v>
      </c>
      <c r="I40" s="4" t="n">
        <f aca="false">(ABS(C40-$B40)*100/$B40)^2</f>
        <v>450.060177604137</v>
      </c>
      <c r="J40" s="4" t="n">
        <f aca="false">(ABS(D40-$B40)*100/$B40)^2</f>
        <v>129.80985880716</v>
      </c>
      <c r="K40" s="4" t="n">
        <f aca="false">(ABS(E40-$B40)*100/$B40)^2</f>
        <v>0.0129150926577601</v>
      </c>
      <c r="L40" s="4" t="n">
        <f aca="false">(ABS(F40-$B40)*100/$B40)^2</f>
        <v>21.8860069773148</v>
      </c>
      <c r="M40" s="4" t="n">
        <f aca="false">(ABS(G40-$B40)*100/$B40)^2</f>
        <v>49.1521265772345</v>
      </c>
      <c r="N40" s="4"/>
    </row>
    <row r="41" customFormat="false" ht="12.8" hidden="false" customHeight="false" outlineLevel="0" collapsed="false">
      <c r="A41" s="1" t="n">
        <f aca="false">A40+7</f>
        <v>44836</v>
      </c>
      <c r="B41" s="3" t="n">
        <f aca="false">com.sun.star.sheet.addin.Analysis.getRandbetween(100000, 150000)</f>
        <v>134359</v>
      </c>
      <c r="C41" s="3" t="n">
        <f aca="false">com.sun.star.sheet.addin.Analysis.getRandbetween(100000, 120000)</f>
        <v>119915</v>
      </c>
      <c r="D41" s="3" t="n">
        <f aca="false">com.sun.star.sheet.addin.Analysis.getRandbetween(100000, 125000)</f>
        <v>110614</v>
      </c>
      <c r="E41" s="3" t="n">
        <f aca="false">com.sun.star.sheet.addin.Analysis.getRandbetween(125000, 150000)</f>
        <v>136369</v>
      </c>
      <c r="F41" s="3" t="n">
        <f aca="false">com.sun.star.sheet.addin.Analysis.getRandbetween(140000, 150000)</f>
        <v>149052</v>
      </c>
      <c r="G41" s="3" t="n">
        <f aca="false">AVERAGE(C41:F41)</f>
        <v>128987.5</v>
      </c>
      <c r="I41" s="4" t="n">
        <f aca="false">(ABS(C41-$B41)*100/$B41)^2</f>
        <v>115.569020868413</v>
      </c>
      <c r="J41" s="4" t="n">
        <f aca="false">(ABS(D41-$B41)*100/$B41)^2</f>
        <v>312.327929500502</v>
      </c>
      <c r="K41" s="4" t="n">
        <f aca="false">(ABS(E41-$B41)*100/$B41)^2</f>
        <v>2.237992306168</v>
      </c>
      <c r="L41" s="4" t="n">
        <f aca="false">(ABS(F41-$B41)*100/$B41)^2</f>
        <v>119.587952843953</v>
      </c>
      <c r="M41" s="4" t="n">
        <f aca="false">(ABS(G41-$B41)*100/$B41)^2</f>
        <v>15.9829755266629</v>
      </c>
      <c r="N41" s="4"/>
    </row>
    <row r="42" customFormat="false" ht="12.8" hidden="false" customHeight="false" outlineLevel="0" collapsed="false">
      <c r="A42" s="1" t="n">
        <f aca="false">A41+7</f>
        <v>44843</v>
      </c>
      <c r="B42" s="3" t="n">
        <f aca="false">com.sun.star.sheet.addin.Analysis.getRandbetween(100000, 150000)</f>
        <v>139390</v>
      </c>
      <c r="C42" s="3" t="n">
        <f aca="false">com.sun.star.sheet.addin.Analysis.getRandbetween(100000, 120000)</f>
        <v>113298</v>
      </c>
      <c r="D42" s="3" t="n">
        <f aca="false">com.sun.star.sheet.addin.Analysis.getRandbetween(100000, 125000)</f>
        <v>114357</v>
      </c>
      <c r="E42" s="3" t="n">
        <f aca="false">com.sun.star.sheet.addin.Analysis.getRandbetween(125000, 150000)</f>
        <v>134971</v>
      </c>
      <c r="F42" s="3" t="n">
        <f aca="false">com.sun.star.sheet.addin.Analysis.getRandbetween(140000, 150000)</f>
        <v>149159</v>
      </c>
      <c r="G42" s="3" t="n">
        <f aca="false">AVERAGE(C42:F42)</f>
        <v>127946.25</v>
      </c>
      <c r="I42" s="4" t="n">
        <f aca="false">(ABS(C42-$B42)*100/$B42)^2</f>
        <v>350.389839002167</v>
      </c>
      <c r="J42" s="4" t="n">
        <f aca="false">(ABS(D42-$B42)*100/$B42)^2</f>
        <v>322.524390025038</v>
      </c>
      <c r="K42" s="4" t="n">
        <f aca="false">(ABS(E42-$B42)*100/$B42)^2</f>
        <v>10.0504328656831</v>
      </c>
      <c r="L42" s="4" t="n">
        <f aca="false">(ABS(F42-$B42)*100/$B42)^2</f>
        <v>49.1175824711034</v>
      </c>
      <c r="M42" s="4" t="n">
        <f aca="false">(ABS(G42-$B42)*100/$B42)^2</f>
        <v>67.4021092119162</v>
      </c>
      <c r="N42" s="4"/>
    </row>
    <row r="43" customFormat="false" ht="12.8" hidden="false" customHeight="false" outlineLevel="0" collapsed="false">
      <c r="A43" s="1" t="n">
        <f aca="false">A42+7</f>
        <v>44850</v>
      </c>
      <c r="B43" s="3" t="n">
        <f aca="false">com.sun.star.sheet.addin.Analysis.getRandbetween(100000, 150000)</f>
        <v>132582</v>
      </c>
      <c r="C43" s="3" t="n">
        <f aca="false">com.sun.star.sheet.addin.Analysis.getRandbetween(100000, 120000)</f>
        <v>117832</v>
      </c>
      <c r="D43" s="3" t="n">
        <f aca="false">com.sun.star.sheet.addin.Analysis.getRandbetween(100000, 125000)</f>
        <v>118509</v>
      </c>
      <c r="E43" s="3" t="n">
        <f aca="false">com.sun.star.sheet.addin.Analysis.getRandbetween(125000, 150000)</f>
        <v>143800</v>
      </c>
      <c r="F43" s="3" t="n">
        <f aca="false">com.sun.star.sheet.addin.Analysis.getRandbetween(140000, 150000)</f>
        <v>142169</v>
      </c>
      <c r="G43" s="3" t="n">
        <f aca="false">AVERAGE(C43:F43)</f>
        <v>130577.5</v>
      </c>
      <c r="I43" s="4" t="n">
        <f aca="false">(ABS(C43-$B43)*100/$B43)^2</f>
        <v>123.769862508175</v>
      </c>
      <c r="J43" s="4" t="n">
        <f aca="false">(ABS(D43-$B43)*100/$B43)^2</f>
        <v>112.668949015415</v>
      </c>
      <c r="K43" s="4" t="n">
        <f aca="false">(ABS(E43-$B43)*100/$B43)^2</f>
        <v>71.5915457076664</v>
      </c>
      <c r="L43" s="4" t="n">
        <f aca="false">(ABS(F43-$B43)*100/$B43)^2</f>
        <v>52.2873127867997</v>
      </c>
      <c r="M43" s="4" t="n">
        <f aca="false">(ABS(G43-$B43)*100/$B43)^2</f>
        <v>2.28582505669663</v>
      </c>
      <c r="N43" s="4"/>
    </row>
    <row r="44" customFormat="false" ht="12.8" hidden="false" customHeight="false" outlineLevel="0" collapsed="false">
      <c r="A44" s="1" t="n">
        <f aca="false">A43+7</f>
        <v>44857</v>
      </c>
      <c r="B44" s="3" t="n">
        <f aca="false">com.sun.star.sheet.addin.Analysis.getRandbetween(100000, 150000)</f>
        <v>129482</v>
      </c>
      <c r="C44" s="3" t="n">
        <f aca="false">com.sun.star.sheet.addin.Analysis.getRandbetween(100000, 120000)</f>
        <v>100798</v>
      </c>
      <c r="D44" s="3" t="n">
        <f aca="false">com.sun.star.sheet.addin.Analysis.getRandbetween(100000, 125000)</f>
        <v>109611</v>
      </c>
      <c r="E44" s="3" t="n">
        <f aca="false">com.sun.star.sheet.addin.Analysis.getRandbetween(125000, 150000)</f>
        <v>131653</v>
      </c>
      <c r="F44" s="3" t="n">
        <f aca="false">com.sun.star.sheet.addin.Analysis.getRandbetween(140000, 150000)</f>
        <v>147112</v>
      </c>
      <c r="G44" s="3" t="n">
        <f aca="false">AVERAGE(C44:F44)</f>
        <v>122293.5</v>
      </c>
      <c r="I44" s="4" t="n">
        <f aca="false">(ABS(C44-$B44)*100/$B44)^2</f>
        <v>490.750363243859</v>
      </c>
      <c r="J44" s="4" t="n">
        <f aca="false">(ABS(D44-$B44)*100/$B44)^2</f>
        <v>235.516125870013</v>
      </c>
      <c r="K44" s="4" t="n">
        <f aca="false">(ABS(E44-$B44)*100/$B44)^2</f>
        <v>2.81125893640904</v>
      </c>
      <c r="L44" s="4" t="n">
        <f aca="false">(ABS(F44-$B44)*100/$B44)^2</f>
        <v>185.389796047339</v>
      </c>
      <c r="M44" s="4" t="n">
        <f aca="false">(ABS(G44-$B44)*100/$B44)^2</f>
        <v>30.8217828395725</v>
      </c>
      <c r="N44" s="4"/>
    </row>
    <row r="45" customFormat="false" ht="12.8" hidden="false" customHeight="false" outlineLevel="0" collapsed="false">
      <c r="A45" s="1" t="n">
        <f aca="false">A44+7</f>
        <v>44864</v>
      </c>
      <c r="B45" s="3" t="n">
        <f aca="false">com.sun.star.sheet.addin.Analysis.getRandbetween(100000, 150000)</f>
        <v>105215</v>
      </c>
      <c r="C45" s="3" t="n">
        <f aca="false">com.sun.star.sheet.addin.Analysis.getRandbetween(100000, 120000)</f>
        <v>114315</v>
      </c>
      <c r="D45" s="3" t="n">
        <f aca="false">com.sun.star.sheet.addin.Analysis.getRandbetween(100000, 125000)</f>
        <v>120818</v>
      </c>
      <c r="E45" s="3" t="n">
        <f aca="false">com.sun.star.sheet.addin.Analysis.getRandbetween(125000, 150000)</f>
        <v>131109</v>
      </c>
      <c r="F45" s="3" t="n">
        <f aca="false">com.sun.star.sheet.addin.Analysis.getRandbetween(140000, 150000)</f>
        <v>141782</v>
      </c>
      <c r="G45" s="3" t="n">
        <f aca="false">AVERAGE(C45:F45)</f>
        <v>127006</v>
      </c>
      <c r="I45" s="4" t="n">
        <f aca="false">(ABS(C45-$B45)*100/$B45)^2</f>
        <v>74.804455419669</v>
      </c>
      <c r="J45" s="4" t="n">
        <f aca="false">(ABS(D45-$B45)*100/$B45)^2</f>
        <v>219.918061118199</v>
      </c>
      <c r="K45" s="4" t="n">
        <f aca="false">(ABS(E45-$B45)*100/$B45)^2</f>
        <v>605.679630579448</v>
      </c>
      <c r="L45" s="4" t="n">
        <f aca="false">(ABS(F45-$B45)*100/$B45)^2</f>
        <v>1207.87876007139</v>
      </c>
      <c r="M45" s="4" t="n">
        <f aca="false">(ABS(G45-$B45)*100/$B45)^2</f>
        <v>428.942424640716</v>
      </c>
      <c r="N45" s="4"/>
    </row>
    <row r="46" customFormat="false" ht="12.8" hidden="false" customHeight="false" outlineLevel="0" collapsed="false">
      <c r="A46" s="1" t="n">
        <f aca="false">A45+7</f>
        <v>44871</v>
      </c>
      <c r="B46" s="3" t="n">
        <f aca="false">com.sun.star.sheet.addin.Analysis.getRandbetween(100000, 150000)</f>
        <v>128218</v>
      </c>
      <c r="C46" s="3" t="n">
        <f aca="false">com.sun.star.sheet.addin.Analysis.getRandbetween(100000, 120000)</f>
        <v>116231</v>
      </c>
      <c r="D46" s="3" t="n">
        <f aca="false">com.sun.star.sheet.addin.Analysis.getRandbetween(100000, 125000)</f>
        <v>104271</v>
      </c>
      <c r="E46" s="3" t="n">
        <f aca="false">com.sun.star.sheet.addin.Analysis.getRandbetween(125000, 150000)</f>
        <v>129799</v>
      </c>
      <c r="F46" s="3" t="n">
        <f aca="false">com.sun.star.sheet.addin.Analysis.getRandbetween(140000, 150000)</f>
        <v>147232</v>
      </c>
      <c r="G46" s="3" t="n">
        <f aca="false">AVERAGE(C46:F46)</f>
        <v>124383.25</v>
      </c>
      <c r="I46" s="4" t="n">
        <f aca="false">(ABS(C46-$B46)*100/$B46)^2</f>
        <v>87.4023307505558</v>
      </c>
      <c r="J46" s="4" t="n">
        <f aca="false">(ABS(D46-$B46)*100/$B46)^2</f>
        <v>348.822292363109</v>
      </c>
      <c r="K46" s="4" t="n">
        <f aca="false">(ABS(E46-$B46)*100/$B46)^2</f>
        <v>1.52042759521273</v>
      </c>
      <c r="L46" s="4" t="n">
        <f aca="false">(ABS(F46-$B46)*100/$B46)^2</f>
        <v>219.912027494531</v>
      </c>
      <c r="M46" s="4" t="n">
        <f aca="false">(ABS(G46-$B46)*100/$B46)^2</f>
        <v>8.94491289235006</v>
      </c>
      <c r="N46" s="4"/>
    </row>
    <row r="47" customFormat="false" ht="12.8" hidden="false" customHeight="false" outlineLevel="0" collapsed="false">
      <c r="A47" s="1" t="n">
        <f aca="false">A46+7</f>
        <v>44878</v>
      </c>
      <c r="B47" s="3" t="n">
        <f aca="false">com.sun.star.sheet.addin.Analysis.getRandbetween(100000, 150000)</f>
        <v>114015</v>
      </c>
      <c r="C47" s="3" t="n">
        <f aca="false">com.sun.star.sheet.addin.Analysis.getRandbetween(100000, 120000)</f>
        <v>111264</v>
      </c>
      <c r="D47" s="3" t="n">
        <f aca="false">com.sun.star.sheet.addin.Analysis.getRandbetween(100000, 125000)</f>
        <v>119845</v>
      </c>
      <c r="E47" s="3" t="n">
        <f aca="false">com.sun.star.sheet.addin.Analysis.getRandbetween(125000, 150000)</f>
        <v>127725</v>
      </c>
      <c r="F47" s="3" t="n">
        <f aca="false">com.sun.star.sheet.addin.Analysis.getRandbetween(140000, 150000)</f>
        <v>149360</v>
      </c>
      <c r="G47" s="3" t="n">
        <f aca="false">AVERAGE(C47:F47)</f>
        <v>127048.5</v>
      </c>
      <c r="I47" s="4" t="n">
        <f aca="false">(ABS(C47-$B47)*100/$B47)^2</f>
        <v>5.82179887180315</v>
      </c>
      <c r="J47" s="4" t="n">
        <f aca="false">(ABS(D47-$B47)*100/$B47)^2</f>
        <v>26.1464737747564</v>
      </c>
      <c r="K47" s="4" t="n">
        <f aca="false">(ABS(E47-$B47)*100/$B47)^2</f>
        <v>144.59421785482</v>
      </c>
      <c r="L47" s="4" t="n">
        <f aca="false">(ABS(F47-$B47)*100/$B47)^2</f>
        <v>961.019032677667</v>
      </c>
      <c r="M47" s="4" t="n">
        <f aca="false">(ABS(G47-$B47)*100/$B47)^2</f>
        <v>130.676691198357</v>
      </c>
      <c r="N47" s="4"/>
    </row>
    <row r="48" customFormat="false" ht="12.8" hidden="false" customHeight="false" outlineLevel="0" collapsed="false">
      <c r="A48" s="1" t="n">
        <f aca="false">A47+7</f>
        <v>44885</v>
      </c>
      <c r="B48" s="3" t="n">
        <f aca="false">com.sun.star.sheet.addin.Analysis.getRandbetween(100000, 150000)</f>
        <v>121377</v>
      </c>
      <c r="C48" s="3" t="n">
        <f aca="false">com.sun.star.sheet.addin.Analysis.getRandbetween(100000, 120000)</f>
        <v>110723</v>
      </c>
      <c r="D48" s="3" t="n">
        <f aca="false">com.sun.star.sheet.addin.Analysis.getRandbetween(100000, 125000)</f>
        <v>108072</v>
      </c>
      <c r="E48" s="3" t="n">
        <f aca="false">com.sun.star.sheet.addin.Analysis.getRandbetween(125000, 150000)</f>
        <v>149434</v>
      </c>
      <c r="F48" s="3" t="n">
        <f aca="false">com.sun.star.sheet.addin.Analysis.getRandbetween(140000, 150000)</f>
        <v>145303</v>
      </c>
      <c r="G48" s="3" t="n">
        <f aca="false">AVERAGE(C48:F48)</f>
        <v>128383</v>
      </c>
      <c r="I48" s="4" t="n">
        <f aca="false">(ABS(C48-$B48)*100/$B48)^2</f>
        <v>77.0464418000877</v>
      </c>
      <c r="J48" s="4" t="n">
        <f aca="false">(ABS(D48-$B48)*100/$B48)^2</f>
        <v>120.159181010549</v>
      </c>
      <c r="K48" s="4" t="n">
        <f aca="false">(ABS(E48-$B48)*100/$B48)^2</f>
        <v>534.330132564592</v>
      </c>
      <c r="L48" s="4" t="n">
        <f aca="false">(ABS(F48-$B48)*100/$B48)^2</f>
        <v>388.56832800593</v>
      </c>
      <c r="M48" s="4" t="n">
        <f aca="false">(ABS(G48-$B48)*100/$B48)^2</f>
        <v>33.317121128465</v>
      </c>
      <c r="N48" s="4"/>
    </row>
    <row r="49" customFormat="false" ht="12.8" hidden="false" customHeight="false" outlineLevel="0" collapsed="false">
      <c r="A49" s="1" t="n">
        <f aca="false">A48+7</f>
        <v>44892</v>
      </c>
      <c r="B49" s="3" t="n">
        <f aca="false">com.sun.star.sheet.addin.Analysis.getRandbetween(100000, 150000)</f>
        <v>135650</v>
      </c>
      <c r="C49" s="3" t="n">
        <f aca="false">com.sun.star.sheet.addin.Analysis.getRandbetween(100000, 120000)</f>
        <v>101358</v>
      </c>
      <c r="D49" s="3" t="n">
        <f aca="false">com.sun.star.sheet.addin.Analysis.getRandbetween(100000, 125000)</f>
        <v>118063</v>
      </c>
      <c r="E49" s="3" t="n">
        <f aca="false">com.sun.star.sheet.addin.Analysis.getRandbetween(125000, 150000)</f>
        <v>135560</v>
      </c>
      <c r="F49" s="3" t="n">
        <f aca="false">com.sun.star.sheet.addin.Analysis.getRandbetween(140000, 150000)</f>
        <v>149073</v>
      </c>
      <c r="G49" s="3" t="n">
        <f aca="false">AVERAGE(C49:F49)</f>
        <v>126013.5</v>
      </c>
      <c r="I49" s="4" t="n">
        <f aca="false">(ABS(C49-$B49)*100/$B49)^2</f>
        <v>639.06647289015</v>
      </c>
      <c r="J49" s="4" t="n">
        <f aca="false">(ABS(D49-$B49)*100/$B49)^2</f>
        <v>168.09079490444</v>
      </c>
      <c r="K49" s="4" t="n">
        <f aca="false">(ABS(E49-$B49)*100/$B49)^2</f>
        <v>0.00440195321729114</v>
      </c>
      <c r="L49" s="4" t="n">
        <f aca="false">(ABS(F49-$B49)*100/$B49)^2</f>
        <v>97.9173348510109</v>
      </c>
      <c r="M49" s="4" t="n">
        <f aca="false">(ABS(G49-$B49)*100/$B49)^2</f>
        <v>50.4660199780745</v>
      </c>
      <c r="N49" s="4"/>
    </row>
    <row r="50" customFormat="false" ht="12.8" hidden="false" customHeight="false" outlineLevel="0" collapsed="false">
      <c r="A50" s="1" t="n">
        <f aca="false">A49+7</f>
        <v>44899</v>
      </c>
      <c r="B50" s="3" t="n">
        <f aca="false">com.sun.star.sheet.addin.Analysis.getRandbetween(100000, 150000)</f>
        <v>115925</v>
      </c>
      <c r="C50" s="3" t="n">
        <f aca="false">com.sun.star.sheet.addin.Analysis.getRandbetween(100000, 120000)</f>
        <v>100271</v>
      </c>
      <c r="D50" s="3" t="n">
        <f aca="false">com.sun.star.sheet.addin.Analysis.getRandbetween(100000, 125000)</f>
        <v>123089</v>
      </c>
      <c r="E50" s="3" t="n">
        <f aca="false">com.sun.star.sheet.addin.Analysis.getRandbetween(125000, 150000)</f>
        <v>143629</v>
      </c>
      <c r="F50" s="3" t="n">
        <f aca="false">com.sun.star.sheet.addin.Analysis.getRandbetween(140000, 150000)</f>
        <v>149945</v>
      </c>
      <c r="G50" s="3" t="n">
        <f aca="false">AVERAGE(C50:F50)</f>
        <v>129233.5</v>
      </c>
      <c r="I50" s="4" t="n">
        <f aca="false">(ABS(C50-$B50)*100/$B50)^2</f>
        <v>182.346087710272</v>
      </c>
      <c r="J50" s="4" t="n">
        <f aca="false">(ABS(D50-$B50)*100/$B50)^2</f>
        <v>38.1906407793703</v>
      </c>
      <c r="K50" s="4" t="n">
        <f aca="false">(ABS(E50-$B50)*100/$B50)^2</f>
        <v>571.124443574852</v>
      </c>
      <c r="L50" s="4" t="n">
        <f aca="false">(ABS(F50-$B50)*100/$B50)^2</f>
        <v>861.220600035281</v>
      </c>
      <c r="M50" s="4" t="n">
        <f aca="false">(ABS(G50-$B50)*100/$B50)^2</f>
        <v>131.796539903298</v>
      </c>
      <c r="N50" s="4"/>
    </row>
    <row r="51" customFormat="false" ht="12.8" hidden="false" customHeight="false" outlineLevel="0" collapsed="false">
      <c r="A51" s="1" t="n">
        <f aca="false">A50+7</f>
        <v>44906</v>
      </c>
      <c r="B51" s="3" t="n">
        <f aca="false">com.sun.star.sheet.addin.Analysis.getRandbetween(100000, 150000)</f>
        <v>124842</v>
      </c>
      <c r="C51" s="3" t="n">
        <f aca="false">com.sun.star.sheet.addin.Analysis.getRandbetween(100000, 120000)</f>
        <v>107704</v>
      </c>
      <c r="D51" s="3" t="n">
        <f aca="false">com.sun.star.sheet.addin.Analysis.getRandbetween(100000, 125000)</f>
        <v>118813</v>
      </c>
      <c r="E51" s="3" t="n">
        <f aca="false">com.sun.star.sheet.addin.Analysis.getRandbetween(125000, 150000)</f>
        <v>139779</v>
      </c>
      <c r="F51" s="3" t="n">
        <f aca="false">com.sun.star.sheet.addin.Analysis.getRandbetween(140000, 150000)</f>
        <v>148848</v>
      </c>
      <c r="G51" s="3" t="n">
        <f aca="false">AVERAGE(C51:F51)</f>
        <v>128786</v>
      </c>
      <c r="I51" s="4" t="n">
        <f aca="false">(ABS(C51-$B51)*100/$B51)^2</f>
        <v>188.451171634208</v>
      </c>
      <c r="J51" s="4" t="n">
        <f aca="false">(ABS(D51-$B51)*100/$B51)^2</f>
        <v>23.3221794478915</v>
      </c>
      <c r="K51" s="4" t="n">
        <f aca="false">(ABS(E51-$B51)*100/$B51)^2</f>
        <v>143.154606287152</v>
      </c>
      <c r="L51" s="4" t="n">
        <f aca="false">(ABS(F51-$B51)*100/$B51)^2</f>
        <v>369.758501770797</v>
      </c>
      <c r="M51" s="4" t="n">
        <f aca="false">(ABS(G51-$B51)*100/$B51)^2</f>
        <v>9.98050180274954</v>
      </c>
      <c r="N51" s="4"/>
    </row>
    <row r="52" customFormat="false" ht="12.8" hidden="false" customHeight="false" outlineLevel="0" collapsed="false">
      <c r="A52" s="1" t="n">
        <f aca="false">A51+7</f>
        <v>44913</v>
      </c>
      <c r="B52" s="3" t="n">
        <f aca="false">com.sun.star.sheet.addin.Analysis.getRandbetween(100000, 150000)</f>
        <v>133713</v>
      </c>
      <c r="C52" s="3" t="n">
        <f aca="false">com.sun.star.sheet.addin.Analysis.getRandbetween(100000, 120000)</f>
        <v>118324</v>
      </c>
      <c r="D52" s="3" t="n">
        <f aca="false">com.sun.star.sheet.addin.Analysis.getRandbetween(100000, 125000)</f>
        <v>117442</v>
      </c>
      <c r="E52" s="3" t="n">
        <f aca="false">com.sun.star.sheet.addin.Analysis.getRandbetween(125000, 150000)</f>
        <v>136351</v>
      </c>
      <c r="F52" s="3" t="n">
        <f aca="false">com.sun.star.sheet.addin.Analysis.getRandbetween(140000, 150000)</f>
        <v>140918</v>
      </c>
      <c r="G52" s="3" t="n">
        <f aca="false">AVERAGE(C52:F52)</f>
        <v>128258.75</v>
      </c>
      <c r="I52" s="4" t="n">
        <f aca="false">(ABS(C52-$B52)*100/$B52)^2</f>
        <v>132.456578854043</v>
      </c>
      <c r="J52" s="4" t="n">
        <f aca="false">(ABS(D52-$B52)*100/$B52)^2</f>
        <v>148.074823812273</v>
      </c>
      <c r="K52" s="4" t="n">
        <f aca="false">(ABS(E52-$B52)*100/$B52)^2</f>
        <v>3.89226424564515</v>
      </c>
      <c r="L52" s="4" t="n">
        <f aca="false">(ABS(F52-$B52)*100/$B52)^2</f>
        <v>29.0349247434759</v>
      </c>
      <c r="M52" s="4" t="n">
        <f aca="false">(ABS(G52-$B52)*100/$B52)^2</f>
        <v>16.6388311672519</v>
      </c>
      <c r="N52" s="4"/>
    </row>
    <row r="53" customFormat="false" ht="12.8" hidden="false" customHeight="false" outlineLevel="0" collapsed="false">
      <c r="A53" s="1" t="n">
        <f aca="false">A52+7</f>
        <v>44920</v>
      </c>
      <c r="B53" s="3" t="n">
        <f aca="false">com.sun.star.sheet.addin.Analysis.getRandbetween(100000, 150000)</f>
        <v>117114</v>
      </c>
      <c r="C53" s="3" t="n">
        <f aca="false">com.sun.star.sheet.addin.Analysis.getRandbetween(100000, 120000)</f>
        <v>100475</v>
      </c>
      <c r="D53" s="3" t="n">
        <f aca="false">com.sun.star.sheet.addin.Analysis.getRandbetween(100000, 125000)</f>
        <v>104415</v>
      </c>
      <c r="E53" s="3" t="n">
        <f aca="false">com.sun.star.sheet.addin.Analysis.getRandbetween(125000, 150000)</f>
        <v>133877</v>
      </c>
      <c r="F53" s="3" t="n">
        <f aca="false">com.sun.star.sheet.addin.Analysis.getRandbetween(140000, 150000)</f>
        <v>140016</v>
      </c>
      <c r="G53" s="3" t="n">
        <f aca="false">AVERAGE(C53:F53)</f>
        <v>119695.75</v>
      </c>
      <c r="I53" s="4" t="n">
        <f aca="false">(ABS(C53-$B53)*100/$B53)^2</f>
        <v>201.853746523956</v>
      </c>
      <c r="J53" s="4" t="n">
        <f aca="false">(ABS(D53-$B53)*100/$B53)^2</f>
        <v>117.576740801742</v>
      </c>
      <c r="K53" s="4" t="n">
        <f aca="false">(ABS(E53-$B53)*100/$B53)^2</f>
        <v>204.873535031269</v>
      </c>
      <c r="L53" s="4" t="n">
        <f aca="false">(ABS(F53-$B53)*100/$B53)^2</f>
        <v>382.409957059368</v>
      </c>
      <c r="M53" s="4" t="n">
        <f aca="false">(ABS(G53-$B53)*100/$B53)^2</f>
        <v>4.85971434934394</v>
      </c>
      <c r="N53" s="4"/>
    </row>
    <row r="54" customFormat="false" ht="12.8" hidden="false" customHeight="false" outlineLevel="0" collapsed="false">
      <c r="A54" s="1" t="n">
        <f aca="false">A53+7</f>
        <v>44927</v>
      </c>
      <c r="B54" s="3" t="n">
        <f aca="false">com.sun.star.sheet.addin.Analysis.getRandbetween(100000, 150000)</f>
        <v>125913</v>
      </c>
      <c r="C54" s="3" t="n">
        <f aca="false">com.sun.star.sheet.addin.Analysis.getRandbetween(100000, 120000)</f>
        <v>114473</v>
      </c>
      <c r="D54" s="3" t="n">
        <f aca="false">com.sun.star.sheet.addin.Analysis.getRandbetween(100000, 125000)</f>
        <v>109492</v>
      </c>
      <c r="E54" s="3" t="n">
        <f aca="false">com.sun.star.sheet.addin.Analysis.getRandbetween(125000, 150000)</f>
        <v>141039</v>
      </c>
      <c r="F54" s="3" t="n">
        <f aca="false">com.sun.star.sheet.addin.Analysis.getRandbetween(140000, 150000)</f>
        <v>147339</v>
      </c>
      <c r="G54" s="3" t="n">
        <f aca="false">AVERAGE(C54:F54)</f>
        <v>128085.75</v>
      </c>
      <c r="I54" s="4" t="n">
        <f aca="false">(ABS(C54-$B54)*100/$B54)^2</f>
        <v>82.5488268876678</v>
      </c>
      <c r="J54" s="4" t="n">
        <f aca="false">(ABS(D54-$B54)*100/$B54)^2</f>
        <v>170.081884472499</v>
      </c>
      <c r="K54" s="4" t="n">
        <f aca="false">(ABS(E54-$B54)*100/$B54)^2</f>
        <v>144.313529699927</v>
      </c>
      <c r="L54" s="4" t="n">
        <f aca="false">(ABS(F54-$B54)*100/$B54)^2</f>
        <v>289.561660251143</v>
      </c>
      <c r="M54" s="4" t="n">
        <f aca="false">(ABS(G54-$B54)*100/$B54)^2</f>
        <v>2.97768240084896</v>
      </c>
      <c r="N54" s="4"/>
    </row>
    <row r="55" customFormat="false" ht="12.8" hidden="false" customHeight="false" outlineLevel="0" collapsed="false">
      <c r="A55" s="1" t="n">
        <f aca="false">A54+7</f>
        <v>44934</v>
      </c>
      <c r="B55" s="3" t="n">
        <f aca="false">com.sun.star.sheet.addin.Analysis.getRandbetween(100000, 150000)</f>
        <v>135202</v>
      </c>
      <c r="C55" s="3" t="n">
        <f aca="false">com.sun.star.sheet.addin.Analysis.getRandbetween(100000, 120000)</f>
        <v>117012</v>
      </c>
      <c r="D55" s="3" t="n">
        <f aca="false">com.sun.star.sheet.addin.Analysis.getRandbetween(100000, 125000)</f>
        <v>107740</v>
      </c>
      <c r="E55" s="3" t="n">
        <f aca="false">com.sun.star.sheet.addin.Analysis.getRandbetween(125000, 150000)</f>
        <v>148067</v>
      </c>
      <c r="F55" s="3" t="n">
        <f aca="false">com.sun.star.sheet.addin.Analysis.getRandbetween(140000, 150000)</f>
        <v>147852</v>
      </c>
      <c r="G55" s="3" t="n">
        <f aca="false">AVERAGE(C55:F55)</f>
        <v>130167.75</v>
      </c>
      <c r="H55" s="3" t="n">
        <f aca="false">(C55*S55)+(D55*T55)+(E55*U55)+(F55*V55)</f>
        <v>129095.153080828</v>
      </c>
      <c r="I55" s="4" t="n">
        <f aca="false">(ABS(C55-$B55)*100/$B55)^2</f>
        <v>181.008581951505</v>
      </c>
      <c r="J55" s="4" t="n">
        <f aca="false">(ABS(D55-$B55)*100/$B55)^2</f>
        <v>412.570426032402</v>
      </c>
      <c r="K55" s="4" t="n">
        <f aca="false">(ABS(E55-$B55)*100/$B55)^2</f>
        <v>90.5426808057781</v>
      </c>
      <c r="L55" s="4" t="n">
        <f aca="false">(ABS(F55-$B55)*100/$B55)^2</f>
        <v>87.5416683324507</v>
      </c>
      <c r="M55" s="4" t="n">
        <f aca="false">(ABS(G55-$B55)*100/$B55)^2</f>
        <v>13.8644716934396</v>
      </c>
      <c r="N55" s="4" t="n">
        <f aca="false">(ABS(H55-$B55)*100/$B55)^2</f>
        <v>20.4017694355658</v>
      </c>
      <c r="O55" s="4" t="n">
        <f aca="false">AVERAGE(I2:I54)</f>
        <v>271.205809512406</v>
      </c>
      <c r="P55" s="4" t="n">
        <f aca="false">AVERAGE(J2:J54)</f>
        <v>222.9476391936</v>
      </c>
      <c r="Q55" s="4" t="n">
        <f aca="false">AVERAGE(K2:K54)</f>
        <v>218.416241892944</v>
      </c>
      <c r="R55" s="4" t="n">
        <f aca="false">AVERAGE(L2:L54)</f>
        <v>350.739613799732</v>
      </c>
      <c r="S55" s="4" t="n">
        <f aca="false">(1/O55)/(1/$O55+1/$P55+1/$Q55+1/$R55)</f>
        <v>0.236329104525454</v>
      </c>
      <c r="T55" s="4" t="n">
        <f aca="false">(1/P55)/(1/$O55+1/$P55+1/$Q55+1/$R55)</f>
        <v>0.287483762268102</v>
      </c>
      <c r="U55" s="4" t="n">
        <f aca="false">(1/Q55)/(1/$O55+1/$P55+1/$Q55+1/$R55)</f>
        <v>0.293448076702936</v>
      </c>
      <c r="V55" s="4" t="n">
        <f aca="false">(1/R55)/(1/$O55+1/$P55+1/$Q55+1/$R55)</f>
        <v>0.182739056503508</v>
      </c>
    </row>
    <row r="56" customFormat="false" ht="12.8" hidden="false" customHeight="false" outlineLevel="0" collapsed="false">
      <c r="A56" s="1" t="n">
        <f aca="false">A55+7</f>
        <v>44941</v>
      </c>
      <c r="B56" s="3" t="n">
        <f aca="false">com.sun.star.sheet.addin.Analysis.getRandbetween(100000, 150000)</f>
        <v>103054</v>
      </c>
      <c r="C56" s="3" t="n">
        <f aca="false">com.sun.star.sheet.addin.Analysis.getRandbetween(100000, 120000)</f>
        <v>111802</v>
      </c>
      <c r="D56" s="3" t="n">
        <f aca="false">com.sun.star.sheet.addin.Analysis.getRandbetween(100000, 125000)</f>
        <v>117118</v>
      </c>
      <c r="E56" s="3" t="n">
        <f aca="false">com.sun.star.sheet.addin.Analysis.getRandbetween(125000, 150000)</f>
        <v>134694</v>
      </c>
      <c r="F56" s="3" t="n">
        <f aca="false">com.sun.star.sheet.addin.Analysis.getRandbetween(140000, 150000)</f>
        <v>142789</v>
      </c>
      <c r="G56" s="3" t="n">
        <f aca="false">AVERAGE(C56:F56)</f>
        <v>126600.75</v>
      </c>
      <c r="H56" s="3" t="n">
        <f aca="false">(C56*S56)+(D56*T56)+(E56*U56)+(F56*V56)</f>
        <v>126484.863650057</v>
      </c>
      <c r="I56" s="4" t="n">
        <f aca="false">(ABS(C56-$B56)*100/$B56)^2</f>
        <v>72.0589354583943</v>
      </c>
      <c r="J56" s="4" t="n">
        <f aca="false">(ABS(D56-$B56)*100/$B56)^2</f>
        <v>186.246452198237</v>
      </c>
      <c r="K56" s="4" t="n">
        <f aca="false">(ABS(E56-$B56)*100/$B56)^2</f>
        <v>942.634309286629</v>
      </c>
      <c r="L56" s="4" t="n">
        <f aca="false">(ABS(F56-$B56)*100/$B56)^2</f>
        <v>1486.67736034427</v>
      </c>
      <c r="M56" s="4" t="n">
        <f aca="false">(ABS(G56-$B56)*100/$B56)^2</f>
        <v>522.074208668054</v>
      </c>
      <c r="N56" s="4" t="n">
        <f aca="false">(ABS(H56-$B56)*100/$B56)^2</f>
        <v>516.948032476356</v>
      </c>
      <c r="O56" s="4" t="n">
        <f aca="false">AVERAGE(I3:I55)</f>
        <v>274.541657221171</v>
      </c>
      <c r="P56" s="4" t="n">
        <f aca="false">AVERAGE(J3:J55)</f>
        <v>224.420675288695</v>
      </c>
      <c r="Q56" s="4" t="n">
        <f aca="false">AVERAGE(K3:K55)</f>
        <v>188.741555682243</v>
      </c>
      <c r="R56" s="4" t="n">
        <f aca="false">AVERAGE(L3:L55)</f>
        <v>315.206336851366</v>
      </c>
      <c r="S56" s="4" t="n">
        <f aca="false">(1/O56)/(1/$O56+1/$P56+1/$Q56+1/$R56)</f>
        <v>0.219832609787232</v>
      </c>
      <c r="T56" s="4" t="n">
        <f aca="false">(1/P56)/(1/$O56+1/$P56+1/$Q56+1/$R56)</f>
        <v>0.268928916306857</v>
      </c>
      <c r="U56" s="4" t="n">
        <f aca="false">(1/Q56)/(1/$O56+1/$P56+1/$Q56+1/$R56)</f>
        <v>0.319766406417937</v>
      </c>
      <c r="V56" s="4" t="n">
        <f aca="false">(1/R56)/(1/$O56+1/$P56+1/$Q56+1/$R56)</f>
        <v>0.191472067487974</v>
      </c>
    </row>
    <row r="57" customFormat="false" ht="12.8" hidden="false" customHeight="false" outlineLevel="0" collapsed="false">
      <c r="A57" s="1" t="n">
        <f aca="false">A56+7</f>
        <v>44948</v>
      </c>
      <c r="B57" s="3" t="n">
        <f aca="false">com.sun.star.sheet.addin.Analysis.getRandbetween(100000, 150000)</f>
        <v>146075</v>
      </c>
      <c r="C57" s="3" t="n">
        <f aca="false">com.sun.star.sheet.addin.Analysis.getRandbetween(100000, 120000)</f>
        <v>100468</v>
      </c>
      <c r="D57" s="3" t="n">
        <f aca="false">com.sun.star.sheet.addin.Analysis.getRandbetween(100000, 125000)</f>
        <v>100057</v>
      </c>
      <c r="E57" s="3" t="n">
        <f aca="false">com.sun.star.sheet.addin.Analysis.getRandbetween(125000, 150000)</f>
        <v>147045</v>
      </c>
      <c r="F57" s="3" t="n">
        <f aca="false">com.sun.star.sheet.addin.Analysis.getRandbetween(140000, 150000)</f>
        <v>140256</v>
      </c>
      <c r="G57" s="3" t="n">
        <f aca="false">AVERAGE(C57:F57)</f>
        <v>121956.5</v>
      </c>
      <c r="H57" s="3" t="n">
        <f aca="false">(C57*S57)+(D57*T57)+(E57*U57)+(F57*V57)</f>
        <v>121827.656855519</v>
      </c>
      <c r="I57" s="4" t="n">
        <f aca="false">(ABS(C57-$B57)*100/$B57)^2</f>
        <v>974.790349884679</v>
      </c>
      <c r="J57" s="4" t="n">
        <f aca="false">(ABS(D57-$B57)*100/$B57)^2</f>
        <v>992.438696288404</v>
      </c>
      <c r="K57" s="4" t="n">
        <f aca="false">(ABS(E57-$B57)*100/$B57)^2</f>
        <v>0.440952367367123</v>
      </c>
      <c r="L57" s="4" t="n">
        <f aca="false">(ABS(F57-$B57)*100/$B57)^2</f>
        <v>15.8688306130326</v>
      </c>
      <c r="M57" s="4" t="n">
        <f aca="false">(ABS(G57-$B57)*100/$B57)^2</f>
        <v>272.614403903101</v>
      </c>
      <c r="N57" s="4" t="n">
        <f aca="false">(ABS(H57-$B57)*100/$B57)^2</f>
        <v>275.534843905855</v>
      </c>
      <c r="O57" s="4" t="n">
        <f aca="false">AVERAGE(I4:I56)</f>
        <v>270.9398862704</v>
      </c>
      <c r="P57" s="4" t="n">
        <f aca="false">AVERAGE(J4:J56)</f>
        <v>224.265806584436</v>
      </c>
      <c r="Q57" s="4" t="n">
        <f aca="false">AVERAGE(K4:K56)</f>
        <v>206.527092410948</v>
      </c>
      <c r="R57" s="4" t="n">
        <f aca="false">AVERAGE(L4:L56)</f>
        <v>342.478343443626</v>
      </c>
      <c r="S57" s="4" t="n">
        <f aca="false">(1/O57)/(1/$O57+1/$P57+1/$Q57+1/$R57)</f>
        <v>0.231958268857866</v>
      </c>
      <c r="T57" s="4" t="n">
        <f aca="false">(1/P57)/(1/$O57+1/$P57+1/$Q57+1/$R57)</f>
        <v>0.280233299676772</v>
      </c>
      <c r="U57" s="4" t="n">
        <f aca="false">(1/Q57)/(1/$O57+1/$P57+1/$Q57+1/$R57)</f>
        <v>0.304302676468115</v>
      </c>
      <c r="V57" s="4" t="n">
        <f aca="false">(1/R57)/(1/$O57+1/$P57+1/$Q57+1/$R57)</f>
        <v>0.183505754997247</v>
      </c>
    </row>
    <row r="58" customFormat="false" ht="12.8" hidden="false" customHeight="false" outlineLevel="0" collapsed="false">
      <c r="A58" s="1" t="n">
        <f aca="false">A57+7</f>
        <v>44955</v>
      </c>
      <c r="B58" s="3" t="n">
        <f aca="false">com.sun.star.sheet.addin.Analysis.getRandbetween(100000, 150000)</f>
        <v>122462</v>
      </c>
      <c r="C58" s="3" t="n">
        <f aca="false">com.sun.star.sheet.addin.Analysis.getRandbetween(100000, 120000)</f>
        <v>108149</v>
      </c>
      <c r="D58" s="3" t="n">
        <f aca="false">com.sun.star.sheet.addin.Analysis.getRandbetween(100000, 125000)</f>
        <v>116212</v>
      </c>
      <c r="E58" s="3" t="n">
        <f aca="false">com.sun.star.sheet.addin.Analysis.getRandbetween(125000, 150000)</f>
        <v>140180</v>
      </c>
      <c r="F58" s="3" t="n">
        <f aca="false">com.sun.star.sheet.addin.Analysis.getRandbetween(140000, 150000)</f>
        <v>143695</v>
      </c>
      <c r="G58" s="3" t="n">
        <f aca="false">AVERAGE(C58:F58)</f>
        <v>127059</v>
      </c>
      <c r="H58" s="3" t="n">
        <f aca="false">(C58*S58)+(D58*T58)+(E58*U58)+(F58*V58)</f>
        <v>126883.537553297</v>
      </c>
      <c r="I58" s="4" t="n">
        <f aca="false">(ABS(C58-$B58)*100/$B58)^2</f>
        <v>136.602499759684</v>
      </c>
      <c r="J58" s="4" t="n">
        <f aca="false">(ABS(D58-$B58)*100/$B58)^2</f>
        <v>26.0469777426704</v>
      </c>
      <c r="K58" s="4" t="n">
        <f aca="false">(ABS(E58-$B58)*100/$B58)^2</f>
        <v>209.327698699255</v>
      </c>
      <c r="L58" s="4" t="n">
        <f aca="false">(ABS(F58-$B58)*100/$B58)^2</f>
        <v>300.621490510902</v>
      </c>
      <c r="M58" s="4" t="n">
        <f aca="false">(ABS(G58-$B58)*100/$B58)^2</f>
        <v>14.0911459039234</v>
      </c>
      <c r="N58" s="4" t="n">
        <f aca="false">(ABS(H58-$B58)*100/$B58)^2</f>
        <v>13.0359876433579</v>
      </c>
      <c r="O58" s="4" t="n">
        <f aca="false">AVERAGE(I5:I57)</f>
        <v>281.31359288574</v>
      </c>
      <c r="P58" s="4" t="n">
        <f aca="false">AVERAGE(J5:J57)</f>
        <v>227.24767348818</v>
      </c>
      <c r="Q58" s="4" t="n">
        <f aca="false">AVERAGE(K5:K57)</f>
        <v>206.119468477455</v>
      </c>
      <c r="R58" s="4" t="n">
        <f aca="false">AVERAGE(L5:L57)</f>
        <v>342.75495983435</v>
      </c>
      <c r="S58" s="4" t="n">
        <f aca="false">(1/O58)/(1/$O58+1/$P58+1/$Q58+1/$R58)</f>
        <v>0.226067003347411</v>
      </c>
      <c r="T58" s="4" t="n">
        <f aca="false">(1/P58)/(1/$O58+1/$P58+1/$Q58+1/$R58)</f>
        <v>0.279852022106095</v>
      </c>
      <c r="U58" s="4" t="n">
        <f aca="false">(1/Q58)/(1/$O58+1/$P58+1/$Q58+1/$R58)</f>
        <v>0.308538157090817</v>
      </c>
      <c r="V58" s="4" t="n">
        <f aca="false">(1/R58)/(1/$O58+1/$P58+1/$Q58+1/$R58)</f>
        <v>0.185542817455677</v>
      </c>
    </row>
    <row r="59" customFormat="false" ht="12.8" hidden="false" customHeight="false" outlineLevel="0" collapsed="false">
      <c r="A59" s="1" t="n">
        <f aca="false">A58+7</f>
        <v>44962</v>
      </c>
      <c r="B59" s="3" t="n">
        <f aca="false">com.sun.star.sheet.addin.Analysis.getRandbetween(100000, 150000)</f>
        <v>147193</v>
      </c>
      <c r="C59" s="3" t="n">
        <f aca="false">com.sun.star.sheet.addin.Analysis.getRandbetween(100000, 120000)</f>
        <v>107878</v>
      </c>
      <c r="D59" s="3" t="n">
        <f aca="false">com.sun.star.sheet.addin.Analysis.getRandbetween(100000, 125000)</f>
        <v>122865</v>
      </c>
      <c r="E59" s="3" t="n">
        <f aca="false">com.sun.star.sheet.addin.Analysis.getRandbetween(125000, 150000)</f>
        <v>148603</v>
      </c>
      <c r="F59" s="3" t="n">
        <f aca="false">com.sun.star.sheet.addin.Analysis.getRandbetween(140000, 150000)</f>
        <v>148417</v>
      </c>
      <c r="G59" s="3" t="n">
        <f aca="false">AVERAGE(C59:F59)</f>
        <v>131940.75</v>
      </c>
      <c r="H59" s="3" t="n">
        <f aca="false">(C59*S59)+(D59*T59)+(E59*U59)+(F59*V59)</f>
        <v>132453.468410517</v>
      </c>
      <c r="I59" s="4" t="n">
        <f aca="false">(ABS(C59-$B59)*100/$B59)^2</f>
        <v>713.415016019487</v>
      </c>
      <c r="J59" s="4" t="n">
        <f aca="false">(ABS(D59-$B59)*100/$B59)^2</f>
        <v>273.173458105513</v>
      </c>
      <c r="K59" s="4" t="n">
        <f aca="false">(ABS(E59-$B59)*100/$B59)^2</f>
        <v>0.917622199114653</v>
      </c>
      <c r="L59" s="4" t="n">
        <f aca="false">(ABS(F59-$B59)*100/$B59)^2</f>
        <v>0.691494168191135</v>
      </c>
      <c r="M59" s="4" t="n">
        <f aca="false">(ABS(G59-$B59)*100/$B59)^2</f>
        <v>107.372611614344</v>
      </c>
      <c r="N59" s="4" t="n">
        <f aca="false">(ABS(H59-$B59)*100/$B59)^2</f>
        <v>100.275087722685</v>
      </c>
      <c r="O59" s="4" t="n">
        <f aca="false">AVERAGE(I6:I58)</f>
        <v>283.585247791631</v>
      </c>
      <c r="P59" s="4" t="n">
        <f aca="false">AVERAGE(J6:J58)</f>
        <v>226.046072358415</v>
      </c>
      <c r="Q59" s="4" t="n">
        <f aca="false">AVERAGE(K6:K58)</f>
        <v>198.586693802763</v>
      </c>
      <c r="R59" s="4" t="n">
        <f aca="false">AVERAGE(L6:L58)</f>
        <v>334.274359326728</v>
      </c>
      <c r="S59" s="4" t="n">
        <f aca="false">(1/O59)/(1/$O59+1/$P59+1/$Q59+1/$R59)</f>
        <v>0.220705516631202</v>
      </c>
      <c r="T59" s="4" t="n">
        <f aca="false">(1/P59)/(1/$O59+1/$P59+1/$Q59+1/$R59)</f>
        <v>0.276885273740123</v>
      </c>
      <c r="U59" s="4" t="n">
        <f aca="false">(1/Q59)/(1/$O59+1/$P59+1/$Q59+1/$R59)</f>
        <v>0.315171310948975</v>
      </c>
      <c r="V59" s="4" t="n">
        <f aca="false">(1/R59)/(1/$O59+1/$P59+1/$Q59+1/$R59)</f>
        <v>0.187237898679699</v>
      </c>
    </row>
    <row r="60" customFormat="false" ht="12.8" hidden="false" customHeight="false" outlineLevel="0" collapsed="false">
      <c r="A60" s="1" t="n">
        <f aca="false">A59+7</f>
        <v>44969</v>
      </c>
      <c r="B60" s="3" t="n">
        <f aca="false">com.sun.star.sheet.addin.Analysis.getRandbetween(100000, 150000)</f>
        <v>135424</v>
      </c>
      <c r="C60" s="3" t="n">
        <f aca="false">com.sun.star.sheet.addin.Analysis.getRandbetween(100000, 120000)</f>
        <v>101317</v>
      </c>
      <c r="D60" s="3" t="n">
        <f aca="false">com.sun.star.sheet.addin.Analysis.getRandbetween(100000, 125000)</f>
        <v>107155</v>
      </c>
      <c r="E60" s="3" t="n">
        <f aca="false">com.sun.star.sheet.addin.Analysis.getRandbetween(125000, 150000)</f>
        <v>142415</v>
      </c>
      <c r="F60" s="3" t="n">
        <f aca="false">com.sun.star.sheet.addin.Analysis.getRandbetween(140000, 150000)</f>
        <v>143454</v>
      </c>
      <c r="G60" s="3" t="n">
        <f aca="false">AVERAGE(C60:F60)</f>
        <v>123585.25</v>
      </c>
      <c r="H60" s="3" t="n">
        <f aca="false">(C60*S60)+(D60*T60)+(E60*U60)+(F60*V60)</f>
        <v>123868.305423054</v>
      </c>
      <c r="I60" s="4" t="n">
        <f aca="false">(ABS(C60-$B60)*100/$B60)^2</f>
        <v>634.301542781248</v>
      </c>
      <c r="J60" s="4" t="n">
        <f aca="false">(ABS(D60-$B60)*100/$B60)^2</f>
        <v>435.742195199161</v>
      </c>
      <c r="K60" s="4" t="n">
        <f aca="false">(ABS(E60-$B60)*100/$B60)^2</f>
        <v>26.6493934985416</v>
      </c>
      <c r="L60" s="4" t="n">
        <f aca="false">(ABS(F60-$B60)*100/$B60)^2</f>
        <v>35.1592672860716</v>
      </c>
      <c r="M60" s="4" t="n">
        <f aca="false">(ABS(G60-$B60)*100/$B60)^2</f>
        <v>76.4223563982979</v>
      </c>
      <c r="N60" s="4" t="n">
        <f aca="false">(ABS(H60-$B60)*100/$B60)^2</f>
        <v>72.8116436109765</v>
      </c>
      <c r="O60" s="4" t="n">
        <f aca="false">AVERAGE(I7:I59)</f>
        <v>287.546273466852</v>
      </c>
      <c r="P60" s="4" t="n">
        <f aca="false">AVERAGE(J7:J59)</f>
        <v>226.557432621635</v>
      </c>
      <c r="Q60" s="4" t="n">
        <f aca="false">AVERAGE(K7:K59)</f>
        <v>198.226570972197</v>
      </c>
      <c r="R60" s="4" t="n">
        <f aca="false">AVERAGE(L7:L59)</f>
        <v>334.031285083992</v>
      </c>
      <c r="S60" s="4" t="n">
        <f aca="false">(1/O60)/(1/$O60+1/$P60+1/$Q60+1/$R60)</f>
        <v>0.218310653479003</v>
      </c>
      <c r="T60" s="4" t="n">
        <f aca="false">(1/P60)/(1/$O60+1/$P60+1/$Q60+1/$R60)</f>
        <v>0.277079476667789</v>
      </c>
      <c r="U60" s="4" t="n">
        <f aca="false">(1/Q60)/(1/$O60+1/$P60+1/$Q60+1/$R60)</f>
        <v>0.316680122942777</v>
      </c>
      <c r="V60" s="4" t="n">
        <f aca="false">(1/R60)/(1/$O60+1/$P60+1/$Q60+1/$R60)</f>
        <v>0.187929746910431</v>
      </c>
    </row>
    <row r="61" customFormat="false" ht="12.8" hidden="false" customHeight="false" outlineLevel="0" collapsed="false">
      <c r="A61" s="1" t="n">
        <f aca="false">A60+7</f>
        <v>44976</v>
      </c>
      <c r="B61" s="3" t="n">
        <f aca="false">com.sun.star.sheet.addin.Analysis.getRandbetween(100000, 150000)</f>
        <v>124709</v>
      </c>
      <c r="C61" s="3" t="n">
        <f aca="false">com.sun.star.sheet.addin.Analysis.getRandbetween(100000, 120000)</f>
        <v>119370</v>
      </c>
      <c r="D61" s="3" t="n">
        <f aca="false">com.sun.star.sheet.addin.Analysis.getRandbetween(100000, 125000)</f>
        <v>116000</v>
      </c>
      <c r="E61" s="3" t="n">
        <f aca="false">com.sun.star.sheet.addin.Analysis.getRandbetween(125000, 150000)</f>
        <v>139403</v>
      </c>
      <c r="F61" s="3" t="n">
        <f aca="false">com.sun.star.sheet.addin.Analysis.getRandbetween(140000, 150000)</f>
        <v>140790</v>
      </c>
      <c r="G61" s="3" t="n">
        <f aca="false">AVERAGE(C61:F61)</f>
        <v>128890.75</v>
      </c>
      <c r="H61" s="3" t="n">
        <f aca="false">(C61*S61)+(D61*T61)+(E61*U61)+(F61*V61)</f>
        <v>128961.611757743</v>
      </c>
      <c r="I61" s="4" t="n">
        <f aca="false">(ABS(C61-$B61)*100/$B61)^2</f>
        <v>18.3283870780018</v>
      </c>
      <c r="J61" s="4" t="n">
        <f aca="false">(ABS(D61-$B61)*100/$B61)^2</f>
        <v>48.7686785011517</v>
      </c>
      <c r="K61" s="4" t="n">
        <f aca="false">(ABS(E61-$B61)*100/$B61)^2</f>
        <v>138.830368834448</v>
      </c>
      <c r="L61" s="4" t="n">
        <f aca="false">(ABS(F61-$B61)*100/$B61)^2</f>
        <v>166.276360626373</v>
      </c>
      <c r="M61" s="4" t="n">
        <f aca="false">(ABS(G61-$B61)*100/$B61)^2</f>
        <v>11.2439922501562</v>
      </c>
      <c r="N61" s="4" t="n">
        <f aca="false">(ABS(H61-$B61)*100/$B61)^2</f>
        <v>11.6282906284091</v>
      </c>
      <c r="O61" s="4" t="n">
        <f aca="false">AVERAGE(I8:I60)</f>
        <v>295.881012952028</v>
      </c>
      <c r="P61" s="4" t="n">
        <f aca="false">AVERAGE(J8:J60)</f>
        <v>231.687014086371</v>
      </c>
      <c r="Q61" s="4" t="n">
        <f aca="false">AVERAGE(K8:K60)</f>
        <v>197.091344922726</v>
      </c>
      <c r="R61" s="4" t="n">
        <f aca="false">AVERAGE(L8:L60)</f>
        <v>334.284382773116</v>
      </c>
      <c r="S61" s="4" t="n">
        <f aca="false">(1/O61)/(1/$O61+1/$P61+1/$Q61+1/$R61)</f>
        <v>0.214434545111782</v>
      </c>
      <c r="T61" s="4" t="n">
        <f aca="false">(1/P61)/(1/$O61+1/$P61+1/$Q61+1/$R61)</f>
        <v>0.273848366814071</v>
      </c>
      <c r="U61" s="4" t="n">
        <f aca="false">(1/Q61)/(1/$O61+1/$P61+1/$Q61+1/$R61)</f>
        <v>0.321917283807958</v>
      </c>
      <c r="V61" s="4" t="n">
        <f aca="false">(1/R61)/(1/$O61+1/$P61+1/$Q61+1/$R61)</f>
        <v>0.18979980426619</v>
      </c>
    </row>
    <row r="62" customFormat="false" ht="12.8" hidden="false" customHeight="false" outlineLevel="0" collapsed="false">
      <c r="A62" s="1" t="n">
        <f aca="false">A61+7</f>
        <v>44983</v>
      </c>
      <c r="B62" s="3" t="n">
        <f aca="false">com.sun.star.sheet.addin.Analysis.getRandbetween(100000, 150000)</f>
        <v>149255</v>
      </c>
      <c r="C62" s="3" t="n">
        <f aca="false">com.sun.star.sheet.addin.Analysis.getRandbetween(100000, 120000)</f>
        <v>104766</v>
      </c>
      <c r="D62" s="3" t="n">
        <f aca="false">com.sun.star.sheet.addin.Analysis.getRandbetween(100000, 125000)</f>
        <v>123221</v>
      </c>
      <c r="E62" s="3" t="n">
        <f aca="false">com.sun.star.sheet.addin.Analysis.getRandbetween(125000, 150000)</f>
        <v>126306</v>
      </c>
      <c r="F62" s="3" t="n">
        <f aca="false">com.sun.star.sheet.addin.Analysis.getRandbetween(140000, 150000)</f>
        <v>149527</v>
      </c>
      <c r="G62" s="3" t="n">
        <f aca="false">AVERAGE(C62:F62)</f>
        <v>125955</v>
      </c>
      <c r="H62" s="3" t="n">
        <f aca="false">(C62*S62)+(D62*T62)+(E62*U62)+(F62*V62)</f>
        <v>125084.766685176</v>
      </c>
      <c r="I62" s="4" t="n">
        <f aca="false">(ABS(C62-$B62)*100/$B62)^2</f>
        <v>888.479701997773</v>
      </c>
      <c r="J62" s="4" t="n">
        <f aca="false">(ABS(D62-$B62)*100/$B62)^2</f>
        <v>304.245401934585</v>
      </c>
      <c r="K62" s="4" t="n">
        <f aca="false">(ABS(E62-$B62)*100/$B62)^2</f>
        <v>236.412129165623</v>
      </c>
      <c r="L62" s="4" t="n">
        <f aca="false">(ABS(F62-$B62)*100/$B62)^2</f>
        <v>0.0332108530130993</v>
      </c>
      <c r="M62" s="4" t="n">
        <f aca="false">(ABS(G62-$B62)*100/$B62)^2</f>
        <v>243.699178096365</v>
      </c>
      <c r="N62" s="4" t="n">
        <f aca="false">(ABS(H62-$B62)*100/$B62)^2</f>
        <v>262.243001975531</v>
      </c>
      <c r="O62" s="4" t="n">
        <f aca="false">AVERAGE(I9:I61)</f>
        <v>289.336519032674</v>
      </c>
      <c r="P62" s="4" t="n">
        <f aca="false">AVERAGE(J9:J61)</f>
        <v>223.068650181072</v>
      </c>
      <c r="Q62" s="4" t="n">
        <f aca="false">AVERAGE(K9:K61)</f>
        <v>199.383095184605</v>
      </c>
      <c r="R62" s="4" t="n">
        <f aca="false">AVERAGE(L9:L61)</f>
        <v>337.341564210658</v>
      </c>
      <c r="S62" s="4" t="n">
        <f aca="false">(1/O62)/(1/$O62+1/$P62+1/$Q62+1/$R62)</f>
        <v>0.217111483860833</v>
      </c>
      <c r="T62" s="4" t="n">
        <f aca="false">(1/P62)/(1/$O62+1/$P62+1/$Q62+1/$R62)</f>
        <v>0.281609634214939</v>
      </c>
      <c r="U62" s="4" t="n">
        <f aca="false">(1/Q62)/(1/$O62+1/$P62+1/$Q62+1/$R62)</f>
        <v>0.315063225014888</v>
      </c>
      <c r="V62" s="4" t="n">
        <f aca="false">(1/R62)/(1/$O62+1/$P62+1/$Q62+1/$R62)</f>
        <v>0.18621565690934</v>
      </c>
    </row>
    <row r="63" customFormat="false" ht="12.8" hidden="false" customHeight="false" outlineLevel="0" collapsed="false">
      <c r="A63" s="1" t="n">
        <f aca="false">A62+7</f>
        <v>44990</v>
      </c>
      <c r="B63" s="3" t="n">
        <f aca="false">com.sun.star.sheet.addin.Analysis.getRandbetween(100000, 150000)</f>
        <v>105499</v>
      </c>
      <c r="C63" s="3" t="n">
        <f aca="false">com.sun.star.sheet.addin.Analysis.getRandbetween(100000, 120000)</f>
        <v>100941</v>
      </c>
      <c r="D63" s="3" t="n">
        <f aca="false">com.sun.star.sheet.addin.Analysis.getRandbetween(100000, 125000)</f>
        <v>105762</v>
      </c>
      <c r="E63" s="3" t="n">
        <f aca="false">com.sun.star.sheet.addin.Analysis.getRandbetween(125000, 150000)</f>
        <v>147292</v>
      </c>
      <c r="F63" s="3" t="n">
        <f aca="false">com.sun.star.sheet.addin.Analysis.getRandbetween(140000, 150000)</f>
        <v>149798</v>
      </c>
      <c r="G63" s="3" t="n">
        <f aca="false">AVERAGE(C63:F63)</f>
        <v>125948.25</v>
      </c>
      <c r="H63" s="3" t="n">
        <f aca="false">(C63*S63)+(D63*T63)+(E63*U63)+(F63*V63)</f>
        <v>126498.562552513</v>
      </c>
      <c r="I63" s="4" t="n">
        <f aca="false">(ABS(C63-$B63)*100/$B63)^2</f>
        <v>18.6660298298446</v>
      </c>
      <c r="J63" s="4" t="n">
        <f aca="false">(ABS(D63-$B63)*100/$B63)^2</f>
        <v>0.0621462332645783</v>
      </c>
      <c r="K63" s="4" t="n">
        <f aca="false">(ABS(E63-$B63)*100/$B63)^2</f>
        <v>1569.31601842821</v>
      </c>
      <c r="L63" s="4" t="n">
        <f aca="false">(ABS(F63-$B63)*100/$B63)^2</f>
        <v>1763.15770396104</v>
      </c>
      <c r="M63" s="4" t="n">
        <f aca="false">(ABS(G63-$B63)*100/$B63)^2</f>
        <v>375.714609378214</v>
      </c>
      <c r="N63" s="4" t="n">
        <f aca="false">(ABS(H63-$B63)*100/$B63)^2</f>
        <v>396.208519446596</v>
      </c>
      <c r="O63" s="4" t="n">
        <f aca="false">AVERAGE(I10:I62)</f>
        <v>305.179446998574</v>
      </c>
      <c r="P63" s="4" t="n">
        <f aca="false">AVERAGE(J10:J62)</f>
        <v>227.814214175272</v>
      </c>
      <c r="Q63" s="4" t="n">
        <f aca="false">AVERAGE(K10:K62)</f>
        <v>197.998876888842</v>
      </c>
      <c r="R63" s="4" t="n">
        <f aca="false">AVERAGE(L10:L62)</f>
        <v>334.032223894445</v>
      </c>
      <c r="S63" s="4" t="n">
        <f aca="false">(1/O63)/(1/$O63+1/$P63+1/$Q63+1/$R63)</f>
        <v>0.208570592238799</v>
      </c>
      <c r="T63" s="4" t="n">
        <f aca="false">(1/P63)/(1/$O63+1/$P63+1/$Q63+1/$R63)</f>
        <v>0.279400731117815</v>
      </c>
      <c r="U63" s="4" t="n">
        <f aca="false">(1/Q63)/(1/$O63+1/$P63+1/$Q63+1/$R63)</f>
        <v>0.321473833588137</v>
      </c>
      <c r="V63" s="4" t="n">
        <f aca="false">(1/R63)/(1/$O63+1/$P63+1/$Q63+1/$R63)</f>
        <v>0.190554843055249</v>
      </c>
    </row>
    <row r="64" customFormat="false" ht="12.8" hidden="false" customHeight="false" outlineLevel="0" collapsed="false">
      <c r="A64" s="1" t="n">
        <f aca="false">A63+7</f>
        <v>44997</v>
      </c>
      <c r="B64" s="3" t="n">
        <f aca="false">com.sun.star.sheet.addin.Analysis.getRandbetween(100000, 150000)</f>
        <v>143361</v>
      </c>
      <c r="C64" s="3" t="n">
        <f aca="false">com.sun.star.sheet.addin.Analysis.getRandbetween(100000, 120000)</f>
        <v>104848</v>
      </c>
      <c r="D64" s="3" t="n">
        <f aca="false">com.sun.star.sheet.addin.Analysis.getRandbetween(100000, 125000)</f>
        <v>106191</v>
      </c>
      <c r="E64" s="3" t="n">
        <f aca="false">com.sun.star.sheet.addin.Analysis.getRandbetween(125000, 150000)</f>
        <v>127201</v>
      </c>
      <c r="F64" s="3" t="n">
        <f aca="false">com.sun.star.sheet.addin.Analysis.getRandbetween(140000, 150000)</f>
        <v>149249</v>
      </c>
      <c r="G64" s="3" t="n">
        <f aca="false">AVERAGE(C64:F64)</f>
        <v>121872.25</v>
      </c>
      <c r="H64" s="3" t="n">
        <f aca="false">(C64*S64)+(D64*T64)+(E64*U64)+(F64*V64)</f>
        <v>119917.054017611</v>
      </c>
      <c r="I64" s="4" t="n">
        <f aca="false">(ABS(C64-$B64)*100/$B64)^2</f>
        <v>721.693270809003</v>
      </c>
      <c r="J64" s="4" t="n">
        <f aca="false">(ABS(D64-$B64)*100/$B64)^2</f>
        <v>672.238031467096</v>
      </c>
      <c r="K64" s="4" t="n">
        <f aca="false">(ABS(E64-$B64)*100/$B64)^2</f>
        <v>127.063457734163</v>
      </c>
      <c r="L64" s="4" t="n">
        <f aca="false">(ABS(F64-$B64)*100/$B64)^2</f>
        <v>16.8683871190975</v>
      </c>
      <c r="M64" s="4" t="n">
        <f aca="false">(ABS(G64-$B64)*100/$B64)^2</f>
        <v>224.677852015913</v>
      </c>
      <c r="N64" s="4" t="n">
        <f aca="false">(ABS(H64-$B64)*100/$B64)^2</f>
        <v>267.423384352682</v>
      </c>
      <c r="O64" s="4" t="n">
        <f aca="false">AVERAGE(I11:I63)</f>
        <v>295.407769859322</v>
      </c>
      <c r="P64" s="4" t="n">
        <f aca="false">AVERAGE(J11:J63)</f>
        <v>224.705161601434</v>
      </c>
      <c r="Q64" s="4" t="n">
        <f aca="false">AVERAGE(K11:K63)</f>
        <v>227.133884296079</v>
      </c>
      <c r="R64" s="4" t="n">
        <f aca="false">AVERAGE(L11:L63)</f>
        <v>366.526520195596</v>
      </c>
      <c r="S64" s="4" t="n">
        <f aca="false">(1/O64)/(1/$O64+1/$P64+1/$Q64+1/$R64)</f>
        <v>0.226182913132613</v>
      </c>
      <c r="T64" s="4" t="n">
        <f aca="false">(1/P64)/(1/$O64+1/$P64+1/$Q64+1/$R64)</f>
        <v>0.297350490182792</v>
      </c>
      <c r="U64" s="4" t="n">
        <f aca="false">(1/Q64)/(1/$O64+1/$P64+1/$Q64+1/$R64)</f>
        <v>0.29417094748264</v>
      </c>
      <c r="V64" s="4" t="n">
        <f aca="false">(1/R64)/(1/$O64+1/$P64+1/$Q64+1/$R64)</f>
        <v>0.182295649201955</v>
      </c>
    </row>
    <row r="65" customFormat="false" ht="12.8" hidden="false" customHeight="false" outlineLevel="0" collapsed="false">
      <c r="A65" s="1" t="n">
        <f aca="false">A64+7</f>
        <v>45004</v>
      </c>
      <c r="B65" s="3" t="n">
        <f aca="false">com.sun.star.sheet.addin.Analysis.getRandbetween(100000, 150000)</f>
        <v>100734</v>
      </c>
      <c r="C65" s="3" t="n">
        <f aca="false">com.sun.star.sheet.addin.Analysis.getRandbetween(100000, 120000)</f>
        <v>116670</v>
      </c>
      <c r="D65" s="3" t="n">
        <f aca="false">com.sun.star.sheet.addin.Analysis.getRandbetween(100000, 125000)</f>
        <v>110764</v>
      </c>
      <c r="E65" s="3" t="n">
        <f aca="false">com.sun.star.sheet.addin.Analysis.getRandbetween(125000, 150000)</f>
        <v>131228</v>
      </c>
      <c r="F65" s="3" t="n">
        <f aca="false">com.sun.star.sheet.addin.Analysis.getRandbetween(140000, 150000)</f>
        <v>143706</v>
      </c>
      <c r="G65" s="3" t="n">
        <f aca="false">AVERAGE(C65:F65)</f>
        <v>125592</v>
      </c>
      <c r="H65" s="3" t="n">
        <f aca="false">(C65*S65)+(D65*T65)+(E65*U65)+(F65*V65)</f>
        <v>124207.739124095</v>
      </c>
      <c r="I65" s="4" t="n">
        <f aca="false">(ABS(C65-$B65)*100/$B65)^2</f>
        <v>250.268668570702</v>
      </c>
      <c r="J65" s="4" t="n">
        <f aca="false">(ABS(D65-$B65)*100/$B65)^2</f>
        <v>99.1401809075467</v>
      </c>
      <c r="K65" s="4" t="n">
        <f aca="false">(ABS(E65-$B65)*100/$B65)^2</f>
        <v>916.382175031035</v>
      </c>
      <c r="L65" s="4" t="n">
        <f aca="false">(ABS(F65-$B65)*100/$B65)^2</f>
        <v>1819.78036646124</v>
      </c>
      <c r="M65" s="4" t="n">
        <f aca="false">(ABS(G65-$B65)*100/$B65)^2</f>
        <v>608.947999922277</v>
      </c>
      <c r="N65" s="4" t="n">
        <f aca="false">(ABS(H65-$B65)*100/$B65)^2</f>
        <v>543.015702654314</v>
      </c>
      <c r="O65" s="4" t="n">
        <f aca="false">AVERAGE(I12:I64)</f>
        <v>294.416971578355</v>
      </c>
      <c r="P65" s="4" t="n">
        <f aca="false">AVERAGE(J12:J64)</f>
        <v>230.812527635839</v>
      </c>
      <c r="Q65" s="4" t="n">
        <f aca="false">AVERAGE(K12:K64)</f>
        <v>229.435343837524</v>
      </c>
      <c r="R65" s="4" t="n">
        <f aca="false">AVERAGE(L12:L64)</f>
        <v>366.16768552428</v>
      </c>
      <c r="S65" s="4" t="n">
        <f aca="false">(1/O65)/(1/$O65+1/$P65+1/$Q65+1/$R65)</f>
        <v>0.229208430583444</v>
      </c>
      <c r="T65" s="4" t="n">
        <f aca="false">(1/P65)/(1/$O65+1/$P65+1/$Q65+1/$R65)</f>
        <v>0.292370837422981</v>
      </c>
      <c r="U65" s="4" t="n">
        <f aca="false">(1/Q65)/(1/$O65+1/$P65+1/$Q65+1/$R65)</f>
        <v>0.294125791013234</v>
      </c>
      <c r="V65" s="4" t="n">
        <f aca="false">(1/R65)/(1/$O65+1/$P65+1/$Q65+1/$R65)</f>
        <v>0.184294940980341</v>
      </c>
    </row>
    <row r="66" customFormat="false" ht="12.8" hidden="false" customHeight="false" outlineLevel="0" collapsed="false">
      <c r="A66" s="1" t="n">
        <f aca="false">A65+7</f>
        <v>45011</v>
      </c>
      <c r="B66" s="3" t="n">
        <f aca="false">com.sun.star.sheet.addin.Analysis.getRandbetween(100000, 150000)</f>
        <v>135805</v>
      </c>
      <c r="C66" s="3" t="n">
        <f aca="false">com.sun.star.sheet.addin.Analysis.getRandbetween(100000, 120000)</f>
        <v>104977</v>
      </c>
      <c r="D66" s="3" t="n">
        <f aca="false">com.sun.star.sheet.addin.Analysis.getRandbetween(100000, 125000)</f>
        <v>103213</v>
      </c>
      <c r="E66" s="3" t="n">
        <f aca="false">com.sun.star.sheet.addin.Analysis.getRandbetween(125000, 150000)</f>
        <v>135806</v>
      </c>
      <c r="F66" s="3" t="n">
        <f aca="false">com.sun.star.sheet.addin.Analysis.getRandbetween(140000, 150000)</f>
        <v>147385</v>
      </c>
      <c r="G66" s="3" t="n">
        <f aca="false">AVERAGE(C66:F66)</f>
        <v>122845.25</v>
      </c>
      <c r="H66" s="3" t="n">
        <f aca="false">(C66*S66)+(D66*T66)+(E66*U66)+(F66*V66)</f>
        <v>120323.758230433</v>
      </c>
      <c r="I66" s="4" t="n">
        <f aca="false">(ABS(C66-$B66)*100/$B66)^2</f>
        <v>515.298859063886</v>
      </c>
      <c r="J66" s="4" t="n">
        <f aca="false">(ABS(D66-$B66)*100/$B66)^2</f>
        <v>575.957587025768</v>
      </c>
      <c r="K66" s="4" t="n">
        <f aca="false">(ABS(E66-$B66)*100/$B66)^2</f>
        <v>5.42211195080362E-007</v>
      </c>
      <c r="L66" s="4" t="n">
        <f aca="false">(ABS(F66-$B66)*100/$B66)^2</f>
        <v>72.7085692999742</v>
      </c>
      <c r="M66" s="4" t="n">
        <f aca="false">(ABS(G66-$B66)*100/$B66)^2</f>
        <v>91.0671463689537</v>
      </c>
      <c r="N66" s="4" t="n">
        <f aca="false">(ABS(H66-$B66)*100/$B66)^2</f>
        <v>129.951131807805</v>
      </c>
      <c r="O66" s="4" t="n">
        <f aca="false">AVERAGE(I13:I65)</f>
        <v>284.47221962695</v>
      </c>
      <c r="P66" s="4" t="n">
        <f aca="false">AVERAGE(J13:J65)</f>
        <v>223.43788827097</v>
      </c>
      <c r="Q66" s="4" t="n">
        <f aca="false">AVERAGE(K13:K65)</f>
        <v>246.406281717799</v>
      </c>
      <c r="R66" s="4" t="n">
        <f aca="false">AVERAGE(L13:L65)</f>
        <v>399.74954193888</v>
      </c>
      <c r="S66" s="4" t="n">
        <f aca="false">(1/O66)/(1/$O66+1/$P66+1/$Q66+1/$R66)</f>
        <v>0.241588449150309</v>
      </c>
      <c r="T66" s="4" t="n">
        <f aca="false">(1/P66)/(1/$O66+1/$P66+1/$Q66+1/$R66)</f>
        <v>0.307580790786368</v>
      </c>
      <c r="U66" s="4" t="n">
        <f aca="false">(1/Q66)/(1/$O66+1/$P66+1/$Q66+1/$R66)</f>
        <v>0.278910106864604</v>
      </c>
      <c r="V66" s="4" t="n">
        <f aca="false">(1/R66)/(1/$O66+1/$P66+1/$Q66+1/$R66)</f>
        <v>0.171920653198719</v>
      </c>
    </row>
    <row r="67" customFormat="false" ht="12.8" hidden="false" customHeight="false" outlineLevel="0" collapsed="false">
      <c r="A67" s="1" t="n">
        <f aca="false">A66+7</f>
        <v>45018</v>
      </c>
      <c r="B67" s="3" t="n">
        <f aca="false">com.sun.star.sheet.addin.Analysis.getRandbetween(100000, 150000)</f>
        <v>135355</v>
      </c>
      <c r="C67" s="3" t="n">
        <f aca="false">com.sun.star.sheet.addin.Analysis.getRandbetween(100000, 120000)</f>
        <v>109290</v>
      </c>
      <c r="D67" s="3" t="n">
        <f aca="false">com.sun.star.sheet.addin.Analysis.getRandbetween(100000, 125000)</f>
        <v>105161</v>
      </c>
      <c r="E67" s="3" t="n">
        <f aca="false">com.sun.star.sheet.addin.Analysis.getRandbetween(125000, 150000)</f>
        <v>143493</v>
      </c>
      <c r="F67" s="3" t="n">
        <f aca="false">com.sun.star.sheet.addin.Analysis.getRandbetween(140000, 150000)</f>
        <v>148374</v>
      </c>
      <c r="G67" s="3" t="n">
        <f aca="false">AVERAGE(C67:F67)</f>
        <v>126579.5</v>
      </c>
      <c r="H67" s="3" t="n">
        <f aca="false">(C67*S67)+(D67*T67)+(E67*U67)+(F67*V67)</f>
        <v>124150.190863043</v>
      </c>
      <c r="I67" s="4" t="n">
        <f aca="false">(ABS(C67-$B67)*100/$B67)^2</f>
        <v>370.823161425975</v>
      </c>
      <c r="J67" s="4" t="n">
        <f aca="false">(ABS(D67-$B67)*100/$B67)^2</f>
        <v>497.614119878747</v>
      </c>
      <c r="K67" s="4" t="n">
        <f aca="false">(ABS(E67-$B67)*100/$B67)^2</f>
        <v>36.1482073387518</v>
      </c>
      <c r="L67" s="4" t="n">
        <f aca="false">(ABS(F67-$B67)*100/$B67)^2</f>
        <v>92.5138271938763</v>
      </c>
      <c r="M67" s="4" t="n">
        <f aca="false">(ABS(G67-$B67)*100/$B67)^2</f>
        <v>42.0334594319191</v>
      </c>
      <c r="N67" s="4" t="n">
        <f aca="false">(ABS(H67-$B67)*100/$B67)^2</f>
        <v>68.5267791542938</v>
      </c>
      <c r="O67" s="4" t="n">
        <f aca="false">AVERAGE(I14:I66)</f>
        <v>278.439561867189</v>
      </c>
      <c r="P67" s="4" t="n">
        <f aca="false">AVERAGE(J14:J66)</f>
        <v>221.858368689119</v>
      </c>
      <c r="Q67" s="4" t="n">
        <f aca="false">AVERAGE(K14:K66)</f>
        <v>246.183720775241</v>
      </c>
      <c r="R67" s="4" t="n">
        <f aca="false">AVERAGE(L14:L66)</f>
        <v>401.120108449113</v>
      </c>
      <c r="S67" s="4" t="n">
        <f aca="false">(1/O67)/(1/$O67+1/$P67+1/$Q67+1/$R67)</f>
        <v>0.245085335619838</v>
      </c>
      <c r="T67" s="4" t="n">
        <f aca="false">(1/P67)/(1/$O67+1/$P67+1/$Q67+1/$R67)</f>
        <v>0.307590170581684</v>
      </c>
      <c r="U67" s="4" t="n">
        <f aca="false">(1/Q67)/(1/$O67+1/$P67+1/$Q67+1/$R67)</f>
        <v>0.277197262496341</v>
      </c>
      <c r="V67" s="4" t="n">
        <f aca="false">(1/R67)/(1/$O67+1/$P67+1/$Q67+1/$R67)</f>
        <v>0.170127231302137</v>
      </c>
    </row>
    <row r="68" customFormat="false" ht="12.8" hidden="false" customHeight="false" outlineLevel="0" collapsed="false">
      <c r="A68" s="1" t="n">
        <f aca="false">A67+7</f>
        <v>45025</v>
      </c>
      <c r="B68" s="3" t="n">
        <f aca="false">com.sun.star.sheet.addin.Analysis.getRandbetween(100000, 150000)</f>
        <v>110268</v>
      </c>
      <c r="C68" s="3" t="n">
        <f aca="false">com.sun.star.sheet.addin.Analysis.getRandbetween(100000, 120000)</f>
        <v>105068</v>
      </c>
      <c r="D68" s="3" t="n">
        <f aca="false">com.sun.star.sheet.addin.Analysis.getRandbetween(100000, 125000)</f>
        <v>105605</v>
      </c>
      <c r="E68" s="3" t="n">
        <f aca="false">com.sun.star.sheet.addin.Analysis.getRandbetween(125000, 150000)</f>
        <v>129985</v>
      </c>
      <c r="F68" s="3" t="n">
        <f aca="false">com.sun.star.sheet.addin.Analysis.getRandbetween(140000, 150000)</f>
        <v>141219</v>
      </c>
      <c r="G68" s="3" t="n">
        <f aca="false">AVERAGE(C68:F68)</f>
        <v>120469.25</v>
      </c>
      <c r="H68" s="3" t="n">
        <f aca="false">(C68*S68)+(D68*T68)+(E68*U68)+(F68*V68)</f>
        <v>118551.549822382</v>
      </c>
      <c r="I68" s="4" t="n">
        <f aca="false">(ABS(C68-$B68)*100/$B68)^2</f>
        <v>22.2386127377571</v>
      </c>
      <c r="J68" s="4" t="n">
        <f aca="false">(ABS(D68-$B68)*100/$B68)^2</f>
        <v>17.8826483183321</v>
      </c>
      <c r="K68" s="4" t="n">
        <f aca="false">(ABS(E68-$B68)*100/$B68)^2</f>
        <v>319.729477336057</v>
      </c>
      <c r="L68" s="4" t="n">
        <f aca="false">(ABS(F68-$B68)*100/$B68)^2</f>
        <v>787.862401272057</v>
      </c>
      <c r="M68" s="4" t="n">
        <f aca="false">(ABS(G68-$B68)*100/$B68)^2</f>
        <v>85.5869966201513</v>
      </c>
      <c r="N68" s="4" t="n">
        <f aca="false">(ABS(H68-$B68)*100/$B68)^2</f>
        <v>56.4331096859636</v>
      </c>
      <c r="O68" s="4" t="n">
        <f aca="false">AVERAGE(I15:I67)</f>
        <v>284.356726480321</v>
      </c>
      <c r="P68" s="4" t="n">
        <f aca="false">AVERAGE(J15:J67)</f>
        <v>230.377266330412</v>
      </c>
      <c r="Q68" s="4" t="n">
        <f aca="false">AVERAGE(K15:K67)</f>
        <v>244.400151376844</v>
      </c>
      <c r="R68" s="4" t="n">
        <f aca="false">AVERAGE(L15:L67)</f>
        <v>398.84160922954</v>
      </c>
      <c r="S68" s="4" t="n">
        <f aca="false">(1/O68)/(1/$O68+1/$P68+1/$Q68+1/$R68)</f>
        <v>0.2432643842651</v>
      </c>
      <c r="T68" s="4" t="n">
        <f aca="false">(1/P68)/(1/$O68+1/$P68+1/$Q68+1/$R68)</f>
        <v>0.300263411753762</v>
      </c>
      <c r="U68" s="4" t="n">
        <f aca="false">(1/Q68)/(1/$O68+1/$P68+1/$Q68+1/$R68)</f>
        <v>0.283035274688577</v>
      </c>
      <c r="V68" s="4" t="n">
        <f aca="false">(1/R68)/(1/$O68+1/$P68+1/$Q68+1/$R68)</f>
        <v>0.17343692929256</v>
      </c>
    </row>
    <row r="69" customFormat="false" ht="12.8" hidden="false" customHeight="false" outlineLevel="0" collapsed="false">
      <c r="A69" s="1" t="n">
        <f aca="false">A68+7</f>
        <v>45032</v>
      </c>
      <c r="B69" s="3" t="n">
        <f aca="false">com.sun.star.sheet.addin.Analysis.getRandbetween(100000, 150000)</f>
        <v>131944</v>
      </c>
      <c r="C69" s="3" t="n">
        <f aca="false">com.sun.star.sheet.addin.Analysis.getRandbetween(100000, 120000)</f>
        <v>111702</v>
      </c>
      <c r="D69" s="3" t="n">
        <f aca="false">com.sun.star.sheet.addin.Analysis.getRandbetween(100000, 125000)</f>
        <v>116422</v>
      </c>
      <c r="E69" s="3" t="n">
        <f aca="false">com.sun.star.sheet.addin.Analysis.getRandbetween(125000, 150000)</f>
        <v>142052</v>
      </c>
      <c r="F69" s="3" t="n">
        <f aca="false">com.sun.star.sheet.addin.Analysis.getRandbetween(140000, 150000)</f>
        <v>147327</v>
      </c>
      <c r="G69" s="3" t="n">
        <f aca="false">AVERAGE(C69:F69)</f>
        <v>129375.75</v>
      </c>
      <c r="H69" s="3" t="n">
        <f aca="false">(C69*S69)+(D69*T69)+(E69*U69)+(F69*V69)</f>
        <v>128078.875874236</v>
      </c>
      <c r="I69" s="4" t="n">
        <f aca="false">(ABS(C69-$B69)*100/$B69)^2</f>
        <v>235.357232739241</v>
      </c>
      <c r="J69" s="4" t="n">
        <f aca="false">(ABS(D69-$B69)*100/$B69)^2</f>
        <v>138.393618988794</v>
      </c>
      <c r="K69" s="4" t="n">
        <f aca="false">(ABS(E69-$B69)*100/$B69)^2</f>
        <v>58.6882520128214</v>
      </c>
      <c r="L69" s="4" t="n">
        <f aca="false">(ABS(F69-$B69)*100/$B69)^2</f>
        <v>135.926078677858</v>
      </c>
      <c r="M69" s="4" t="n">
        <f aca="false">(ABS(G69-$B69)*100/$B69)^2</f>
        <v>3.78874434917102</v>
      </c>
      <c r="N69" s="4" t="n">
        <f aca="false">(ABS(H69-$B69)*100/$B69)^2</f>
        <v>8.58119160363047</v>
      </c>
      <c r="O69" s="4" t="n">
        <f aca="false">AVERAGE(I16:I68)</f>
        <v>284.69998915233</v>
      </c>
      <c r="P69" s="4" t="n">
        <f aca="false">AVERAGE(J16:J68)</f>
        <v>229.912686072436</v>
      </c>
      <c r="Q69" s="4" t="n">
        <f aca="false">AVERAGE(K16:K68)</f>
        <v>232.92467175731</v>
      </c>
      <c r="R69" s="4" t="n">
        <f aca="false">AVERAGE(L16:L68)</f>
        <v>399.051328496737</v>
      </c>
      <c r="S69" s="4" t="n">
        <f aca="false">(1/O69)/(1/$O69+1/$P69+1/$Q69+1/$R69)</f>
        <v>0.239577097546566</v>
      </c>
      <c r="T69" s="4" t="n">
        <f aca="false">(1/P69)/(1/$O69+1/$P69+1/$Q69+1/$R69)</f>
        <v>0.296667392469003</v>
      </c>
      <c r="U69" s="4" t="n">
        <f aca="false">(1/Q69)/(1/$O69+1/$P69+1/$Q69+1/$R69)</f>
        <v>0.292831139604315</v>
      </c>
      <c r="V69" s="4" t="n">
        <f aca="false">(1/R69)/(1/$O69+1/$P69+1/$Q69+1/$R69)</f>
        <v>0.170924370380117</v>
      </c>
    </row>
    <row r="70" customFormat="false" ht="12.8" hidden="false" customHeight="false" outlineLevel="0" collapsed="false">
      <c r="A70" s="1" t="n">
        <f aca="false">A69+7</f>
        <v>45039</v>
      </c>
      <c r="B70" s="3" t="n">
        <f aca="false">com.sun.star.sheet.addin.Analysis.getRandbetween(100000, 150000)</f>
        <v>119174</v>
      </c>
      <c r="C70" s="3" t="n">
        <f aca="false">com.sun.star.sheet.addin.Analysis.getRandbetween(100000, 120000)</f>
        <v>118156</v>
      </c>
      <c r="D70" s="3" t="n">
        <f aca="false">com.sun.star.sheet.addin.Analysis.getRandbetween(100000, 125000)</f>
        <v>115514</v>
      </c>
      <c r="E70" s="3" t="n">
        <f aca="false">com.sun.star.sheet.addin.Analysis.getRandbetween(125000, 150000)</f>
        <v>133866</v>
      </c>
      <c r="F70" s="3" t="n">
        <f aca="false">com.sun.star.sheet.addin.Analysis.getRandbetween(140000, 150000)</f>
        <v>148859</v>
      </c>
      <c r="G70" s="3" t="n">
        <f aca="false">AVERAGE(C70:F70)</f>
        <v>129098.75</v>
      </c>
      <c r="H70" s="3" t="n">
        <f aca="false">(C70*S70)+(D70*T70)+(E70*U70)+(F70*V70)</f>
        <v>127199.790209089</v>
      </c>
      <c r="I70" s="4" t="n">
        <f aca="false">(ABS(C70-$B70)*100/$B70)^2</f>
        <v>0.729680135191419</v>
      </c>
      <c r="J70" s="4" t="n">
        <f aca="false">(ABS(D70-$B70)*100/$B70)^2</f>
        <v>9.43189892250895</v>
      </c>
      <c r="K70" s="4" t="n">
        <f aca="false">(ABS(E70-$B70)*100/$B70)^2</f>
        <v>151.984327628469</v>
      </c>
      <c r="L70" s="4" t="n">
        <f aca="false">(ABS(F70-$B70)*100/$B70)^2</f>
        <v>620.456121472217</v>
      </c>
      <c r="M70" s="4" t="n">
        <f aca="false">(ABS(G70-$B70)*100/$B70)^2</f>
        <v>69.3547353675581</v>
      </c>
      <c r="N70" s="4" t="n">
        <f aca="false">(ABS(H70-$B70)*100/$B70)^2</f>
        <v>45.3536844076213</v>
      </c>
      <c r="O70" s="4" t="n">
        <f aca="false">AVERAGE(I17:I69)</f>
        <v>285.514516946829</v>
      </c>
      <c r="P70" s="4" t="n">
        <f aca="false">AVERAGE(J17:J69)</f>
        <v>227.332919023854</v>
      </c>
      <c r="Q70" s="4" t="n">
        <f aca="false">AVERAGE(K17:K69)</f>
        <v>233.870867839509</v>
      </c>
      <c r="R70" s="4" t="n">
        <f aca="false">AVERAGE(L17:L69)</f>
        <v>396.867123096691</v>
      </c>
      <c r="S70" s="4" t="n">
        <f aca="false">(1/O70)/(1/$O70+1/$P70+1/$Q70+1/$R70)</f>
        <v>0.238312363401357</v>
      </c>
      <c r="T70" s="4" t="n">
        <f aca="false">(1/P70)/(1/$O70+1/$P70+1/$Q70+1/$R70)</f>
        <v>0.299303944238081</v>
      </c>
      <c r="U70" s="4" t="n">
        <f aca="false">(1/Q70)/(1/$O70+1/$P70+1/$Q70+1/$R70)</f>
        <v>0.290936788953503</v>
      </c>
      <c r="V70" s="4" t="n">
        <f aca="false">(1/R70)/(1/$O70+1/$P70+1/$Q70+1/$R70)</f>
        <v>0.171446903407059</v>
      </c>
    </row>
    <row r="71" customFormat="false" ht="12.8" hidden="false" customHeight="false" outlineLevel="0" collapsed="false">
      <c r="A71" s="1" t="n">
        <f aca="false">A70+7</f>
        <v>45046</v>
      </c>
      <c r="B71" s="3" t="n">
        <f aca="false">com.sun.star.sheet.addin.Analysis.getRandbetween(100000, 150000)</f>
        <v>103678</v>
      </c>
      <c r="C71" s="3" t="n">
        <f aca="false">com.sun.star.sheet.addin.Analysis.getRandbetween(100000, 120000)</f>
        <v>110024</v>
      </c>
      <c r="D71" s="3" t="n">
        <f aca="false">com.sun.star.sheet.addin.Analysis.getRandbetween(100000, 125000)</f>
        <v>106012</v>
      </c>
      <c r="E71" s="3" t="n">
        <f aca="false">com.sun.star.sheet.addin.Analysis.getRandbetween(125000, 150000)</f>
        <v>143801</v>
      </c>
      <c r="F71" s="3" t="n">
        <f aca="false">com.sun.star.sheet.addin.Analysis.getRandbetween(140000, 150000)</f>
        <v>148129</v>
      </c>
      <c r="G71" s="3" t="n">
        <f aca="false">AVERAGE(C71:F71)</f>
        <v>126991.5</v>
      </c>
      <c r="H71" s="3" t="n">
        <f aca="false">(C71*S71)+(D71*T71)+(E71*U71)+(F71*V71)</f>
        <v>125382.805829794</v>
      </c>
      <c r="I71" s="4" t="n">
        <f aca="false">(ABS(C71-$B71)*100/$B71)^2</f>
        <v>37.4651015262794</v>
      </c>
      <c r="J71" s="4" t="n">
        <f aca="false">(ABS(D71-$B71)*100/$B71)^2</f>
        <v>5.06790519207307</v>
      </c>
      <c r="K71" s="4" t="n">
        <f aca="false">(ABS(E71-$B71)*100/$B71)^2</f>
        <v>1497.66118361052</v>
      </c>
      <c r="L71" s="4" t="n">
        <f aca="false">(ABS(F71-$B71)*100/$B71)^2</f>
        <v>1838.18767353662</v>
      </c>
      <c r="M71" s="4" t="n">
        <f aca="false">(ABS(G71-$B71)*100/$B71)^2</f>
        <v>505.640362853838</v>
      </c>
      <c r="N71" s="4" t="n">
        <f aca="false">(ABS(H71-$B71)*100/$B71)^2</f>
        <v>438.266815650812</v>
      </c>
      <c r="O71" s="4" t="n">
        <f aca="false">AVERAGE(I18:I70)</f>
        <v>285.41452684966</v>
      </c>
      <c r="P71" s="4" t="n">
        <f aca="false">AVERAGE(J18:J70)</f>
        <v>224.754239753629</v>
      </c>
      <c r="Q71" s="4" t="n">
        <f aca="false">AVERAGE(K18:K70)</f>
        <v>229.35151168302</v>
      </c>
      <c r="R71" s="4" t="n">
        <f aca="false">AVERAGE(L18:L70)</f>
        <v>381.050662850869</v>
      </c>
      <c r="S71" s="4" t="n">
        <f aca="false">(1/O71)/(1/$O71+1/$P71+1/$Q71+1/$R71)</f>
        <v>0.234556923771078</v>
      </c>
      <c r="T71" s="4" t="n">
        <f aca="false">(1/P71)/(1/$O71+1/$P71+1/$Q71+1/$R71)</f>
        <v>0.297862916805568</v>
      </c>
      <c r="U71" s="4" t="n">
        <f aca="false">(1/Q71)/(1/$O71+1/$P71+1/$Q71+1/$R71)</f>
        <v>0.291892357395742</v>
      </c>
      <c r="V71" s="4" t="n">
        <f aca="false">(1/R71)/(1/$O71+1/$P71+1/$Q71+1/$R71)</f>
        <v>0.175687802027612</v>
      </c>
    </row>
    <row r="72" customFormat="false" ht="12.8" hidden="false" customHeight="false" outlineLevel="0" collapsed="false">
      <c r="A72" s="1" t="n">
        <f aca="false">A71+7</f>
        <v>45053</v>
      </c>
      <c r="B72" s="3" t="n">
        <f aca="false">com.sun.star.sheet.addin.Analysis.getRandbetween(100000, 150000)</f>
        <v>144496</v>
      </c>
      <c r="C72" s="3" t="n">
        <f aca="false">com.sun.star.sheet.addin.Analysis.getRandbetween(100000, 120000)</f>
        <v>113630</v>
      </c>
      <c r="D72" s="3" t="n">
        <f aca="false">com.sun.star.sheet.addin.Analysis.getRandbetween(100000, 125000)</f>
        <v>108933</v>
      </c>
      <c r="E72" s="3" t="n">
        <f aca="false">com.sun.star.sheet.addin.Analysis.getRandbetween(125000, 150000)</f>
        <v>129676</v>
      </c>
      <c r="F72" s="3" t="n">
        <f aca="false">com.sun.star.sheet.addin.Analysis.getRandbetween(140000, 150000)</f>
        <v>141030</v>
      </c>
      <c r="G72" s="3" t="n">
        <f aca="false">AVERAGE(C72:F72)</f>
        <v>123317.25</v>
      </c>
      <c r="H72" s="3" t="n">
        <f aca="false">(C72*S72)+(D72*T72)+(E72*U72)+(F72*V72)</f>
        <v>121008.600140344</v>
      </c>
      <c r="I72" s="4" t="n">
        <f aca="false">(ABS(C72-$B72)*100/$B72)^2</f>
        <v>456.298513369365</v>
      </c>
      <c r="J72" s="4" t="n">
        <f aca="false">(ABS(D72-$B72)*100/$B72)^2</f>
        <v>605.738432918027</v>
      </c>
      <c r="K72" s="4" t="n">
        <f aca="false">(ABS(E72-$B72)*100/$B72)^2</f>
        <v>105.192495340886</v>
      </c>
      <c r="L72" s="4" t="n">
        <f aca="false">(ABS(F72-$B72)*100/$B72)^2</f>
        <v>5.75367685532433</v>
      </c>
      <c r="M72" s="4" t="n">
        <f aca="false">(ABS(G72-$B72)*100/$B72)^2</f>
        <v>214.827066355837</v>
      </c>
      <c r="N72" s="4" t="n">
        <f aca="false">(ABS(H72-$B72)*100/$B72)^2</f>
        <v>264.215464399276</v>
      </c>
      <c r="O72" s="4" t="n">
        <f aca="false">AVERAGE(I19:I71)</f>
        <v>280.986890137326</v>
      </c>
      <c r="P72" s="4" t="n">
        <f aca="false">AVERAGE(J19:J71)</f>
        <v>217.151642483949</v>
      </c>
      <c r="Q72" s="4" t="n">
        <f aca="false">AVERAGE(K19:K71)</f>
        <v>257.596164179922</v>
      </c>
      <c r="R72" s="4" t="n">
        <f aca="false">AVERAGE(L19:L71)</f>
        <v>415.19726511702</v>
      </c>
      <c r="S72" s="4" t="n">
        <f aca="false">(1/O72)/(1/$O72+1/$P72+1/$Q72+1/$R72)</f>
        <v>0.246212922897428</v>
      </c>
      <c r="T72" s="4" t="n">
        <f aca="false">(1/P72)/(1/$O72+1/$P72+1/$Q72+1/$R72)</f>
        <v>0.318591205321799</v>
      </c>
      <c r="U72" s="4" t="n">
        <f aca="false">(1/Q72)/(1/$O72+1/$P72+1/$Q72+1/$R72)</f>
        <v>0.268570006610223</v>
      </c>
      <c r="V72" s="4" t="n">
        <f aca="false">(1/R72)/(1/$O72+1/$P72+1/$Q72+1/$R72)</f>
        <v>0.16662586517055</v>
      </c>
    </row>
    <row r="73" customFormat="false" ht="12.8" hidden="false" customHeight="false" outlineLevel="0" collapsed="false">
      <c r="A73" s="1" t="n">
        <f aca="false">A72+7</f>
        <v>45060</v>
      </c>
      <c r="B73" s="3" t="n">
        <f aca="false">com.sun.star.sheet.addin.Analysis.getRandbetween(100000, 150000)</f>
        <v>114335</v>
      </c>
      <c r="C73" s="3" t="n">
        <f aca="false">com.sun.star.sheet.addin.Analysis.getRandbetween(100000, 120000)</f>
        <v>106523</v>
      </c>
      <c r="D73" s="3" t="n">
        <f aca="false">com.sun.star.sheet.addin.Analysis.getRandbetween(100000, 125000)</f>
        <v>102290</v>
      </c>
      <c r="E73" s="3" t="n">
        <f aca="false">com.sun.star.sheet.addin.Analysis.getRandbetween(125000, 150000)</f>
        <v>136084</v>
      </c>
      <c r="F73" s="3" t="n">
        <f aca="false">com.sun.star.sheet.addin.Analysis.getRandbetween(140000, 150000)</f>
        <v>149855</v>
      </c>
      <c r="G73" s="3" t="n">
        <f aca="false">AVERAGE(C73:F73)</f>
        <v>123688</v>
      </c>
      <c r="H73" s="3" t="n">
        <f aca="false">(C73*S73)+(D73*T73)+(E73*U73)+(F73*V73)</f>
        <v>120308.345250931</v>
      </c>
      <c r="I73" s="4" t="n">
        <f aca="false">(ABS(C73-$B73)*100/$B73)^2</f>
        <v>46.6837868017933</v>
      </c>
      <c r="J73" s="4" t="n">
        <f aca="false">(ABS(D73-$B73)*100/$B73)^2</f>
        <v>110.982682187061</v>
      </c>
      <c r="K73" s="4" t="n">
        <f aca="false">(ABS(E73-$B73)*100/$B73)^2</f>
        <v>361.843015745225</v>
      </c>
      <c r="L73" s="4" t="n">
        <f aca="false">(ABS(F73-$B73)*100/$B73)^2</f>
        <v>965.133792611607</v>
      </c>
      <c r="M73" s="4" t="n">
        <f aca="false">(ABS(G73-$B73)*100/$B73)^2</f>
        <v>66.9180807258044</v>
      </c>
      <c r="N73" s="4" t="n">
        <f aca="false">(ABS(H73-$B73)*100/$B73)^2</f>
        <v>27.2946067763449</v>
      </c>
      <c r="O73" s="4" t="n">
        <f aca="false">AVERAGE(I20:I72)</f>
        <v>273.059188933204</v>
      </c>
      <c r="P73" s="4" t="n">
        <f aca="false">AVERAGE(J20:J72)</f>
        <v>221.124168288965</v>
      </c>
      <c r="Q73" s="4" t="n">
        <f aca="false">AVERAGE(K20:K72)</f>
        <v>259.439887587847</v>
      </c>
      <c r="R73" s="4" t="n">
        <f aca="false">AVERAGE(L20:L72)</f>
        <v>415.194378363843</v>
      </c>
      <c r="S73" s="4" t="n">
        <f aca="false">(1/O73)/(1/$O73+1/$P73+1/$Q73+1/$R73)</f>
        <v>0.253483557284122</v>
      </c>
      <c r="T73" s="4" t="n">
        <f aca="false">(1/P73)/(1/$O73+1/$P73+1/$Q73+1/$R73)</f>
        <v>0.313018767217947</v>
      </c>
      <c r="U73" s="4" t="n">
        <f aca="false">(1/Q73)/(1/$O73+1/$P73+1/$Q73+1/$R73)</f>
        <v>0.266790180968102</v>
      </c>
      <c r="V73" s="4" t="n">
        <f aca="false">(1/R73)/(1/$O73+1/$P73+1/$Q73+1/$R73)</f>
        <v>0.166707494529828</v>
      </c>
    </row>
    <row r="74" customFormat="false" ht="12.8" hidden="false" customHeight="false" outlineLevel="0" collapsed="false">
      <c r="A74" s="1" t="n">
        <f aca="false">A73+7</f>
        <v>45067</v>
      </c>
      <c r="B74" s="3" t="n">
        <f aca="false">com.sun.star.sheet.addin.Analysis.getRandbetween(100000, 150000)</f>
        <v>117289</v>
      </c>
      <c r="C74" s="3" t="n">
        <f aca="false">com.sun.star.sheet.addin.Analysis.getRandbetween(100000, 120000)</f>
        <v>113690</v>
      </c>
      <c r="D74" s="3" t="n">
        <f aca="false">com.sun.star.sheet.addin.Analysis.getRandbetween(100000, 125000)</f>
        <v>114554</v>
      </c>
      <c r="E74" s="3" t="n">
        <f aca="false">com.sun.star.sheet.addin.Analysis.getRandbetween(125000, 150000)</f>
        <v>133466</v>
      </c>
      <c r="F74" s="3" t="n">
        <f aca="false">com.sun.star.sheet.addin.Analysis.getRandbetween(140000, 150000)</f>
        <v>146970</v>
      </c>
      <c r="G74" s="3" t="n">
        <f aca="false">AVERAGE(C74:F74)</f>
        <v>127170</v>
      </c>
      <c r="H74" s="3" t="n">
        <f aca="false">(C74*S74)+(D74*T74)+(E74*U74)+(F74*V74)</f>
        <v>124411.222715849</v>
      </c>
      <c r="I74" s="4" t="n">
        <f aca="false">(ABS(C74-$B74)*100/$B74)^2</f>
        <v>9.41562441238378</v>
      </c>
      <c r="J74" s="4" t="n">
        <f aca="false">(ABS(D74-$B74)*100/$B74)^2</f>
        <v>5.4375103207502</v>
      </c>
      <c r="K74" s="4" t="n">
        <f aca="false">(ABS(E74-$B74)*100/$B74)^2</f>
        <v>190.23104951116</v>
      </c>
      <c r="L74" s="4" t="n">
        <f aca="false">(ABS(F74-$B74)*100/$B74)^2</f>
        <v>640.386976009915</v>
      </c>
      <c r="M74" s="4" t="n">
        <f aca="false">(ABS(G74-$B74)*100/$B74)^2</f>
        <v>70.9720306668966</v>
      </c>
      <c r="N74" s="4" t="n">
        <f aca="false">(ABS(H74-$B74)*100/$B74)^2</f>
        <v>36.8736843187115</v>
      </c>
      <c r="O74" s="4" t="n">
        <f aca="false">AVERAGE(I21:I73)</f>
        <v>265.32974049109</v>
      </c>
      <c r="P74" s="4" t="n">
        <f aca="false">AVERAGE(J21:J73)</f>
        <v>215.690771441636</v>
      </c>
      <c r="Q74" s="4" t="n">
        <f aca="false">AVERAGE(K21:K73)</f>
        <v>266.256925789373</v>
      </c>
      <c r="R74" s="4" t="n">
        <f aca="false">AVERAGE(L21:L73)</f>
        <v>432.988197003927</v>
      </c>
      <c r="S74" s="4" t="n">
        <f aca="false">(1/O74)/(1/$O74+1/$P74+1/$Q74+1/$R74)</f>
        <v>0.260454331871128</v>
      </c>
      <c r="T74" s="4" t="n">
        <f aca="false">(1/P74)/(1/$O74+1/$P74+1/$Q74+1/$R74)</f>
        <v>0.320395164907862</v>
      </c>
      <c r="U74" s="4" t="n">
        <f aca="false">(1/Q74)/(1/$O74+1/$P74+1/$Q74+1/$R74)</f>
        <v>0.259547352919617</v>
      </c>
      <c r="V74" s="4" t="n">
        <f aca="false">(1/R74)/(1/$O74+1/$P74+1/$Q74+1/$R74)</f>
        <v>0.159603150301393</v>
      </c>
    </row>
    <row r="75" customFormat="false" ht="12.8" hidden="false" customHeight="false" outlineLevel="0" collapsed="false">
      <c r="A75" s="1" t="n">
        <f aca="false">A74+7</f>
        <v>45074</v>
      </c>
      <c r="B75" s="3" t="n">
        <f aca="false">com.sun.star.sheet.addin.Analysis.getRandbetween(100000, 150000)</f>
        <v>118704</v>
      </c>
      <c r="C75" s="3" t="n">
        <f aca="false">com.sun.star.sheet.addin.Analysis.getRandbetween(100000, 120000)</f>
        <v>102733</v>
      </c>
      <c r="D75" s="3" t="n">
        <f aca="false">com.sun.star.sheet.addin.Analysis.getRandbetween(100000, 125000)</f>
        <v>116316</v>
      </c>
      <c r="E75" s="3" t="n">
        <f aca="false">com.sun.star.sheet.addin.Analysis.getRandbetween(125000, 150000)</f>
        <v>138816</v>
      </c>
      <c r="F75" s="3" t="n">
        <f aca="false">com.sun.star.sheet.addin.Analysis.getRandbetween(140000, 150000)</f>
        <v>143248</v>
      </c>
      <c r="G75" s="3" t="n">
        <f aca="false">AVERAGE(C75:F75)</f>
        <v>125278.25</v>
      </c>
      <c r="H75" s="3" t="n">
        <f aca="false">(C75*S75)+(D75*T75)+(E75*U75)+(F75*V75)</f>
        <v>122903.979586916</v>
      </c>
      <c r="I75" s="4" t="n">
        <f aca="false">(ABS(C75-$B75)*100/$B75)^2</f>
        <v>181.022897434949</v>
      </c>
      <c r="J75" s="4" t="n">
        <f aca="false">(ABS(D75-$B75)*100/$B75)^2</f>
        <v>4.04704410545333</v>
      </c>
      <c r="K75" s="4" t="n">
        <f aca="false">(ABS(E75-$B75)*100/$B75)^2</f>
        <v>287.064714607204</v>
      </c>
      <c r="L75" s="4" t="n">
        <f aca="false">(ABS(F75-$B75)*100/$B75)^2</f>
        <v>427.523485389522</v>
      </c>
      <c r="M75" s="4" t="n">
        <f aca="false">(ABS(G75-$B75)*100/$B75)^2</f>
        <v>30.673386191371</v>
      </c>
      <c r="N75" s="4" t="n">
        <f aca="false">(ABS(H75-$B75)*100/$B75)^2</f>
        <v>12.5188273997745</v>
      </c>
      <c r="O75" s="4" t="n">
        <f aca="false">AVERAGE(I22:I74)</f>
        <v>265.474628381786</v>
      </c>
      <c r="P75" s="4" t="n">
        <f aca="false">AVERAGE(J22:J74)</f>
        <v>214.011073421917</v>
      </c>
      <c r="Q75" s="4" t="n">
        <f aca="false">AVERAGE(K22:K74)</f>
        <v>266.406476665181</v>
      </c>
      <c r="R75" s="4" t="n">
        <f aca="false">AVERAGE(L22:L74)</f>
        <v>432.521835305197</v>
      </c>
      <c r="S75" s="4" t="n">
        <f aca="false">(1/O75)/(1/$O75+1/$P75+1/$Q75+1/$R75)</f>
        <v>0.259689212490313</v>
      </c>
      <c r="T75" s="4" t="n">
        <f aca="false">(1/P75)/(1/$O75+1/$P75+1/$Q75+1/$R75)</f>
        <v>0.3221370561733</v>
      </c>
      <c r="U75" s="4" t="n">
        <f aca="false">(1/Q75)/(1/$O75+1/$P75+1/$Q75+1/$R75)</f>
        <v>0.258780860148791</v>
      </c>
      <c r="V75" s="4" t="n">
        <f aca="false">(1/R75)/(1/$O75+1/$P75+1/$Q75+1/$R75)</f>
        <v>0.159392871187597</v>
      </c>
    </row>
    <row r="76" customFormat="false" ht="12.8" hidden="false" customHeight="false" outlineLevel="0" collapsed="false">
      <c r="A76" s="1" t="n">
        <f aca="false">A75+7</f>
        <v>45081</v>
      </c>
      <c r="B76" s="3" t="n">
        <f aca="false">com.sun.star.sheet.addin.Analysis.getRandbetween(100000, 150000)</f>
        <v>144074</v>
      </c>
      <c r="C76" s="3" t="n">
        <f aca="false">com.sun.star.sheet.addin.Analysis.getRandbetween(100000, 120000)</f>
        <v>106215</v>
      </c>
      <c r="D76" s="3" t="n">
        <f aca="false">com.sun.star.sheet.addin.Analysis.getRandbetween(100000, 125000)</f>
        <v>104666</v>
      </c>
      <c r="E76" s="3" t="n">
        <f aca="false">com.sun.star.sheet.addin.Analysis.getRandbetween(125000, 150000)</f>
        <v>135796</v>
      </c>
      <c r="F76" s="3" t="n">
        <f aca="false">com.sun.star.sheet.addin.Analysis.getRandbetween(140000, 150000)</f>
        <v>149822</v>
      </c>
      <c r="G76" s="3" t="n">
        <f aca="false">AVERAGE(C76:F76)</f>
        <v>124124.75</v>
      </c>
      <c r="H76" s="3" t="n">
        <f aca="false">(C76*S76)+(D76*T76)+(E76*U76)+(F76*V76)</f>
        <v>120174.478560561</v>
      </c>
      <c r="I76" s="4" t="n">
        <f aca="false">(ABS(C76-$B76)*100/$B76)^2</f>
        <v>690.505351983566</v>
      </c>
      <c r="J76" s="4" t="n">
        <f aca="false">(ABS(D76-$B76)*100/$B76)^2</f>
        <v>748.165299198992</v>
      </c>
      <c r="K76" s="4" t="n">
        <f aca="false">(ABS(E76-$B76)*100/$B76)^2</f>
        <v>33.0125913809577</v>
      </c>
      <c r="L76" s="4" t="n">
        <f aca="false">(ABS(F76-$B76)*100/$B76)^2</f>
        <v>15.9170393949993</v>
      </c>
      <c r="M76" s="4" t="n">
        <f aca="false">(ABS(G76-$B76)*100/$B76)^2</f>
        <v>191.726400110536</v>
      </c>
      <c r="N76" s="4" t="n">
        <f aca="false">(ABS(H76-$B76)*100/$B76)^2</f>
        <v>275.173863720408</v>
      </c>
      <c r="O76" s="4" t="n">
        <f aca="false">AVERAGE(I23:I75)</f>
        <v>266.151127399314</v>
      </c>
      <c r="P76" s="4" t="n">
        <f aca="false">AVERAGE(J23:J75)</f>
        <v>211.251203175307</v>
      </c>
      <c r="Q76" s="4" t="n">
        <f aca="false">AVERAGE(K23:K75)</f>
        <v>268.676060004699</v>
      </c>
      <c r="R76" s="4" t="n">
        <f aca="false">AVERAGE(L23:L75)</f>
        <v>437.799827366938</v>
      </c>
      <c r="S76" s="4" t="n">
        <f aca="false">(1/O76)/(1/$O76+1/$P76+1/$Q76+1/$R76)</f>
        <v>0.259174052432686</v>
      </c>
      <c r="T76" s="4" t="n">
        <f aca="false">(1/P76)/(1/$O76+1/$P76+1/$Q76+1/$R76)</f>
        <v>0.326528157997594</v>
      </c>
      <c r="U76" s="4" t="n">
        <f aca="false">(1/Q76)/(1/$O76+1/$P76+1/$Q76+1/$R76)</f>
        <v>0.256738416688118</v>
      </c>
      <c r="V76" s="4" t="n">
        <f aca="false">(1/R76)/(1/$O76+1/$P76+1/$Q76+1/$R76)</f>
        <v>0.157559372881602</v>
      </c>
    </row>
    <row r="77" customFormat="false" ht="12.8" hidden="false" customHeight="false" outlineLevel="0" collapsed="false">
      <c r="A77" s="1" t="n">
        <f aca="false">A76+7</f>
        <v>45088</v>
      </c>
      <c r="B77" s="3" t="n">
        <f aca="false">com.sun.star.sheet.addin.Analysis.getRandbetween(100000, 150000)</f>
        <v>120396</v>
      </c>
      <c r="C77" s="3" t="n">
        <f aca="false">com.sun.star.sheet.addin.Analysis.getRandbetween(100000, 120000)</f>
        <v>116724</v>
      </c>
      <c r="D77" s="3" t="n">
        <f aca="false">com.sun.star.sheet.addin.Analysis.getRandbetween(100000, 125000)</f>
        <v>121600</v>
      </c>
      <c r="E77" s="3" t="n">
        <f aca="false">com.sun.star.sheet.addin.Analysis.getRandbetween(125000, 150000)</f>
        <v>129193</v>
      </c>
      <c r="F77" s="3" t="n">
        <f aca="false">com.sun.star.sheet.addin.Analysis.getRandbetween(140000, 150000)</f>
        <v>146173</v>
      </c>
      <c r="G77" s="3" t="n">
        <f aca="false">AVERAGE(C77:F77)</f>
        <v>128422.5</v>
      </c>
      <c r="H77" s="3" t="n">
        <f aca="false">(C77*S77)+(D77*T77)+(E77*U77)+(F77*V77)</f>
        <v>126455.51856085</v>
      </c>
      <c r="I77" s="4" t="n">
        <f aca="false">(ABS(C77-$B77)*100/$B77)^2</f>
        <v>9.30210480834357</v>
      </c>
      <c r="J77" s="4" t="n">
        <f aca="false">(ABS(D77-$B77)*100/$B77)^2</f>
        <v>1.00006644849409</v>
      </c>
      <c r="K77" s="4" t="n">
        <f aca="false">(ABS(E77-$B77)*100/$B77)^2</f>
        <v>53.3881740153945</v>
      </c>
      <c r="L77" s="4" t="n">
        <f aca="false">(ABS(F77-$B77)*100/$B77)^2</f>
        <v>458.395796507273</v>
      </c>
      <c r="M77" s="4" t="n">
        <f aca="false">(ABS(G77-$B77)*100/$B77)^2</f>
        <v>44.4455519078479</v>
      </c>
      <c r="N77" s="4" t="n">
        <f aca="false">(ABS(H77-$B77)*100/$B77)^2</f>
        <v>25.3309876750033</v>
      </c>
      <c r="O77" s="4" t="n">
        <f aca="false">AVERAGE(I24:I76)</f>
        <v>279.15543606684</v>
      </c>
      <c r="P77" s="4" t="n">
        <f aca="false">AVERAGE(J24:J76)</f>
        <v>222.943373087038</v>
      </c>
      <c r="Q77" s="4" t="n">
        <f aca="false">AVERAGE(K24:K76)</f>
        <v>260.102656359741</v>
      </c>
      <c r="R77" s="4" t="n">
        <f aca="false">AVERAGE(L24:L76)</f>
        <v>427.570947975346</v>
      </c>
      <c r="S77" s="4" t="n">
        <f aca="false">(1/O77)/(1/$O77+1/$P77+1/$Q77+1/$R77)</f>
        <v>0.251365298424876</v>
      </c>
      <c r="T77" s="4" t="n">
        <f aca="false">(1/P77)/(1/$O77+1/$P77+1/$Q77+1/$R77)</f>
        <v>0.314743553586018</v>
      </c>
      <c r="U77" s="4" t="n">
        <f aca="false">(1/Q77)/(1/$O77+1/$P77+1/$Q77+1/$R77)</f>
        <v>0.269778057925012</v>
      </c>
      <c r="V77" s="4" t="n">
        <f aca="false">(1/R77)/(1/$O77+1/$P77+1/$Q77+1/$R77)</f>
        <v>0.164113090064094</v>
      </c>
    </row>
    <row r="78" customFormat="false" ht="12.8" hidden="false" customHeight="false" outlineLevel="0" collapsed="false">
      <c r="A78" s="1" t="n">
        <f aca="false">A77+7</f>
        <v>45095</v>
      </c>
      <c r="B78" s="3" t="n">
        <f aca="false">com.sun.star.sheet.addin.Analysis.getRandbetween(100000, 150000)</f>
        <v>144245</v>
      </c>
      <c r="C78" s="3" t="n">
        <f aca="false">com.sun.star.sheet.addin.Analysis.getRandbetween(100000, 120000)</f>
        <v>119489</v>
      </c>
      <c r="D78" s="3" t="n">
        <f aca="false">com.sun.star.sheet.addin.Analysis.getRandbetween(100000, 125000)</f>
        <v>124400</v>
      </c>
      <c r="E78" s="3" t="n">
        <f aca="false">com.sun.star.sheet.addin.Analysis.getRandbetween(125000, 150000)</f>
        <v>134233</v>
      </c>
      <c r="F78" s="3" t="n">
        <f aca="false">com.sun.star.sheet.addin.Analysis.getRandbetween(140000, 150000)</f>
        <v>141677</v>
      </c>
      <c r="G78" s="3" t="n">
        <f aca="false">AVERAGE(C78:F78)</f>
        <v>129949.75</v>
      </c>
      <c r="H78" s="3" t="n">
        <f aca="false">(C78*S78)+(D78*T78)+(E78*U78)+(F78*V78)</f>
        <v>128511.489279405</v>
      </c>
      <c r="I78" s="4" t="n">
        <f aca="false">(ABS(C78-$B78)*100/$B78)^2</f>
        <v>294.550261053273</v>
      </c>
      <c r="J78" s="4" t="n">
        <f aca="false">(ABS(D78-$B78)*100/$B78)^2</f>
        <v>189.278231892929</v>
      </c>
      <c r="K78" s="4" t="n">
        <f aca="false">(ABS(E78-$B78)*100/$B78)^2</f>
        <v>48.1770435945662</v>
      </c>
      <c r="L78" s="4" t="n">
        <f aca="false">(ABS(F78-$B78)*100/$B78)^2</f>
        <v>3.16948355478991</v>
      </c>
      <c r="M78" s="4" t="n">
        <f aca="false">(ABS(G78-$B78)*100/$B78)^2</f>
        <v>98.2159391179154</v>
      </c>
      <c r="N78" s="4" t="n">
        <f aca="false">(ABS(H78-$B78)*100/$B78)^2</f>
        <v>118.973364870242</v>
      </c>
      <c r="O78" s="4" t="n">
        <f aca="false">AVERAGE(I25:I77)</f>
        <v>271.922247715752</v>
      </c>
      <c r="P78" s="4" t="n">
        <f aca="false">AVERAGE(J25:J77)</f>
        <v>217.11795417692</v>
      </c>
      <c r="Q78" s="4" t="n">
        <f aca="false">AVERAGE(K25:K77)</f>
        <v>260.833046927369</v>
      </c>
      <c r="R78" s="4" t="n">
        <f aca="false">AVERAGE(L25:L77)</f>
        <v>436.210778751063</v>
      </c>
      <c r="S78" s="4" t="n">
        <f aca="false">(1/O78)/(1/$O78+1/$P78+1/$Q78+1/$R78)</f>
        <v>0.25521238014673</v>
      </c>
      <c r="T78" s="4" t="n">
        <f aca="false">(1/P78)/(1/$O78+1/$P78+1/$Q78+1/$R78)</f>
        <v>0.31963235982703</v>
      </c>
      <c r="U78" s="4" t="n">
        <f aca="false">(1/Q78)/(1/$O78+1/$P78+1/$Q78+1/$R78)</f>
        <v>0.266062620790954</v>
      </c>
      <c r="V78" s="4" t="n">
        <f aca="false">(1/R78)/(1/$O78+1/$P78+1/$Q78+1/$R78)</f>
        <v>0.159092639235286</v>
      </c>
    </row>
    <row r="79" customFormat="false" ht="12.8" hidden="false" customHeight="false" outlineLevel="0" collapsed="false">
      <c r="A79" s="1" t="n">
        <f aca="false">A78+7</f>
        <v>45102</v>
      </c>
      <c r="B79" s="3" t="n">
        <f aca="false">com.sun.star.sheet.addin.Analysis.getRandbetween(100000, 150000)</f>
        <v>136233</v>
      </c>
      <c r="C79" s="3" t="n">
        <f aca="false">com.sun.star.sheet.addin.Analysis.getRandbetween(100000, 120000)</f>
        <v>103556</v>
      </c>
      <c r="D79" s="3" t="n">
        <f aca="false">com.sun.star.sheet.addin.Analysis.getRandbetween(100000, 125000)</f>
        <v>109866</v>
      </c>
      <c r="E79" s="3" t="n">
        <f aca="false">com.sun.star.sheet.addin.Analysis.getRandbetween(125000, 150000)</f>
        <v>142953</v>
      </c>
      <c r="F79" s="3" t="n">
        <f aca="false">com.sun.star.sheet.addin.Analysis.getRandbetween(140000, 150000)</f>
        <v>143022</v>
      </c>
      <c r="G79" s="3" t="n">
        <f aca="false">AVERAGE(C79:F79)</f>
        <v>124849.25</v>
      </c>
      <c r="H79" s="3" t="n">
        <f aca="false">(C79*S79)+(D79*T79)+(E79*U79)+(F79*V79)</f>
        <v>122187.531891302</v>
      </c>
      <c r="I79" s="4" t="n">
        <f aca="false">(ABS(C79-$B79)*100/$B79)^2</f>
        <v>575.333570251274</v>
      </c>
      <c r="J79" s="4" t="n">
        <f aca="false">(ABS(D79-$B79)*100/$B79)^2</f>
        <v>374.590533316127</v>
      </c>
      <c r="K79" s="4" t="n">
        <f aca="false">(ABS(E79-$B79)*100/$B79)^2</f>
        <v>24.3317813622571</v>
      </c>
      <c r="L79" s="4" t="n">
        <f aca="false">(ABS(F79-$B79)*100/$B79)^2</f>
        <v>24.8340171450831</v>
      </c>
      <c r="M79" s="4" t="n">
        <f aca="false">(ABS(G79-$B79)*100/$B79)^2</f>
        <v>69.8242144530194</v>
      </c>
      <c r="N79" s="4" t="n">
        <f aca="false">(ABS(H79-$B79)*100/$B79)^2</f>
        <v>106.293766198936</v>
      </c>
      <c r="O79" s="4" t="n">
        <f aca="false">AVERAGE(I26:I78)</f>
        <v>268.906364095213</v>
      </c>
      <c r="P79" s="4" t="n">
        <f aca="false">AVERAGE(J26:J78)</f>
        <v>213.079678599224</v>
      </c>
      <c r="Q79" s="4" t="n">
        <f aca="false">AVERAGE(K26:K78)</f>
        <v>261.684138971756</v>
      </c>
      <c r="R79" s="4" t="n">
        <f aca="false">AVERAGE(L26:L78)</f>
        <v>436.241020711652</v>
      </c>
      <c r="S79" s="4" t="n">
        <f aca="false">(1/O79)/(1/$O79+1/$P79+1/$Q79+1/$R79)</f>
        <v>0.256015396312986</v>
      </c>
      <c r="T79" s="4" t="n">
        <f aca="false">(1/P79)/(1/$O79+1/$P79+1/$Q79+1/$R79)</f>
        <v>0.323091201504988</v>
      </c>
      <c r="U79" s="4" t="n">
        <f aca="false">(1/Q79)/(1/$O79+1/$P79+1/$Q79+1/$R79)</f>
        <v>0.263081169708763</v>
      </c>
      <c r="V79" s="4" t="n">
        <f aca="false">(1/R79)/(1/$O79+1/$P79+1/$Q79+1/$R79)</f>
        <v>0.157812232473262</v>
      </c>
    </row>
    <row r="80" customFormat="false" ht="12.8" hidden="false" customHeight="false" outlineLevel="0" collapsed="false">
      <c r="A80" s="1" t="n">
        <f aca="false">A79+7</f>
        <v>45109</v>
      </c>
      <c r="B80" s="3" t="n">
        <f aca="false">com.sun.star.sheet.addin.Analysis.getRandbetween(100000, 150000)</f>
        <v>144141</v>
      </c>
      <c r="C80" s="3" t="n">
        <f aca="false">com.sun.star.sheet.addin.Analysis.getRandbetween(100000, 120000)</f>
        <v>101201</v>
      </c>
      <c r="D80" s="3" t="n">
        <f aca="false">com.sun.star.sheet.addin.Analysis.getRandbetween(100000, 125000)</f>
        <v>101506</v>
      </c>
      <c r="E80" s="3" t="n">
        <f aca="false">com.sun.star.sheet.addin.Analysis.getRandbetween(125000, 150000)</f>
        <v>144372</v>
      </c>
      <c r="F80" s="3" t="n">
        <f aca="false">com.sun.star.sheet.addin.Analysis.getRandbetween(140000, 150000)</f>
        <v>141695</v>
      </c>
      <c r="G80" s="3" t="n">
        <f aca="false">AVERAGE(C80:F80)</f>
        <v>122193.5</v>
      </c>
      <c r="H80" s="3" t="n">
        <f aca="false">(C80*S80)+(D80*T80)+(E80*U80)+(F80*V80)</f>
        <v>118924.114075477</v>
      </c>
      <c r="I80" s="4" t="n">
        <f aca="false">(ABS(C80-$B80)*100/$B80)^2</f>
        <v>887.460472681505</v>
      </c>
      <c r="J80" s="4" t="n">
        <f aca="false">(ABS(D80-$B80)*100/$B80)^2</f>
        <v>874.89809963931</v>
      </c>
      <c r="K80" s="4" t="n">
        <f aca="false">(ABS(E80-$B80)*100/$B80)^2</f>
        <v>0.0256831860808356</v>
      </c>
      <c r="L80" s="4" t="n">
        <f aca="false">(ABS(F80-$B80)*100/$B80)^2</f>
        <v>2.87963765547888</v>
      </c>
      <c r="M80" s="4" t="n">
        <f aca="false">(ABS(G80-$B80)*100/$B80)^2</f>
        <v>231.843569133999</v>
      </c>
      <c r="N80" s="4" t="n">
        <f aca="false">(ABS(H80-$B80)*100/$B80)^2</f>
        <v>306.060896586549</v>
      </c>
      <c r="O80" s="4" t="n">
        <f aca="false">AVERAGE(I27:I79)</f>
        <v>260.821329090997</v>
      </c>
      <c r="P80" s="4" t="n">
        <f aca="false">AVERAGE(J27:J79)</f>
        <v>213.17456951414</v>
      </c>
      <c r="Q80" s="4" t="n">
        <f aca="false">AVERAGE(K27:K79)</f>
        <v>260.958300871212</v>
      </c>
      <c r="R80" s="4" t="n">
        <f aca="false">AVERAGE(L27:L79)</f>
        <v>436.706359554772</v>
      </c>
      <c r="S80" s="4" t="n">
        <f aca="false">(1/O80)/(1/$O80+1/$P80+1/$Q80+1/$R80)</f>
        <v>0.261764199631658</v>
      </c>
      <c r="T80" s="4" t="n">
        <f aca="false">(1/P80)/(1/$O80+1/$P80+1/$Q80+1/$R80)</f>
        <v>0.320271252860869</v>
      </c>
      <c r="U80" s="4" t="n">
        <f aca="false">(1/Q80)/(1/$O80+1/$P80+1/$Q80+1/$R80)</f>
        <v>0.261626804851341</v>
      </c>
      <c r="V80" s="4" t="n">
        <f aca="false">(1/R80)/(1/$O80+1/$P80+1/$Q80+1/$R80)</f>
        <v>0.156337742656132</v>
      </c>
    </row>
    <row r="81" customFormat="false" ht="12.8" hidden="false" customHeight="false" outlineLevel="0" collapsed="false">
      <c r="A81" s="1" t="n">
        <f aca="false">A80+7</f>
        <v>45116</v>
      </c>
      <c r="B81" s="3" t="n">
        <f aca="false">com.sun.star.sheet.addin.Analysis.getRandbetween(100000, 150000)</f>
        <v>126348</v>
      </c>
      <c r="C81" s="3" t="n">
        <f aca="false">com.sun.star.sheet.addin.Analysis.getRandbetween(100000, 120000)</f>
        <v>115949</v>
      </c>
      <c r="D81" s="3" t="n">
        <f aca="false">com.sun.star.sheet.addin.Analysis.getRandbetween(100000, 125000)</f>
        <v>112619</v>
      </c>
      <c r="E81" s="3" t="n">
        <f aca="false">com.sun.star.sheet.addin.Analysis.getRandbetween(125000, 150000)</f>
        <v>132348</v>
      </c>
      <c r="F81" s="3" t="n">
        <f aca="false">com.sun.star.sheet.addin.Analysis.getRandbetween(140000, 150000)</f>
        <v>140647</v>
      </c>
      <c r="G81" s="3" t="n">
        <f aca="false">AVERAGE(C81:F81)</f>
        <v>125390.75</v>
      </c>
      <c r="H81" s="3" t="n">
        <f aca="false">(C81*S81)+(D81*T81)+(E81*U81)+(F81*V81)</f>
        <v>123364.568390625</v>
      </c>
      <c r="I81" s="4" t="n">
        <f aca="false">(ABS(C81-$B81)*100/$B81)^2</f>
        <v>67.7401903914972</v>
      </c>
      <c r="J81" s="4" t="n">
        <f aca="false">(ABS(D81-$B81)*100/$B81)^2</f>
        <v>118.070408707434</v>
      </c>
      <c r="K81" s="4" t="n">
        <f aca="false">(ABS(E81-$B81)*100/$B81)^2</f>
        <v>22.5509975248837</v>
      </c>
      <c r="L81" s="4" t="n">
        <f aca="false">(ABS(F81-$B81)*100/$B81)^2</f>
        <v>128.078015219035</v>
      </c>
      <c r="M81" s="4" t="n">
        <f aca="false">(ABS(G81-$B81)*100/$B81)^2</f>
        <v>0.574002794275561</v>
      </c>
      <c r="N81" s="4" t="n">
        <f aca="false">(ABS(H81-$B81)*100/$B81)^2</f>
        <v>5.5756490504944</v>
      </c>
      <c r="O81" s="4" t="n">
        <f aca="false">AVERAGE(I28:I80)</f>
        <v>271.98230218158</v>
      </c>
      <c r="P81" s="4" t="n">
        <f aca="false">AVERAGE(J28:J80)</f>
        <v>226.276391451922</v>
      </c>
      <c r="Q81" s="4" t="n">
        <f aca="false">AVERAGE(K28:K80)</f>
        <v>258.847959519136</v>
      </c>
      <c r="R81" s="4" t="n">
        <f aca="false">AVERAGE(L28:L80)</f>
        <v>431.541415378747</v>
      </c>
      <c r="S81" s="4" t="n">
        <f aca="false">(1/O81)/(1/$O81+1/$P81+1/$Q81+1/$R81)</f>
        <v>0.257533448726804</v>
      </c>
      <c r="T81" s="4" t="n">
        <f aca="false">(1/P81)/(1/$O81+1/$P81+1/$Q81+1/$R81)</f>
        <v>0.309553019756198</v>
      </c>
      <c r="U81" s="4" t="n">
        <f aca="false">(1/Q81)/(1/$O81+1/$P81+1/$Q81+1/$R81)</f>
        <v>0.270601091094557</v>
      </c>
      <c r="V81" s="4" t="n">
        <f aca="false">(1/R81)/(1/$O81+1/$P81+1/$Q81+1/$R81)</f>
        <v>0.16231244042244</v>
      </c>
    </row>
    <row r="82" customFormat="false" ht="12.8" hidden="false" customHeight="false" outlineLevel="0" collapsed="false">
      <c r="A82" s="1" t="n">
        <f aca="false">A81+7</f>
        <v>45123</v>
      </c>
      <c r="B82" s="3" t="n">
        <f aca="false">com.sun.star.sheet.addin.Analysis.getRandbetween(100000, 150000)</f>
        <v>148196</v>
      </c>
      <c r="C82" s="3" t="n">
        <f aca="false">com.sun.star.sheet.addin.Analysis.getRandbetween(100000, 120000)</f>
        <v>103580</v>
      </c>
      <c r="D82" s="3" t="n">
        <f aca="false">com.sun.star.sheet.addin.Analysis.getRandbetween(100000, 125000)</f>
        <v>109581</v>
      </c>
      <c r="E82" s="3" t="n">
        <f aca="false">com.sun.star.sheet.addin.Analysis.getRandbetween(125000, 150000)</f>
        <v>135056</v>
      </c>
      <c r="F82" s="3" t="n">
        <f aca="false">com.sun.star.sheet.addin.Analysis.getRandbetween(140000, 150000)</f>
        <v>142007</v>
      </c>
      <c r="G82" s="3" t="n">
        <f aca="false">AVERAGE(C82:F82)</f>
        <v>122556</v>
      </c>
      <c r="H82" s="3" t="n">
        <f aca="false">(C82*S82)+(D82*T82)+(E82*U82)+(F82*V82)</f>
        <v>120106.790235873</v>
      </c>
      <c r="I82" s="4" t="n">
        <f aca="false">(ABS(C82-$B82)*100/$B82)^2</f>
        <v>906.375796314301</v>
      </c>
      <c r="J82" s="4" t="n">
        <f aca="false">(ABS(D82-$B82)*100/$B82)^2</f>
        <v>678.952067395697</v>
      </c>
      <c r="K82" s="4" t="n">
        <f aca="false">(ABS(E82-$B82)*100/$B82)^2</f>
        <v>78.6172353139297</v>
      </c>
      <c r="L82" s="4" t="n">
        <f aca="false">(ABS(F82-$B82)*100/$B82)^2</f>
        <v>17.4408642627234</v>
      </c>
      <c r="M82" s="4" t="n">
        <f aca="false">(ABS(G82-$B82)*100/$B82)^2</f>
        <v>299.338844876487</v>
      </c>
      <c r="N82" s="4" t="n">
        <f aca="false">(ABS(H82-$B82)*100/$B82)^2</f>
        <v>359.25769521741</v>
      </c>
      <c r="O82" s="4" t="n">
        <f aca="false">AVERAGE(I29:I81)</f>
        <v>267.304769909814</v>
      </c>
      <c r="P82" s="4" t="n">
        <f aca="false">AVERAGE(J29:J81)</f>
        <v>224.017634707344</v>
      </c>
      <c r="Q82" s="4" t="n">
        <f aca="false">AVERAGE(K29:K81)</f>
        <v>257.128984260304</v>
      </c>
      <c r="R82" s="4" t="n">
        <f aca="false">AVERAGE(L29:L81)</f>
        <v>432.169895889127</v>
      </c>
      <c r="S82" s="4" t="n">
        <f aca="false">(1/O82)/(1/$O82+1/$P82+1/$Q82+1/$R82)</f>
        <v>0.259651010333867</v>
      </c>
      <c r="T82" s="4" t="n">
        <f aca="false">(1/P82)/(1/$O82+1/$P82+1/$Q82+1/$R82)</f>
        <v>0.309823615738185</v>
      </c>
      <c r="U82" s="4" t="n">
        <f aca="false">(1/Q82)/(1/$O82+1/$P82+1/$Q82+1/$R82)</f>
        <v>0.269926604244204</v>
      </c>
      <c r="V82" s="4" t="n">
        <f aca="false">(1/R82)/(1/$O82+1/$P82+1/$Q82+1/$R82)</f>
        <v>0.160598769683743</v>
      </c>
    </row>
    <row r="83" customFormat="false" ht="12.8" hidden="false" customHeight="false" outlineLevel="0" collapsed="false">
      <c r="A83" s="1" t="n">
        <f aca="false">A82+7</f>
        <v>45130</v>
      </c>
      <c r="B83" s="3" t="n">
        <f aca="false">com.sun.star.sheet.addin.Analysis.getRandbetween(100000, 150000)</f>
        <v>141145</v>
      </c>
      <c r="C83" s="3" t="n">
        <f aca="false">com.sun.star.sheet.addin.Analysis.getRandbetween(100000, 120000)</f>
        <v>108486</v>
      </c>
      <c r="D83" s="3" t="n">
        <f aca="false">com.sun.star.sheet.addin.Analysis.getRandbetween(100000, 125000)</f>
        <v>110148</v>
      </c>
      <c r="E83" s="3" t="n">
        <f aca="false">com.sun.star.sheet.addin.Analysis.getRandbetween(125000, 150000)</f>
        <v>149621</v>
      </c>
      <c r="F83" s="3" t="n">
        <f aca="false">com.sun.star.sheet.addin.Analysis.getRandbetween(140000, 150000)</f>
        <v>148396</v>
      </c>
      <c r="G83" s="3" t="n">
        <f aca="false">AVERAGE(C83:F83)</f>
        <v>129162.75</v>
      </c>
      <c r="H83" s="3" t="n">
        <f aca="false">(C83*S83)+(D83*T83)+(E83*U83)+(F83*V83)</f>
        <v>126911.546064116</v>
      </c>
      <c r="I83" s="4" t="n">
        <f aca="false">(ABS(C83-$B83)*100/$B83)^2</f>
        <v>535.395565044694</v>
      </c>
      <c r="J83" s="4" t="n">
        <f aca="false">(ABS(D83-$B83)*100/$B83)^2</f>
        <v>482.290081405481</v>
      </c>
      <c r="K83" s="4" t="n">
        <f aca="false">(ABS(E83-$B83)*100/$B83)^2</f>
        <v>36.0620905845051</v>
      </c>
      <c r="L83" s="4" t="n">
        <f aca="false">(ABS(F83-$B83)*100/$B83)^2</f>
        <v>26.3915449346306</v>
      </c>
      <c r="M83" s="4" t="n">
        <f aca="false">(ABS(G83-$B83)*100/$B83)^2</f>
        <v>72.0685454735385</v>
      </c>
      <c r="N83" s="4" t="n">
        <f aca="false">(ABS(H83-$B83)*100/$B83)^2</f>
        <v>101.692659248758</v>
      </c>
      <c r="O83" s="4" t="n">
        <f aca="false">AVERAGE(I30:I82)</f>
        <v>277.699569352767</v>
      </c>
      <c r="P83" s="4" t="n">
        <f aca="false">AVERAGE(J30:J82)</f>
        <v>232.776744125665</v>
      </c>
      <c r="Q83" s="4" t="n">
        <f aca="false">AVERAGE(K30:K82)</f>
        <v>257.122644529552</v>
      </c>
      <c r="R83" s="4" t="n">
        <f aca="false">AVERAGE(L30:L82)</f>
        <v>429.305152907148</v>
      </c>
      <c r="S83" s="4" t="n">
        <f aca="false">(1/O83)/(1/$O83+1/$P83+1/$Q83+1/$R83)</f>
        <v>0.25511032987039</v>
      </c>
      <c r="T83" s="4" t="n">
        <f aca="false">(1/P83)/(1/$O83+1/$P83+1/$Q83+1/$R83)</f>
        <v>0.304343241024991</v>
      </c>
      <c r="U83" s="4" t="n">
        <f aca="false">(1/Q83)/(1/$O83+1/$P83+1/$Q83+1/$R83)</f>
        <v>0.275526213850477</v>
      </c>
      <c r="V83" s="4" t="n">
        <f aca="false">(1/R83)/(1/$O83+1/$P83+1/$Q83+1/$R83)</f>
        <v>0.165020215254142</v>
      </c>
    </row>
    <row r="84" customFormat="false" ht="12.8" hidden="false" customHeight="false" outlineLevel="0" collapsed="false">
      <c r="A84" s="1" t="n">
        <f aca="false">A83+7</f>
        <v>45137</v>
      </c>
      <c r="B84" s="3" t="n">
        <f aca="false">com.sun.star.sheet.addin.Analysis.getRandbetween(100000, 150000)</f>
        <v>145489</v>
      </c>
      <c r="C84" s="3" t="n">
        <f aca="false">com.sun.star.sheet.addin.Analysis.getRandbetween(100000, 120000)</f>
        <v>109325</v>
      </c>
      <c r="D84" s="3" t="n">
        <f aca="false">com.sun.star.sheet.addin.Analysis.getRandbetween(100000, 125000)</f>
        <v>124673</v>
      </c>
      <c r="E84" s="3" t="n">
        <f aca="false">com.sun.star.sheet.addin.Analysis.getRandbetween(125000, 150000)</f>
        <v>130632</v>
      </c>
      <c r="F84" s="3" t="n">
        <f aca="false">com.sun.star.sheet.addin.Analysis.getRandbetween(140000, 150000)</f>
        <v>144850</v>
      </c>
      <c r="G84" s="3" t="n">
        <f aca="false">AVERAGE(C84:F84)</f>
        <v>127370</v>
      </c>
      <c r="H84" s="3" t="n">
        <f aca="false">(C84*S84)+(D84*T84)+(E84*U84)+(F84*V84)</f>
        <v>126127.27659001</v>
      </c>
      <c r="I84" s="4" t="n">
        <f aca="false">(ABS(C84-$B84)*100/$B84)^2</f>
        <v>617.863590018548</v>
      </c>
      <c r="J84" s="4" t="n">
        <f aca="false">(ABS(D84-$B84)*100/$B84)^2</f>
        <v>204.707729227176</v>
      </c>
      <c r="K84" s="4" t="n">
        <f aca="false">(ABS(E84-$B84)*100/$B84)^2</f>
        <v>104.280217680891</v>
      </c>
      <c r="L84" s="4" t="n">
        <f aca="false">(ABS(F84-$B84)*100/$B84)^2</f>
        <v>0.192904073527614</v>
      </c>
      <c r="M84" s="4" t="n">
        <f aca="false">(ABS(G84-$B84)*100/$B84)^2</f>
        <v>155.098690952766</v>
      </c>
      <c r="N84" s="4" t="n">
        <f aca="false">(ABS(H84-$B84)*100/$B84)^2</f>
        <v>177.103729132014</v>
      </c>
      <c r="O84" s="4" t="n">
        <f aca="false">AVERAGE(I31:I83)</f>
        <v>286.826002291614</v>
      </c>
      <c r="P84" s="4" t="n">
        <f aca="false">AVERAGE(J31:J83)</f>
        <v>240.742897273973</v>
      </c>
      <c r="Q84" s="4" t="n">
        <f aca="false">AVERAGE(K31:K83)</f>
        <v>239.279447424942</v>
      </c>
      <c r="R84" s="4" t="n">
        <f aca="false">AVERAGE(L31:L83)</f>
        <v>408.841140078218</v>
      </c>
      <c r="S84" s="4" t="n">
        <f aca="false">(1/O84)/(1/$O84+1/$P84+1/$Q84+1/$R84)</f>
        <v>0.244398018585265</v>
      </c>
      <c r="T84" s="4" t="n">
        <f aca="false">(1/P84)/(1/$O84+1/$P84+1/$Q84+1/$R84)</f>
        <v>0.291180788436833</v>
      </c>
      <c r="U84" s="4" t="n">
        <f aca="false">(1/Q84)/(1/$O84+1/$P84+1/$Q84+1/$R84)</f>
        <v>0.292961670520374</v>
      </c>
      <c r="V84" s="4" t="n">
        <f aca="false">(1/R84)/(1/$O84+1/$P84+1/$Q84+1/$R84)</f>
        <v>0.171459522457529</v>
      </c>
    </row>
    <row r="85" customFormat="false" ht="12.8" hidden="false" customHeight="false" outlineLevel="0" collapsed="false">
      <c r="A85" s="1" t="n">
        <f aca="false">A84+7</f>
        <v>45144</v>
      </c>
      <c r="B85" s="3" t="n">
        <f aca="false">com.sun.star.sheet.addin.Analysis.getRandbetween(100000, 150000)</f>
        <v>130903</v>
      </c>
      <c r="C85" s="3" t="n">
        <f aca="false">com.sun.star.sheet.addin.Analysis.getRandbetween(100000, 120000)</f>
        <v>103702</v>
      </c>
      <c r="D85" s="3" t="n">
        <f aca="false">com.sun.star.sheet.addin.Analysis.getRandbetween(100000, 125000)</f>
        <v>110604</v>
      </c>
      <c r="E85" s="3" t="n">
        <f aca="false">com.sun.star.sheet.addin.Analysis.getRandbetween(125000, 150000)</f>
        <v>139223</v>
      </c>
      <c r="F85" s="3" t="n">
        <f aca="false">com.sun.star.sheet.addin.Analysis.getRandbetween(140000, 150000)</f>
        <v>143157</v>
      </c>
      <c r="G85" s="3" t="n">
        <f aca="false">AVERAGE(C85:F85)</f>
        <v>124171.5</v>
      </c>
      <c r="H85" s="3" t="n">
        <f aca="false">(C85*S85)+(D85*T85)+(E85*U85)+(F85*V85)</f>
        <v>123327.268166373</v>
      </c>
      <c r="I85" s="4" t="n">
        <f aca="false">(ABS(C85-$B85)*100/$B85)^2</f>
        <v>431.787973128375</v>
      </c>
      <c r="J85" s="4" t="n">
        <f aca="false">(ABS(D85-$B85)*100/$B85)^2</f>
        <v>240.464011413098</v>
      </c>
      <c r="K85" s="4" t="n">
        <f aca="false">(ABS(E85-$B85)*100/$B85)^2</f>
        <v>40.3968454831997</v>
      </c>
      <c r="L85" s="4" t="n">
        <f aca="false">(ABS(F85-$B85)*100/$B85)^2</f>
        <v>87.6307548211207</v>
      </c>
      <c r="M85" s="4" t="n">
        <f aca="false">(ABS(G85-$B85)*100/$B85)^2</f>
        <v>26.4438387861332</v>
      </c>
      <c r="N85" s="4" t="n">
        <f aca="false">(ABS(H85-$B85)*100/$B85)^2</f>
        <v>33.4926866824151</v>
      </c>
      <c r="O85" s="4" t="n">
        <f aca="false">AVERAGE(I32:I84)</f>
        <v>297.45899055297</v>
      </c>
      <c r="P85" s="4" t="n">
        <f aca="false">AVERAGE(J32:J84)</f>
        <v>242.150947801748</v>
      </c>
      <c r="Q85" s="4" t="n">
        <f aca="false">AVERAGE(K32:K84)</f>
        <v>232.056370269294</v>
      </c>
      <c r="R85" s="4" t="n">
        <f aca="false">AVERAGE(L32:L84)</f>
        <v>396.438792759137</v>
      </c>
      <c r="S85" s="4" t="n">
        <f aca="false">(1/O85)/(1/$O85+1/$P85+1/$Q85+1/$R85)</f>
        <v>0.234710368793699</v>
      </c>
      <c r="T85" s="4" t="n">
        <f aca="false">(1/P85)/(1/$O85+1/$P85+1/$Q85+1/$R85)</f>
        <v>0.288318959754182</v>
      </c>
      <c r="U85" s="4" t="n">
        <f aca="false">(1/Q85)/(1/$O85+1/$P85+1/$Q85+1/$R85)</f>
        <v>0.300860990338981</v>
      </c>
      <c r="V85" s="4" t="n">
        <f aca="false">(1/R85)/(1/$O85+1/$P85+1/$Q85+1/$R85)</f>
        <v>0.176109681113138</v>
      </c>
    </row>
    <row r="86" customFormat="false" ht="12.8" hidden="false" customHeight="false" outlineLevel="0" collapsed="false">
      <c r="A86" s="1" t="n">
        <f aca="false">A85+7</f>
        <v>45151</v>
      </c>
      <c r="B86" s="3" t="n">
        <f aca="false">com.sun.star.sheet.addin.Analysis.getRandbetween(100000, 150000)</f>
        <v>136164</v>
      </c>
      <c r="C86" s="3" t="n">
        <f aca="false">com.sun.star.sheet.addin.Analysis.getRandbetween(100000, 120000)</f>
        <v>111752</v>
      </c>
      <c r="D86" s="3" t="n">
        <f aca="false">com.sun.star.sheet.addin.Analysis.getRandbetween(100000, 125000)</f>
        <v>108030</v>
      </c>
      <c r="E86" s="3" t="n">
        <f aca="false">com.sun.star.sheet.addin.Analysis.getRandbetween(125000, 150000)</f>
        <v>144220</v>
      </c>
      <c r="F86" s="3" t="n">
        <f aca="false">com.sun.star.sheet.addin.Analysis.getRandbetween(140000, 150000)</f>
        <v>148350</v>
      </c>
      <c r="G86" s="3" t="n">
        <f aca="false">AVERAGE(C86:F86)</f>
        <v>128088</v>
      </c>
      <c r="H86" s="3" t="n">
        <f aca="false">(C86*S86)+(D86*T86)+(E86*U86)+(F86*V86)</f>
        <v>127308.442429577</v>
      </c>
      <c r="I86" s="4" t="n">
        <f aca="false">(ABS(C86-$B86)*100/$B86)^2</f>
        <v>321.426826720249</v>
      </c>
      <c r="J86" s="4" t="n">
        <f aca="false">(ABS(D86-$B86)*100/$B86)^2</f>
        <v>426.912001902785</v>
      </c>
      <c r="K86" s="4" t="n">
        <f aca="false">(ABS(E86-$B86)*100/$B86)^2</f>
        <v>35.0037290330341</v>
      </c>
      <c r="L86" s="4" t="n">
        <f aca="false">(ABS(F86-$B86)*100/$B86)^2</f>
        <v>80.0935873194059</v>
      </c>
      <c r="M86" s="4" t="n">
        <f aca="false">(ABS(G86-$B86)*100/$B86)^2</f>
        <v>35.1777468063249</v>
      </c>
      <c r="N86" s="4" t="n">
        <f aca="false">(ABS(H86-$B86)*100/$B86)^2</f>
        <v>42.2967715630907</v>
      </c>
      <c r="O86" s="4" t="n">
        <f aca="false">AVERAGE(I33:I85)</f>
        <v>303.956126933449</v>
      </c>
      <c r="P86" s="4" t="n">
        <f aca="false">AVERAGE(J33:J85)</f>
        <v>246.378963976702</v>
      </c>
      <c r="Q86" s="4" t="n">
        <f aca="false">AVERAGE(K33:K85)</f>
        <v>227.77945181505</v>
      </c>
      <c r="R86" s="4" t="n">
        <f aca="false">AVERAGE(L33:L85)</f>
        <v>381.314123178996</v>
      </c>
      <c r="S86" s="4" t="n">
        <f aca="false">(1/O86)/(1/$O86+1/$P86+1/$Q86+1/$R86)</f>
        <v>0.229081789835384</v>
      </c>
      <c r="T86" s="4" t="n">
        <f aca="false">(1/P86)/(1/$O86+1/$P86+1/$Q86+1/$R86)</f>
        <v>0.282616715589119</v>
      </c>
      <c r="U86" s="4" t="n">
        <f aca="false">(1/Q86)/(1/$O86+1/$P86+1/$Q86+1/$R86)</f>
        <v>0.30569400810519</v>
      </c>
      <c r="V86" s="4" t="n">
        <f aca="false">(1/R86)/(1/$O86+1/$P86+1/$Q86+1/$R86)</f>
        <v>0.182607486470307</v>
      </c>
    </row>
    <row r="87" customFormat="false" ht="12.8" hidden="false" customHeight="false" outlineLevel="0" collapsed="false">
      <c r="A87" s="1" t="n">
        <f aca="false">A86+7</f>
        <v>45158</v>
      </c>
      <c r="B87" s="3" t="n">
        <f aca="false">com.sun.star.sheet.addin.Analysis.getRandbetween(100000, 150000)</f>
        <v>135707</v>
      </c>
      <c r="C87" s="3" t="n">
        <f aca="false">com.sun.star.sheet.addin.Analysis.getRandbetween(100000, 120000)</f>
        <v>114245</v>
      </c>
      <c r="D87" s="3" t="n">
        <f aca="false">com.sun.star.sheet.addin.Analysis.getRandbetween(100000, 125000)</f>
        <v>107140</v>
      </c>
      <c r="E87" s="3" t="n">
        <f aca="false">com.sun.star.sheet.addin.Analysis.getRandbetween(125000, 150000)</f>
        <v>146587</v>
      </c>
      <c r="F87" s="3" t="n">
        <f aca="false">com.sun.star.sheet.addin.Analysis.getRandbetween(140000, 150000)</f>
        <v>141322</v>
      </c>
      <c r="G87" s="3" t="n">
        <f aca="false">AVERAGE(C87:F87)</f>
        <v>127323.5</v>
      </c>
      <c r="H87" s="3" t="n">
        <f aca="false">(C87*S87)+(D87*T87)+(E87*U87)+(F87*V87)</f>
        <v>127442.453857353</v>
      </c>
      <c r="I87" s="4" t="n">
        <f aca="false">(ABS(C87-$B87)*100/$B87)^2</f>
        <v>250.112778767556</v>
      </c>
      <c r="J87" s="4" t="n">
        <f aca="false">(ABS(D87-$B87)*100/$B87)^2</f>
        <v>443.123487117271</v>
      </c>
      <c r="K87" s="4" t="n">
        <f aca="false">(ABS(E87-$B87)*100/$B87)^2</f>
        <v>64.2766584388024</v>
      </c>
      <c r="L87" s="4" t="n">
        <f aca="false">(ABS(F87-$B87)*100/$B87)^2</f>
        <v>17.1196555125661</v>
      </c>
      <c r="M87" s="4" t="n">
        <f aca="false">(ABS(G87-$B87)*100/$B87)^2</f>
        <v>38.1633277891412</v>
      </c>
      <c r="N87" s="4" t="n">
        <f aca="false">(ABS(H87-$B87)*100/$B87)^2</f>
        <v>37.0880088355916</v>
      </c>
      <c r="O87" s="4" t="n">
        <f aca="false">AVERAGE(I34:I86)</f>
        <v>309.375254629942</v>
      </c>
      <c r="P87" s="4" t="n">
        <f aca="false">AVERAGE(J34:J86)</f>
        <v>254.319313491627</v>
      </c>
      <c r="Q87" s="4" t="n">
        <f aca="false">AVERAGE(K34:K86)</f>
        <v>223.523880343821</v>
      </c>
      <c r="R87" s="4" t="n">
        <f aca="false">AVERAGE(L34:L86)</f>
        <v>376.750114771253</v>
      </c>
      <c r="S87" s="4" t="n">
        <f aca="false">(1/O87)/(1/$O87+1/$P87+1/$Q87+1/$R87)</f>
        <v>0.226155658400103</v>
      </c>
      <c r="T87" s="4" t="n">
        <f aca="false">(1/P87)/(1/$O87+1/$P87+1/$Q87+1/$R87)</f>
        <v>0.275114632242973</v>
      </c>
      <c r="U87" s="4" t="n">
        <f aca="false">(1/Q87)/(1/$O87+1/$P87+1/$Q87+1/$R87)</f>
        <v>0.313017849797132</v>
      </c>
      <c r="V87" s="4" t="n">
        <f aca="false">(1/R87)/(1/$O87+1/$P87+1/$Q87+1/$R87)</f>
        <v>0.185711859559791</v>
      </c>
    </row>
    <row r="88" customFormat="false" ht="12.8" hidden="false" customHeight="false" outlineLevel="0" collapsed="false">
      <c r="A88" s="1" t="n">
        <f aca="false">A87+7</f>
        <v>45165</v>
      </c>
      <c r="B88" s="3" t="n">
        <f aca="false">com.sun.star.sheet.addin.Analysis.getRandbetween(100000, 150000)</f>
        <v>147303</v>
      </c>
      <c r="C88" s="3" t="n">
        <f aca="false">com.sun.star.sheet.addin.Analysis.getRandbetween(100000, 120000)</f>
        <v>119406</v>
      </c>
      <c r="D88" s="3" t="n">
        <f aca="false">com.sun.star.sheet.addin.Analysis.getRandbetween(100000, 125000)</f>
        <v>120117</v>
      </c>
      <c r="E88" s="3" t="n">
        <f aca="false">com.sun.star.sheet.addin.Analysis.getRandbetween(125000, 150000)</f>
        <v>131197</v>
      </c>
      <c r="F88" s="3" t="n">
        <f aca="false">com.sun.star.sheet.addin.Analysis.getRandbetween(140000, 150000)</f>
        <v>146680</v>
      </c>
      <c r="G88" s="3" t="n">
        <f aca="false">AVERAGE(C88:F88)</f>
        <v>129350</v>
      </c>
      <c r="H88" s="3" t="n">
        <f aca="false">(C88*S88)+(D88*T88)+(E88*U88)+(F88*V88)</f>
        <v>128650.443590599</v>
      </c>
      <c r="I88" s="4" t="n">
        <f aca="false">(ABS(C88-$B88)*100/$B88)^2</f>
        <v>358.66733110839</v>
      </c>
      <c r="J88" s="4" t="n">
        <f aca="false">(ABS(D88-$B88)*100/$B88)^2</f>
        <v>340.617879875883</v>
      </c>
      <c r="K88" s="4" t="n">
        <f aca="false">(ABS(E88-$B88)*100/$B88)^2</f>
        <v>119.550722693725</v>
      </c>
      <c r="L88" s="4" t="n">
        <f aca="false">(ABS(F88-$B88)*100/$B88)^2</f>
        <v>0.178876343887987</v>
      </c>
      <c r="M88" s="4" t="n">
        <f aca="false">(ABS(G88-$B88)*100/$B88)^2</f>
        <v>148.542551017041</v>
      </c>
      <c r="N88" s="4" t="n">
        <f aca="false">(ABS(H88-$B88)*100/$B88)^2</f>
        <v>160.344305317342</v>
      </c>
      <c r="O88" s="4" t="n">
        <f aca="false">AVERAGE(I35:I87)</f>
        <v>314.094330668001</v>
      </c>
      <c r="P88" s="4" t="n">
        <f aca="false">AVERAGE(J35:J87)</f>
        <v>261.836627304681</v>
      </c>
      <c r="Q88" s="4" t="n">
        <f aca="false">AVERAGE(K35:K87)</f>
        <v>216.076615082704</v>
      </c>
      <c r="R88" s="4" t="n">
        <f aca="false">AVERAGE(L35:L87)</f>
        <v>358.887516298633</v>
      </c>
      <c r="S88" s="4" t="n">
        <f aca="false">(1/O88)/(1/$O88+1/$P88+1/$Q88+1/$R88)</f>
        <v>0.220828795344986</v>
      </c>
      <c r="T88" s="4" t="n">
        <f aca="false">(1/P88)/(1/$O88+1/$P88+1/$Q88+1/$R88)</f>
        <v>0.264902100902002</v>
      </c>
      <c r="U88" s="4" t="n">
        <f aca="false">(1/Q88)/(1/$O88+1/$P88+1/$Q88+1/$R88)</f>
        <v>0.321002217845538</v>
      </c>
      <c r="V88" s="4" t="n">
        <f aca="false">(1/R88)/(1/$O88+1/$P88+1/$Q88+1/$R88)</f>
        <v>0.193266885907474</v>
      </c>
    </row>
    <row r="89" customFormat="false" ht="12.8" hidden="false" customHeight="false" outlineLevel="0" collapsed="false">
      <c r="A89" s="1" t="n">
        <f aca="false">A88+7</f>
        <v>45172</v>
      </c>
      <c r="B89" s="3" t="n">
        <f aca="false">com.sun.star.sheet.addin.Analysis.getRandbetween(100000, 150000)</f>
        <v>107143</v>
      </c>
      <c r="C89" s="3" t="n">
        <f aca="false">com.sun.star.sheet.addin.Analysis.getRandbetween(100000, 120000)</f>
        <v>114449</v>
      </c>
      <c r="D89" s="3" t="n">
        <f aca="false">com.sun.star.sheet.addin.Analysis.getRandbetween(100000, 125000)</f>
        <v>118866</v>
      </c>
      <c r="E89" s="3" t="n">
        <f aca="false">com.sun.star.sheet.addin.Analysis.getRandbetween(125000, 150000)</f>
        <v>138672</v>
      </c>
      <c r="F89" s="3" t="n">
        <f aca="false">com.sun.star.sheet.addin.Analysis.getRandbetween(140000, 150000)</f>
        <v>143594</v>
      </c>
      <c r="G89" s="3" t="n">
        <f aca="false">AVERAGE(C89:F89)</f>
        <v>128895.25</v>
      </c>
      <c r="H89" s="3" t="n">
        <f aca="false">(C89*S89)+(D89*T89)+(E89*U89)+(F89*V89)</f>
        <v>128974.066793824</v>
      </c>
      <c r="I89" s="4" t="n">
        <f aca="false">(ABS(C89-$B89)*100/$B89)^2</f>
        <v>46.4977278104209</v>
      </c>
      <c r="J89" s="4" t="n">
        <f aca="false">(ABS(D89-$B89)*100/$B89)^2</f>
        <v>119.715373576569</v>
      </c>
      <c r="K89" s="4" t="n">
        <f aca="false">(ABS(E89-$B89)*100/$B89)^2</f>
        <v>865.949943403056</v>
      </c>
      <c r="L89" s="4" t="n">
        <f aca="false">(ABS(F89-$B89)*100/$B89)^2</f>
        <v>1157.42081841354</v>
      </c>
      <c r="M89" s="4" t="n">
        <f aca="false">(ABS(G89-$B89)*100/$B89)^2</f>
        <v>412.17416527816</v>
      </c>
      <c r="N89" s="4" t="n">
        <f aca="false">(ABS(H89-$B89)*100/$B89)^2</f>
        <v>415.166508719024</v>
      </c>
      <c r="O89" s="4" t="n">
        <f aca="false">AVERAGE(I36:I88)</f>
        <v>316.157410627865</v>
      </c>
      <c r="P89" s="4" t="n">
        <f aca="false">AVERAGE(J36:J88)</f>
        <v>256.594707542772</v>
      </c>
      <c r="Q89" s="4" t="n">
        <f aca="false">AVERAGE(K36:K88)</f>
        <v>217.473137071782</v>
      </c>
      <c r="R89" s="4" t="n">
        <f aca="false">AVERAGE(L36:L88)</f>
        <v>358.842413046316</v>
      </c>
      <c r="S89" s="4" t="n">
        <f aca="false">(1/O89)/(1/$O89+1/$P89+1/$Q89+1/$R89)</f>
        <v>0.218964398933263</v>
      </c>
      <c r="T89" s="4" t="n">
        <f aca="false">(1/P89)/(1/$O89+1/$P89+1/$Q89+1/$R89)</f>
        <v>0.269792070340686</v>
      </c>
      <c r="U89" s="4" t="n">
        <f aca="false">(1/Q89)/(1/$O89+1/$P89+1/$Q89+1/$R89)</f>
        <v>0.318325372588786</v>
      </c>
      <c r="V89" s="4" t="n">
        <f aca="false">(1/R89)/(1/$O89+1/$P89+1/$Q89+1/$R89)</f>
        <v>0.192918158137265</v>
      </c>
    </row>
    <row r="90" customFormat="false" ht="12.8" hidden="false" customHeight="false" outlineLevel="0" collapsed="false">
      <c r="A90" s="1" t="n">
        <f aca="false">A89+7</f>
        <v>45179</v>
      </c>
      <c r="B90" s="3" t="n">
        <f aca="false">com.sun.star.sheet.addin.Analysis.getRandbetween(100000, 150000)</f>
        <v>133228</v>
      </c>
      <c r="C90" s="3" t="n">
        <f aca="false">com.sun.star.sheet.addin.Analysis.getRandbetween(100000, 120000)</f>
        <v>110412</v>
      </c>
      <c r="D90" s="3" t="n">
        <f aca="false">com.sun.star.sheet.addin.Analysis.getRandbetween(100000, 125000)</f>
        <v>108220</v>
      </c>
      <c r="E90" s="3" t="n">
        <f aca="false">com.sun.star.sheet.addin.Analysis.getRandbetween(125000, 150000)</f>
        <v>126867</v>
      </c>
      <c r="F90" s="3" t="n">
        <f aca="false">com.sun.star.sheet.addin.Analysis.getRandbetween(140000, 150000)</f>
        <v>149377</v>
      </c>
      <c r="G90" s="3" t="n">
        <f aca="false">AVERAGE(C90:F90)</f>
        <v>123719</v>
      </c>
      <c r="H90" s="3" t="n">
        <f aca="false">(C90*S90)+(D90*T90)+(E90*U90)+(F90*V90)</f>
        <v>122163.313244461</v>
      </c>
      <c r="I90" s="4" t="n">
        <f aca="false">(ABS(C90-$B90)*100/$B90)^2</f>
        <v>293.283749285483</v>
      </c>
      <c r="J90" s="4" t="n">
        <f aca="false">(ABS(D90-$B90)*100/$B90)^2</f>
        <v>352.344019653149</v>
      </c>
      <c r="K90" s="4" t="n">
        <f aca="false">(ABS(E90-$B90)*100/$B90)^2</f>
        <v>22.7960591088715</v>
      </c>
      <c r="L90" s="4" t="n">
        <f aca="false">(ABS(F90-$B90)*100/$B90)^2</f>
        <v>146.926540299319</v>
      </c>
      <c r="M90" s="4" t="n">
        <f aca="false">(ABS(G90-$B90)*100/$B90)^2</f>
        <v>50.9423151273023</v>
      </c>
      <c r="N90" s="4" t="n">
        <f aca="false">(ABS(H90-$B90)*100/$B90)^2</f>
        <v>68.9742886406897</v>
      </c>
      <c r="O90" s="4" t="n">
        <f aca="false">AVERAGE(I37:I89)</f>
        <v>312.985167519383</v>
      </c>
      <c r="P90" s="4" t="n">
        <f aca="false">AVERAGE(J37:J89)</f>
        <v>256.779964914769</v>
      </c>
      <c r="Q90" s="4" t="n">
        <f aca="false">AVERAGE(K37:K89)</f>
        <v>232.851595183816</v>
      </c>
      <c r="R90" s="4" t="n">
        <f aca="false">AVERAGE(L37:L89)</f>
        <v>379.83446496341</v>
      </c>
      <c r="S90" s="4" t="n">
        <f aca="false">(1/O90)/(1/$O90+1/$P90+1/$Q90+1/$R90)</f>
        <v>0.227944701924279</v>
      </c>
      <c r="T90" s="4" t="n">
        <f aca="false">(1/P90)/(1/$O90+1/$P90+1/$Q90+1/$R90)</f>
        <v>0.277838306974638</v>
      </c>
      <c r="U90" s="4" t="n">
        <f aca="false">(1/Q90)/(1/$O90+1/$P90+1/$Q90+1/$R90)</f>
        <v>0.30638961549998</v>
      </c>
      <c r="V90" s="4" t="n">
        <f aca="false">(1/R90)/(1/$O90+1/$P90+1/$Q90+1/$R90)</f>
        <v>0.187827375601103</v>
      </c>
    </row>
    <row r="91" customFormat="false" ht="12.8" hidden="false" customHeight="false" outlineLevel="0" collapsed="false">
      <c r="A91" s="1" t="n">
        <f aca="false">A90+7</f>
        <v>45186</v>
      </c>
      <c r="B91" s="3" t="n">
        <f aca="false">com.sun.star.sheet.addin.Analysis.getRandbetween(100000, 150000)</f>
        <v>103561</v>
      </c>
      <c r="C91" s="3" t="n">
        <f aca="false">com.sun.star.sheet.addin.Analysis.getRandbetween(100000, 120000)</f>
        <v>115202</v>
      </c>
      <c r="D91" s="3" t="n">
        <f aca="false">com.sun.star.sheet.addin.Analysis.getRandbetween(100000, 125000)</f>
        <v>117902</v>
      </c>
      <c r="E91" s="3" t="n">
        <f aca="false">com.sun.star.sheet.addin.Analysis.getRandbetween(125000, 150000)</f>
        <v>145997</v>
      </c>
      <c r="F91" s="3" t="n">
        <f aca="false">com.sun.star.sheet.addin.Analysis.getRandbetween(140000, 150000)</f>
        <v>143955</v>
      </c>
      <c r="G91" s="3" t="n">
        <f aca="false">AVERAGE(C91:F91)</f>
        <v>130764</v>
      </c>
      <c r="H91" s="3" t="n">
        <f aca="false">(C91*S91)+(D91*T91)+(E91*U91)+(F91*V91)</f>
        <v>131056.716400546</v>
      </c>
      <c r="I91" s="4" t="n">
        <f aca="false">(ABS(C91-$B91)*100/$B91)^2</f>
        <v>126.353741850627</v>
      </c>
      <c r="J91" s="4" t="n">
        <f aca="false">(ABS(D91-$B91)*100/$B91)^2</f>
        <v>191.763700082273</v>
      </c>
      <c r="K91" s="4" t="n">
        <f aca="false">(ABS(E91-$B91)*100/$B91)^2</f>
        <v>1679.09941643816</v>
      </c>
      <c r="L91" s="4" t="n">
        <f aca="false">(ABS(F91-$B91)*100/$B91)^2</f>
        <v>1521.39243171728</v>
      </c>
      <c r="M91" s="4" t="n">
        <f aca="false">(ABS(G91-$B91)*100/$B91)^2</f>
        <v>689.987355804365</v>
      </c>
      <c r="N91" s="4" t="n">
        <f aca="false">(ABS(H91-$B91)*100/$B91)^2</f>
        <v>704.916390257776</v>
      </c>
      <c r="O91" s="4" t="n">
        <f aca="false">AVERAGE(I38:I90)</f>
        <v>316.800212329994</v>
      </c>
      <c r="P91" s="4" t="n">
        <f aca="false">AVERAGE(J38:J90)</f>
        <v>261.800429106301</v>
      </c>
      <c r="Q91" s="4" t="n">
        <f aca="false">AVERAGE(K38:K90)</f>
        <v>228.986285177465</v>
      </c>
      <c r="R91" s="4" t="n">
        <f aca="false">AVERAGE(L38:L90)</f>
        <v>368.015425197048</v>
      </c>
      <c r="S91" s="4" t="n">
        <f aca="false">(1/O91)/(1/$O91+1/$P91+1/$Q91+1/$R91)</f>
        <v>0.22449678279171</v>
      </c>
      <c r="T91" s="4" t="n">
        <f aca="false">(1/P91)/(1/$O91+1/$P91+1/$Q91+1/$R91)</f>
        <v>0.271659709262495</v>
      </c>
      <c r="U91" s="4" t="n">
        <f aca="false">(1/Q91)/(1/$O91+1/$P91+1/$Q91+1/$R91)</f>
        <v>0.310589031132129</v>
      </c>
      <c r="V91" s="4" t="n">
        <f aca="false">(1/R91)/(1/$O91+1/$P91+1/$Q91+1/$R91)</f>
        <v>0.193254476813666</v>
      </c>
    </row>
    <row r="92" customFormat="false" ht="12.8" hidden="false" customHeight="false" outlineLevel="0" collapsed="false">
      <c r="A92" s="1" t="n">
        <f aca="false">A91+7</f>
        <v>45193</v>
      </c>
      <c r="B92" s="3" t="n">
        <f aca="false">com.sun.star.sheet.addin.Analysis.getRandbetween(100000, 150000)</f>
        <v>114972</v>
      </c>
      <c r="C92" s="3" t="n">
        <f aca="false">com.sun.star.sheet.addin.Analysis.getRandbetween(100000, 120000)</f>
        <v>103720</v>
      </c>
      <c r="D92" s="3" t="n">
        <f aca="false">com.sun.star.sheet.addin.Analysis.getRandbetween(100000, 125000)</f>
        <v>123406</v>
      </c>
      <c r="E92" s="3" t="n">
        <f aca="false">com.sun.star.sheet.addin.Analysis.getRandbetween(125000, 150000)</f>
        <v>129227</v>
      </c>
      <c r="F92" s="3" t="n">
        <f aca="false">com.sun.star.sheet.addin.Analysis.getRandbetween(140000, 150000)</f>
        <v>140796</v>
      </c>
      <c r="G92" s="3" t="n">
        <f aca="false">AVERAGE(C92:F92)</f>
        <v>124287.25</v>
      </c>
      <c r="H92" s="3" t="n">
        <f aca="false">(C92*S92)+(D92*T92)+(E92*U92)+(F92*V92)</f>
        <v>123545.031180024</v>
      </c>
      <c r="I92" s="4" t="n">
        <f aca="false">(ABS(C92-$B92)*100/$B92)^2</f>
        <v>95.7800974469537</v>
      </c>
      <c r="J92" s="4" t="n">
        <f aca="false">(ABS(D92-$B92)*100/$B92)^2</f>
        <v>53.8124816781113</v>
      </c>
      <c r="K92" s="4" t="n">
        <f aca="false">(ABS(E92-$B92)*100/$B92)^2</f>
        <v>153.727042089153</v>
      </c>
      <c r="L92" s="4" t="n">
        <f aca="false">(ABS(F92-$B92)*100/$B92)^2</f>
        <v>504.501955165348</v>
      </c>
      <c r="M92" s="4" t="n">
        <f aca="false">(ABS(G92-$B92)*100/$B92)^2</f>
        <v>65.6454843915631</v>
      </c>
      <c r="N92" s="4" t="n">
        <f aca="false">(ABS(H92-$B92)*100/$B92)^2</f>
        <v>55.6012600877243</v>
      </c>
      <c r="O92" s="4" t="n">
        <f aca="false">AVERAGE(I39:I91)</f>
        <v>304.996920766246</v>
      </c>
      <c r="P92" s="4" t="n">
        <f aca="false">AVERAGE(J39:J91)</f>
        <v>258.73680708692</v>
      </c>
      <c r="Q92" s="4" t="n">
        <f aca="false">AVERAGE(K39:K91)</f>
        <v>257.756483842786</v>
      </c>
      <c r="R92" s="4" t="n">
        <f aca="false">AVERAGE(L39:L91)</f>
        <v>396.627216341787</v>
      </c>
      <c r="S92" s="4" t="n">
        <f aca="false">(1/O92)/(1/$O92+1/$P92+1/$Q92+1/$R92)</f>
        <v>0.242069565156313</v>
      </c>
      <c r="T92" s="4" t="n">
        <f aca="false">(1/P92)/(1/$O92+1/$P92+1/$Q92+1/$R92)</f>
        <v>0.285349706580777</v>
      </c>
      <c r="U92" s="4" t="n">
        <f aca="false">(1/Q92)/(1/$O92+1/$P92+1/$Q92+1/$R92)</f>
        <v>0.286434974915824</v>
      </c>
      <c r="V92" s="4" t="n">
        <f aca="false">(1/R92)/(1/$O92+1/$P92+1/$Q92+1/$R92)</f>
        <v>0.186145753347086</v>
      </c>
    </row>
    <row r="93" customFormat="false" ht="12.8" hidden="false" customHeight="false" outlineLevel="0" collapsed="false">
      <c r="A93" s="1" t="n">
        <f aca="false">A92+7</f>
        <v>45200</v>
      </c>
      <c r="B93" s="3" t="n">
        <f aca="false">com.sun.star.sheet.addin.Analysis.getRandbetween(100000, 150000)</f>
        <v>102150</v>
      </c>
      <c r="C93" s="3" t="n">
        <f aca="false">com.sun.star.sheet.addin.Analysis.getRandbetween(100000, 120000)</f>
        <v>105214</v>
      </c>
      <c r="D93" s="3" t="n">
        <f aca="false">com.sun.star.sheet.addin.Analysis.getRandbetween(100000, 125000)</f>
        <v>107481</v>
      </c>
      <c r="E93" s="3" t="n">
        <f aca="false">com.sun.star.sheet.addin.Analysis.getRandbetween(125000, 150000)</f>
        <v>130097</v>
      </c>
      <c r="F93" s="3" t="n">
        <f aca="false">com.sun.star.sheet.addin.Analysis.getRandbetween(140000, 150000)</f>
        <v>144200</v>
      </c>
      <c r="G93" s="3" t="n">
        <f aca="false">AVERAGE(C93:F93)</f>
        <v>121748</v>
      </c>
      <c r="H93" s="3" t="n">
        <f aca="false">(C93*S93)+(D93*T93)+(E93*U93)+(F93*V93)</f>
        <v>120451.592770185</v>
      </c>
      <c r="I93" s="4" t="n">
        <f aca="false">(ABS(C93-$B93)*100/$B93)^2</f>
        <v>8.9970633820246</v>
      </c>
      <c r="J93" s="4" t="n">
        <f aca="false">(ABS(D93-$B93)*100/$B93)^2</f>
        <v>27.2358305247746</v>
      </c>
      <c r="K93" s="4" t="n">
        <f aca="false">(ABS(E93-$B93)*100/$B93)^2</f>
        <v>748.503176803952</v>
      </c>
      <c r="L93" s="4" t="n">
        <f aca="false">(ABS(F93-$B93)*100/$B93)^2</f>
        <v>1694.55339663701</v>
      </c>
      <c r="M93" s="4" t="n">
        <f aca="false">(ABS(G93-$B93)*100/$B93)^2</f>
        <v>368.083851619932</v>
      </c>
      <c r="N93" s="4" t="n">
        <f aca="false">(ABS(H93-$B93)*100/$B93)^2</f>
        <v>320.997044143858</v>
      </c>
      <c r="O93" s="4" t="n">
        <f aca="false">AVERAGE(I40:I92)</f>
        <v>305.579636924931</v>
      </c>
      <c r="P93" s="4" t="n">
        <f aca="false">AVERAGE(J40:J92)</f>
        <v>259.531356428326</v>
      </c>
      <c r="Q93" s="4" t="n">
        <f aca="false">AVERAGE(K40:K92)</f>
        <v>246.952775383956</v>
      </c>
      <c r="R93" s="4" t="n">
        <f aca="false">AVERAGE(L40:L92)</f>
        <v>390.702687604184</v>
      </c>
      <c r="S93" s="4" t="n">
        <f aca="false">(1/O93)/(1/$O93+1/$P93+1/$Q93+1/$R93)</f>
        <v>0.238267811697047</v>
      </c>
      <c r="T93" s="4" t="n">
        <f aca="false">(1/P93)/(1/$O93+1/$P93+1/$Q93+1/$R93)</f>
        <v>0.280543331608523</v>
      </c>
      <c r="U93" s="4" t="n">
        <f aca="false">(1/Q93)/(1/$O93+1/$P93+1/$Q93+1/$R93)</f>
        <v>0.294832853269533</v>
      </c>
      <c r="V93" s="4" t="n">
        <f aca="false">(1/R93)/(1/$O93+1/$P93+1/$Q93+1/$R93)</f>
        <v>0.186356003424897</v>
      </c>
    </row>
    <row r="94" customFormat="false" ht="12.8" hidden="false" customHeight="false" outlineLevel="0" collapsed="false">
      <c r="A94" s="1" t="n">
        <f aca="false">A93+7</f>
        <v>45207</v>
      </c>
      <c r="B94" s="3" t="n">
        <f aca="false">com.sun.star.sheet.addin.Analysis.getRandbetween(100000, 150000)</f>
        <v>131665</v>
      </c>
      <c r="C94" s="3" t="n">
        <f aca="false">com.sun.star.sheet.addin.Analysis.getRandbetween(100000, 120000)</f>
        <v>110580</v>
      </c>
      <c r="D94" s="3" t="n">
        <f aca="false">com.sun.star.sheet.addin.Analysis.getRandbetween(100000, 125000)</f>
        <v>117606</v>
      </c>
      <c r="E94" s="3" t="n">
        <f aca="false">com.sun.star.sheet.addin.Analysis.getRandbetween(125000, 150000)</f>
        <v>141672</v>
      </c>
      <c r="F94" s="3" t="n">
        <f aca="false">com.sun.star.sheet.addin.Analysis.getRandbetween(140000, 150000)</f>
        <v>147033</v>
      </c>
      <c r="G94" s="3" t="n">
        <f aca="false">AVERAGE(C94:F94)</f>
        <v>129222.75</v>
      </c>
      <c r="H94" s="3" t="n">
        <f aca="false">(C94*S94)+(D94*T94)+(E94*U94)+(F94*V94)</f>
        <v>127887.654262887</v>
      </c>
      <c r="I94" s="4" t="n">
        <f aca="false">(ABS(C94-$B94)*100/$B94)^2</f>
        <v>256.452255920523</v>
      </c>
      <c r="J94" s="4" t="n">
        <f aca="false">(ABS(D94-$B94)*100/$B94)^2</f>
        <v>114.016623315569</v>
      </c>
      <c r="K94" s="4" t="n">
        <f aca="false">(ABS(E94-$B94)*100/$B94)^2</f>
        <v>57.7653105690281</v>
      </c>
      <c r="L94" s="4" t="n">
        <f aca="false">(ABS(F94-$B94)*100/$B94)^2</f>
        <v>136.236669068655</v>
      </c>
      <c r="M94" s="4" t="n">
        <f aca="false">(ABS(G94-$B94)*100/$B94)^2</f>
        <v>3.44064250009203</v>
      </c>
      <c r="N94" s="4" t="n">
        <f aca="false">(ABS(H94-$B94)*100/$B94)^2</f>
        <v>8.23062447910858</v>
      </c>
      <c r="O94" s="4" t="n">
        <f aca="false">AVERAGE(I41:I93)</f>
        <v>297.257691373571</v>
      </c>
      <c r="P94" s="4" t="n">
        <f aca="false">AVERAGE(J41:J93)</f>
        <v>257.59599740413</v>
      </c>
      <c r="Q94" s="4" t="n">
        <f aca="false">AVERAGE(K41:K93)</f>
        <v>261.075233152093</v>
      </c>
      <c r="R94" s="4" t="n">
        <f aca="false">AVERAGE(L41:L93)</f>
        <v>422.262449673235</v>
      </c>
      <c r="S94" s="4" t="n">
        <f aca="false">(1/O94)/(1/$O94+1/$P94+1/$Q94+1/$R94)</f>
        <v>0.250217497871952</v>
      </c>
      <c r="T94" s="4" t="n">
        <f aca="false">(1/P94)/(1/$O94+1/$P94+1/$Q94+1/$R94)</f>
        <v>0.288743134630303</v>
      </c>
      <c r="U94" s="4" t="n">
        <f aca="false">(1/Q94)/(1/$O94+1/$P94+1/$Q94+1/$R94)</f>
        <v>0.284895180828421</v>
      </c>
      <c r="V94" s="4" t="n">
        <f aca="false">(1/R94)/(1/$O94+1/$P94+1/$Q94+1/$R94)</f>
        <v>0.176144186669323</v>
      </c>
    </row>
    <row r="95" customFormat="false" ht="12.8" hidden="false" customHeight="false" outlineLevel="0" collapsed="false">
      <c r="A95" s="1" t="n">
        <f aca="false">A94+7</f>
        <v>45214</v>
      </c>
      <c r="B95" s="3" t="n">
        <f aca="false">com.sun.star.sheet.addin.Analysis.getRandbetween(100000, 150000)</f>
        <v>105049</v>
      </c>
      <c r="C95" s="3" t="n">
        <f aca="false">com.sun.star.sheet.addin.Analysis.getRandbetween(100000, 120000)</f>
        <v>101568</v>
      </c>
      <c r="D95" s="3" t="n">
        <f aca="false">com.sun.star.sheet.addin.Analysis.getRandbetween(100000, 125000)</f>
        <v>115072</v>
      </c>
      <c r="E95" s="3" t="n">
        <f aca="false">com.sun.star.sheet.addin.Analysis.getRandbetween(125000, 150000)</f>
        <v>141392</v>
      </c>
      <c r="F95" s="3" t="n">
        <f aca="false">com.sun.star.sheet.addin.Analysis.getRandbetween(140000, 150000)</f>
        <v>149004</v>
      </c>
      <c r="G95" s="3" t="n">
        <f aca="false">AVERAGE(C95:F95)</f>
        <v>126759</v>
      </c>
      <c r="H95" s="3" t="n">
        <f aca="false">(C95*S95)+(D95*T95)+(E95*U95)+(F95*V95)</f>
        <v>125156.211570045</v>
      </c>
      <c r="I95" s="4" t="n">
        <f aca="false">(ABS(C95-$B95)*100/$B95)^2</f>
        <v>10.9805527209247</v>
      </c>
      <c r="J95" s="4" t="n">
        <f aca="false">(ABS(D95-$B95)*100/$B95)^2</f>
        <v>91.0356747691583</v>
      </c>
      <c r="K95" s="4" t="n">
        <f aca="false">(ABS(E95-$B95)*100/$B95)^2</f>
        <v>1196.89954828955</v>
      </c>
      <c r="L95" s="4" t="n">
        <f aca="false">(ABS(F95-$B95)*100/$B95)^2</f>
        <v>1750.78462336433</v>
      </c>
      <c r="M95" s="4" t="n">
        <f aca="false">(ABS(G95-$B95)*100/$B95)^2</f>
        <v>427.106127208092</v>
      </c>
      <c r="N95" s="4" t="n">
        <f aca="false">(ABS(H95-$B95)*100/$B95)^2</f>
        <v>366.369954171691</v>
      </c>
      <c r="O95" s="4" t="n">
        <f aca="false">AVERAGE(I42:I94)</f>
        <v>299.915865619837</v>
      </c>
      <c r="P95" s="4" t="n">
        <f aca="false">AVERAGE(J42:J94)</f>
        <v>253.854274645924</v>
      </c>
      <c r="Q95" s="4" t="n">
        <f aca="false">AVERAGE(K42:K94)</f>
        <v>262.122918402336</v>
      </c>
      <c r="R95" s="4" t="n">
        <f aca="false">AVERAGE(L42:L94)</f>
        <v>422.576576394456</v>
      </c>
      <c r="S95" s="4" t="n">
        <f aca="false">(1/O95)/(1/$O95+1/$P95+1/$Q95+1/$R95)</f>
        <v>0.247809328610445</v>
      </c>
      <c r="T95" s="4" t="n">
        <f aca="false">(1/P95)/(1/$O95+1/$P95+1/$Q95+1/$R95)</f>
        <v>0.292774070488025</v>
      </c>
      <c r="U95" s="4" t="n">
        <f aca="false">(1/Q95)/(1/$O95+1/$P95+1/$Q95+1/$R95)</f>
        <v>0.283538538910948</v>
      </c>
      <c r="V95" s="4" t="n">
        <f aca="false">(1/R95)/(1/$O95+1/$P95+1/$Q95+1/$R95)</f>
        <v>0.175878061990582</v>
      </c>
    </row>
    <row r="96" customFormat="false" ht="12.8" hidden="false" customHeight="false" outlineLevel="0" collapsed="false">
      <c r="A96" s="1" t="n">
        <f aca="false">A95+7</f>
        <v>45221</v>
      </c>
      <c r="B96" s="3" t="n">
        <f aca="false">com.sun.star.sheet.addin.Analysis.getRandbetween(100000, 150000)</f>
        <v>130577</v>
      </c>
      <c r="C96" s="3" t="n">
        <f aca="false">com.sun.star.sheet.addin.Analysis.getRandbetween(100000, 120000)</f>
        <v>111809</v>
      </c>
      <c r="D96" s="3" t="n">
        <f aca="false">com.sun.star.sheet.addin.Analysis.getRandbetween(100000, 125000)</f>
        <v>116778</v>
      </c>
      <c r="E96" s="3" t="n">
        <f aca="false">com.sun.star.sheet.addin.Analysis.getRandbetween(125000, 150000)</f>
        <v>144991</v>
      </c>
      <c r="F96" s="3" t="n">
        <f aca="false">com.sun.star.sheet.addin.Analysis.getRandbetween(140000, 150000)</f>
        <v>142423</v>
      </c>
      <c r="G96" s="3" t="n">
        <f aca="false">AVERAGE(C96:F96)</f>
        <v>129000.25</v>
      </c>
      <c r="H96" s="3" t="n">
        <f aca="false">(C96*S96)+(D96*T96)+(E96*U96)+(F96*V96)</f>
        <v>127337.092699741</v>
      </c>
      <c r="I96" s="4" t="n">
        <f aca="false">(ABS(C96-$B96)*100/$B96)^2</f>
        <v>206.586822845701</v>
      </c>
      <c r="J96" s="4" t="n">
        <f aca="false">(ABS(D96-$B96)*100/$B96)^2</f>
        <v>111.676515901403</v>
      </c>
      <c r="K96" s="4" t="n">
        <f aca="false">(ABS(E96-$B96)*100/$B96)^2</f>
        <v>121.852841911927</v>
      </c>
      <c r="L96" s="4" t="n">
        <f aca="false">(ABS(F96-$B96)*100/$B96)^2</f>
        <v>82.3019421265611</v>
      </c>
      <c r="M96" s="4" t="n">
        <f aca="false">(ABS(G96-$B96)*100/$B96)^2</f>
        <v>1.45811677497388</v>
      </c>
      <c r="N96" s="4" t="n">
        <f aca="false">(ABS(H96-$B96)*100/$B96)^2</f>
        <v>6.15647040151053</v>
      </c>
      <c r="O96" s="4" t="n">
        <f aca="false">AVERAGE(I43:I95)</f>
        <v>293.511916822078</v>
      </c>
      <c r="P96" s="4" t="n">
        <f aca="false">AVERAGE(J43:J95)</f>
        <v>249.486563037322</v>
      </c>
      <c r="Q96" s="4" t="n">
        <f aca="false">AVERAGE(K43:K95)</f>
        <v>284.516297938635</v>
      </c>
      <c r="R96" s="4" t="n">
        <f aca="false">AVERAGE(L43:L95)</f>
        <v>454.683501694328</v>
      </c>
      <c r="S96" s="4" t="n">
        <f aca="false">(1/O96)/(1/$O96+1/$P96+1/$Q96+1/$R96)</f>
        <v>0.25949685639059</v>
      </c>
      <c r="T96" s="4" t="n">
        <f aca="false">(1/P96)/(1/$O96+1/$P96+1/$Q96+1/$R96)</f>
        <v>0.305288664853311</v>
      </c>
      <c r="U96" s="4" t="n">
        <f aca="false">(1/Q96)/(1/$O96+1/$P96+1/$Q96+1/$R96)</f>
        <v>0.267701429690797</v>
      </c>
      <c r="V96" s="4" t="n">
        <f aca="false">(1/R96)/(1/$O96+1/$P96+1/$Q96+1/$R96)</f>
        <v>0.167513049065302</v>
      </c>
    </row>
    <row r="97" customFormat="false" ht="12.8" hidden="false" customHeight="false" outlineLevel="0" collapsed="false">
      <c r="A97" s="1" t="n">
        <f aca="false">A96+7</f>
        <v>45228</v>
      </c>
      <c r="B97" s="3" t="n">
        <f aca="false">com.sun.star.sheet.addin.Analysis.getRandbetween(100000, 150000)</f>
        <v>127452</v>
      </c>
      <c r="C97" s="3" t="n">
        <f aca="false">com.sun.star.sheet.addin.Analysis.getRandbetween(100000, 120000)</f>
        <v>117805</v>
      </c>
      <c r="D97" s="3" t="n">
        <f aca="false">com.sun.star.sheet.addin.Analysis.getRandbetween(100000, 125000)</f>
        <v>109826</v>
      </c>
      <c r="E97" s="3" t="n">
        <f aca="false">com.sun.star.sheet.addin.Analysis.getRandbetween(125000, 150000)</f>
        <v>137771</v>
      </c>
      <c r="F97" s="3" t="n">
        <f aca="false">com.sun.star.sheet.addin.Analysis.getRandbetween(140000, 150000)</f>
        <v>148624</v>
      </c>
      <c r="G97" s="3" t="n">
        <f aca="false">AVERAGE(C97:F97)</f>
        <v>128506.5</v>
      </c>
      <c r="H97" s="3" t="n">
        <f aca="false">(C97*S97)+(D97*T97)+(E97*U97)+(F97*V97)</f>
        <v>125872.007952219</v>
      </c>
      <c r="I97" s="4" t="n">
        <f aca="false">(ABS(C97-$B97)*100/$B97)^2</f>
        <v>57.2916390718833</v>
      </c>
      <c r="J97" s="4" t="n">
        <f aca="false">(ABS(D97-$B97)*100/$B97)^2</f>
        <v>191.25562711098</v>
      </c>
      <c r="K97" s="4" t="n">
        <f aca="false">(ABS(E97-$B97)*100/$B97)^2</f>
        <v>65.5513914956709</v>
      </c>
      <c r="L97" s="4" t="n">
        <f aca="false">(ABS(F97-$B97)*100/$B97)^2</f>
        <v>275.95003968916</v>
      </c>
      <c r="M97" s="4" t="n">
        <f aca="false">(ABS(G97-$B97)*100/$B97)^2</f>
        <v>0.684541620130504</v>
      </c>
      <c r="N97" s="4" t="n">
        <f aca="false">(ABS(H97-$B97)*100/$B97)^2</f>
        <v>1.53679695898509</v>
      </c>
      <c r="O97" s="4" t="n">
        <f aca="false">AVERAGE(I44:I96)</f>
        <v>295.074500979389</v>
      </c>
      <c r="P97" s="4" t="n">
        <f aca="false">AVERAGE(J44:J96)</f>
        <v>249.467837884228</v>
      </c>
      <c r="Q97" s="4" t="n">
        <f aca="false">AVERAGE(K44:K96)</f>
        <v>285.464624282112</v>
      </c>
      <c r="R97" s="4" t="n">
        <f aca="false">AVERAGE(L44:L96)</f>
        <v>455.249815455456</v>
      </c>
      <c r="S97" s="4" t="n">
        <f aca="false">(1/O97)/(1/$O97+1/$P97+1/$Q97+1/$R97)</f>
        <v>0.258756360151022</v>
      </c>
      <c r="T97" s="4" t="n">
        <f aca="false">(1/P97)/(1/$O97+1/$P97+1/$Q97+1/$R97)</f>
        <v>0.306061111902687</v>
      </c>
      <c r="U97" s="4" t="n">
        <f aca="false">(1/Q97)/(1/$O97+1/$P97+1/$Q97+1/$R97)</f>
        <v>0.267467130257619</v>
      </c>
      <c r="V97" s="4" t="n">
        <f aca="false">(1/R97)/(1/$O97+1/$P97+1/$Q97+1/$R97)</f>
        <v>0.167715397688671</v>
      </c>
    </row>
    <row r="98" customFormat="false" ht="12.8" hidden="false" customHeight="false" outlineLevel="0" collapsed="false">
      <c r="A98" s="1" t="n">
        <f aca="false">A97+7</f>
        <v>45235</v>
      </c>
      <c r="B98" s="3" t="n">
        <f aca="false">com.sun.star.sheet.addin.Analysis.getRandbetween(100000, 150000)</f>
        <v>109770</v>
      </c>
      <c r="C98" s="3" t="n">
        <f aca="false">com.sun.star.sheet.addin.Analysis.getRandbetween(100000, 120000)</f>
        <v>113568</v>
      </c>
      <c r="D98" s="3" t="n">
        <f aca="false">com.sun.star.sheet.addin.Analysis.getRandbetween(100000, 125000)</f>
        <v>107669</v>
      </c>
      <c r="E98" s="3" t="n">
        <f aca="false">com.sun.star.sheet.addin.Analysis.getRandbetween(125000, 150000)</f>
        <v>139016</v>
      </c>
      <c r="F98" s="3" t="n">
        <f aca="false">com.sun.star.sheet.addin.Analysis.getRandbetween(140000, 150000)</f>
        <v>142699</v>
      </c>
      <c r="G98" s="3" t="n">
        <f aca="false">AVERAGE(C98:F98)</f>
        <v>125738</v>
      </c>
      <c r="H98" s="3" t="n">
        <f aca="false">(C98*S98)+(D98*T98)+(E98*U98)+(F98*V98)</f>
        <v>123337.138774421</v>
      </c>
      <c r="I98" s="4" t="n">
        <f aca="false">(ABS(C98-$B98)*100/$B98)^2</f>
        <v>11.9713352296684</v>
      </c>
      <c r="J98" s="4" t="n">
        <f aca="false">(ABS(D98-$B98)*100/$B98)^2</f>
        <v>3.66340367204556</v>
      </c>
      <c r="K98" s="4" t="n">
        <f aca="false">(ABS(E98-$B98)*100/$B98)^2</f>
        <v>709.848424736363</v>
      </c>
      <c r="L98" s="4" t="n">
        <f aca="false">(ABS(F98-$B98)*100/$B98)^2</f>
        <v>899.890683833455</v>
      </c>
      <c r="M98" s="4" t="n">
        <f aca="false">(ABS(G98-$B98)*100/$B98)^2</f>
        <v>211.608797607732</v>
      </c>
      <c r="N98" s="4" t="n">
        <f aca="false">(ABS(H98-$B98)*100/$B98)^2</f>
        <v>152.759843996242</v>
      </c>
      <c r="O98" s="4" t="n">
        <f aca="false">AVERAGE(I45:I97)</f>
        <v>286.896034485579</v>
      </c>
      <c r="P98" s="4" t="n">
        <f aca="false">AVERAGE(J45:J97)</f>
        <v>248.632734134057</v>
      </c>
      <c r="Q98" s="4" t="n">
        <f aca="false">AVERAGE(K45:K97)</f>
        <v>286.648400368136</v>
      </c>
      <c r="R98" s="4" t="n">
        <f aca="false">AVERAGE(L45:L97)</f>
        <v>456.958499297754</v>
      </c>
      <c r="S98" s="4" t="n">
        <f aca="false">(1/O98)/(1/$O98+1/$P98+1/$Q98+1/$R98)</f>
        <v>0.264368631482848</v>
      </c>
      <c r="T98" s="4" t="n">
        <f aca="false">(1/P98)/(1/$O98+1/$P98+1/$Q98+1/$R98)</f>
        <v>0.305053605588047</v>
      </c>
      <c r="U98" s="4" t="n">
        <f aca="false">(1/Q98)/(1/$O98+1/$P98+1/$Q98+1/$R98)</f>
        <v>0.264597018219536</v>
      </c>
      <c r="V98" s="4" t="n">
        <f aca="false">(1/R98)/(1/$O98+1/$P98+1/$Q98+1/$R98)</f>
        <v>0.165980744709569</v>
      </c>
    </row>
    <row r="99" customFormat="false" ht="12.8" hidden="false" customHeight="false" outlineLevel="0" collapsed="false">
      <c r="A99" s="1" t="n">
        <f aca="false">A98+7</f>
        <v>45242</v>
      </c>
      <c r="B99" s="3" t="n">
        <f aca="false">com.sun.star.sheet.addin.Analysis.getRandbetween(100000, 150000)</f>
        <v>109024</v>
      </c>
      <c r="C99" s="3" t="n">
        <f aca="false">com.sun.star.sheet.addin.Analysis.getRandbetween(100000, 120000)</f>
        <v>113613</v>
      </c>
      <c r="D99" s="3" t="n">
        <f aca="false">com.sun.star.sheet.addin.Analysis.getRandbetween(100000, 125000)</f>
        <v>112474</v>
      </c>
      <c r="E99" s="3" t="n">
        <f aca="false">com.sun.star.sheet.addin.Analysis.getRandbetween(125000, 150000)</f>
        <v>143959</v>
      </c>
      <c r="F99" s="3" t="n">
        <f aca="false">com.sun.star.sheet.addin.Analysis.getRandbetween(140000, 150000)</f>
        <v>141700</v>
      </c>
      <c r="G99" s="3" t="n">
        <f aca="false">AVERAGE(C99:F99)</f>
        <v>127936.5</v>
      </c>
      <c r="H99" s="3" t="n">
        <f aca="false">(C99*S99)+(D99*T99)+(E99*U99)+(F99*V99)</f>
        <v>125876.485696005</v>
      </c>
      <c r="I99" s="4" t="n">
        <f aca="false">(ABS(C99-$B99)*100/$B99)^2</f>
        <v>17.7170696142367</v>
      </c>
      <c r="J99" s="4" t="n">
        <f aca="false">(ABS(D99-$B99)*100/$B99)^2</f>
        <v>10.0136859378243</v>
      </c>
      <c r="K99" s="4" t="n">
        <f aca="false">(ABS(E99-$B99)*100/$B99)^2</f>
        <v>1026.77969423573</v>
      </c>
      <c r="L99" s="4" t="n">
        <f aca="false">(ABS(F99-$B99)*100/$B99)^2</f>
        <v>898.283765838371</v>
      </c>
      <c r="M99" s="4" t="n">
        <f aca="false">(ABS(G99-$B99)*100/$B99)^2</f>
        <v>300.921805090885</v>
      </c>
      <c r="N99" s="4" t="n">
        <f aca="false">(ABS(H99-$B99)*100/$B99)^2</f>
        <v>238.937167279972</v>
      </c>
      <c r="O99" s="4" t="n">
        <f aca="false">AVERAGE(I46:I98)</f>
        <v>285.710503915956</v>
      </c>
      <c r="P99" s="4" t="n">
        <f aca="false">AVERAGE(J46:J98)</f>
        <v>244.55245757847</v>
      </c>
      <c r="Q99" s="4" t="n">
        <f aca="false">AVERAGE(K46:K98)</f>
        <v>288.613849314493</v>
      </c>
      <c r="R99" s="4" t="n">
        <f aca="false">AVERAGE(L46:L98)</f>
        <v>451.14740351968</v>
      </c>
      <c r="S99" s="4" t="n">
        <f aca="false">(1/O99)/(1/$O99+1/$P99+1/$Q99+1/$R99)</f>
        <v>0.26374526250329</v>
      </c>
      <c r="T99" s="4" t="n">
        <f aca="false">(1/P99)/(1/$O99+1/$P99+1/$Q99+1/$R99)</f>
        <v>0.308133447528664</v>
      </c>
      <c r="U99" s="4" t="n">
        <f aca="false">(1/Q99)/(1/$O99+1/$P99+1/$Q99+1/$R99)</f>
        <v>0.261092085616271</v>
      </c>
      <c r="V99" s="4" t="n">
        <f aca="false">(1/R99)/(1/$O99+1/$P99+1/$Q99+1/$R99)</f>
        <v>0.167029204351775</v>
      </c>
    </row>
    <row r="100" customFormat="false" ht="12.8" hidden="false" customHeight="false" outlineLevel="0" collapsed="false">
      <c r="A100" s="1" t="n">
        <f aca="false">A99+7</f>
        <v>45249</v>
      </c>
      <c r="B100" s="3" t="n">
        <f aca="false">com.sun.star.sheet.addin.Analysis.getRandbetween(100000, 150000)</f>
        <v>141851</v>
      </c>
      <c r="C100" s="3" t="n">
        <f aca="false">com.sun.star.sheet.addin.Analysis.getRandbetween(100000, 120000)</f>
        <v>110821</v>
      </c>
      <c r="D100" s="3" t="n">
        <f aca="false">com.sun.star.sheet.addin.Analysis.getRandbetween(100000, 125000)</f>
        <v>100373</v>
      </c>
      <c r="E100" s="3" t="n">
        <f aca="false">com.sun.star.sheet.addin.Analysis.getRandbetween(125000, 150000)</f>
        <v>134948</v>
      </c>
      <c r="F100" s="3" t="n">
        <f aca="false">com.sun.star.sheet.addin.Analysis.getRandbetween(140000, 150000)</f>
        <v>144693</v>
      </c>
      <c r="G100" s="3" t="n">
        <f aca="false">AVERAGE(C100:F100)</f>
        <v>122708.75</v>
      </c>
      <c r="H100" s="3" t="n">
        <f aca="false">(C100*S100)+(D100*T100)+(E100*U100)+(F100*V100)</f>
        <v>119014.789387187</v>
      </c>
      <c r="I100" s="4" t="n">
        <f aca="false">(ABS(C100-$B100)*100/$B100)^2</f>
        <v>478.518516462659</v>
      </c>
      <c r="J100" s="4" t="n">
        <f aca="false">(ABS(D100-$B100)*100/$B100)^2</f>
        <v>855.009245644636</v>
      </c>
      <c r="K100" s="4" t="n">
        <f aca="false">(ABS(E100-$B100)*100/$B100)^2</f>
        <v>23.6815946540517</v>
      </c>
      <c r="L100" s="4" t="n">
        <f aca="false">(ABS(F100-$B100)*100/$B100)^2</f>
        <v>4.01405522937145</v>
      </c>
      <c r="M100" s="4" t="n">
        <f aca="false">(ABS(G100-$B100)*100/$B100)^2</f>
        <v>182.104703946174</v>
      </c>
      <c r="N100" s="4" t="n">
        <f aca="false">(ABS(H100-$B100)*100/$B100)^2</f>
        <v>259.169133046409</v>
      </c>
      <c r="O100" s="4" t="n">
        <f aca="false">AVERAGE(I47:I99)</f>
        <v>284.395687668101</v>
      </c>
      <c r="P100" s="4" t="n">
        <f aca="false">AVERAGE(J47:J99)</f>
        <v>238.159842362898</v>
      </c>
      <c r="Q100" s="4" t="n">
        <f aca="false">AVERAGE(K47:K99)</f>
        <v>307.958363779408</v>
      </c>
      <c r="R100" s="4" t="n">
        <f aca="false">AVERAGE(L47:L99)</f>
        <v>463.946870280884</v>
      </c>
      <c r="S100" s="4" t="n">
        <f aca="false">(1/O100)/(1/$O100+1/$P100+1/$Q100+1/$R100)</f>
        <v>0.268052155670801</v>
      </c>
      <c r="T100" s="4" t="n">
        <f aca="false">(1/P100)/(1/$O100+1/$P100+1/$Q100+1/$R100)</f>
        <v>0.320091231110045</v>
      </c>
      <c r="U100" s="4" t="n">
        <f aca="false">(1/Q100)/(1/$O100+1/$P100+1/$Q100+1/$R100)</f>
        <v>0.247542804836826</v>
      </c>
      <c r="V100" s="4" t="n">
        <f aca="false">(1/R100)/(1/$O100+1/$P100+1/$Q100+1/$R100)</f>
        <v>0.164313808382329</v>
      </c>
    </row>
    <row r="101" customFormat="false" ht="12.8" hidden="false" customHeight="false" outlineLevel="0" collapsed="false">
      <c r="A101" s="1" t="n">
        <f aca="false">A100+7</f>
        <v>45256</v>
      </c>
      <c r="B101" s="3" t="n">
        <f aca="false">com.sun.star.sheet.addin.Analysis.getRandbetween(100000, 150000)</f>
        <v>128049</v>
      </c>
      <c r="C101" s="3" t="n">
        <f aca="false">com.sun.star.sheet.addin.Analysis.getRandbetween(100000, 120000)</f>
        <v>115987</v>
      </c>
      <c r="D101" s="3" t="n">
        <f aca="false">com.sun.star.sheet.addin.Analysis.getRandbetween(100000, 125000)</f>
        <v>106292</v>
      </c>
      <c r="E101" s="3" t="n">
        <f aca="false">com.sun.star.sheet.addin.Analysis.getRandbetween(125000, 150000)</f>
        <v>143732</v>
      </c>
      <c r="F101" s="3" t="n">
        <f aca="false">com.sun.star.sheet.addin.Analysis.getRandbetween(140000, 150000)</f>
        <v>145693</v>
      </c>
      <c r="G101" s="3" t="n">
        <f aca="false">AVERAGE(C101:F101)</f>
        <v>127926</v>
      </c>
      <c r="H101" s="3" t="n">
        <f aca="false">(C101*S101)+(D101*T101)+(E101*U101)+(F101*V101)</f>
        <v>125252.543259015</v>
      </c>
      <c r="I101" s="4" t="n">
        <f aca="false">(ABS(C101-$B101)*100/$B101)^2</f>
        <v>88.7332249376166</v>
      </c>
      <c r="J101" s="4" t="n">
        <f aca="false">(ABS(D101-$B101)*100/$B101)^2</f>
        <v>288.699240329738</v>
      </c>
      <c r="K101" s="4" t="n">
        <f aca="false">(ABS(E101-$B101)*100/$B101)^2</f>
        <v>150.005057763261</v>
      </c>
      <c r="L101" s="4" t="n">
        <f aca="false">(ABS(F101-$B101)*100/$B101)^2</f>
        <v>189.863601996707</v>
      </c>
      <c r="M101" s="4" t="n">
        <f aca="false">(ABS(G101-$B101)*100/$B101)^2</f>
        <v>0.00922694305861709</v>
      </c>
      <c r="N101" s="4" t="n">
        <f aca="false">(ABS(H101-$B101)*100/$B101)^2</f>
        <v>4.76940089269405</v>
      </c>
      <c r="O101" s="4" t="n">
        <f aca="false">AVERAGE(I48:I100)</f>
        <v>293.314493660381</v>
      </c>
      <c r="P101" s="4" t="n">
        <f aca="false">AVERAGE(J48:J100)</f>
        <v>253.798762586858</v>
      </c>
      <c r="Q101" s="4" t="n">
        <f aca="false">AVERAGE(K48:K100)</f>
        <v>305.676993530337</v>
      </c>
      <c r="R101" s="4" t="n">
        <f aca="false">AVERAGE(L48:L100)</f>
        <v>445.890172593181</v>
      </c>
      <c r="S101" s="4" t="n">
        <f aca="false">(1/O101)/(1/$O101+1/$P101+1/$Q101+1/$R101)</f>
        <v>0.265036031786002</v>
      </c>
      <c r="T101" s="4" t="n">
        <f aca="false">(1/P101)/(1/$O101+1/$P101+1/$Q101+1/$R101)</f>
        <v>0.30630137307491</v>
      </c>
      <c r="U101" s="4" t="n">
        <f aca="false">(1/Q101)/(1/$O101+1/$P101+1/$Q101+1/$R101)</f>
        <v>0.254317175025972</v>
      </c>
      <c r="V101" s="4" t="n">
        <f aca="false">(1/R101)/(1/$O101+1/$P101+1/$Q101+1/$R101)</f>
        <v>0.174345420113116</v>
      </c>
    </row>
    <row r="102" customFormat="false" ht="12.8" hidden="false" customHeight="false" outlineLevel="0" collapsed="false">
      <c r="A102" s="1" t="n">
        <f aca="false">A101+7</f>
        <v>45263</v>
      </c>
      <c r="B102" s="3" t="n">
        <f aca="false">com.sun.star.sheet.addin.Analysis.getRandbetween(100000, 150000)</f>
        <v>128764</v>
      </c>
      <c r="C102" s="3" t="n">
        <f aca="false">com.sun.star.sheet.addin.Analysis.getRandbetween(100000, 120000)</f>
        <v>119479</v>
      </c>
      <c r="D102" s="3" t="n">
        <f aca="false">com.sun.star.sheet.addin.Analysis.getRandbetween(100000, 125000)</f>
        <v>110186</v>
      </c>
      <c r="E102" s="3" t="n">
        <f aca="false">com.sun.star.sheet.addin.Analysis.getRandbetween(125000, 150000)</f>
        <v>139836</v>
      </c>
      <c r="F102" s="3" t="n">
        <f aca="false">com.sun.star.sheet.addin.Analysis.getRandbetween(140000, 150000)</f>
        <v>145584</v>
      </c>
      <c r="G102" s="3" t="n">
        <f aca="false">AVERAGE(C102:F102)</f>
        <v>128771.25</v>
      </c>
      <c r="H102" s="3" t="n">
        <f aca="false">(C102*S102)+(D102*T102)+(E102*U102)+(F102*V102)</f>
        <v>126534.694260177</v>
      </c>
      <c r="I102" s="4" t="n">
        <f aca="false">(ABS(C102-$B102)*100/$B102)^2</f>
        <v>51.9965941121323</v>
      </c>
      <c r="J102" s="4" t="n">
        <f aca="false">(ABS(D102-$B102)*100/$B102)^2</f>
        <v>208.165617096422</v>
      </c>
      <c r="K102" s="4" t="n">
        <f aca="false">(ABS(E102-$B102)*100/$B102)^2</f>
        <v>73.937240109806</v>
      </c>
      <c r="L102" s="4" t="n">
        <f aca="false">(ABS(F102-$B102)*100/$B102)^2</f>
        <v>170.633014808561</v>
      </c>
      <c r="M102" s="4" t="n">
        <f aca="false">(ABS(G102-$B102)*100/$B102)^2</f>
        <v>3.17020315860139E-005</v>
      </c>
      <c r="N102" s="4" t="n">
        <f aca="false">(ABS(H102-$B102)*100/$B102)^2</f>
        <v>2.9974389721087</v>
      </c>
      <c r="O102" s="4" t="n">
        <f aca="false">AVERAGE(I49:I101)</f>
        <v>293.534999002599</v>
      </c>
      <c r="P102" s="4" t="n">
        <f aca="false">AVERAGE(J49:J101)</f>
        <v>256.978763706088</v>
      </c>
      <c r="Q102" s="4" t="n">
        <f aca="false">AVERAGE(K49:K101)</f>
        <v>298.425577024651</v>
      </c>
      <c r="R102" s="4" t="n">
        <f aca="false">AVERAGE(L49:L101)</f>
        <v>442.141026819422</v>
      </c>
      <c r="S102" s="4" t="n">
        <f aca="false">(1/O102)/(1/$O102+1/$P102+1/$Q102+1/$R102)</f>
        <v>0.263868917976637</v>
      </c>
      <c r="T102" s="4" t="n">
        <f aca="false">(1/P102)/(1/$O102+1/$P102+1/$Q102+1/$R102)</f>
        <v>0.301405304695432</v>
      </c>
      <c r="U102" s="4" t="n">
        <f aca="false">(1/Q102)/(1/$O102+1/$P102+1/$Q102+1/$R102)</f>
        <v>0.25954465212843</v>
      </c>
      <c r="V102" s="4" t="n">
        <f aca="false">(1/R102)/(1/$O102+1/$P102+1/$Q102+1/$R102)</f>
        <v>0.175181125199501</v>
      </c>
    </row>
    <row r="103" customFormat="false" ht="12.8" hidden="false" customHeight="false" outlineLevel="0" collapsed="false">
      <c r="A103" s="1" t="n">
        <f aca="false">A102+7</f>
        <v>45270</v>
      </c>
      <c r="B103" s="3" t="n">
        <f aca="false">com.sun.star.sheet.addin.Analysis.getRandbetween(100000, 150000)</f>
        <v>112693</v>
      </c>
      <c r="C103" s="3" t="n">
        <f aca="false">com.sun.star.sheet.addin.Analysis.getRandbetween(100000, 120000)</f>
        <v>119152</v>
      </c>
      <c r="D103" s="3" t="n">
        <f aca="false">com.sun.star.sheet.addin.Analysis.getRandbetween(100000, 125000)</f>
        <v>116619</v>
      </c>
      <c r="E103" s="3" t="n">
        <f aca="false">com.sun.star.sheet.addin.Analysis.getRandbetween(125000, 150000)</f>
        <v>134379</v>
      </c>
      <c r="F103" s="3" t="n">
        <f aca="false">com.sun.star.sheet.addin.Analysis.getRandbetween(140000, 150000)</f>
        <v>148373</v>
      </c>
      <c r="G103" s="3" t="n">
        <f aca="false">AVERAGE(C103:F103)</f>
        <v>129630.75</v>
      </c>
      <c r="H103" s="3" t="n">
        <f aca="false">(C103*S103)+(D103*T103)+(E103*U103)+(F103*V103)</f>
        <v>127364.26128813</v>
      </c>
      <c r="I103" s="4" t="n">
        <f aca="false">(ABS(C103-$B103)*100/$B103)^2</f>
        <v>32.8500994211778</v>
      </c>
      <c r="J103" s="4" t="n">
        <f aca="false">(ABS(D103-$B103)*100/$B103)^2</f>
        <v>12.1368702674454</v>
      </c>
      <c r="K103" s="4" t="n">
        <f aca="false">(ABS(E103-$B103)*100/$B103)^2</f>
        <v>370.309647005609</v>
      </c>
      <c r="L103" s="4" t="n">
        <f aca="false">(ABS(F103-$B103)*100/$B103)^2</f>
        <v>1002.43405129139</v>
      </c>
      <c r="M103" s="4" t="n">
        <f aca="false">(ABS(G103-$B103)*100/$B103)^2</f>
        <v>225.900689273562</v>
      </c>
      <c r="N103" s="4" t="n">
        <f aca="false">(ABS(H103-$B103)*100/$B103)^2</f>
        <v>169.488806962155</v>
      </c>
      <c r="O103" s="4" t="n">
        <f aca="false">AVERAGE(I50:I102)</f>
        <v>282.458208836976</v>
      </c>
      <c r="P103" s="4" t="n">
        <f aca="false">AVERAGE(J50:J102)</f>
        <v>257.734892426692</v>
      </c>
      <c r="Q103" s="4" t="n">
        <f aca="false">AVERAGE(K50:K102)</f>
        <v>299.820536235153</v>
      </c>
      <c r="R103" s="4" t="n">
        <f aca="false">AVERAGE(L50:L102)</f>
        <v>443.513020780885</v>
      </c>
      <c r="S103" s="4" t="n">
        <f aca="false">(1/O103)/(1/$O103+1/$P103+1/$Q103+1/$R103)</f>
        <v>0.27211758384364</v>
      </c>
      <c r="T103" s="4" t="n">
        <f aca="false">(1/P103)/(1/$O103+1/$P103+1/$Q103+1/$R103)</f>
        <v>0.29822056533297</v>
      </c>
      <c r="U103" s="4" t="n">
        <f aca="false">(1/Q103)/(1/$O103+1/$P103+1/$Q103+1/$R103)</f>
        <v>0.256359508560269</v>
      </c>
      <c r="V103" s="4" t="n">
        <f aca="false">(1/R103)/(1/$O103+1/$P103+1/$Q103+1/$R103)</f>
        <v>0.173302342263122</v>
      </c>
    </row>
    <row r="104" customFormat="false" ht="12.8" hidden="false" customHeight="false" outlineLevel="0" collapsed="false">
      <c r="A104" s="1" t="n">
        <f aca="false">A103+7</f>
        <v>45277</v>
      </c>
      <c r="B104" s="3" t="n">
        <f aca="false">com.sun.star.sheet.addin.Analysis.getRandbetween(100000, 150000)</f>
        <v>105324</v>
      </c>
      <c r="C104" s="3" t="n">
        <f aca="false">com.sun.star.sheet.addin.Analysis.getRandbetween(100000, 120000)</f>
        <v>114069</v>
      </c>
      <c r="D104" s="3" t="n">
        <f aca="false">com.sun.star.sheet.addin.Analysis.getRandbetween(100000, 125000)</f>
        <v>123347</v>
      </c>
      <c r="E104" s="3" t="n">
        <f aca="false">com.sun.star.sheet.addin.Analysis.getRandbetween(125000, 150000)</f>
        <v>132527</v>
      </c>
      <c r="F104" s="3" t="n">
        <f aca="false">com.sun.star.sheet.addin.Analysis.getRandbetween(140000, 150000)</f>
        <v>147276</v>
      </c>
      <c r="G104" s="3" t="n">
        <f aca="false">AVERAGE(C104:F104)</f>
        <v>129304.75</v>
      </c>
      <c r="H104" s="3" t="n">
        <f aca="false">(C104*S104)+(D104*T104)+(E104*U104)+(F104*V104)</f>
        <v>127280.640872758</v>
      </c>
      <c r="I104" s="4" t="n">
        <f aca="false">(ABS(C104-$B104)*100/$B104)^2</f>
        <v>68.9389935545362</v>
      </c>
      <c r="J104" s="4" t="n">
        <f aca="false">(ABS(D104-$B104)*100/$B104)^2</f>
        <v>292.819150658146</v>
      </c>
      <c r="K104" s="4" t="n">
        <f aca="false">(ABS(E104-$B104)*100/$B104)^2</f>
        <v>667.081527016005</v>
      </c>
      <c r="L104" s="4" t="n">
        <f aca="false">(ABS(F104-$B104)*100/$B104)^2</f>
        <v>1586.53863066578</v>
      </c>
      <c r="M104" s="4" t="n">
        <f aca="false">(ABS(G104-$B104)*100/$B104)^2</f>
        <v>518.406972780647</v>
      </c>
      <c r="N104" s="4" t="n">
        <f aca="false">(ABS(H104-$B104)*100/$B104)^2</f>
        <v>434.587377572598</v>
      </c>
      <c r="O104" s="4" t="n">
        <f aca="false">AVERAGE(I51:I103)</f>
        <v>279.637529812653</v>
      </c>
      <c r="P104" s="4" t="n">
        <f aca="false">AVERAGE(J51:J103)</f>
        <v>257.243311850995</v>
      </c>
      <c r="Q104" s="4" t="n">
        <f aca="false">AVERAGE(K51:K103)</f>
        <v>296.031577809318</v>
      </c>
      <c r="R104" s="4" t="n">
        <f aca="false">AVERAGE(L51:L103)</f>
        <v>446.177425521566</v>
      </c>
      <c r="S104" s="4" t="n">
        <f aca="false">(1/O104)/(1/$O104+1/$P104+1/$Q104+1/$R104)</f>
        <v>0.273342351822599</v>
      </c>
      <c r="T104" s="4" t="n">
        <f aca="false">(1/P104)/(1/$O104+1/$P104+1/$Q104+1/$R104)</f>
        <v>0.297138065541342</v>
      </c>
      <c r="U104" s="4" t="n">
        <f aca="false">(1/Q104)/(1/$O104+1/$P104+1/$Q104+1/$R104)</f>
        <v>0.25820481930508</v>
      </c>
      <c r="V104" s="4" t="n">
        <f aca="false">(1/R104)/(1/$O104+1/$P104+1/$Q104+1/$R104)</f>
        <v>0.171314763330979</v>
      </c>
    </row>
    <row r="105" customFormat="false" ht="12.8" hidden="false" customHeight="false" outlineLevel="0" collapsed="false">
      <c r="A105" s="1" t="n">
        <f aca="false">A104+7</f>
        <v>45284</v>
      </c>
      <c r="B105" s="3" t="n">
        <f aca="false">com.sun.star.sheet.addin.Analysis.getRandbetween(100000, 150000)</f>
        <v>123310</v>
      </c>
      <c r="C105" s="3" t="n">
        <f aca="false">com.sun.star.sheet.addin.Analysis.getRandbetween(100000, 120000)</f>
        <v>103264</v>
      </c>
      <c r="D105" s="3" t="n">
        <f aca="false">com.sun.star.sheet.addin.Analysis.getRandbetween(100000, 125000)</f>
        <v>106541</v>
      </c>
      <c r="E105" s="3" t="n">
        <f aca="false">com.sun.star.sheet.addin.Analysis.getRandbetween(125000, 150000)</f>
        <v>136877</v>
      </c>
      <c r="F105" s="3" t="n">
        <f aca="false">com.sun.star.sheet.addin.Analysis.getRandbetween(140000, 150000)</f>
        <v>146765</v>
      </c>
      <c r="G105" s="3" t="n">
        <f aca="false">AVERAGE(C105:F105)</f>
        <v>123361.75</v>
      </c>
      <c r="H105" s="3" t="n">
        <f aca="false">(C105*S105)+(D105*T105)+(E105*U105)+(F105*V105)</f>
        <v>120045.164197579</v>
      </c>
      <c r="I105" s="4" t="n">
        <f aca="false">(ABS(C105-$B105)*100/$B105)^2</f>
        <v>264.276688659728</v>
      </c>
      <c r="J105" s="4" t="n">
        <f aca="false">(ABS(D105-$B105)*100/$B105)^2</f>
        <v>184.934413341362</v>
      </c>
      <c r="K105" s="4" t="n">
        <f aca="false">(ABS(E105-$B105)*100/$B105)^2</f>
        <v>121.051745049233</v>
      </c>
      <c r="L105" s="4" t="n">
        <f aca="false">(ABS(F105-$B105)*100/$B105)^2</f>
        <v>361.804762336345</v>
      </c>
      <c r="M105" s="4" t="n">
        <f aca="false">(ABS(G105-$B105)*100/$B105)^2</f>
        <v>0.00176126259877597</v>
      </c>
      <c r="N105" s="4" t="n">
        <f aca="false">(ABS(H105-$B105)*100/$B105)^2</f>
        <v>7.01013034266793</v>
      </c>
      <c r="O105" s="4" t="n">
        <f aca="false">AVERAGE(I52:I104)</f>
        <v>277.382583056433</v>
      </c>
      <c r="P105" s="4" t="n">
        <f aca="false">AVERAGE(J52:J104)</f>
        <v>262.328160364396</v>
      </c>
      <c r="Q105" s="4" t="n">
        <f aca="false">AVERAGE(K52:K104)</f>
        <v>305.916991407976</v>
      </c>
      <c r="R105" s="4" t="n">
        <f aca="false">AVERAGE(L52:L104)</f>
        <v>469.135541161094</v>
      </c>
      <c r="S105" s="4" t="n">
        <f aca="false">(1/O105)/(1/$O105+1/$P105+1/$Q105+1/$R105)</f>
        <v>0.281264207812772</v>
      </c>
      <c r="T105" s="4" t="n">
        <f aca="false">(1/P105)/(1/$O105+1/$P105+1/$Q105+1/$R105)</f>
        <v>0.297405327647839</v>
      </c>
      <c r="U105" s="4" t="n">
        <f aca="false">(1/Q105)/(1/$O105+1/$P105+1/$Q105+1/$R105)</f>
        <v>0.255029287929882</v>
      </c>
      <c r="V105" s="4" t="n">
        <f aca="false">(1/R105)/(1/$O105+1/$P105+1/$Q105+1/$R105)</f>
        <v>0.166301176609507</v>
      </c>
    </row>
    <row r="106" customFormat="false" ht="12.8" hidden="false" customHeight="false" outlineLevel="0" collapsed="false">
      <c r="A106" s="1" t="n">
        <f aca="false">A105+7</f>
        <v>45291</v>
      </c>
      <c r="B106" s="3" t="n">
        <f aca="false">com.sun.star.sheet.addin.Analysis.getRandbetween(100000, 150000)</f>
        <v>138913</v>
      </c>
      <c r="C106" s="3" t="n">
        <f aca="false">com.sun.star.sheet.addin.Analysis.getRandbetween(100000, 120000)</f>
        <v>118020</v>
      </c>
      <c r="D106" s="3" t="n">
        <f aca="false">com.sun.star.sheet.addin.Analysis.getRandbetween(100000, 125000)</f>
        <v>114881</v>
      </c>
      <c r="E106" s="3" t="n">
        <f aca="false">com.sun.star.sheet.addin.Analysis.getRandbetween(125000, 150000)</f>
        <v>139872</v>
      </c>
      <c r="F106" s="3" t="n">
        <f aca="false">com.sun.star.sheet.addin.Analysis.getRandbetween(140000, 150000)</f>
        <v>140119</v>
      </c>
      <c r="G106" s="3" t="n">
        <f aca="false">AVERAGE(C106:F106)</f>
        <v>128223</v>
      </c>
      <c r="H106" s="3" t="n">
        <f aca="false">(C106*S106)+(D106*T106)+(E106*U106)+(F106*V106)</f>
        <v>126308.993871162</v>
      </c>
      <c r="I106" s="4" t="n">
        <f aca="false">(ABS(C106-$B106)*100/$B106)^2</f>
        <v>226.212097903863</v>
      </c>
      <c r="J106" s="4" t="n">
        <f aca="false">(ABS(D106-$B106)*100/$B106)^2</f>
        <v>299.291270292825</v>
      </c>
      <c r="K106" s="4" t="n">
        <f aca="false">(ABS(E106-$B106)*100/$B106)^2</f>
        <v>0.476597141509279</v>
      </c>
      <c r="L106" s="4" t="n">
        <f aca="false">(ABS(F106-$B106)*100/$B106)^2</f>
        <v>0.753717908827289</v>
      </c>
      <c r="M106" s="4" t="n">
        <f aca="false">(ABS(G106-$B106)*100/$B106)^2</f>
        <v>59.2201672132278</v>
      </c>
      <c r="N106" s="4" t="n">
        <f aca="false">(ABS(H106-$B106)*100/$B106)^2</f>
        <v>82.3249414043367</v>
      </c>
      <c r="O106" s="4" t="n">
        <f aca="false">AVERAGE(I53:I105)</f>
        <v>279.869754939559</v>
      </c>
      <c r="P106" s="4" t="n">
        <f aca="false">AVERAGE(J53:J105)</f>
        <v>263.023624317775</v>
      </c>
      <c r="Q106" s="4" t="n">
        <f aca="false">AVERAGE(K53:K105)</f>
        <v>308.127547649553</v>
      </c>
      <c r="R106" s="4" t="n">
        <f aca="false">AVERAGE(L53:L105)</f>
        <v>475.414217342092</v>
      </c>
      <c r="S106" s="4" t="n">
        <f aca="false">(1/O106)/(1/$O106+1/$P106+1/$Q106+1/$R106)</f>
        <v>0.280817943944524</v>
      </c>
      <c r="T106" s="4" t="n">
        <f aca="false">(1/P106)/(1/$O106+1/$P106+1/$Q106+1/$R106)</f>
        <v>0.298803764712148</v>
      </c>
      <c r="U106" s="4" t="n">
        <f aca="false">(1/Q106)/(1/$O106+1/$P106+1/$Q106+1/$R106)</f>
        <v>0.2550646631692</v>
      </c>
      <c r="V106" s="4" t="n">
        <f aca="false">(1/R106)/(1/$O106+1/$P106+1/$Q106+1/$R106)</f>
        <v>0.165313628174128</v>
      </c>
    </row>
    <row r="109" customFormat="false" ht="12.8" hidden="false" customHeight="false" outlineLevel="0" collapsed="false">
      <c r="M109" s="4"/>
      <c r="N10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2024-02-15T23:43:39Z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